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towbin/Documents/PhD Work Backup/Writing/Xenolith Water Chapter/SIMS Data/2022 Processing/Caltech NanoSIMS Data 2020_processed  WInter 2023/"/>
    </mc:Choice>
  </mc:AlternateContent>
  <xr:revisionPtr revIDLastSave="0" documentId="13_ncr:1_{A149A250-EE22-2947-A3BB-B7024921A41B}" xr6:coauthVersionLast="47" xr6:coauthVersionMax="47" xr10:uidLastSave="{00000000-0000-0000-0000-000000000000}"/>
  <bookViews>
    <workbookView xWindow="440" yWindow="1360" windowWidth="26500" windowHeight="15440" activeTab="2" xr2:uid="{00000000-000D-0000-FFFF-FFFF00000000}"/>
  </bookViews>
  <sheets>
    <sheet name="raw_data_calib" sheetId="2" r:id="rId1"/>
    <sheet name="Calib for Glass only" sheetId="10" r:id="rId2"/>
    <sheet name="raw_data_mountA" sheetId="5" r:id="rId3"/>
    <sheet name="raw_data_mountB" sheetId="6" r:id="rId4"/>
    <sheet name="Drift" sheetId="3" r:id="rId5"/>
    <sheet name="Drift_Standards" sheetId="7" r:id="rId6"/>
    <sheet name="Drift_MountA" sheetId="8" r:id="rId7"/>
    <sheet name="Drift_mountB" sheetId="9" r:id="rId8"/>
  </sheets>
  <externalReferences>
    <externalReference r:id="rId9"/>
    <externalReference r:id="rId10"/>
  </externalReferences>
  <definedNames>
    <definedName name="_xlnm._FilterDatabase" localSheetId="6" hidden="1">Drift_MountA!$C$1:$CA$59</definedName>
    <definedName name="_xlnm._FilterDatabase" localSheetId="5" hidden="1">Drift_Standards!$A$1:$BM$16</definedName>
    <definedName name="_xlnm._FilterDatabase" localSheetId="0" hidden="1">raw_data_calib!$A$1:$BM$77</definedName>
    <definedName name="_xlnm._FilterDatabase" localSheetId="2" hidden="1">raw_data_mountA!$A$1:$CM$784</definedName>
    <definedName name="_xlnm._FilterDatabase" localSheetId="3" hidden="1">raw_data_mountB!$A$1:$BD$131</definedName>
  </definedNames>
  <calcPr calcId="191029" iterate="1" iterateCount="2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" i="6" l="1"/>
  <c r="BJ3" i="6"/>
  <c r="BJ4" i="6"/>
  <c r="BJ2" i="6"/>
  <c r="I41" i="9" l="1"/>
  <c r="J41" i="9" s="1"/>
  <c r="I42" i="9"/>
  <c r="J42" i="9"/>
  <c r="I43" i="9"/>
  <c r="J43" i="9" s="1"/>
  <c r="I44" i="9"/>
  <c r="J44" i="9" s="1"/>
  <c r="I45" i="9"/>
  <c r="J45" i="9"/>
  <c r="I46" i="9"/>
  <c r="J46" i="9"/>
  <c r="I47" i="9"/>
  <c r="J47" i="9" s="1"/>
  <c r="I48" i="9"/>
  <c r="J48" i="9" s="1"/>
  <c r="I49" i="9"/>
  <c r="J49" i="9"/>
  <c r="I40" i="9"/>
  <c r="J40" i="9" s="1"/>
  <c r="I23" i="9"/>
  <c r="J23" i="9" s="1"/>
  <c r="I24" i="9"/>
  <c r="J24" i="9" s="1"/>
  <c r="I25" i="9"/>
  <c r="J25" i="9" s="1"/>
  <c r="I26" i="9"/>
  <c r="J26" i="9" s="1"/>
  <c r="I27" i="9"/>
  <c r="J27" i="9" s="1"/>
  <c r="I28" i="9"/>
  <c r="J28" i="9" s="1"/>
  <c r="I29" i="9"/>
  <c r="J29" i="9" s="1"/>
  <c r="I30" i="9"/>
  <c r="J30" i="9" s="1"/>
  <c r="I31" i="9"/>
  <c r="J31" i="9" s="1"/>
  <c r="I32" i="9"/>
  <c r="J32" i="9" s="1"/>
  <c r="I22" i="9"/>
  <c r="J22" i="9" s="1"/>
  <c r="I17" i="9"/>
  <c r="J17" i="9" s="1"/>
  <c r="I18" i="9"/>
  <c r="J18" i="9" s="1"/>
  <c r="I19" i="9"/>
  <c r="J19" i="9" s="1"/>
  <c r="I20" i="9"/>
  <c r="J20" i="9" s="1"/>
  <c r="I21" i="9"/>
  <c r="J21" i="9" s="1"/>
  <c r="J16" i="9"/>
  <c r="I16" i="9"/>
  <c r="J3" i="9"/>
  <c r="I4" i="9"/>
  <c r="J4" i="9"/>
  <c r="I5" i="9"/>
  <c r="J5" i="9" s="1"/>
  <c r="I6" i="9"/>
  <c r="J6" i="9"/>
  <c r="I7" i="9"/>
  <c r="J7" i="9" s="1"/>
  <c r="I8" i="9"/>
  <c r="J8" i="9"/>
  <c r="I9" i="9"/>
  <c r="J9" i="9" s="1"/>
  <c r="I10" i="9"/>
  <c r="J10" i="9" s="1"/>
  <c r="I11" i="9"/>
  <c r="J11" i="9" s="1"/>
  <c r="I12" i="9"/>
  <c r="J12" i="9"/>
  <c r="I13" i="9"/>
  <c r="J13" i="9" s="1"/>
  <c r="I14" i="9"/>
  <c r="J14" i="9" s="1"/>
  <c r="I15" i="9"/>
  <c r="J15" i="9" s="1"/>
  <c r="J2" i="9"/>
  <c r="I2" i="8"/>
  <c r="J2" i="8"/>
  <c r="B22" i="7"/>
  <c r="B21" i="7"/>
  <c r="CM31" i="5"/>
  <c r="CM28" i="5"/>
  <c r="CL31" i="5"/>
  <c r="CL28" i="5"/>
  <c r="CL22" i="5"/>
  <c r="CL21" i="5"/>
  <c r="CL20" i="5"/>
  <c r="CL19" i="5"/>
  <c r="CL18" i="5"/>
  <c r="CL17" i="5"/>
  <c r="CL16" i="5"/>
  <c r="BN45" i="2" l="1"/>
  <c r="BO45" i="2" s="1"/>
  <c r="BN46" i="2"/>
  <c r="BO46" i="2" s="1"/>
  <c r="BN47" i="2"/>
  <c r="BO47" i="2" s="1"/>
  <c r="BN48" i="2"/>
  <c r="BO48" i="2" s="1"/>
  <c r="BN49" i="2"/>
  <c r="BO49" i="2" s="1"/>
  <c r="BN50" i="2"/>
  <c r="BO50" i="2" s="1"/>
  <c r="BN51" i="2"/>
  <c r="BO51" i="2" s="1"/>
  <c r="BN52" i="2"/>
  <c r="BO52" i="2" s="1"/>
  <c r="BN53" i="2"/>
  <c r="BO53" i="2" s="1"/>
  <c r="BN54" i="2"/>
  <c r="BO54" i="2" s="1"/>
  <c r="BN55" i="2"/>
  <c r="BO55" i="2" s="1"/>
  <c r="BN56" i="2"/>
  <c r="BO56" i="2" s="1"/>
  <c r="BN57" i="2"/>
  <c r="BO57" i="2" s="1"/>
  <c r="BN58" i="2"/>
  <c r="BO58" i="2" s="1"/>
  <c r="BN59" i="2"/>
  <c r="BO59" i="2" s="1"/>
  <c r="BN60" i="2"/>
  <c r="BO60" i="2" s="1"/>
  <c r="BN61" i="2"/>
  <c r="BO61" i="2" s="1"/>
  <c r="BN62" i="2"/>
  <c r="BO62" i="2" s="1"/>
  <c r="BN63" i="2"/>
  <c r="BO63" i="2" s="1"/>
  <c r="BN64" i="2"/>
  <c r="BO64" i="2" s="1"/>
  <c r="BN65" i="2"/>
  <c r="BO65" i="2" s="1"/>
  <c r="BN66" i="2"/>
  <c r="BO66" i="2" s="1"/>
  <c r="BN67" i="2"/>
  <c r="BO67" i="2" s="1"/>
  <c r="BN68" i="2"/>
  <c r="BO68" i="2" s="1"/>
  <c r="BN69" i="2"/>
  <c r="BO69" i="2" s="1"/>
  <c r="BN70" i="2"/>
  <c r="BO70" i="2" s="1"/>
  <c r="BN71" i="2"/>
  <c r="BO71" i="2" s="1"/>
  <c r="BN72" i="2"/>
  <c r="BO72" i="2" s="1"/>
  <c r="BN73" i="2"/>
  <c r="BO73" i="2" s="1"/>
  <c r="BN74" i="2"/>
  <c r="BO74" i="2" s="1"/>
  <c r="BN75" i="2"/>
  <c r="BO75" i="2" s="1"/>
  <c r="BF3" i="6"/>
  <c r="BG3" i="6" s="1"/>
  <c r="BF4" i="6"/>
  <c r="BG4" i="6" s="1"/>
  <c r="BF5" i="6"/>
  <c r="BG5" i="6"/>
  <c r="BF6" i="6"/>
  <c r="BG6" i="6" s="1"/>
  <c r="BF7" i="6"/>
  <c r="BG7" i="6" s="1"/>
  <c r="BF8" i="6"/>
  <c r="BG8" i="6" s="1"/>
  <c r="BF9" i="6"/>
  <c r="BG9" i="6" s="1"/>
  <c r="BF10" i="6"/>
  <c r="BG10" i="6" s="1"/>
  <c r="BF11" i="6"/>
  <c r="BG11" i="6" s="1"/>
  <c r="BF12" i="6"/>
  <c r="BG12" i="6" s="1"/>
  <c r="BF13" i="6"/>
  <c r="BG13" i="6"/>
  <c r="BF14" i="6"/>
  <c r="BG14" i="6" s="1"/>
  <c r="BF15" i="6"/>
  <c r="BG15" i="6" s="1"/>
  <c r="BF16" i="6"/>
  <c r="BG16" i="6" s="1"/>
  <c r="BF17" i="6"/>
  <c r="BG17" i="6" s="1"/>
  <c r="BF18" i="6"/>
  <c r="BG18" i="6" s="1"/>
  <c r="BF19" i="6"/>
  <c r="BG19" i="6" s="1"/>
  <c r="BF20" i="6"/>
  <c r="BG20" i="6" s="1"/>
  <c r="BF21" i="6"/>
  <c r="BG21" i="6" s="1"/>
  <c r="BF22" i="6"/>
  <c r="BG22" i="6" s="1"/>
  <c r="BF23" i="6"/>
  <c r="BG23" i="6" s="1"/>
  <c r="BF24" i="6"/>
  <c r="BG24" i="6" s="1"/>
  <c r="BF25" i="6"/>
  <c r="BG25" i="6" s="1"/>
  <c r="BF26" i="6"/>
  <c r="BG26" i="6" s="1"/>
  <c r="BF27" i="6"/>
  <c r="BG27" i="6" s="1"/>
  <c r="BF28" i="6"/>
  <c r="BG28" i="6" s="1"/>
  <c r="BF29" i="6"/>
  <c r="BG29" i="6" s="1"/>
  <c r="BF30" i="6"/>
  <c r="BG30" i="6" s="1"/>
  <c r="BF31" i="6"/>
  <c r="BG31" i="6" s="1"/>
  <c r="BF32" i="6"/>
  <c r="BG32" i="6" s="1"/>
  <c r="BF33" i="6"/>
  <c r="BG33" i="6" s="1"/>
  <c r="BF34" i="6"/>
  <c r="BG34" i="6" s="1"/>
  <c r="BF35" i="6"/>
  <c r="BG35" i="6" s="1"/>
  <c r="BF36" i="6"/>
  <c r="BG36" i="6" s="1"/>
  <c r="BF37" i="6"/>
  <c r="BG37" i="6"/>
  <c r="BF38" i="6"/>
  <c r="BG38" i="6" s="1"/>
  <c r="BF39" i="6"/>
  <c r="BG39" i="6" s="1"/>
  <c r="BF40" i="6"/>
  <c r="BG40" i="6" s="1"/>
  <c r="BF41" i="6"/>
  <c r="BG41" i="6" s="1"/>
  <c r="BF42" i="6"/>
  <c r="BG42" i="6" s="1"/>
  <c r="BF43" i="6"/>
  <c r="BG43" i="6" s="1"/>
  <c r="BF44" i="6"/>
  <c r="BG44" i="6" s="1"/>
  <c r="BF45" i="6"/>
  <c r="BG45" i="6" s="1"/>
  <c r="BF46" i="6"/>
  <c r="BG46" i="6" s="1"/>
  <c r="BF47" i="6"/>
  <c r="BG47" i="6" s="1"/>
  <c r="BF48" i="6"/>
  <c r="BG48" i="6" s="1"/>
  <c r="BF49" i="6"/>
  <c r="BG49" i="6"/>
  <c r="BF50" i="6"/>
  <c r="BG50" i="6" s="1"/>
  <c r="BF51" i="6"/>
  <c r="BG51" i="6" s="1"/>
  <c r="BF52" i="6"/>
  <c r="BG52" i="6" s="1"/>
  <c r="BF53" i="6"/>
  <c r="BG53" i="6"/>
  <c r="BF54" i="6"/>
  <c r="BG54" i="6" s="1"/>
  <c r="BF55" i="6"/>
  <c r="BG55" i="6" s="1"/>
  <c r="BF56" i="6"/>
  <c r="BG56" i="6" s="1"/>
  <c r="BF57" i="6"/>
  <c r="BG57" i="6" s="1"/>
  <c r="BF58" i="6"/>
  <c r="BG58" i="6" s="1"/>
  <c r="BF59" i="6"/>
  <c r="BG59" i="6" s="1"/>
  <c r="BF60" i="6"/>
  <c r="BG60" i="6" s="1"/>
  <c r="BF61" i="6"/>
  <c r="BG61" i="6"/>
  <c r="BF62" i="6"/>
  <c r="BG62" i="6" s="1"/>
  <c r="BF63" i="6"/>
  <c r="BG63" i="6" s="1"/>
  <c r="BF64" i="6"/>
  <c r="BG64" i="6" s="1"/>
  <c r="BF65" i="6"/>
  <c r="BG65" i="6" s="1"/>
  <c r="BF66" i="6"/>
  <c r="BG66" i="6"/>
  <c r="BF67" i="6"/>
  <c r="BG67" i="6" s="1"/>
  <c r="BF68" i="6"/>
  <c r="BG68" i="6" s="1"/>
  <c r="BF69" i="6"/>
  <c r="BG69" i="6" s="1"/>
  <c r="BF70" i="6"/>
  <c r="BG70" i="6" s="1"/>
  <c r="BF71" i="6"/>
  <c r="BG71" i="6" s="1"/>
  <c r="BF72" i="6"/>
  <c r="BG72" i="6" s="1"/>
  <c r="BF73" i="6"/>
  <c r="BG73" i="6" s="1"/>
  <c r="BF74" i="6"/>
  <c r="BG74" i="6" s="1"/>
  <c r="BF75" i="6"/>
  <c r="BG75" i="6" s="1"/>
  <c r="BF76" i="6"/>
  <c r="BG76" i="6" s="1"/>
  <c r="BF77" i="6"/>
  <c r="BG77" i="6" s="1"/>
  <c r="BF78" i="6"/>
  <c r="BG78" i="6" s="1"/>
  <c r="BF79" i="6"/>
  <c r="BG79" i="6" s="1"/>
  <c r="BF80" i="6"/>
  <c r="BG80" i="6" s="1"/>
  <c r="BF81" i="6"/>
  <c r="BG81" i="6" s="1"/>
  <c r="BF82" i="6"/>
  <c r="BG82" i="6" s="1"/>
  <c r="BF83" i="6"/>
  <c r="BG83" i="6" s="1"/>
  <c r="BF84" i="6"/>
  <c r="BG84" i="6" s="1"/>
  <c r="BF85" i="6"/>
  <c r="BG85" i="6" s="1"/>
  <c r="BF86" i="6"/>
  <c r="BG86" i="6" s="1"/>
  <c r="BF87" i="6"/>
  <c r="BG87" i="6" s="1"/>
  <c r="BF88" i="6"/>
  <c r="BG88" i="6" s="1"/>
  <c r="BF89" i="6"/>
  <c r="BG89" i="6" s="1"/>
  <c r="BF90" i="6"/>
  <c r="BG90" i="6" s="1"/>
  <c r="BF91" i="6"/>
  <c r="BG91" i="6" s="1"/>
  <c r="BF92" i="6"/>
  <c r="BG92" i="6" s="1"/>
  <c r="BF93" i="6"/>
  <c r="BG93" i="6" s="1"/>
  <c r="BF94" i="6"/>
  <c r="BG94" i="6" s="1"/>
  <c r="BF95" i="6"/>
  <c r="BG95" i="6" s="1"/>
  <c r="BF96" i="6"/>
  <c r="BG96" i="6" s="1"/>
  <c r="BF97" i="6"/>
  <c r="BG97" i="6" s="1"/>
  <c r="BF98" i="6"/>
  <c r="BG98" i="6" s="1"/>
  <c r="BF99" i="6"/>
  <c r="BG99" i="6" s="1"/>
  <c r="BF100" i="6"/>
  <c r="BG100" i="6" s="1"/>
  <c r="BF101" i="6"/>
  <c r="BG101" i="6" s="1"/>
  <c r="BF102" i="6"/>
  <c r="BG102" i="6"/>
  <c r="BF103" i="6"/>
  <c r="BG103" i="6" s="1"/>
  <c r="BF104" i="6"/>
  <c r="BG104" i="6" s="1"/>
  <c r="BF105" i="6"/>
  <c r="BG105" i="6" s="1"/>
  <c r="BF106" i="6"/>
  <c r="BG106" i="6" s="1"/>
  <c r="BF107" i="6"/>
  <c r="BG107" i="6" s="1"/>
  <c r="BF108" i="6"/>
  <c r="BG108" i="6" s="1"/>
  <c r="BF109" i="6"/>
  <c r="BG109" i="6" s="1"/>
  <c r="BF110" i="6"/>
  <c r="BG110" i="6" s="1"/>
  <c r="BF111" i="6"/>
  <c r="BG111" i="6" s="1"/>
  <c r="BF112" i="6"/>
  <c r="BG112" i="6" s="1"/>
  <c r="BF113" i="6"/>
  <c r="BG113" i="6" s="1"/>
  <c r="BF114" i="6"/>
  <c r="BG114" i="6"/>
  <c r="BF115" i="6"/>
  <c r="BG115" i="6" s="1"/>
  <c r="BF116" i="6"/>
  <c r="BG116" i="6" s="1"/>
  <c r="BF117" i="6"/>
  <c r="BG117" i="6" s="1"/>
  <c r="BF118" i="6"/>
  <c r="BG118" i="6" s="1"/>
  <c r="BF119" i="6"/>
  <c r="BG119" i="6" s="1"/>
  <c r="BF120" i="6"/>
  <c r="BG120" i="6" s="1"/>
  <c r="BF121" i="6"/>
  <c r="BG121" i="6" s="1"/>
  <c r="BF122" i="6"/>
  <c r="BG122" i="6" s="1"/>
  <c r="BF123" i="6"/>
  <c r="BG123" i="6" s="1"/>
  <c r="BF124" i="6"/>
  <c r="BG124" i="6" s="1"/>
  <c r="BF125" i="6"/>
  <c r="BG125" i="6" s="1"/>
  <c r="BF126" i="6"/>
  <c r="BG126" i="6" s="1"/>
  <c r="BF127" i="6"/>
  <c r="BG127" i="6" s="1"/>
  <c r="BF2" i="6"/>
  <c r="BG2" i="6" s="1"/>
  <c r="BU3" i="5"/>
  <c r="BV3" i="5" s="1"/>
  <c r="BU4" i="5"/>
  <c r="BV4" i="5" s="1"/>
  <c r="BU5" i="5"/>
  <c r="BV5" i="5" s="1"/>
  <c r="BU6" i="5"/>
  <c r="BV6" i="5" s="1"/>
  <c r="BU7" i="5"/>
  <c r="BV7" i="5" s="1"/>
  <c r="BU8" i="5"/>
  <c r="BV8" i="5" s="1"/>
  <c r="BU9" i="5"/>
  <c r="BV9" i="5" s="1"/>
  <c r="BU10" i="5"/>
  <c r="BV10" i="5" s="1"/>
  <c r="BU11" i="5"/>
  <c r="BV11" i="5" s="1"/>
  <c r="BU12" i="5"/>
  <c r="BV12" i="5" s="1"/>
  <c r="BU13" i="5"/>
  <c r="BV13" i="5" s="1"/>
  <c r="BU14" i="5"/>
  <c r="BV14" i="5" s="1"/>
  <c r="BU15" i="5"/>
  <c r="BV15" i="5" s="1"/>
  <c r="BU16" i="5"/>
  <c r="BV16" i="5" s="1"/>
  <c r="BU17" i="5"/>
  <c r="BV17" i="5" s="1"/>
  <c r="BU18" i="5"/>
  <c r="BV18" i="5" s="1"/>
  <c r="BU19" i="5"/>
  <c r="BV19" i="5" s="1"/>
  <c r="BU20" i="5"/>
  <c r="BV20" i="5" s="1"/>
  <c r="BU21" i="5"/>
  <c r="BV21" i="5" s="1"/>
  <c r="BU22" i="5"/>
  <c r="BV22" i="5" s="1"/>
  <c r="BU23" i="5"/>
  <c r="BV23" i="5" s="1"/>
  <c r="BU24" i="5"/>
  <c r="BV24" i="5" s="1"/>
  <c r="BU25" i="5"/>
  <c r="BV25" i="5" s="1"/>
  <c r="BU26" i="5"/>
  <c r="BV26" i="5" s="1"/>
  <c r="BU27" i="5"/>
  <c r="BV27" i="5" s="1"/>
  <c r="BU28" i="5"/>
  <c r="BV28" i="5" s="1"/>
  <c r="BU29" i="5"/>
  <c r="BV29" i="5" s="1"/>
  <c r="BU30" i="5"/>
  <c r="BV30" i="5" s="1"/>
  <c r="BU31" i="5"/>
  <c r="BV31" i="5" s="1"/>
  <c r="BU32" i="5"/>
  <c r="BV32" i="5" s="1"/>
  <c r="BU33" i="5"/>
  <c r="BV33" i="5" s="1"/>
  <c r="BU34" i="5"/>
  <c r="BV34" i="5" s="1"/>
  <c r="BU35" i="5"/>
  <c r="BV35" i="5" s="1"/>
  <c r="BU36" i="5"/>
  <c r="BV36" i="5" s="1"/>
  <c r="BU37" i="5"/>
  <c r="BV37" i="5" s="1"/>
  <c r="BU38" i="5"/>
  <c r="BV38" i="5" s="1"/>
  <c r="BU39" i="5"/>
  <c r="BV39" i="5" s="1"/>
  <c r="BU40" i="5"/>
  <c r="BV40" i="5" s="1"/>
  <c r="BU41" i="5"/>
  <c r="BV41" i="5" s="1"/>
  <c r="BU42" i="5"/>
  <c r="BV42" i="5" s="1"/>
  <c r="BU43" i="5"/>
  <c r="BV43" i="5" s="1"/>
  <c r="BU44" i="5"/>
  <c r="BV44" i="5" s="1"/>
  <c r="BU45" i="5"/>
  <c r="BV45" i="5" s="1"/>
  <c r="BU46" i="5"/>
  <c r="BV46" i="5" s="1"/>
  <c r="BU47" i="5"/>
  <c r="BV47" i="5" s="1"/>
  <c r="BU48" i="5"/>
  <c r="BV48" i="5" s="1"/>
  <c r="BU49" i="5"/>
  <c r="BV49" i="5" s="1"/>
  <c r="BU50" i="5"/>
  <c r="BV50" i="5" s="1"/>
  <c r="BU51" i="5"/>
  <c r="BV51" i="5" s="1"/>
  <c r="BU52" i="5"/>
  <c r="BV52" i="5" s="1"/>
  <c r="BU53" i="5"/>
  <c r="BV53" i="5" s="1"/>
  <c r="BU54" i="5"/>
  <c r="BV54" i="5" s="1"/>
  <c r="BU55" i="5"/>
  <c r="BV55" i="5" s="1"/>
  <c r="BU56" i="5"/>
  <c r="BV56" i="5" s="1"/>
  <c r="BU57" i="5"/>
  <c r="BV57" i="5" s="1"/>
  <c r="BU58" i="5"/>
  <c r="BV58" i="5" s="1"/>
  <c r="BU59" i="5"/>
  <c r="BV59" i="5" s="1"/>
  <c r="BU60" i="5"/>
  <c r="BV60" i="5" s="1"/>
  <c r="BU61" i="5"/>
  <c r="BV61" i="5" s="1"/>
  <c r="BU62" i="5"/>
  <c r="BV62" i="5" s="1"/>
  <c r="BU63" i="5"/>
  <c r="BV63" i="5" s="1"/>
  <c r="BU64" i="5"/>
  <c r="BV64" i="5" s="1"/>
  <c r="BU65" i="5"/>
  <c r="BV65" i="5" s="1"/>
  <c r="BU66" i="5"/>
  <c r="BV66" i="5" s="1"/>
  <c r="BU67" i="5"/>
  <c r="BV67" i="5" s="1"/>
  <c r="BU68" i="5"/>
  <c r="BV68" i="5" s="1"/>
  <c r="BU69" i="5"/>
  <c r="BV69" i="5" s="1"/>
  <c r="BU70" i="5"/>
  <c r="BV70" i="5" s="1"/>
  <c r="BU71" i="5"/>
  <c r="BV71" i="5" s="1"/>
  <c r="BU72" i="5"/>
  <c r="BV72" i="5" s="1"/>
  <c r="BU73" i="5"/>
  <c r="BV73" i="5" s="1"/>
  <c r="BU74" i="5"/>
  <c r="BV74" i="5" s="1"/>
  <c r="BU75" i="5"/>
  <c r="BV75" i="5" s="1"/>
  <c r="BU76" i="5"/>
  <c r="BV76" i="5" s="1"/>
  <c r="BU77" i="5"/>
  <c r="BV77" i="5" s="1"/>
  <c r="BU78" i="5"/>
  <c r="BV78" i="5" s="1"/>
  <c r="BU79" i="5"/>
  <c r="BV79" i="5" s="1"/>
  <c r="BU80" i="5"/>
  <c r="BV80" i="5" s="1"/>
  <c r="BU81" i="5"/>
  <c r="BV81" i="5" s="1"/>
  <c r="BU82" i="5"/>
  <c r="BV82" i="5" s="1"/>
  <c r="BU83" i="5"/>
  <c r="BV83" i="5" s="1"/>
  <c r="BU84" i="5"/>
  <c r="BV84" i="5" s="1"/>
  <c r="BU85" i="5"/>
  <c r="BV85" i="5" s="1"/>
  <c r="BU86" i="5"/>
  <c r="BV86" i="5" s="1"/>
  <c r="BU87" i="5"/>
  <c r="BV87" i="5" s="1"/>
  <c r="BU88" i="5"/>
  <c r="BV88" i="5" s="1"/>
  <c r="BU89" i="5"/>
  <c r="BV89" i="5" s="1"/>
  <c r="BU90" i="5"/>
  <c r="BV90" i="5" s="1"/>
  <c r="BU91" i="5"/>
  <c r="BV91" i="5" s="1"/>
  <c r="BU92" i="5"/>
  <c r="BV92" i="5" s="1"/>
  <c r="BU93" i="5"/>
  <c r="BV93" i="5" s="1"/>
  <c r="BU94" i="5"/>
  <c r="BV94" i="5" s="1"/>
  <c r="BU95" i="5"/>
  <c r="BV95" i="5" s="1"/>
  <c r="BU96" i="5"/>
  <c r="BV96" i="5" s="1"/>
  <c r="BU97" i="5"/>
  <c r="BV97" i="5" s="1"/>
  <c r="BU98" i="5"/>
  <c r="BV98" i="5" s="1"/>
  <c r="BU99" i="5"/>
  <c r="BV99" i="5" s="1"/>
  <c r="BU100" i="5"/>
  <c r="BV100" i="5" s="1"/>
  <c r="BU101" i="5"/>
  <c r="BV101" i="5" s="1"/>
  <c r="BU102" i="5"/>
  <c r="BV102" i="5" s="1"/>
  <c r="BU103" i="5"/>
  <c r="BV103" i="5" s="1"/>
  <c r="BU104" i="5"/>
  <c r="BV104" i="5" s="1"/>
  <c r="BU105" i="5"/>
  <c r="BV105" i="5" s="1"/>
  <c r="BU106" i="5"/>
  <c r="BV106" i="5" s="1"/>
  <c r="BU107" i="5"/>
  <c r="BV107" i="5" s="1"/>
  <c r="BU108" i="5"/>
  <c r="BV108" i="5" s="1"/>
  <c r="BU109" i="5"/>
  <c r="BV109" i="5" s="1"/>
  <c r="BU110" i="5"/>
  <c r="BV110" i="5" s="1"/>
  <c r="BU111" i="5"/>
  <c r="BV111" i="5" s="1"/>
  <c r="BU112" i="5"/>
  <c r="BV112" i="5" s="1"/>
  <c r="BU113" i="5"/>
  <c r="BV113" i="5" s="1"/>
  <c r="BU114" i="5"/>
  <c r="BV114" i="5" s="1"/>
  <c r="BU115" i="5"/>
  <c r="BV115" i="5" s="1"/>
  <c r="BU116" i="5"/>
  <c r="BV116" i="5" s="1"/>
  <c r="BU117" i="5"/>
  <c r="BV117" i="5" s="1"/>
  <c r="BU118" i="5"/>
  <c r="BV118" i="5" s="1"/>
  <c r="BU119" i="5"/>
  <c r="BV119" i="5" s="1"/>
  <c r="BU120" i="5"/>
  <c r="BV120" i="5" s="1"/>
  <c r="BU121" i="5"/>
  <c r="BV121" i="5" s="1"/>
  <c r="BU122" i="5"/>
  <c r="BV122" i="5" s="1"/>
  <c r="BU123" i="5"/>
  <c r="BV123" i="5" s="1"/>
  <c r="BU124" i="5"/>
  <c r="BV124" i="5" s="1"/>
  <c r="BU125" i="5"/>
  <c r="BV125" i="5" s="1"/>
  <c r="BU126" i="5"/>
  <c r="BV126" i="5" s="1"/>
  <c r="BU127" i="5"/>
  <c r="BV127" i="5" s="1"/>
  <c r="BU128" i="5"/>
  <c r="BV128" i="5" s="1"/>
  <c r="BU129" i="5"/>
  <c r="BV129" i="5" s="1"/>
  <c r="BU130" i="5"/>
  <c r="BV130" i="5" s="1"/>
  <c r="BU131" i="5"/>
  <c r="BV131" i="5" s="1"/>
  <c r="BU132" i="5"/>
  <c r="BV132" i="5" s="1"/>
  <c r="BU133" i="5"/>
  <c r="BV133" i="5" s="1"/>
  <c r="BU134" i="5"/>
  <c r="BV134" i="5" s="1"/>
  <c r="BU135" i="5"/>
  <c r="BV135" i="5" s="1"/>
  <c r="BU136" i="5"/>
  <c r="BV136" i="5" s="1"/>
  <c r="BU137" i="5"/>
  <c r="BV137" i="5" s="1"/>
  <c r="BU138" i="5"/>
  <c r="BV138" i="5" s="1"/>
  <c r="BU139" i="5"/>
  <c r="BV139" i="5" s="1"/>
  <c r="BU140" i="5"/>
  <c r="BV140" i="5" s="1"/>
  <c r="BU141" i="5"/>
  <c r="BV141" i="5" s="1"/>
  <c r="BU142" i="5"/>
  <c r="BV142" i="5"/>
  <c r="BU143" i="5"/>
  <c r="BV143" i="5" s="1"/>
  <c r="BU144" i="5"/>
  <c r="BV144" i="5" s="1"/>
  <c r="BU145" i="5"/>
  <c r="BV145" i="5" s="1"/>
  <c r="BU146" i="5"/>
  <c r="BV146" i="5" s="1"/>
  <c r="BU147" i="5"/>
  <c r="BV147" i="5" s="1"/>
  <c r="BU148" i="5"/>
  <c r="BV148" i="5" s="1"/>
  <c r="BU149" i="5"/>
  <c r="BV149" i="5" s="1"/>
  <c r="BU150" i="5"/>
  <c r="BV150" i="5" s="1"/>
  <c r="BU151" i="5"/>
  <c r="BV151" i="5" s="1"/>
  <c r="BU152" i="5"/>
  <c r="BV152" i="5" s="1"/>
  <c r="BU153" i="5"/>
  <c r="BV153" i="5" s="1"/>
  <c r="BU154" i="5"/>
  <c r="BV154" i="5" s="1"/>
  <c r="BU155" i="5"/>
  <c r="BV155" i="5" s="1"/>
  <c r="BU156" i="5"/>
  <c r="BV156" i="5" s="1"/>
  <c r="BU157" i="5"/>
  <c r="BV157" i="5" s="1"/>
  <c r="BU158" i="5"/>
  <c r="BV158" i="5" s="1"/>
  <c r="BU159" i="5"/>
  <c r="BV159" i="5" s="1"/>
  <c r="BU160" i="5"/>
  <c r="BV160" i="5" s="1"/>
  <c r="BU161" i="5"/>
  <c r="BV161" i="5" s="1"/>
  <c r="BU162" i="5"/>
  <c r="BV162" i="5" s="1"/>
  <c r="BU163" i="5"/>
  <c r="BV163" i="5" s="1"/>
  <c r="BU164" i="5"/>
  <c r="BV164" i="5" s="1"/>
  <c r="BU165" i="5"/>
  <c r="BV165" i="5" s="1"/>
  <c r="BU166" i="5"/>
  <c r="BV166" i="5" s="1"/>
  <c r="BU167" i="5"/>
  <c r="BV167" i="5" s="1"/>
  <c r="BU168" i="5"/>
  <c r="BV168" i="5" s="1"/>
  <c r="BU169" i="5"/>
  <c r="BV169" i="5" s="1"/>
  <c r="BU170" i="5"/>
  <c r="BV170" i="5" s="1"/>
  <c r="BU171" i="5"/>
  <c r="BV171" i="5" s="1"/>
  <c r="BU172" i="5"/>
  <c r="BV172" i="5" s="1"/>
  <c r="BU173" i="5"/>
  <c r="BV173" i="5" s="1"/>
  <c r="BU174" i="5"/>
  <c r="BV174" i="5" s="1"/>
  <c r="BU175" i="5"/>
  <c r="BV175" i="5" s="1"/>
  <c r="BU176" i="5"/>
  <c r="BV176" i="5" s="1"/>
  <c r="BU177" i="5"/>
  <c r="BV177" i="5" s="1"/>
  <c r="BU178" i="5"/>
  <c r="BV178" i="5" s="1"/>
  <c r="BU179" i="5"/>
  <c r="BV179" i="5" s="1"/>
  <c r="BU180" i="5"/>
  <c r="BV180" i="5" s="1"/>
  <c r="BU181" i="5"/>
  <c r="BV181" i="5" s="1"/>
  <c r="BU182" i="5"/>
  <c r="BV182" i="5" s="1"/>
  <c r="BU183" i="5"/>
  <c r="BV183" i="5" s="1"/>
  <c r="BU184" i="5"/>
  <c r="BV184" i="5" s="1"/>
  <c r="BU185" i="5"/>
  <c r="BV185" i="5" s="1"/>
  <c r="BU186" i="5"/>
  <c r="BV186" i="5" s="1"/>
  <c r="BU187" i="5"/>
  <c r="BV187" i="5" s="1"/>
  <c r="BU188" i="5"/>
  <c r="BV188" i="5" s="1"/>
  <c r="BU189" i="5"/>
  <c r="BV189" i="5" s="1"/>
  <c r="BU190" i="5"/>
  <c r="BV190" i="5" s="1"/>
  <c r="BU191" i="5"/>
  <c r="BV191" i="5" s="1"/>
  <c r="BU192" i="5"/>
  <c r="BV192" i="5" s="1"/>
  <c r="BU193" i="5"/>
  <c r="BV193" i="5" s="1"/>
  <c r="BU194" i="5"/>
  <c r="BV194" i="5" s="1"/>
  <c r="BU195" i="5"/>
  <c r="BV195" i="5" s="1"/>
  <c r="BU196" i="5"/>
  <c r="BV196" i="5" s="1"/>
  <c r="BU197" i="5"/>
  <c r="BV197" i="5" s="1"/>
  <c r="BU198" i="5"/>
  <c r="BV198" i="5" s="1"/>
  <c r="BU199" i="5"/>
  <c r="BV199" i="5" s="1"/>
  <c r="BU200" i="5"/>
  <c r="BV200" i="5" s="1"/>
  <c r="BU201" i="5"/>
  <c r="BV201" i="5" s="1"/>
  <c r="BU202" i="5"/>
  <c r="BV202" i="5" s="1"/>
  <c r="BU203" i="5"/>
  <c r="BV203" i="5" s="1"/>
  <c r="BU204" i="5"/>
  <c r="BV204" i="5" s="1"/>
  <c r="BU205" i="5"/>
  <c r="BV205" i="5" s="1"/>
  <c r="BU206" i="5"/>
  <c r="BV206" i="5" s="1"/>
  <c r="BU207" i="5"/>
  <c r="BV207" i="5" s="1"/>
  <c r="BU208" i="5"/>
  <c r="BV208" i="5" s="1"/>
  <c r="BU209" i="5"/>
  <c r="BV209" i="5" s="1"/>
  <c r="BU210" i="5"/>
  <c r="BV210" i="5" s="1"/>
  <c r="BU211" i="5"/>
  <c r="BV211" i="5" s="1"/>
  <c r="BU212" i="5"/>
  <c r="BV212" i="5" s="1"/>
  <c r="BU213" i="5"/>
  <c r="BV213" i="5" s="1"/>
  <c r="BU214" i="5"/>
  <c r="BV214" i="5" s="1"/>
  <c r="BU215" i="5"/>
  <c r="BV215" i="5" s="1"/>
  <c r="BU216" i="5"/>
  <c r="BV216" i="5" s="1"/>
  <c r="BU217" i="5"/>
  <c r="BV217" i="5" s="1"/>
  <c r="BU218" i="5"/>
  <c r="BV218" i="5" s="1"/>
  <c r="BU219" i="5"/>
  <c r="BV219" i="5" s="1"/>
  <c r="BU220" i="5"/>
  <c r="BV220" i="5" s="1"/>
  <c r="BU221" i="5"/>
  <c r="BV221" i="5" s="1"/>
  <c r="BU222" i="5"/>
  <c r="BV222" i="5" s="1"/>
  <c r="BU223" i="5"/>
  <c r="BV223" i="5" s="1"/>
  <c r="BU224" i="5"/>
  <c r="BV224" i="5" s="1"/>
  <c r="BU225" i="5"/>
  <c r="BV225" i="5" s="1"/>
  <c r="BU226" i="5"/>
  <c r="BV226" i="5" s="1"/>
  <c r="BU227" i="5"/>
  <c r="BV227" i="5" s="1"/>
  <c r="BU228" i="5"/>
  <c r="BV228" i="5" s="1"/>
  <c r="BU229" i="5"/>
  <c r="BV229" i="5" s="1"/>
  <c r="BU230" i="5"/>
  <c r="BV230" i="5" s="1"/>
  <c r="BU231" i="5"/>
  <c r="BV231" i="5" s="1"/>
  <c r="BU232" i="5"/>
  <c r="BV232" i="5" s="1"/>
  <c r="BU233" i="5"/>
  <c r="BV233" i="5" s="1"/>
  <c r="BU234" i="5"/>
  <c r="BV234" i="5" s="1"/>
  <c r="BU235" i="5"/>
  <c r="BV235" i="5" s="1"/>
  <c r="BU236" i="5"/>
  <c r="BV236" i="5" s="1"/>
  <c r="BU237" i="5"/>
  <c r="BV237" i="5" s="1"/>
  <c r="BU238" i="5"/>
  <c r="BV238" i="5" s="1"/>
  <c r="BU239" i="5"/>
  <c r="BV239" i="5" s="1"/>
  <c r="BU240" i="5"/>
  <c r="BV240" i="5" s="1"/>
  <c r="BU241" i="5"/>
  <c r="BV241" i="5" s="1"/>
  <c r="BU242" i="5"/>
  <c r="BV242" i="5" s="1"/>
  <c r="BU243" i="5"/>
  <c r="BV243" i="5" s="1"/>
  <c r="BU244" i="5"/>
  <c r="BV244" i="5" s="1"/>
  <c r="BU245" i="5"/>
  <c r="BV245" i="5" s="1"/>
  <c r="BU246" i="5"/>
  <c r="BV246" i="5" s="1"/>
  <c r="BU247" i="5"/>
  <c r="BV247" i="5" s="1"/>
  <c r="BU248" i="5"/>
  <c r="BV248" i="5" s="1"/>
  <c r="BU249" i="5"/>
  <c r="BV249" i="5" s="1"/>
  <c r="BU250" i="5"/>
  <c r="BV250" i="5" s="1"/>
  <c r="BU251" i="5"/>
  <c r="BV251" i="5" s="1"/>
  <c r="BU252" i="5"/>
  <c r="BV252" i="5" s="1"/>
  <c r="BU253" i="5"/>
  <c r="BV253" i="5" s="1"/>
  <c r="BU254" i="5"/>
  <c r="BV254" i="5" s="1"/>
  <c r="BU255" i="5"/>
  <c r="BV255" i="5" s="1"/>
  <c r="BU256" i="5"/>
  <c r="BV256" i="5" s="1"/>
  <c r="BU257" i="5"/>
  <c r="BV257" i="5" s="1"/>
  <c r="BU258" i="5"/>
  <c r="BV258" i="5" s="1"/>
  <c r="BU259" i="5"/>
  <c r="BV259" i="5" s="1"/>
  <c r="BU260" i="5"/>
  <c r="BV260" i="5" s="1"/>
  <c r="BU261" i="5"/>
  <c r="BV261" i="5" s="1"/>
  <c r="BU262" i="5"/>
  <c r="BV262" i="5" s="1"/>
  <c r="BU263" i="5"/>
  <c r="BV263" i="5" s="1"/>
  <c r="BU264" i="5"/>
  <c r="BV264" i="5" s="1"/>
  <c r="BU265" i="5"/>
  <c r="BV265" i="5" s="1"/>
  <c r="BU266" i="5"/>
  <c r="BV266" i="5" s="1"/>
  <c r="BU267" i="5"/>
  <c r="BV267" i="5"/>
  <c r="BU268" i="5"/>
  <c r="BV268" i="5" s="1"/>
  <c r="BU269" i="5"/>
  <c r="BV269" i="5" s="1"/>
  <c r="BU270" i="5"/>
  <c r="BV270" i="5" s="1"/>
  <c r="BU271" i="5"/>
  <c r="BV271" i="5" s="1"/>
  <c r="BU272" i="5"/>
  <c r="BV272" i="5" s="1"/>
  <c r="BU273" i="5"/>
  <c r="BV273" i="5" s="1"/>
  <c r="BU274" i="5"/>
  <c r="BV274" i="5" s="1"/>
  <c r="BU275" i="5"/>
  <c r="BV275" i="5" s="1"/>
  <c r="BU276" i="5"/>
  <c r="BV276" i="5" s="1"/>
  <c r="BU277" i="5"/>
  <c r="BV277" i="5" s="1"/>
  <c r="BU278" i="5"/>
  <c r="BV278" i="5" s="1"/>
  <c r="BU279" i="5"/>
  <c r="BV279" i="5" s="1"/>
  <c r="BU280" i="5"/>
  <c r="BV280" i="5" s="1"/>
  <c r="BU281" i="5"/>
  <c r="BV281" i="5" s="1"/>
  <c r="BU282" i="5"/>
  <c r="BV282" i="5" s="1"/>
  <c r="BU283" i="5"/>
  <c r="BV283" i="5" s="1"/>
  <c r="BU284" i="5"/>
  <c r="BV284" i="5" s="1"/>
  <c r="BU285" i="5"/>
  <c r="BV285" i="5" s="1"/>
  <c r="BU286" i="5"/>
  <c r="BV286" i="5" s="1"/>
  <c r="BU287" i="5"/>
  <c r="BV287" i="5" s="1"/>
  <c r="BU288" i="5"/>
  <c r="BV288" i="5" s="1"/>
  <c r="BU289" i="5"/>
  <c r="BV289" i="5" s="1"/>
  <c r="BU290" i="5"/>
  <c r="BV290" i="5" s="1"/>
  <c r="BU291" i="5"/>
  <c r="BV291" i="5" s="1"/>
  <c r="BU292" i="5"/>
  <c r="BV292" i="5" s="1"/>
  <c r="BU293" i="5"/>
  <c r="BV293" i="5" s="1"/>
  <c r="BU294" i="5"/>
  <c r="BV294" i="5" s="1"/>
  <c r="BU295" i="5"/>
  <c r="BV295" i="5" s="1"/>
  <c r="BU296" i="5"/>
  <c r="BV296" i="5" s="1"/>
  <c r="BU297" i="5"/>
  <c r="BV297" i="5" s="1"/>
  <c r="BU298" i="5"/>
  <c r="BV298" i="5" s="1"/>
  <c r="BU299" i="5"/>
  <c r="BV299" i="5" s="1"/>
  <c r="BU300" i="5"/>
  <c r="BV300" i="5" s="1"/>
  <c r="BU301" i="5"/>
  <c r="BV301" i="5" s="1"/>
  <c r="BU302" i="5"/>
  <c r="BV302" i="5" s="1"/>
  <c r="BU303" i="5"/>
  <c r="BV303" i="5" s="1"/>
  <c r="BU304" i="5"/>
  <c r="BV304" i="5" s="1"/>
  <c r="BU305" i="5"/>
  <c r="BV305" i="5"/>
  <c r="BU306" i="5"/>
  <c r="BV306" i="5" s="1"/>
  <c r="BU307" i="5"/>
  <c r="BV307" i="5" s="1"/>
  <c r="BU308" i="5"/>
  <c r="BV308" i="5" s="1"/>
  <c r="BU309" i="5"/>
  <c r="BV309" i="5" s="1"/>
  <c r="BU310" i="5"/>
  <c r="BV310" i="5" s="1"/>
  <c r="BU311" i="5"/>
  <c r="BV311" i="5" s="1"/>
  <c r="BU312" i="5"/>
  <c r="BV312" i="5" s="1"/>
  <c r="BU313" i="5"/>
  <c r="BV313" i="5" s="1"/>
  <c r="BU314" i="5"/>
  <c r="BV314" i="5" s="1"/>
  <c r="BU315" i="5"/>
  <c r="BV315" i="5" s="1"/>
  <c r="BU316" i="5"/>
  <c r="BV316" i="5" s="1"/>
  <c r="BU317" i="5"/>
  <c r="BV317" i="5" s="1"/>
  <c r="BU318" i="5"/>
  <c r="BV318" i="5" s="1"/>
  <c r="BU319" i="5"/>
  <c r="BV319" i="5" s="1"/>
  <c r="BU320" i="5"/>
  <c r="BV320" i="5" s="1"/>
  <c r="BU321" i="5"/>
  <c r="BV321" i="5" s="1"/>
  <c r="BU322" i="5"/>
  <c r="BV322" i="5" s="1"/>
  <c r="BU323" i="5"/>
  <c r="BV323" i="5" s="1"/>
  <c r="BU324" i="5"/>
  <c r="BV324" i="5" s="1"/>
  <c r="BU325" i="5"/>
  <c r="BV325" i="5" s="1"/>
  <c r="BU326" i="5"/>
  <c r="BV326" i="5" s="1"/>
  <c r="BU327" i="5"/>
  <c r="BV327" i="5" s="1"/>
  <c r="BU328" i="5"/>
  <c r="BV328" i="5" s="1"/>
  <c r="BU329" i="5"/>
  <c r="BV329" i="5" s="1"/>
  <c r="BU330" i="5"/>
  <c r="BV330" i="5" s="1"/>
  <c r="BU331" i="5"/>
  <c r="BV331" i="5" s="1"/>
  <c r="BU332" i="5"/>
  <c r="BV332" i="5" s="1"/>
  <c r="BU333" i="5"/>
  <c r="BV333" i="5" s="1"/>
  <c r="BU334" i="5"/>
  <c r="BV334" i="5" s="1"/>
  <c r="BU335" i="5"/>
  <c r="BV335" i="5" s="1"/>
  <c r="BU336" i="5"/>
  <c r="BV336" i="5" s="1"/>
  <c r="BU337" i="5"/>
  <c r="BV337" i="5" s="1"/>
  <c r="BU338" i="5"/>
  <c r="BV338" i="5" s="1"/>
  <c r="BU339" i="5"/>
  <c r="BV339" i="5" s="1"/>
  <c r="BU340" i="5"/>
  <c r="BV340" i="5" s="1"/>
  <c r="BU341" i="5"/>
  <c r="BV341" i="5" s="1"/>
  <c r="BU342" i="5"/>
  <c r="BV342" i="5" s="1"/>
  <c r="BU343" i="5"/>
  <c r="BV343" i="5" s="1"/>
  <c r="BU344" i="5"/>
  <c r="BV344" i="5" s="1"/>
  <c r="BU345" i="5"/>
  <c r="BV345" i="5" s="1"/>
  <c r="BU346" i="5"/>
  <c r="BV346" i="5" s="1"/>
  <c r="BU347" i="5"/>
  <c r="BV347" i="5" s="1"/>
  <c r="BU348" i="5"/>
  <c r="BV348" i="5" s="1"/>
  <c r="BU349" i="5"/>
  <c r="BV349" i="5" s="1"/>
  <c r="BU350" i="5"/>
  <c r="BV350" i="5" s="1"/>
  <c r="BU351" i="5"/>
  <c r="BV351" i="5" s="1"/>
  <c r="BU352" i="5"/>
  <c r="BV352" i="5" s="1"/>
  <c r="BU353" i="5"/>
  <c r="BV353" i="5" s="1"/>
  <c r="BU354" i="5"/>
  <c r="BV354" i="5" s="1"/>
  <c r="BU355" i="5"/>
  <c r="BV355" i="5" s="1"/>
  <c r="BU356" i="5"/>
  <c r="BV356" i="5" s="1"/>
  <c r="BU357" i="5"/>
  <c r="BV357" i="5" s="1"/>
  <c r="BU358" i="5"/>
  <c r="BV358" i="5" s="1"/>
  <c r="BU359" i="5"/>
  <c r="BV359" i="5" s="1"/>
  <c r="BU360" i="5"/>
  <c r="BV360" i="5" s="1"/>
  <c r="BU361" i="5"/>
  <c r="BV361" i="5" s="1"/>
  <c r="BU362" i="5"/>
  <c r="BV362" i="5" s="1"/>
  <c r="BU363" i="5"/>
  <c r="BV363" i="5" s="1"/>
  <c r="BU364" i="5"/>
  <c r="BV364" i="5" s="1"/>
  <c r="BU365" i="5"/>
  <c r="BV365" i="5" s="1"/>
  <c r="BU366" i="5"/>
  <c r="BV366" i="5" s="1"/>
  <c r="BU367" i="5"/>
  <c r="BV367" i="5" s="1"/>
  <c r="BU368" i="5"/>
  <c r="BV368" i="5" s="1"/>
  <c r="BU369" i="5"/>
  <c r="BV369" i="5" s="1"/>
  <c r="BU370" i="5"/>
  <c r="BV370" i="5" s="1"/>
  <c r="BU371" i="5"/>
  <c r="BV371" i="5" s="1"/>
  <c r="BU372" i="5"/>
  <c r="BV372" i="5" s="1"/>
  <c r="BU373" i="5"/>
  <c r="BV373" i="5" s="1"/>
  <c r="BU374" i="5"/>
  <c r="BV374" i="5" s="1"/>
  <c r="BU375" i="5"/>
  <c r="BV375" i="5" s="1"/>
  <c r="BU376" i="5"/>
  <c r="BV376" i="5" s="1"/>
  <c r="BU377" i="5"/>
  <c r="BV377" i="5" s="1"/>
  <c r="BU378" i="5"/>
  <c r="BV378" i="5" s="1"/>
  <c r="BU379" i="5"/>
  <c r="BV379" i="5" s="1"/>
  <c r="BU380" i="5"/>
  <c r="BV380" i="5" s="1"/>
  <c r="BU381" i="5"/>
  <c r="BV381" i="5" s="1"/>
  <c r="BU382" i="5"/>
  <c r="BV382" i="5" s="1"/>
  <c r="BU383" i="5"/>
  <c r="BV383" i="5" s="1"/>
  <c r="BU384" i="5"/>
  <c r="BV384" i="5" s="1"/>
  <c r="BU385" i="5"/>
  <c r="BV385" i="5"/>
  <c r="BU386" i="5"/>
  <c r="BV386" i="5" s="1"/>
  <c r="BU387" i="5"/>
  <c r="BV387" i="5" s="1"/>
  <c r="BU388" i="5"/>
  <c r="BV388" i="5" s="1"/>
  <c r="BU389" i="5"/>
  <c r="BV389" i="5" s="1"/>
  <c r="BU390" i="5"/>
  <c r="BV390" i="5" s="1"/>
  <c r="BU391" i="5"/>
  <c r="BV391" i="5" s="1"/>
  <c r="BU392" i="5"/>
  <c r="BV392" i="5" s="1"/>
  <c r="BU393" i="5"/>
  <c r="BV393" i="5" s="1"/>
  <c r="BU394" i="5"/>
  <c r="BV394" i="5" s="1"/>
  <c r="BU395" i="5"/>
  <c r="BV395" i="5" s="1"/>
  <c r="BU396" i="5"/>
  <c r="BV396" i="5" s="1"/>
  <c r="BU397" i="5"/>
  <c r="BV397" i="5" s="1"/>
  <c r="BU398" i="5"/>
  <c r="BV398" i="5" s="1"/>
  <c r="BU399" i="5"/>
  <c r="BV399" i="5"/>
  <c r="BU400" i="5"/>
  <c r="BV400" i="5" s="1"/>
  <c r="BU401" i="5"/>
  <c r="BV401" i="5" s="1"/>
  <c r="BU402" i="5"/>
  <c r="BV402" i="5" s="1"/>
  <c r="BU403" i="5"/>
  <c r="BV403" i="5" s="1"/>
  <c r="BU404" i="5"/>
  <c r="BV404" i="5" s="1"/>
  <c r="BU405" i="5"/>
  <c r="BV405" i="5" s="1"/>
  <c r="BU406" i="5"/>
  <c r="BV406" i="5" s="1"/>
  <c r="BU407" i="5"/>
  <c r="BV407" i="5" s="1"/>
  <c r="BU408" i="5"/>
  <c r="BV408" i="5" s="1"/>
  <c r="BU409" i="5"/>
  <c r="BV409" i="5" s="1"/>
  <c r="BU410" i="5"/>
  <c r="BV410" i="5" s="1"/>
  <c r="BU411" i="5"/>
  <c r="BV411" i="5" s="1"/>
  <c r="BU412" i="5"/>
  <c r="BV412" i="5" s="1"/>
  <c r="BU413" i="5"/>
  <c r="BV413" i="5" s="1"/>
  <c r="BU414" i="5"/>
  <c r="BV414" i="5" s="1"/>
  <c r="BU415" i="5"/>
  <c r="BV415" i="5"/>
  <c r="BU416" i="5"/>
  <c r="BV416" i="5" s="1"/>
  <c r="BU417" i="5"/>
  <c r="BV417" i="5" s="1"/>
  <c r="BU418" i="5"/>
  <c r="BV418" i="5" s="1"/>
  <c r="BU419" i="5"/>
  <c r="BV419" i="5" s="1"/>
  <c r="BU420" i="5"/>
  <c r="BV420" i="5" s="1"/>
  <c r="BU421" i="5"/>
  <c r="BV421" i="5" s="1"/>
  <c r="BU422" i="5"/>
  <c r="BV422" i="5" s="1"/>
  <c r="BU423" i="5"/>
  <c r="BV423" i="5" s="1"/>
  <c r="BU424" i="5"/>
  <c r="BV424" i="5" s="1"/>
  <c r="BU425" i="5"/>
  <c r="BV425" i="5" s="1"/>
  <c r="BU426" i="5"/>
  <c r="BV426" i="5" s="1"/>
  <c r="BU427" i="5"/>
  <c r="BV427" i="5" s="1"/>
  <c r="BU428" i="5"/>
  <c r="BV428" i="5" s="1"/>
  <c r="BU429" i="5"/>
  <c r="BV429" i="5" s="1"/>
  <c r="BU430" i="5"/>
  <c r="BV430" i="5" s="1"/>
  <c r="BU431" i="5"/>
  <c r="BV431" i="5" s="1"/>
  <c r="BU432" i="5"/>
  <c r="BV432" i="5" s="1"/>
  <c r="BU433" i="5"/>
  <c r="BV433" i="5" s="1"/>
  <c r="BU434" i="5"/>
  <c r="BV434" i="5" s="1"/>
  <c r="BU435" i="5"/>
  <c r="BV435" i="5" s="1"/>
  <c r="BU436" i="5"/>
  <c r="BV436" i="5" s="1"/>
  <c r="BU437" i="5"/>
  <c r="BV437" i="5" s="1"/>
  <c r="BU438" i="5"/>
  <c r="BV438" i="5" s="1"/>
  <c r="BU439" i="5"/>
  <c r="BV439" i="5" s="1"/>
  <c r="BU440" i="5"/>
  <c r="BV440" i="5" s="1"/>
  <c r="BU441" i="5"/>
  <c r="BV441" i="5" s="1"/>
  <c r="BU442" i="5"/>
  <c r="BV442" i="5" s="1"/>
  <c r="BU443" i="5"/>
  <c r="BV443" i="5" s="1"/>
  <c r="BU444" i="5"/>
  <c r="BV444" i="5" s="1"/>
  <c r="BU445" i="5"/>
  <c r="BV445" i="5" s="1"/>
  <c r="BU446" i="5"/>
  <c r="BV446" i="5" s="1"/>
  <c r="BU447" i="5"/>
  <c r="BV447" i="5" s="1"/>
  <c r="BU2" i="5"/>
  <c r="BV2" i="5" s="1"/>
  <c r="BN3" i="2"/>
  <c r="BO3" i="2" s="1"/>
  <c r="BN4" i="2"/>
  <c r="BO4" i="2" s="1"/>
  <c r="BN5" i="2"/>
  <c r="BO5" i="2" s="1"/>
  <c r="BN6" i="2"/>
  <c r="BO6" i="2" s="1"/>
  <c r="BN7" i="2"/>
  <c r="BO7" i="2" s="1"/>
  <c r="BN8" i="2"/>
  <c r="BO8" i="2" s="1"/>
  <c r="BN9" i="2"/>
  <c r="BO9" i="2" s="1"/>
  <c r="BN10" i="2"/>
  <c r="BO10" i="2" s="1"/>
  <c r="BN11" i="2"/>
  <c r="BO11" i="2" s="1"/>
  <c r="BN12" i="2"/>
  <c r="BO12" i="2" s="1"/>
  <c r="BN13" i="2"/>
  <c r="BO13" i="2" s="1"/>
  <c r="BN14" i="2"/>
  <c r="BO14" i="2" s="1"/>
  <c r="BN15" i="2"/>
  <c r="BO15" i="2" s="1"/>
  <c r="BN16" i="2"/>
  <c r="BO16" i="2" s="1"/>
  <c r="BN17" i="2"/>
  <c r="BO17" i="2" s="1"/>
  <c r="BN18" i="2"/>
  <c r="BO18" i="2" s="1"/>
  <c r="BN19" i="2"/>
  <c r="BO19" i="2" s="1"/>
  <c r="BN20" i="2"/>
  <c r="BO20" i="2" s="1"/>
  <c r="BN21" i="2"/>
  <c r="BO21" i="2" s="1"/>
  <c r="BN22" i="2"/>
  <c r="BO22" i="2" s="1"/>
  <c r="BN23" i="2"/>
  <c r="BO23" i="2" s="1"/>
  <c r="BN24" i="2"/>
  <c r="BO24" i="2" s="1"/>
  <c r="BN25" i="2"/>
  <c r="BO25" i="2" s="1"/>
  <c r="BN26" i="2"/>
  <c r="BO26" i="2" s="1"/>
  <c r="BN27" i="2"/>
  <c r="BO27" i="2" s="1"/>
  <c r="BN28" i="2"/>
  <c r="BO28" i="2" s="1"/>
  <c r="BN29" i="2"/>
  <c r="BO29" i="2" s="1"/>
  <c r="BN30" i="2"/>
  <c r="BO30" i="2" s="1"/>
  <c r="BN31" i="2"/>
  <c r="BO31" i="2" s="1"/>
  <c r="BN32" i="2"/>
  <c r="BO32" i="2" s="1"/>
  <c r="BN33" i="2"/>
  <c r="BO33" i="2" s="1"/>
  <c r="BN34" i="2"/>
  <c r="BO34" i="2" s="1"/>
  <c r="BN35" i="2"/>
  <c r="BO35" i="2" s="1"/>
  <c r="BN36" i="2"/>
  <c r="BO36" i="2" s="1"/>
  <c r="BN37" i="2"/>
  <c r="BO37" i="2" s="1"/>
  <c r="BN38" i="2"/>
  <c r="BO38" i="2" s="1"/>
  <c r="BN39" i="2"/>
  <c r="BO39" i="2" s="1"/>
  <c r="BN40" i="2"/>
  <c r="BO40" i="2" s="1"/>
  <c r="BN41" i="2"/>
  <c r="BO41" i="2" s="1"/>
  <c r="BN42" i="2"/>
  <c r="BO42" i="2" s="1"/>
  <c r="BN43" i="2"/>
  <c r="BO43" i="2" s="1"/>
  <c r="BN2" i="2"/>
  <c r="BO2" i="2" s="1"/>
  <c r="BL3" i="2" l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2" i="2"/>
  <c r="M2" i="8"/>
  <c r="N2" i="8"/>
  <c r="M3" i="8"/>
  <c r="N3" i="8" s="1"/>
  <c r="M4" i="8"/>
  <c r="N4" i="8" s="1"/>
  <c r="M5" i="8"/>
  <c r="N5" i="8"/>
  <c r="M6" i="8"/>
  <c r="N6" i="8"/>
  <c r="M7" i="8"/>
  <c r="N7" i="8" s="1"/>
  <c r="M8" i="8"/>
  <c r="N8" i="8" s="1"/>
  <c r="M9" i="8"/>
  <c r="N9" i="8"/>
  <c r="M10" i="8"/>
  <c r="N10" i="8"/>
  <c r="M11" i="8"/>
  <c r="N11" i="8" s="1"/>
  <c r="M12" i="8"/>
  <c r="N12" i="8" s="1"/>
  <c r="M13" i="8"/>
  <c r="N13" i="8"/>
  <c r="M14" i="8"/>
  <c r="N14" i="8"/>
  <c r="M15" i="8"/>
  <c r="N15" i="8" s="1"/>
  <c r="N16" i="8"/>
  <c r="N17" i="8"/>
  <c r="M16" i="8"/>
  <c r="M44" i="8"/>
  <c r="N44" i="8"/>
  <c r="M45" i="8"/>
  <c r="N45" i="8"/>
  <c r="M46" i="8"/>
  <c r="N46" i="8"/>
  <c r="M47" i="8"/>
  <c r="N47" i="8" s="1"/>
  <c r="M48" i="8"/>
  <c r="N48" i="8"/>
  <c r="M49" i="8"/>
  <c r="N49" i="8"/>
  <c r="M50" i="8"/>
  <c r="N50" i="8"/>
  <c r="M51" i="8"/>
  <c r="N51" i="8" s="1"/>
  <c r="M52" i="8"/>
  <c r="N52" i="8"/>
  <c r="M53" i="8"/>
  <c r="N53" i="8"/>
  <c r="M54" i="8"/>
  <c r="N54" i="8"/>
  <c r="M55" i="8"/>
  <c r="N55" i="8" s="1"/>
  <c r="M56" i="8"/>
  <c r="N56" i="8"/>
  <c r="M57" i="8"/>
  <c r="N57" i="8"/>
  <c r="M58" i="8"/>
  <c r="N58" i="8"/>
  <c r="M59" i="8"/>
  <c r="N59" i="8" s="1"/>
  <c r="M43" i="8"/>
  <c r="N4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/>
  <c r="M40" i="8"/>
  <c r="N40" i="8" s="1"/>
  <c r="M41" i="8"/>
  <c r="N41" i="8"/>
  <c r="M42" i="8"/>
  <c r="N42" i="8" s="1"/>
  <c r="M33" i="8"/>
  <c r="N33" i="8" s="1"/>
  <c r="M18" i="8"/>
  <c r="N18" i="8"/>
  <c r="M19" i="8"/>
  <c r="N19" i="8" s="1"/>
  <c r="M20" i="8"/>
  <c r="N20" i="8" s="1"/>
  <c r="M21" i="8"/>
  <c r="N21" i="8"/>
  <c r="M22" i="8"/>
  <c r="N22" i="8"/>
  <c r="M23" i="8"/>
  <c r="N23" i="8" s="1"/>
  <c r="M24" i="8"/>
  <c r="N24" i="8" s="1"/>
  <c r="M25" i="8"/>
  <c r="N25" i="8"/>
  <c r="M26" i="8"/>
  <c r="N26" i="8"/>
  <c r="M27" i="8"/>
  <c r="N27" i="8" s="1"/>
  <c r="M28" i="8"/>
  <c r="N28" i="8" s="1"/>
  <c r="M29" i="8"/>
  <c r="N29" i="8"/>
  <c r="M30" i="8"/>
  <c r="N30" i="8"/>
  <c r="M31" i="8"/>
  <c r="N31" i="8" s="1"/>
  <c r="M32" i="8"/>
  <c r="N32" i="8" s="1"/>
  <c r="M17" i="8"/>
  <c r="I44" i="8"/>
  <c r="J44" i="8" s="1"/>
  <c r="I45" i="8"/>
  <c r="J45" i="8"/>
  <c r="I46" i="8"/>
  <c r="J46" i="8"/>
  <c r="I47" i="8"/>
  <c r="J47" i="8" s="1"/>
  <c r="I48" i="8"/>
  <c r="J48" i="8"/>
  <c r="I49" i="8"/>
  <c r="J49" i="8"/>
  <c r="I50" i="8"/>
  <c r="J50" i="8"/>
  <c r="I51" i="8"/>
  <c r="J51" i="8" s="1"/>
  <c r="I52" i="8"/>
  <c r="J52" i="8"/>
  <c r="I53" i="8"/>
  <c r="J53" i="8"/>
  <c r="I54" i="8"/>
  <c r="J54" i="8"/>
  <c r="I55" i="8"/>
  <c r="J55" i="8" s="1"/>
  <c r="I56" i="8"/>
  <c r="J56" i="8"/>
  <c r="I57" i="8"/>
  <c r="J57" i="8"/>
  <c r="I58" i="8"/>
  <c r="J58" i="8"/>
  <c r="I59" i="8"/>
  <c r="J59" i="8" s="1"/>
  <c r="I43" i="8"/>
  <c r="J43" i="8" s="1"/>
  <c r="I34" i="8"/>
  <c r="J34" i="8"/>
  <c r="I35" i="8"/>
  <c r="J35" i="8" s="1"/>
  <c r="I36" i="8"/>
  <c r="J36" i="8"/>
  <c r="I37" i="8"/>
  <c r="J37" i="8" s="1"/>
  <c r="I38" i="8"/>
  <c r="J38" i="8" s="1"/>
  <c r="I39" i="8"/>
  <c r="J39" i="8" s="1"/>
  <c r="I40" i="8"/>
  <c r="J40" i="8"/>
  <c r="I41" i="8"/>
  <c r="J41" i="8" s="1"/>
  <c r="I42" i="8"/>
  <c r="J42" i="8"/>
  <c r="I33" i="8"/>
  <c r="J33" i="8" s="1"/>
  <c r="I18" i="8"/>
  <c r="J18" i="8"/>
  <c r="I19" i="8"/>
  <c r="J19" i="8"/>
  <c r="I20" i="8"/>
  <c r="J20" i="8" s="1"/>
  <c r="I21" i="8"/>
  <c r="J21" i="8" s="1"/>
  <c r="I22" i="8"/>
  <c r="J22" i="8"/>
  <c r="I23" i="8"/>
  <c r="J23" i="8"/>
  <c r="I24" i="8"/>
  <c r="J24" i="8" s="1"/>
  <c r="I25" i="8"/>
  <c r="J25" i="8" s="1"/>
  <c r="I26" i="8"/>
  <c r="J26" i="8"/>
  <c r="I27" i="8"/>
  <c r="J27" i="8"/>
  <c r="I28" i="8"/>
  <c r="J28" i="8" s="1"/>
  <c r="I29" i="8"/>
  <c r="J29" i="8" s="1"/>
  <c r="I30" i="8"/>
  <c r="J30" i="8"/>
  <c r="I31" i="8"/>
  <c r="J31" i="8"/>
  <c r="I32" i="8"/>
  <c r="J32" i="8" s="1"/>
  <c r="I17" i="8"/>
  <c r="J17" i="8" s="1"/>
  <c r="J3" i="8"/>
  <c r="I3" i="8"/>
  <c r="I4" i="8"/>
  <c r="J4" i="8" s="1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D38" i="7"/>
  <c r="D39" i="7"/>
  <c r="B37" i="7"/>
  <c r="B39" i="7"/>
  <c r="F39" i="7" s="1"/>
  <c r="B40" i="7"/>
  <c r="F40" i="7" s="1"/>
  <c r="G40" i="7" s="1"/>
  <c r="B36" i="7"/>
  <c r="D29" i="7"/>
  <c r="D30" i="7"/>
  <c r="D31" i="7"/>
  <c r="D32" i="7"/>
  <c r="D33" i="7"/>
  <c r="B33" i="7"/>
  <c r="B25" i="7"/>
  <c r="B32" i="7"/>
  <c r="B24" i="7"/>
  <c r="B31" i="7"/>
  <c r="B23" i="7"/>
  <c r="B38" i="7" s="1"/>
  <c r="F38" i="7" s="1"/>
  <c r="B30" i="7"/>
  <c r="B29" i="7"/>
  <c r="C25" i="7"/>
  <c r="C40" i="7" s="1"/>
  <c r="C24" i="7"/>
  <c r="C39" i="7" s="1"/>
  <c r="D22" i="7"/>
  <c r="D37" i="7" s="1"/>
  <c r="D23" i="7"/>
  <c r="E23" i="7"/>
  <c r="E38" i="7" s="1"/>
  <c r="C23" i="7"/>
  <c r="C38" i="7" s="1"/>
  <c r="E22" i="7"/>
  <c r="E37" i="7" s="1"/>
  <c r="C22" i="7"/>
  <c r="C37" i="7" s="1"/>
  <c r="E25" i="7"/>
  <c r="E40" i="7" s="1"/>
  <c r="D25" i="7"/>
  <c r="D40" i="7" s="1"/>
  <c r="E24" i="7"/>
  <c r="E39" i="7" s="1"/>
  <c r="D24" i="7"/>
  <c r="E21" i="7"/>
  <c r="E36" i="7" s="1"/>
  <c r="D21" i="7"/>
  <c r="D36" i="7" s="1"/>
  <c r="C21" i="7"/>
  <c r="C36" i="7" s="1"/>
  <c r="G38" i="7" l="1"/>
  <c r="G39" i="7"/>
  <c r="F37" i="7"/>
  <c r="G37" i="7" s="1"/>
  <c r="F36" i="7"/>
  <c r="G36" i="7" s="1"/>
</calcChain>
</file>

<file path=xl/sharedStrings.xml><?xml version="1.0" encoding="utf-8"?>
<sst xmlns="http://schemas.openxmlformats.org/spreadsheetml/2006/main" count="4188" uniqueCount="823">
  <si>
    <t>File</t>
  </si>
  <si>
    <t>Description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</si>
  <si>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</si>
  <si>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vertAlign val="subscript"/>
        <sz val="10"/>
        <rFont val="Arial"/>
        <family val="2"/>
      </rPr>
      <t>mean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</si>
  <si>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</si>
  <si>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</si>
  <si>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</si>
  <si>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</si>
  <si>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</si>
  <si>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</si>
  <si>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</si>
  <si>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</si>
  <si>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</si>
  <si>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</si>
  <si>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</si>
  <si>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</si>
  <si>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</si>
  <si>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</si>
  <si>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</si>
  <si>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</si>
  <si>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</si>
  <si>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</si>
  <si>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</si>
  <si>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</si>
  <si>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</si>
  <si>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</si>
  <si>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</si>
  <si>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</si>
  <si>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</si>
  <si>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(n)(35Cl</t>
    </r>
  </si>
  <si>
    <t>519_glass__1.is_txt</t>
  </si>
  <si>
    <t>519_glass__2.is_txt</t>
  </si>
  <si>
    <t>519_glass__3.is_txt</t>
  </si>
  <si>
    <t>519_glass_4.is_txt</t>
  </si>
  <si>
    <t>PMR_53__1.is_txt</t>
  </si>
  <si>
    <t>PMR_53__2.is_txt</t>
  </si>
  <si>
    <t>Suprasil__1.is_txt</t>
  </si>
  <si>
    <t>Suprasil__2.is_txt</t>
  </si>
  <si>
    <t>Herasil__1.is_txt</t>
  </si>
  <si>
    <t>Herasil__2.is_txt</t>
  </si>
  <si>
    <t>ND70Maybe_1.is_txt</t>
  </si>
  <si>
    <t>SiO2</t>
  </si>
  <si>
    <t>ND70Maybe_2.is_txt</t>
  </si>
  <si>
    <t>Herasil_2.is_txt</t>
  </si>
  <si>
    <t>Suprasil_2.is_txt</t>
  </si>
  <si>
    <t>glass</t>
  </si>
  <si>
    <t>1.is</t>
  </si>
  <si>
    <t>txt</t>
  </si>
  <si>
    <t>2.is</t>
  </si>
  <si>
    <t>3.is</t>
  </si>
  <si>
    <t>4.is</t>
  </si>
  <si>
    <t>PMR</t>
  </si>
  <si>
    <t>Suprasil</t>
  </si>
  <si>
    <t>Herasil</t>
  </si>
  <si>
    <t>ND70Maybe</t>
  </si>
  <si>
    <t>Name</t>
  </si>
  <si>
    <t>ND70_1.is_txt</t>
  </si>
  <si>
    <t>Notes</t>
  </si>
  <si>
    <t>More Points?</t>
  </si>
  <si>
    <t>Definitely Collect more points</t>
  </si>
  <si>
    <t>More Rim Points!</t>
  </si>
  <si>
    <t>BAD</t>
  </si>
  <si>
    <t xml:space="preserve">not a xenocryst just don’t know number one with T shaped melt </t>
  </si>
  <si>
    <t>ALV-519.is_txt</t>
  </si>
  <si>
    <t>Herasil.is_txt</t>
  </si>
  <si>
    <t>Suprasil.is_txt</t>
  </si>
  <si>
    <t>SLP-142-cpx__1.is_txt</t>
  </si>
  <si>
    <t>SLP-142-cpx__2.is_txt</t>
  </si>
  <si>
    <t>SLP-403-cpx_1.is_txt</t>
  </si>
  <si>
    <t>SLP-403-cpx_2.is_txt</t>
  </si>
  <si>
    <t>KH03-27-cpx_1.is_txt</t>
  </si>
  <si>
    <t>KH03-27-cpx_2.is_txt</t>
  </si>
  <si>
    <t>SLP-108-cpx_1.is_txt</t>
  </si>
  <si>
    <t>SLP-108-cpx_2.is_txt</t>
  </si>
  <si>
    <t>DGO-160-cpx_1.is_txt</t>
  </si>
  <si>
    <t>DGO-160-cpx_2.is_txt</t>
  </si>
  <si>
    <t>High C, F, Cl</t>
  </si>
  <si>
    <t>SMC31139-cpx_1.is_txt</t>
  </si>
  <si>
    <t>SMC31139-cpx_2.is_txt</t>
  </si>
  <si>
    <t>SMC31139-cpx_3.is_txt</t>
  </si>
  <si>
    <t>Phase</t>
  </si>
  <si>
    <t>cpx</t>
  </si>
  <si>
    <t>SLP-142-opx_1.is_txt</t>
  </si>
  <si>
    <t>SLP-142-opx_2.is_txt</t>
  </si>
  <si>
    <t>SLP-402-opx_1.is_txt</t>
  </si>
  <si>
    <t>SLP-402-opx_2.is_txt</t>
  </si>
  <si>
    <t>opx</t>
  </si>
  <si>
    <t>KH03-4-opx_1.is_txt</t>
  </si>
  <si>
    <t>KH03-4-opx_2.is_txt</t>
  </si>
  <si>
    <t>KH03-27-opx_1.is_txt</t>
  </si>
  <si>
    <t>KH03-27-opx_2.is_txt</t>
  </si>
  <si>
    <t>DGO-160-opx_1.is_txt</t>
  </si>
  <si>
    <t>DGO-160-opx_2.is_txt</t>
  </si>
  <si>
    <t>116610-5</t>
  </si>
  <si>
    <t>116610-15</t>
  </si>
  <si>
    <t>118316-2</t>
  </si>
  <si>
    <t>118317-2</t>
  </si>
  <si>
    <t>116610-18</t>
  </si>
  <si>
    <t>BCN-203-opx_1.is_txt</t>
  </si>
  <si>
    <t>BCN-203-opx_2.is_txt</t>
  </si>
  <si>
    <t>116610-29</t>
  </si>
  <si>
    <t>SLP-142-cpx_3.is_txt</t>
  </si>
  <si>
    <t>116610-16</t>
  </si>
  <si>
    <t>118317-1</t>
  </si>
  <si>
    <t>117213-5</t>
  </si>
  <si>
    <t>ND70_2.is_txt</t>
  </si>
  <si>
    <t>ALV-519_2-3__1.is_txt</t>
  </si>
  <si>
    <t>ALV-519_2-3__2.is_txt</t>
  </si>
  <si>
    <t>Herasil_34_1.is_txt</t>
  </si>
  <si>
    <t>Herasil_34_2.is_txt</t>
  </si>
  <si>
    <t>Suprasil_34_1.is_txt</t>
  </si>
  <si>
    <t>Suprasil_34_2.is_txt</t>
  </si>
  <si>
    <t>SynFo_1.is_txt</t>
  </si>
  <si>
    <t>SynFo_2.is_txt</t>
  </si>
  <si>
    <t>12C/30Si</t>
  </si>
  <si>
    <t>17O/30Si</t>
  </si>
  <si>
    <t>18O/30Si</t>
  </si>
  <si>
    <t>19F/30Si</t>
  </si>
  <si>
    <t>30Si/30Si</t>
  </si>
  <si>
    <t>31P/30Si</t>
  </si>
  <si>
    <t>35Cl/30Si</t>
  </si>
  <si>
    <t>12C</t>
  </si>
  <si>
    <t>17O</t>
  </si>
  <si>
    <t>18O</t>
  </si>
  <si>
    <t>19F</t>
  </si>
  <si>
    <t>30Si</t>
  </si>
  <si>
    <t>31P</t>
  </si>
  <si>
    <t>35Cl</t>
  </si>
  <si>
    <t>d17O</t>
  </si>
  <si>
    <t>d18O</t>
  </si>
  <si>
    <t>d19F</t>
  </si>
  <si>
    <t>d30Si</t>
  </si>
  <si>
    <t>d31P</t>
  </si>
  <si>
    <t>d35Cl</t>
  </si>
  <si>
    <t>s/Ön)12C</t>
  </si>
  <si>
    <t>s/Ön)17O</t>
  </si>
  <si>
    <t>s/Ön)18O</t>
  </si>
  <si>
    <t>s/Ön)19F</t>
  </si>
  <si>
    <t>s/Ön)30Si</t>
  </si>
  <si>
    <t>s/Ön)31P</t>
  </si>
  <si>
    <t>s/Ön)35Cl</t>
  </si>
  <si>
    <t>12C/30Si_Sigma</t>
  </si>
  <si>
    <t>17O/30Si_Sigma</t>
  </si>
  <si>
    <t>18O/30Si_Sigma</t>
  </si>
  <si>
    <t>19F/30Si_Sigma</t>
  </si>
  <si>
    <t>30Si/30Si_Sigma</t>
  </si>
  <si>
    <t>31P/30Si_Sigma</t>
  </si>
  <si>
    <t>35Cl/30Si_Sigma</t>
  </si>
  <si>
    <t>12C_Sigma</t>
  </si>
  <si>
    <t>17O_Sigma</t>
  </si>
  <si>
    <t>18O_Sigma</t>
  </si>
  <si>
    <t>19F_Sigma</t>
  </si>
  <si>
    <t>30Si_Sigma</t>
  </si>
  <si>
    <t>31P_Sigma</t>
  </si>
  <si>
    <t>35Cl_Sigma</t>
  </si>
  <si>
    <t>d17O_Sigma</t>
  </si>
  <si>
    <t>d18O_Sigma</t>
  </si>
  <si>
    <t>d19F_Sigma</t>
  </si>
  <si>
    <t>d30Si_Sigma</t>
  </si>
  <si>
    <t>d31P_Sigma</t>
  </si>
  <si>
    <t>d35Cl_Sigma</t>
  </si>
  <si>
    <t>Glass-Stds-Carbon_1.is_txt</t>
  </si>
  <si>
    <t>Glass-Stds-Carbon_2.is_txt</t>
  </si>
  <si>
    <t>Glass-Stds-Carbon_3.is_txt</t>
  </si>
  <si>
    <t>Glass-Stds-Carbon_4.is_txt</t>
  </si>
  <si>
    <t>Glass-Stds-Carbon_5.is_txt</t>
  </si>
  <si>
    <t>Glass-Stds-Carbon_6.is_txt</t>
  </si>
  <si>
    <t>Glass-Stds-Carbon_7.is_txt</t>
  </si>
  <si>
    <t>Glass-Stds-Carbon_8.is_txt</t>
  </si>
  <si>
    <t>Glass-Stds-Carbon_9.is_txt</t>
  </si>
  <si>
    <t>Glass-Stds-Carbon_10.is_txt</t>
  </si>
  <si>
    <t>Glass-Stds-Carbon_11.is_txt</t>
  </si>
  <si>
    <t>Glass-Stds-Carbon_12.is_txt</t>
  </si>
  <si>
    <t>Glass-Stds-Carbon_13.is_txt</t>
  </si>
  <si>
    <t>Glass-Stds-Carbon_14.is_txt</t>
  </si>
  <si>
    <t>Glass-Stds-Carbon_15.is_txt</t>
  </si>
  <si>
    <t>Glass-Stds-Carbon_16.is_txt</t>
  </si>
  <si>
    <t>Glass-Stds-Carbon_17.is_txt</t>
  </si>
  <si>
    <t>Glass-Stds-Carbon_18.is_txt</t>
  </si>
  <si>
    <t>Glass-Stds-Carbon_19.is_txt</t>
  </si>
  <si>
    <t>Glass-Stds-Carbon_20.is_txt</t>
  </si>
  <si>
    <t>Glass-Stds-Carbon_21.is_txt</t>
  </si>
  <si>
    <t>Glass-Stds-Carbon_22.is_txt</t>
  </si>
  <si>
    <t>Glass-Stds-Carbon_23.is_txt</t>
  </si>
  <si>
    <t>Glass-Stds-Carbon_24.is_txt</t>
  </si>
  <si>
    <t>Glass-Stds-Carbon_25.is_txt</t>
  </si>
  <si>
    <t>Glass-Stds-Carbon_26.is_txt</t>
  </si>
  <si>
    <t>Glass-Stds-Carbon_27.is_txt</t>
  </si>
  <si>
    <t>Glass-Stds-Carbon_28.is_txt</t>
  </si>
  <si>
    <t>Glass-Stds-Carbon_29.is_txt</t>
  </si>
  <si>
    <t>Glass-Stds-Carbon_30.is_txt</t>
  </si>
  <si>
    <t>Glass-Stds-Carbon_31.is_txt</t>
  </si>
  <si>
    <t>NMT80-1</t>
  </si>
  <si>
    <t>NMT80-2</t>
  </si>
  <si>
    <t>NMT80-3</t>
  </si>
  <si>
    <t>1833-1</t>
  </si>
  <si>
    <t>1833-2</t>
  </si>
  <si>
    <t>Run121</t>
  </si>
  <si>
    <t>ALV 519-1-4</t>
  </si>
  <si>
    <t>1846-9</t>
  </si>
  <si>
    <t>WOK28-3</t>
  </si>
  <si>
    <t>1846-12</t>
  </si>
  <si>
    <t>Run10</t>
  </si>
  <si>
    <t>Run101</t>
  </si>
  <si>
    <t>Run148</t>
  </si>
  <si>
    <t>KH03-4</t>
  </si>
  <si>
    <t>ND70</t>
  </si>
  <si>
    <t>Glass</t>
  </si>
  <si>
    <t>Erik's Mount D sheet from 2007 puts this sample at ~243ppm C not 295</t>
  </si>
  <si>
    <t>Super High Carbon too high to be reasonable</t>
  </si>
  <si>
    <t>CO2 ppm</t>
  </si>
  <si>
    <t>H2O ppm</t>
  </si>
  <si>
    <t>F ppm</t>
  </si>
  <si>
    <t>P ppm</t>
  </si>
  <si>
    <t>Cl</t>
  </si>
  <si>
    <t>H2O _ppm_sigma</t>
  </si>
  <si>
    <t>SynFo</t>
  </si>
  <si>
    <t>blank</t>
  </si>
  <si>
    <t>Name_alt</t>
  </si>
  <si>
    <t>cpx_bad</t>
  </si>
  <si>
    <t>Mount_Collection</t>
  </si>
  <si>
    <t>pyroxene_calib</t>
  </si>
  <si>
    <t>glass_calib</t>
  </si>
  <si>
    <t>Ownership</t>
  </si>
  <si>
    <t>Timestamp</t>
  </si>
  <si>
    <t>519_glass</t>
  </si>
  <si>
    <t>Standard</t>
  </si>
  <si>
    <t>PMR_53</t>
  </si>
  <si>
    <t>C6_Ol2.is_txt</t>
  </si>
  <si>
    <t>Anna</t>
  </si>
  <si>
    <t>ol</t>
  </si>
  <si>
    <t>C6_Ol2_2.is_txt</t>
  </si>
  <si>
    <t>C6_Ol3.is_txt</t>
  </si>
  <si>
    <t>C6_Ol4_MI1.is_txt</t>
  </si>
  <si>
    <t>C6_Ol4_MI2.is_txt</t>
  </si>
  <si>
    <t>C6_Ol5.is_txt</t>
  </si>
  <si>
    <t>C6_Ol5_2.is_txt</t>
  </si>
  <si>
    <t>C6_Ol7.is_txt</t>
  </si>
  <si>
    <t>C6_Ol8_MI2.is_txt</t>
  </si>
  <si>
    <t>C6_Ol8_MI3.is_txt</t>
  </si>
  <si>
    <t>C6_Ol9_MI2.is_txt</t>
  </si>
  <si>
    <t>C6_Ol9_MI1.is_txt</t>
  </si>
  <si>
    <t>C6_Ol11.is_txt</t>
  </si>
  <si>
    <t>C6_Ol11_1.is_txt</t>
  </si>
  <si>
    <t>C6_Ol12_MI1.is_txt</t>
  </si>
  <si>
    <t>C6_Ol12_MI2.is_txt</t>
  </si>
  <si>
    <t>C6_Ol13.is_txt</t>
  </si>
  <si>
    <t>C6_Ol14_MI1.is_txt</t>
  </si>
  <si>
    <t>519-gls_6.is_txt</t>
  </si>
  <si>
    <t>519_Glass</t>
  </si>
  <si>
    <t>519-gls_7.is_txt</t>
  </si>
  <si>
    <t>ND70_3.is_txt</t>
  </si>
  <si>
    <t>ND70_4.is_txt</t>
  </si>
  <si>
    <t>Suprasil_3.is_txt</t>
  </si>
  <si>
    <t>AZ18-06-Ol23-Mi_.is_txt</t>
  </si>
  <si>
    <t>Henry</t>
  </si>
  <si>
    <t>AZ18-06-Ol21-Mi__1.is_txt</t>
  </si>
  <si>
    <t xml:space="preserve">Henry </t>
  </si>
  <si>
    <t>Suprasil_4.is_txt</t>
  </si>
  <si>
    <t>AZ18-06-Ol19-Mi_.is_txt</t>
  </si>
  <si>
    <t>AZ18-06-Ol35-Mi_.is_txt</t>
  </si>
  <si>
    <t>AZ18-06_Ol36_1.is_txt</t>
  </si>
  <si>
    <t>AZ18-06_Ol36_2.is_txt</t>
  </si>
  <si>
    <t>AZ18-06_Ol36_3.is_txt</t>
  </si>
  <si>
    <t>AZ18-06-Ol21B-olspot_2.is_txt</t>
  </si>
  <si>
    <t>AZ18-06-CPX33__1.is_txt</t>
  </si>
  <si>
    <t>AZ18-06-CPX33__2.is_txt</t>
  </si>
  <si>
    <t>AZ18-06-CPX33__3.is_txt</t>
  </si>
  <si>
    <t>AZ18-06-CPX33__4.is_txt</t>
  </si>
  <si>
    <t>AZ18-06-CPX33__5.is_txt</t>
  </si>
  <si>
    <t>AZ18-06-CPX33__6.is_txt</t>
  </si>
  <si>
    <t>CA18-05-MI_.is_txt</t>
  </si>
  <si>
    <t>519-gls__1.is_txt</t>
  </si>
  <si>
    <t>519-gls__2.is_txt</t>
  </si>
  <si>
    <t>Suprasil_5.is_txt</t>
  </si>
  <si>
    <t>ND70_5.is_txt</t>
  </si>
  <si>
    <t>STDS_1_1.is_txt</t>
  </si>
  <si>
    <t>STDS_1_2.is_txt</t>
  </si>
  <si>
    <t>STDS_1_3.is_txt</t>
  </si>
  <si>
    <t>STDS_1_4.is_txt</t>
  </si>
  <si>
    <t>STDS_1_5.is_txt</t>
  </si>
  <si>
    <t>STDS_1_6.is_txt</t>
  </si>
  <si>
    <t>PMR-53</t>
  </si>
  <si>
    <t>STDS_1_7.is_txt</t>
  </si>
  <si>
    <t>STDS_1_8.is_txt</t>
  </si>
  <si>
    <t>STDS_1_9.is_txt</t>
  </si>
  <si>
    <t>STDS_1_10.is_txt</t>
  </si>
  <si>
    <t>STDS_1_11.is_txt</t>
  </si>
  <si>
    <t>STDS_1_12.is_txt</t>
  </si>
  <si>
    <t>STDS_1_13.is_txt</t>
  </si>
  <si>
    <t>STDS_1_14.is_txt</t>
  </si>
  <si>
    <t>ETNA_MIs_1.is_txt</t>
  </si>
  <si>
    <t>ETNA_MIs_2.is_txt</t>
  </si>
  <si>
    <t>ETNA_MIs_3.is_txt</t>
  </si>
  <si>
    <t>ETNA_MIs_4.is_txt</t>
  </si>
  <si>
    <t>ETNA_MIs_5.is_txt</t>
  </si>
  <si>
    <t>ETNA_MIs_6.is_txt</t>
  </si>
  <si>
    <t>ETNA_MIs_7.is_txt</t>
  </si>
  <si>
    <t>ETNA_MIs_8.is_txt</t>
  </si>
  <si>
    <t>ETNA_MIs_9.is_txt</t>
  </si>
  <si>
    <t>ETNA_MIs_10.is_txt</t>
  </si>
  <si>
    <t>ETNA_MIs_11.is_txt</t>
  </si>
  <si>
    <t>ETNA_MIs_12.is_txt</t>
  </si>
  <si>
    <t>ETNA_MIs_13.is_txt</t>
  </si>
  <si>
    <t>ETNA_MIs_14.is_txt</t>
  </si>
  <si>
    <t>ETNA_MIs_15.is_txt</t>
  </si>
  <si>
    <t>ETNA_MIs_16.is_txt</t>
  </si>
  <si>
    <t>ETNA_MIs_17.is_txt</t>
  </si>
  <si>
    <t>ETNA_MIs_18.is_txt</t>
  </si>
  <si>
    <t>ETNA_MIs_19.is_txt</t>
  </si>
  <si>
    <t>ETNA_MIs_20.is_txt</t>
  </si>
  <si>
    <t>ETNA_MIs_21.is_txt</t>
  </si>
  <si>
    <t>ETNA_MIs_22.is_txt</t>
  </si>
  <si>
    <t>ETNA_MIs_23.is_txt</t>
  </si>
  <si>
    <t>ETNA_MIs_24.is_txt</t>
  </si>
  <si>
    <t>ETNA_MIs_25.is_txt</t>
  </si>
  <si>
    <t>ETNA_MIs_26.is_txt</t>
  </si>
  <si>
    <t>ETNA_MIs_27.is_txt</t>
  </si>
  <si>
    <t>ETNA_MIs_28.is_txt</t>
  </si>
  <si>
    <t>ETNA_MIs_29.is_txt</t>
  </si>
  <si>
    <t>ETNA_MIs_30.is_txt</t>
  </si>
  <si>
    <t>ETNA_MIs_31.is_txt</t>
  </si>
  <si>
    <t>ETNA_MIs_32.is_txt</t>
  </si>
  <si>
    <t>ETNA_MIs_33.is_txt</t>
  </si>
  <si>
    <t>ETNA_MIs_35.is_txt</t>
  </si>
  <si>
    <t>Henry_1.is_txt</t>
  </si>
  <si>
    <t>CA18-05-CPX-xcrst_Core</t>
  </si>
  <si>
    <t>Henry_2.is_txt</t>
  </si>
  <si>
    <t>CA18-05-CPX-xcrst_Rim</t>
  </si>
  <si>
    <t>Henry_3.is_txt</t>
  </si>
  <si>
    <t>Ca18-Lavablock-CPX Core</t>
  </si>
  <si>
    <t>Henry_4.is_txt</t>
  </si>
  <si>
    <t>Ca18-Lavablock-CPX Rim</t>
  </si>
  <si>
    <t>Henry_5.is_txt</t>
  </si>
  <si>
    <t>CA18-05x-CPX_Core</t>
  </si>
  <si>
    <t>Henry_6.is_txt</t>
  </si>
  <si>
    <t>CA18-05x-OPX_Core</t>
  </si>
  <si>
    <t>Henry_7.is_txt</t>
  </si>
  <si>
    <t>CA18-05x-OPX_Rim</t>
  </si>
  <si>
    <t>STDS_2_1.is_txt</t>
  </si>
  <si>
    <t>STDS_2_2.is_txt</t>
  </si>
  <si>
    <t>STDS_2_3.is_txt</t>
  </si>
  <si>
    <t>STDS_2_4.is_txt</t>
  </si>
  <si>
    <t>STDS_2_6.is_txt</t>
  </si>
  <si>
    <t>STDS_2_7.is_txt</t>
  </si>
  <si>
    <t>STDS_3_1.is_txt</t>
  </si>
  <si>
    <t>STDS_3_2.is_txt</t>
  </si>
  <si>
    <t>STDS_3_3.is_txt</t>
  </si>
  <si>
    <t>STDS_3_4.is_txt</t>
  </si>
  <si>
    <t>STDS_3_5.is_txt</t>
  </si>
  <si>
    <t>STDS_3_6.is_txt</t>
  </si>
  <si>
    <t>AZ18-06-Ol23_MIadj.is_txt</t>
  </si>
  <si>
    <t>Ca-18-05x-CPx-rim.is_txt</t>
  </si>
  <si>
    <t>Ca18-04_core.is_txt</t>
  </si>
  <si>
    <t>Ca18-04_core_rim.is_txt</t>
  </si>
  <si>
    <t>End of folder mount B</t>
  </si>
  <si>
    <t>Sample Name</t>
  </si>
  <si>
    <t>Sample Type</t>
  </si>
  <si>
    <t>Classification</t>
  </si>
  <si>
    <t>Grain Name</t>
  </si>
  <si>
    <t>Date Time</t>
  </si>
  <si>
    <t>Rim_Distance_µm</t>
  </si>
  <si>
    <t>Core/Rim/Unknown</t>
  </si>
  <si>
    <t>Profile Point Number</t>
  </si>
  <si>
    <t>Xenolith Exterior Distance</t>
  </si>
  <si>
    <t>Profile Number</t>
  </si>
  <si>
    <t>Point to x-tal rim</t>
  </si>
  <si>
    <t>Distance to Xenolith Exterior (mm)</t>
  </si>
  <si>
    <t>Distance to Xenolith Exterior (mm) error</t>
  </si>
  <si>
    <t>ND70.is_txt</t>
  </si>
  <si>
    <t>519-gls.is_txt</t>
  </si>
  <si>
    <t>519-glass</t>
  </si>
  <si>
    <t>519-gls_1.is_txt</t>
  </si>
  <si>
    <t>Herasil_1.is_txt</t>
  </si>
  <si>
    <t>Suprasil_1.is_txt</t>
  </si>
  <si>
    <t>AZ18-06-Embay_1.is_txt</t>
  </si>
  <si>
    <t>AZ18-WHT06</t>
  </si>
  <si>
    <t>Phenocryst</t>
  </si>
  <si>
    <t>Embayment</t>
  </si>
  <si>
    <t>close to start. Image to fix start point relative to actual start of embayment when I take  more photos. Spots are around 15um wide. Central square should be 5um so point should be 5um from center. 7.25 is spot center</t>
  </si>
  <si>
    <t>AZ18-06-Embay_2.is_txt</t>
  </si>
  <si>
    <t>Hit Oxide</t>
  </si>
  <si>
    <t>AZ18-06-Embay_3.is_txt</t>
  </si>
  <si>
    <t>AZ18-06-Embay_4.is_txt</t>
  </si>
  <si>
    <t>AZ18-06-Embay_5.is_txt</t>
  </si>
  <si>
    <t>AZ18-06-Embay_6.is_txt</t>
  </si>
  <si>
    <t>AZ18-06-Embay_7.is_txt</t>
  </si>
  <si>
    <t>AZ18-06-Embay_8.is_txt</t>
  </si>
  <si>
    <t>AZ18-06-Embay_9.is_txt</t>
  </si>
  <si>
    <t>AZ18-06-Embay_10.is_txt</t>
  </si>
  <si>
    <t>AZ18-06-Embay_11.is_txt</t>
  </si>
  <si>
    <t>AZ18-06-Embay_11A.is_txt</t>
  </si>
  <si>
    <t>Bad point</t>
  </si>
  <si>
    <t>AZ18-06-Ol-withMI_.is_txt</t>
  </si>
  <si>
    <t>AZ18-06-CPX4-CenterA_.is_txt</t>
  </si>
  <si>
    <t>AZ18-06-CPX4-FarendrB_.is_txt</t>
  </si>
  <si>
    <t>cpx-4</t>
  </si>
  <si>
    <t>AZ18-06-CPXXenocrst-Rim_.is_txt</t>
  </si>
  <si>
    <t>AZ18-06-CPXXenocrst-Core-Actual_.is_txt</t>
  </si>
  <si>
    <t>cpx-Xenocryst</t>
  </si>
  <si>
    <t>Az18-06X-sec2-opx1-core_.is_txt</t>
  </si>
  <si>
    <t>Az18-06X-MeltP-Glass1_.is_txt</t>
  </si>
  <si>
    <t>Xenolith</t>
  </si>
  <si>
    <t>Section 2</t>
  </si>
  <si>
    <t>opx-1</t>
  </si>
  <si>
    <t>core</t>
  </si>
  <si>
    <t>Az18-06X-MeltP-CPX1_.is_txt</t>
  </si>
  <si>
    <t>Section 1</t>
  </si>
  <si>
    <t>MP-glass-1</t>
  </si>
  <si>
    <t>Az18-06X-MeltP-CPX2MaybeOl_.is_txt</t>
  </si>
  <si>
    <t>MP-cpx-1</t>
  </si>
  <si>
    <t>Az18-06X-MeltP-Glass2_.is_txt</t>
  </si>
  <si>
    <t>MP-cpx-2</t>
  </si>
  <si>
    <t>Az18-06X-1-CPX3rimtocore.is_txt</t>
  </si>
  <si>
    <t>MP-glass-2</t>
  </si>
  <si>
    <t>Az18-06X-1-CPX3rimtocore_1.is_txt</t>
  </si>
  <si>
    <t>CPX-3</t>
  </si>
  <si>
    <t>Az18-06X-1-CPX3rimtocore_2.is_txt</t>
  </si>
  <si>
    <t>Az18-06X-1-CPX3rimtocore_3.is_txt</t>
  </si>
  <si>
    <t>519-gls_2.is_txt</t>
  </si>
  <si>
    <t>Herasil_3.is_txt</t>
  </si>
  <si>
    <t>Herasil_4.is_txt</t>
  </si>
  <si>
    <t>Az18-06X-2-cpx4-core_.is_txt</t>
  </si>
  <si>
    <t>Az18-01x-ext2-CPX1-rim_.is_txt</t>
  </si>
  <si>
    <t>cpx4</t>
  </si>
  <si>
    <t>Az18-01x-int2-CPX1-rim_.is_txt</t>
  </si>
  <si>
    <t>AZ18-WHT01_1</t>
  </si>
  <si>
    <t>Exterior-2</t>
  </si>
  <si>
    <t>cpx-1</t>
  </si>
  <si>
    <t>rim</t>
  </si>
  <si>
    <t>0Az18-01x-ext1-CPX2-rim_.is_txt</t>
  </si>
  <si>
    <t>Interior</t>
  </si>
  <si>
    <t>Az18-01x-int2-CPX2-rim_.is_txt</t>
  </si>
  <si>
    <t>Exterior-1</t>
  </si>
  <si>
    <t>cpx-2</t>
  </si>
  <si>
    <t>Standards_Chain1__1.is_txt</t>
  </si>
  <si>
    <t>maybe bad</t>
  </si>
  <si>
    <t>Standards_Chain1__2.is_txt</t>
  </si>
  <si>
    <t>Standards_Chain1__3.is_txt</t>
  </si>
  <si>
    <t>Standards_Chain1__4.is_txt</t>
  </si>
  <si>
    <t>Standards_Chain1__5.is_txt</t>
  </si>
  <si>
    <t>Standards_Chain1__6.is_txt</t>
  </si>
  <si>
    <t>Az18-01x-ext1-CPX2prof_1.is_txt</t>
  </si>
  <si>
    <t>Az18-01x-ext1-CPX2prof_2.is_txt</t>
  </si>
  <si>
    <t>Az18-01x-ext1-CPX2prof_3.is_txt</t>
  </si>
  <si>
    <t>Az18-01x-ext1-CPX2prof_4.is_txt</t>
  </si>
  <si>
    <t>Az18-01x-ext1-OPX2prof_1.is_txt</t>
  </si>
  <si>
    <t>Az18-01x-ext1-OPX2prof_2.is_txt</t>
  </si>
  <si>
    <t>opx-2</t>
  </si>
  <si>
    <t>Az18-01x-ext1-OPX2prof_3.is_txt</t>
  </si>
  <si>
    <t>Az18-01x-ext1-OPX2prof_4.is_txt</t>
  </si>
  <si>
    <t>Az18-01x-ext1-OPX2prof_5.is_txt</t>
  </si>
  <si>
    <t>Az18-01x-ext1-OPX2prof_6.is_txt</t>
  </si>
  <si>
    <t>Az18-01x-ext2-CPX1-Prof_1.is_txt</t>
  </si>
  <si>
    <t>Az18-01x-ext2-CPX1-Prof_2.is_txt</t>
  </si>
  <si>
    <t>Az18-01x-ext2-CPX1-Prof_3.is_txt</t>
  </si>
  <si>
    <t>Az18-01x-ext2-OPX1-prof_1.is_txt</t>
  </si>
  <si>
    <t>Az18-01x-ext2-OPX1-prof_2.is_txt</t>
  </si>
  <si>
    <t>Az18-01x-ext2-OPX1-prof_3.is_txt</t>
  </si>
  <si>
    <t>Az18-01x-ext2-OPX1-prof_4.is_txt</t>
  </si>
  <si>
    <t>Az18-01x-ext2-OPX1-prof_5.is_txt</t>
  </si>
  <si>
    <t>Az18-01x-ext2-OPX1-prof_6.is_txt</t>
  </si>
  <si>
    <t>Az18-01x-int2-CPX1-prof_1.is_txt</t>
  </si>
  <si>
    <t>Az18-01x-int2-CPX1-prof_2.is_txt</t>
  </si>
  <si>
    <t>Az18-01x-int2-CPX1-prof_3.is_txt</t>
  </si>
  <si>
    <t>Az18-01x-int2-CPX1-prof_4.is_txt</t>
  </si>
  <si>
    <t>Az18-01x-int2-CPX1-prof_5.is_txt</t>
  </si>
  <si>
    <t>Az18-01x-int2-CPX2prof_1.is_txt</t>
  </si>
  <si>
    <t>Az18-01x-int2-CPX2prof_2.is_txt</t>
  </si>
  <si>
    <t>Az18-01x-int2-CPX2prof_3.is_txt</t>
  </si>
  <si>
    <t>Az18-01x-int2-CPX2prof_4.is_txt</t>
  </si>
  <si>
    <t>Az18-01x-int2-CPX2prof_5.is_txt</t>
  </si>
  <si>
    <t>Az18-01x-int2opx1prof_1.is_txt</t>
  </si>
  <si>
    <t>Az18-01x-int2opx1prof_2.is_txt</t>
  </si>
  <si>
    <t>Az18-01x-int2opx1prof_3.is_txt</t>
  </si>
  <si>
    <t>Az18-01x-int2opx1prof_4.is_txt</t>
  </si>
  <si>
    <t>Az18-01x-int2opx2prof__1.is_txt</t>
  </si>
  <si>
    <t>Az18-01x-int2opx2prof__2.is_txt</t>
  </si>
  <si>
    <t>Az18-01x-int2opx2prof__3.is_txt</t>
  </si>
  <si>
    <t>Az18-01x-int2opx2prof__4.is_txt</t>
  </si>
  <si>
    <t>Az18-01x-int2opx2prof__5.is_txt</t>
  </si>
  <si>
    <t>Az18-01x-int2opx2prof__6.is_txt</t>
  </si>
  <si>
    <t>Az18-01x-int2opx2prof__7.is_txt</t>
  </si>
  <si>
    <t>Az18-01x-int2opx2prof__8.is_txt</t>
  </si>
  <si>
    <t>Standards_Chain2__1.is_txt</t>
  </si>
  <si>
    <t>Standards_Chain2__2.is_txt</t>
  </si>
  <si>
    <t>Standards_Chain2__3.is_txt</t>
  </si>
  <si>
    <t>Standards_Chain2__4.is_txt</t>
  </si>
  <si>
    <t>Standards_Chain2__5.is_txt</t>
  </si>
  <si>
    <t>Standards_Chain2__6.is_txt</t>
  </si>
  <si>
    <t>WO_C8_cen_1.is_txt</t>
  </si>
  <si>
    <t>WO_C8_rim.is_txt</t>
  </si>
  <si>
    <t>WO_C6_Ol7_prof_1.is_txt</t>
  </si>
  <si>
    <t>WO_C6_Ol7_prof_2.is_txt</t>
  </si>
  <si>
    <t>WO_C6_Ol7_prof_3.is_txt</t>
  </si>
  <si>
    <t>WO_C6_Ol7_prof_4.is_txt</t>
  </si>
  <si>
    <t>WO_C6_Ol7_prof_5.is_txt</t>
  </si>
  <si>
    <t>WO_C6_Ol7_prof_6.is_txt</t>
  </si>
  <si>
    <t>WO_C6_Ol1_cen.is_txt</t>
  </si>
  <si>
    <t>WO_C6_Ol1_cen2_1.is_txt</t>
  </si>
  <si>
    <t>WO_C6_Ol1_cen2_2.is_txt</t>
  </si>
  <si>
    <t>C6_Ol1_prof_1.is_txt</t>
  </si>
  <si>
    <t>C6_Ol1_prof_2.is_txt</t>
  </si>
  <si>
    <t>C6_Ol1_prof_3.is_txt</t>
  </si>
  <si>
    <t>C6_Ol1_prof_4.is_txt</t>
  </si>
  <si>
    <t>C6_Ol1_prof_5.is_txt</t>
  </si>
  <si>
    <t>C6_Ol1_prof_6.is_txt</t>
  </si>
  <si>
    <t>C6_Ol1_prof_7.is_txt</t>
  </si>
  <si>
    <t>C6_Ol1_prof_8.is_txt</t>
  </si>
  <si>
    <t>C6_Ol1_prof_9.is_txt</t>
  </si>
  <si>
    <t>C6_Ol1_prof_10.is_txt</t>
  </si>
  <si>
    <t>WO_C6_Ol1_prof_smallgate_1.is_txt</t>
  </si>
  <si>
    <t>WO_C6_Ol1_prof_smallgate_5.is_txt</t>
  </si>
  <si>
    <t>WO_C6_Ol1_prof_smallgate_6.is_txt</t>
  </si>
  <si>
    <t>WO_C6_Ol10_cen.is_txt</t>
  </si>
  <si>
    <t>WO_C6_Ol10_rim.is_txt</t>
  </si>
  <si>
    <t>Az18-06-ol13-Core.is_txt</t>
  </si>
  <si>
    <t>Az18-06-ol13-rim.is_txt</t>
  </si>
  <si>
    <t>Az18-06-ol13-rim2-longpresput_.is_txt</t>
  </si>
  <si>
    <t>Az18-06-ol13-rim3_.is_txt</t>
  </si>
  <si>
    <t>Ol-13</t>
  </si>
  <si>
    <t>Az18-06-ol13-prof1rimstart_1.is_txt</t>
  </si>
  <si>
    <t>Az18-06-ol13-prof1rimstart_2.is_txt</t>
  </si>
  <si>
    <t>Az18-06-ol13-prof1rimstart_3.is_txt</t>
  </si>
  <si>
    <t>Az18-06-ol13-prof1rimstart_4.is_txt</t>
  </si>
  <si>
    <t>Az18-06-ol13-prof1rimstart_5.is_txt</t>
  </si>
  <si>
    <t>Az18-06-ol13-prof1rimstart_6.is_txt</t>
  </si>
  <si>
    <t>WO_C6_Ol7_prof2_1.is_txt</t>
  </si>
  <si>
    <t>WO_C6_Ol7_prof2_12.is_txt</t>
  </si>
  <si>
    <t>WO_C6_Ol7_prof2_2.is_txt</t>
  </si>
  <si>
    <t>WO_C6_Ol7_prof2_3.is_txt</t>
  </si>
  <si>
    <t>WO_C6_Ol7_prof2_4.is_txt</t>
  </si>
  <si>
    <t>WO_C6_Ol7_prof2_5.is_txt</t>
  </si>
  <si>
    <t>WO_C6_Ol7_prof2_6.is_txt</t>
  </si>
  <si>
    <t>WO_C6_Ol7_prof2_7.is_txt</t>
  </si>
  <si>
    <t>WO_C6_Ol7_prof2_8.is_txt</t>
  </si>
  <si>
    <t>WO_C6_Ol7_prof2_9.is_txt</t>
  </si>
  <si>
    <t>WO_C6_Ol7_prof2_10.is_txt</t>
  </si>
  <si>
    <t>WO_C6_Ol7_prof2_13.is_txt</t>
  </si>
  <si>
    <t>WO_C6_Ol7_prof2_14.is_txt</t>
  </si>
  <si>
    <t>WO_C6_Ol7_prof2_15.is_txt</t>
  </si>
  <si>
    <t>WO_C6_Ol7_prof2_16.is_txt</t>
  </si>
  <si>
    <t>WO_C6_Ol7_prof2_17.is_txt</t>
  </si>
  <si>
    <t>WO_C6_Ol7_prof2_18.is_txt</t>
  </si>
  <si>
    <t>WO_C6_Ol7_prof2_19.is_txt</t>
  </si>
  <si>
    <t>WO_C6_Ol7_prof2_20.is_txt</t>
  </si>
  <si>
    <t>ND70_sun_1.is_txt</t>
  </si>
  <si>
    <t>ND70_sun_2.is_txt</t>
  </si>
  <si>
    <t>519-gls_sun_1.is_txt</t>
  </si>
  <si>
    <t>519-gls_sun_2.is_txt</t>
  </si>
  <si>
    <t>Az18-06_Embay_check_12-13-14_1.is_txt</t>
  </si>
  <si>
    <t>Scoria</t>
  </si>
  <si>
    <t>Az18-06_Embay_check_12-13-14_2.is_txt</t>
  </si>
  <si>
    <t>Az18-06_Embay_check_12-13-14_3.is_txt</t>
  </si>
  <si>
    <t>Az18-01x-int2-CPX2prof_check_1.is_txt</t>
  </si>
  <si>
    <t>Az18-01x-int2-CPX2prof_check_2.is_txt</t>
  </si>
  <si>
    <t>Az18-01x-int2-CPX2prof_check_3.is_txt</t>
  </si>
  <si>
    <t>Az18-01x-int2-CPX2prof_check_4.is_txt</t>
  </si>
  <si>
    <t>0Az18-01x-int2opx2prof-2Check__1.is_txt</t>
  </si>
  <si>
    <t>0Az18-01x-int2opx2prof-2Check__2.is_txt</t>
  </si>
  <si>
    <t>0Az18-01x-int2opx2prof-2Check__3.is_txt</t>
  </si>
  <si>
    <t>0Az18-01x-int2opx2prof-2Check__4.is_txt</t>
  </si>
  <si>
    <t>0Az18-01x-int2opx2prof-2Check__5.is_txt</t>
  </si>
  <si>
    <t>0Az18-01x-int2opx2prof-2Check__6.is_txt</t>
  </si>
  <si>
    <t>0Az18-01x-int2opx2prof-2Check__7.is_txt</t>
  </si>
  <si>
    <t>0Az18-01x-int2opx2prof-2Check__8.is_txt</t>
  </si>
  <si>
    <t>0Az18-01x-int2opx2prof-2Check__9.is_txt</t>
  </si>
  <si>
    <t>Az18-01x-int2opx2prof3-top_1.is_txt</t>
  </si>
  <si>
    <t>Az18-01x-int2opx2prof3-top_2.is_txt</t>
  </si>
  <si>
    <t>Az18-01x-int2opx2prof3-top_3.is_txt</t>
  </si>
  <si>
    <t>Az18-01x-int2opx2prof3-top_4.is_txt</t>
  </si>
  <si>
    <t>Az18-01x-int2opx2prof3-top_5.is_txt</t>
  </si>
  <si>
    <t>Az18-01x-ext1-CPX2prof2_Check__1.is_txt</t>
  </si>
  <si>
    <t>exterior-1</t>
  </si>
  <si>
    <t>Az18-01x-ext1-CPX2prof2_Check__2.is_txt</t>
  </si>
  <si>
    <t>Az18-01x-ext1-CPX2prof2_Check__3.is_txt</t>
  </si>
  <si>
    <t>Az18-01x-ext1-CPX2prof2_Check__4.is_txt</t>
  </si>
  <si>
    <t>Az18-01x-ext1-CPX2prof2_Check__5.is_txt</t>
  </si>
  <si>
    <t>Az18-01x-ext1-CPX2prof2_Check__6.is_txt</t>
  </si>
  <si>
    <t>Az18-01x-ext1-CPX2prof2_Check__7.is_txt</t>
  </si>
  <si>
    <t>Az18-06X-1-CPX3-prof2--rimstart__1.is_txt</t>
  </si>
  <si>
    <t>Az18-06X-1-CPX3-prof2--rimstart__2.is_txt</t>
  </si>
  <si>
    <t>Az18-06X-1-CPX3-prof2--rimstart__3.is_txt</t>
  </si>
  <si>
    <t>Az18-06X-1-CPX3-prof2--rimstart__4.is_txt</t>
  </si>
  <si>
    <t>low O/Si</t>
  </si>
  <si>
    <t>Az18-06X-1-CPX3-prof2--rimstart__5.is_txt</t>
  </si>
  <si>
    <t>Az18-06X-1-CPX3-prof2--rimstart__6.is_txt</t>
  </si>
  <si>
    <t>Az18-06X-1-CPX3-prof2--rimstart__7.is_txt</t>
  </si>
  <si>
    <t>Az18-06X-1-CPX3-prof2--rimstart__8.is_txt</t>
  </si>
  <si>
    <t>WO_C8_Ol3_prof_1.is_txt</t>
  </si>
  <si>
    <t>WO_C8_Ol3_prof_2.is_txt</t>
  </si>
  <si>
    <t>WO_C8_Ol3_prof_3.is_txt</t>
  </si>
  <si>
    <t>WO_C8_Ol3_prof_4.is_txt</t>
  </si>
  <si>
    <t>WO_C8_Ol3_prof_5.is_txt</t>
  </si>
  <si>
    <t>WO_C8_Ol3_prof_6.is_txt</t>
  </si>
  <si>
    <t>WO_C8_Ol3_prof_7.is_txt</t>
  </si>
  <si>
    <t>WO_C8_Ol3_prof_8.is_txt</t>
  </si>
  <si>
    <t>WO_C8_Ol3_prof_9.is_txt</t>
  </si>
  <si>
    <t>WO_C8_Ol3_prof_10.is_txt</t>
  </si>
  <si>
    <t>WO_C6_Ol5_prof__1.is_txt</t>
  </si>
  <si>
    <t>WO_C6_Ol5_prof__2.is_txt</t>
  </si>
  <si>
    <t>WO_C6_Ol5_prof__3.is_txt</t>
  </si>
  <si>
    <t>WO_C6_Ol5_prof__4.is_txt</t>
  </si>
  <si>
    <t>WO_C6_Ol5_prof__5.is_txt</t>
  </si>
  <si>
    <t>WO_C6_Ol5_prof__6.is_txt</t>
  </si>
  <si>
    <t>WO_C6_Ol5_prof__7.is_txt</t>
  </si>
  <si>
    <t>WO_C6_Ol5_prof__8.is_txt</t>
  </si>
  <si>
    <t>WO_C6_Ol5_prof__9.is_txt</t>
  </si>
  <si>
    <t>WO_C6_Ol5_prof__10.is_txt</t>
  </si>
  <si>
    <t>WO_C6_Ol5_prof__11.is_txt</t>
  </si>
  <si>
    <t>WO_C6_Ol5_prof__12.is_txt</t>
  </si>
  <si>
    <t>WO_C6_Ol5_prof__13.is_txt</t>
  </si>
  <si>
    <t>Standards-chain__1.is_txt</t>
  </si>
  <si>
    <t>Standards-chain__2.is_txt</t>
  </si>
  <si>
    <t>Standards-chain__3.is_txt</t>
  </si>
  <si>
    <t>Standards-chain__4.is_txt</t>
  </si>
  <si>
    <t>Standards-chain__5.is_txt</t>
  </si>
  <si>
    <t>Standards-chain__6.is_txt</t>
  </si>
  <si>
    <t>Standards-chain__7.is_txt</t>
  </si>
  <si>
    <t>Standards-chain__8.is_txt</t>
  </si>
  <si>
    <t>WO_C8_Ol3_prof_checks_1.is_txt</t>
  </si>
  <si>
    <t>WO_C8_Ol3_prof_checks_2.is_txt</t>
  </si>
  <si>
    <t>WO_C8_Ol3_prof_checks_3.is_txt</t>
  </si>
  <si>
    <t>WO_C8_Ol3_prof_checks_4.is_txt</t>
  </si>
  <si>
    <t>WO_C8_Ol3_prof_checks10-2.is_txt</t>
  </si>
  <si>
    <t>WO_C8_Ol3_prof_checks10-2-2.is_txt</t>
  </si>
  <si>
    <t>Az18-01x-ext2-CPX1-prof1CHECK_1.is_txt</t>
  </si>
  <si>
    <t>bad</t>
  </si>
  <si>
    <t>exterior-2</t>
  </si>
  <si>
    <t>prof-1</t>
  </si>
  <si>
    <t>Az18-01x-ext2-CPX1-prof1CHECK_2.is_txt</t>
  </si>
  <si>
    <t>Az18-01x-ext2-CPX1-prof1CHECK_3.is_txt</t>
  </si>
  <si>
    <t>Az18-01x-ext2-CPX1-prof1CHECK_4.is_txt</t>
  </si>
  <si>
    <t>Az18-01x-ext2-CPX1-prof1CHECK_5.is_txt</t>
  </si>
  <si>
    <t>Az18-01x-ext2-CPX1-prof1CHECK_6.is_txt</t>
  </si>
  <si>
    <t>Az18-01x-ext2-CPX1-prof1CHECK_7.is_txt</t>
  </si>
  <si>
    <t>Az18-01x-ext2-CPX1-prof1CHECK_8.is_txt</t>
  </si>
  <si>
    <t>0Az18-01x-ext2-CPX1-prof2-orth_1.is_txt</t>
  </si>
  <si>
    <t>prof-2</t>
  </si>
  <si>
    <t>0Az18-01x-ext2-CPX1-prof2-orth_2.is_txt</t>
  </si>
  <si>
    <t>0Az18-01x-ext2-CPX1-prof2-orth_3.is_txt</t>
  </si>
  <si>
    <t>0Az18-01x-ext2-CPX1-prof2-orth_4.is_txt</t>
  </si>
  <si>
    <t>Az18-06_Olx1_Prof_1.is_txt</t>
  </si>
  <si>
    <t>Xenocryst</t>
  </si>
  <si>
    <t>Olx-1</t>
  </si>
  <si>
    <t>Az18-06_Olx1_Prof_2.is_txt</t>
  </si>
  <si>
    <t>Az18-06_Olx1_Prof_3.is_txt</t>
  </si>
  <si>
    <t>Az18-06_Olx1_Prof_4.is_txt</t>
  </si>
  <si>
    <t>Az18-06_Olx1_Prof_5.is_txt</t>
  </si>
  <si>
    <t>Az18-06_Olx1_Prof_6.is_txt</t>
  </si>
  <si>
    <t>Az18-06_Olx1_Prof_7.is_txt</t>
  </si>
  <si>
    <t>Suprasil_beforeAnnaChain.is_txt</t>
  </si>
  <si>
    <t>standard</t>
  </si>
  <si>
    <t>C8_Ol8_prof_1.is_txt</t>
  </si>
  <si>
    <t>C8_Ol8_prof_2.is_txt</t>
  </si>
  <si>
    <t>C8_Ol8_prof_3.is_txt</t>
  </si>
  <si>
    <t>C8_Ol8_prof_4.is_txt</t>
  </si>
  <si>
    <t>C8_Ol8_prof_5.is_txt</t>
  </si>
  <si>
    <t>C8_Ol8_prof_6.is_txt</t>
  </si>
  <si>
    <t>C8_Ol8_prof_7.is_txt</t>
  </si>
  <si>
    <t>C8_Ol8_prof_8.is_txt</t>
  </si>
  <si>
    <t>C8_Ol8_prof_9.is_txt</t>
  </si>
  <si>
    <t>C8_Ol8_prof_10.is_txt</t>
  </si>
  <si>
    <t>Suprasil_afterchain-Normal-Sputter_.is_txt</t>
  </si>
  <si>
    <t>Suprasil_afterchain-4m-Sputter_.is_txt</t>
  </si>
  <si>
    <t>WO_C8_Ol3_prof_morechecks_1.is_txt</t>
  </si>
  <si>
    <t>WO_C8_Ol3_prof_morechecks_2.is_txt</t>
  </si>
  <si>
    <t>WO_C8_Ol3_prof_morechecks_3.is_txt</t>
  </si>
  <si>
    <t>WO_C6_Ol5_prof_checks_1.is_txt</t>
  </si>
  <si>
    <t>WO_C6_Ol5_prof_checks_2.is_txt</t>
  </si>
  <si>
    <t>WO_C6_Ol5_prof_checks_3.is_txt</t>
  </si>
  <si>
    <t>WO_C6_Ol5_prof_checks_4.is_txt</t>
  </si>
  <si>
    <t>WO_C6_Ol5_prof_checks_5.is_txt</t>
  </si>
  <si>
    <t>WO_C6_Ol5_prof_checks_6.is_txt</t>
  </si>
  <si>
    <t>Az18-01x-int-ol2-core_.is_txt</t>
  </si>
  <si>
    <t>ol-2</t>
  </si>
  <si>
    <t>Az18-01x-int-ol1-core__1.is_txt</t>
  </si>
  <si>
    <t>ol-1</t>
  </si>
  <si>
    <t>Az18-01x-int-ol1-rim__2.is_txt</t>
  </si>
  <si>
    <t>Az18-01x-int-ol3-corerim__1.is_txt</t>
  </si>
  <si>
    <t>ol-3</t>
  </si>
  <si>
    <t>Az18-01x-int-ol3-corerim__2.is_txt</t>
  </si>
  <si>
    <t>Az18-01x-int-ol2-core2.is_txt</t>
  </si>
  <si>
    <t>Az18-01x-int-ol2-core345_.is_txt</t>
  </si>
  <si>
    <t>Az18-01x-int-ol3-rim2.is_txt</t>
  </si>
  <si>
    <t>rim2</t>
  </si>
  <si>
    <t>Az18-01x-ext1-ol1-corerim_1.is_txt</t>
  </si>
  <si>
    <t>Az18-01x-ext1-ol1-corerim_2.is_txt</t>
  </si>
  <si>
    <t>Az18-01x-ext1-ol2-corerim_1.is_txt</t>
  </si>
  <si>
    <t>Az18-01x-ext1-ol2-corerim_2.is_txt</t>
  </si>
  <si>
    <t>Az18-06X-1-ol3_core2_.is_txt</t>
  </si>
  <si>
    <t>section-1</t>
  </si>
  <si>
    <t>Next 8 Ol points were taken earlier in series</t>
  </si>
  <si>
    <t>Az1Az18-06X-2-o1-rimcorerim_1.is_txt</t>
  </si>
  <si>
    <t>section-2</t>
  </si>
  <si>
    <t>Az1Az18-06X-2-o1-rimcorerim_2.is_txt</t>
  </si>
  <si>
    <t>Az18-06X-2-ol2core_.is_txt</t>
  </si>
  <si>
    <t>Az18-06X-1-ol3corerim__1.is_txt</t>
  </si>
  <si>
    <t>Az18-06X-1-ol3corerim__2.is_txt</t>
  </si>
  <si>
    <t>Az18-06X-1-ol3coretest_.is_txt</t>
  </si>
  <si>
    <t>Az18-06X-1-ol3coretest1.is_txt</t>
  </si>
  <si>
    <t>Az18-06X-1-ol3coretest_2.is_txt</t>
  </si>
  <si>
    <t>WO_A_Ol9_MI.is_txt</t>
  </si>
  <si>
    <t>STDS1_1.is_txt</t>
  </si>
  <si>
    <t>STDS1_2.is_txt</t>
  </si>
  <si>
    <t>STDS1_3.is_txt</t>
  </si>
  <si>
    <t>STDS1_4.is_txt</t>
  </si>
  <si>
    <t>STDS1_5.is_txt</t>
  </si>
  <si>
    <t>STDS1_6.is_txt</t>
  </si>
  <si>
    <t>STDS1_7.is_txt</t>
  </si>
  <si>
    <t>STDS1_8.is_txt</t>
  </si>
  <si>
    <t>WO_C8_Ol6_prof_1.is_txt</t>
  </si>
  <si>
    <t>WO_C8_Ol6_prof_2.is_txt</t>
  </si>
  <si>
    <t>WO_C8_Ol6_prof_3.is_txt</t>
  </si>
  <si>
    <t>WO_C8_Ol6_prof_4.is_txt</t>
  </si>
  <si>
    <t>WO_C8_Ol6_prof_5.is_txt</t>
  </si>
  <si>
    <t>WO_C8_Ol6_prof_6.is_txt</t>
  </si>
  <si>
    <t>WO_C8_Ol6_prof_7.is_txt</t>
  </si>
  <si>
    <t>WO_C8_Ol6_prof_8.is_txt</t>
  </si>
  <si>
    <t>WO_C8_Ol6_prof_9.is_txt</t>
  </si>
  <si>
    <t>WO_C8_Ol6_prof_10.is_txt</t>
  </si>
  <si>
    <t>WO_C8_Ol6_prof_11.is_txt</t>
  </si>
  <si>
    <t>WO_C8_Ol6_prof_12.is_txt</t>
  </si>
  <si>
    <t>WO_C8_Ol6_prof_13.is_txt</t>
  </si>
  <si>
    <t>WO_C8_Ol6_prof_14.is_txt</t>
  </si>
  <si>
    <t>WO_C8_Ol6_prof_15.is_txt</t>
  </si>
  <si>
    <t>WO_C6_Ol7_prof3_1.is_txt</t>
  </si>
  <si>
    <t>WO_C6_Ol7_prof3_2.is_txt</t>
  </si>
  <si>
    <t>WO_C6_Ol7_prof3_3.is_txt</t>
  </si>
  <si>
    <t>WO_C6_Ol7_prof3_4.is_txt</t>
  </si>
  <si>
    <t>WO_C6_Ol7_prof3_5.is_txt</t>
  </si>
  <si>
    <t>WO_C6_Ol7_prof3_6.is_txt</t>
  </si>
  <si>
    <t>WO_A_Ol9_prof_1.is_txt</t>
  </si>
  <si>
    <t>WO_A_Ol9_prof_2.is_txt</t>
  </si>
  <si>
    <t>WO_A_Ol9_prof_3.is_txt</t>
  </si>
  <si>
    <t>WO_A_Ol9_prof_4.is_txt</t>
  </si>
  <si>
    <t>WO_A_Ol9_prof_5.is_txt</t>
  </si>
  <si>
    <t>WO_A_Ol9_prof_6.is_txt</t>
  </si>
  <si>
    <t>WO_A_Ol9_prof_7.is_txt</t>
  </si>
  <si>
    <t>WO_A_Ol9_prof_8.is_txt</t>
  </si>
  <si>
    <t>WO_A_Ol15_1.is_txt</t>
  </si>
  <si>
    <t>WO_A_Ol15_2.is_txt</t>
  </si>
  <si>
    <t>WO_A_Ol15_3.is_txt</t>
  </si>
  <si>
    <t>WO_A_Ol15_4.is_txt</t>
  </si>
  <si>
    <t>WO_A_Ol15_5.is_txt</t>
  </si>
  <si>
    <t>WO_A_Ol15_6.is_txt</t>
  </si>
  <si>
    <t>WO_A_Ol15_7.is_txt</t>
  </si>
  <si>
    <t>WO_A_Ol15_8.is_txt</t>
  </si>
  <si>
    <t>WO_A_Ol15_9.is_txt</t>
  </si>
  <si>
    <t>WO_A_Ol15_10.is_txt</t>
  </si>
  <si>
    <t>Az18-01x-ext1-ol1--core.is_txt</t>
  </si>
  <si>
    <t>Az18-01x-ext1-ol2--core2.is_txt</t>
  </si>
  <si>
    <t>Az18-01x-ext2-ol3--core.is_txt</t>
  </si>
  <si>
    <t>Az18-01x-int-ol1-core4__.is_txt</t>
  </si>
  <si>
    <t>interior</t>
  </si>
  <si>
    <t>Az18-01x-int-ol2-core3__.is_txt</t>
  </si>
  <si>
    <t>Az18-01x-int-ol3-core2__.is_txt</t>
  </si>
  <si>
    <t>Az18-06-ol13-Core2_.is_txt</t>
  </si>
  <si>
    <t>phenocryst</t>
  </si>
  <si>
    <t>ol-13</t>
  </si>
  <si>
    <t>Az18-06-ol14-CoreRim_1.is_txt</t>
  </si>
  <si>
    <t>ol-14</t>
  </si>
  <si>
    <t>Az18-06-ol14-CoreRim_2.is_txt</t>
  </si>
  <si>
    <t>Az18-06-olx1-core2.is_txt</t>
  </si>
  <si>
    <t>xenocryst</t>
  </si>
  <si>
    <t>Az18-06cpx-xenocryst-corerim-prof_1.is_txt</t>
  </si>
  <si>
    <t>cpx-xenocryst</t>
  </si>
  <si>
    <t>Az18-06cpx-xenocryst-corerim-prof_2.is_txt</t>
  </si>
  <si>
    <t>Az18-06cpx-xenocryst-corerim-prof_3.is_txt</t>
  </si>
  <si>
    <t>Az18-06cpx-xenocryst-corerim-prof_4.is_txt</t>
  </si>
  <si>
    <t>near fluid filled vein</t>
  </si>
  <si>
    <t>Az18-06cpx-xenocryst-corerim-prof_5.is_txt</t>
  </si>
  <si>
    <t>Az18-06cpx-xenocryst-corerim-prof_6.is_txt</t>
  </si>
  <si>
    <t>Az18-06X-1-ol3_core4-5__1.is_txt</t>
  </si>
  <si>
    <t>xenolith</t>
  </si>
  <si>
    <t>Az18-06X-1-ol3_core4-5__2.is_txt</t>
  </si>
  <si>
    <t>Az18-06X-1-ol4_corerim2__1.is_txt</t>
  </si>
  <si>
    <t>ol-4</t>
  </si>
  <si>
    <t>Az18-06X-1-ol4_corerim2__2.is_txt</t>
  </si>
  <si>
    <t>Az18-06X-2-ol2-core.is_txt</t>
  </si>
  <si>
    <t>Az18-06X-2-ol1-core_.is_txt</t>
  </si>
  <si>
    <t>STDS2_1.is_txt</t>
  </si>
  <si>
    <t>STDS2_2.is_txt</t>
  </si>
  <si>
    <t>STDS2_3.is_txt</t>
  </si>
  <si>
    <t>STDS2_4.is_txt</t>
  </si>
  <si>
    <t>STDS2_5.is_txt</t>
  </si>
  <si>
    <t>STDS2_6.is_txt</t>
  </si>
  <si>
    <t>STDS2_7.is_txt</t>
  </si>
  <si>
    <t>STDS2_8.is_txt</t>
  </si>
  <si>
    <t>Az18-01x-int2-CPX2-toprim.is_txt</t>
  </si>
  <si>
    <t>Az18-01x-int2-CPX2-toprim_1inside.is_txt</t>
  </si>
  <si>
    <t>Averages</t>
  </si>
  <si>
    <t>averaged variance^(1/2)</t>
  </si>
  <si>
    <t>Stdev of avg</t>
  </si>
  <si>
    <t>Combined uncertainty</t>
  </si>
  <si>
    <t>Average Final</t>
  </si>
  <si>
    <t>17OH/18O</t>
  </si>
  <si>
    <t>17OH/18O stdev combined</t>
  </si>
  <si>
    <t>17/Si Percent change Standard Block</t>
  </si>
  <si>
    <t>17/Si Percent change Standard Block stdev combined</t>
  </si>
  <si>
    <t>Standard Block Values</t>
  </si>
  <si>
    <t>17/30Si</t>
  </si>
  <si>
    <t>18O/Si Percent change Standard Block</t>
  </si>
  <si>
    <t>18/Si Percent change Standard Block stdev combined</t>
  </si>
  <si>
    <t>Unique_ID</t>
  </si>
  <si>
    <t>H2O_ppm_sigma</t>
  </si>
  <si>
    <t>glass_drift</t>
  </si>
  <si>
    <t>blank_bad</t>
  </si>
  <si>
    <t>blank2</t>
  </si>
  <si>
    <t>17OH/18O_sigma</t>
  </si>
  <si>
    <t>opx_ignore</t>
  </si>
  <si>
    <t>bestfits_opx</t>
  </si>
  <si>
    <t>medians_opx</t>
  </si>
  <si>
    <t>N_errs_5%_opx</t>
  </si>
  <si>
    <t>P_errs_95%_opx</t>
  </si>
  <si>
    <t>H2O SIMS_err ppm_opx</t>
  </si>
  <si>
    <t xml:space="preserve">SiNorm </t>
  </si>
  <si>
    <t>bestfits_cpx</t>
  </si>
  <si>
    <t>medians_cpx</t>
  </si>
  <si>
    <t>N_errs_5%_cpx</t>
  </si>
  <si>
    <t>P_errs_95%_cpx</t>
  </si>
  <si>
    <t>H2O SIMS_err ppm_cpx</t>
  </si>
  <si>
    <t>glass_high 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</si>
</sst>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[$-F400]h:mm:ss\ AM/PM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3" tint="0.3999755851924192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Calibri"/>
      <family val="2"/>
    </font>
    <font>
      <sz val="11"/>
      <color theme="1"/>
      <name val="Calibri (Body)"/>
    </font>
    <font>
      <sz val="14"/>
      <color rgb="FF454545"/>
      <name val="Courier New"/>
      <family val="1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0"/>
      <color theme="5"/>
      <name val="Arial"/>
      <family val="2"/>
    </font>
    <font>
      <sz val="11"/>
      <color theme="5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10" fontId="0" fillId="0" borderId="0" xfId="0" applyNumberFormat="1"/>
    <xf numFmtId="11" fontId="0" fillId="0" borderId="0" xfId="0" applyNumberFormat="1"/>
    <xf numFmtId="0" fontId="5" fillId="0" borderId="0" xfId="0" applyFont="1" applyAlignment="1">
      <alignment horizontal="center" wrapText="1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/>
    <xf numFmtId="0" fontId="7" fillId="0" borderId="0" xfId="0" applyFont="1" applyAlignment="1">
      <alignment horizontal="center"/>
    </xf>
    <xf numFmtId="0" fontId="1" fillId="0" borderId="0" xfId="0" applyFont="1"/>
    <xf numFmtId="0" fontId="14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0" fontId="15" fillId="0" borderId="0" xfId="0" applyFont="1"/>
    <xf numFmtId="0" fontId="0" fillId="2" borderId="0" xfId="0" applyFill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165" fontId="3" fillId="0" borderId="0" xfId="0" applyNumberFormat="1" applyFont="1" applyAlignment="1">
      <alignment horizontal="center"/>
    </xf>
    <xf numFmtId="0" fontId="9" fillId="0" borderId="0" xfId="0" applyFont="1"/>
    <xf numFmtId="10" fontId="3" fillId="0" borderId="0" xfId="0" applyNumberFormat="1" applyFont="1" applyAlignment="1">
      <alignment horizontal="center" wrapText="1"/>
    </xf>
    <xf numFmtId="0" fontId="20" fillId="0" borderId="0" xfId="0" applyFont="1"/>
    <xf numFmtId="2" fontId="3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2" fontId="17" fillId="0" borderId="0" xfId="0" applyNumberFormat="1" applyFont="1" applyAlignment="1">
      <alignment wrapText="1"/>
    </xf>
    <xf numFmtId="2" fontId="19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 wrapText="1"/>
    </xf>
    <xf numFmtId="166" fontId="22" fillId="0" borderId="0" xfId="0" applyNumberFormat="1" applyFont="1"/>
    <xf numFmtId="2" fontId="0" fillId="0" borderId="0" xfId="0" applyNumberFormat="1"/>
    <xf numFmtId="2" fontId="23" fillId="0" borderId="3" xfId="0" applyNumberFormat="1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/>
    </xf>
    <xf numFmtId="0" fontId="2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raw_data_calib!$E$1</c:f>
              <c:strCache>
                <c:ptCount val="1"/>
                <c:pt idx="0">
                  <c:v>Description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raw_data_calib!$E$2:$E$81</c:f>
              <c:numCache>
                <c:formatCode>General</c:formatCode>
                <c:ptCount val="36"/>
                <c:pt idx="0">
                  <c:v>1729</c:v>
                </c:pt>
                <c:pt idx="1">
                  <c:v>563</c:v>
                </c:pt>
                <c:pt idx="2">
                  <c:v>764</c:v>
                </c:pt>
                <c:pt idx="3">
                  <c:v>1806</c:v>
                </c:pt>
                <c:pt idx="4">
                  <c:v>1779</c:v>
                </c:pt>
                <c:pt idx="5">
                  <c:v>3390</c:v>
                </c:pt>
                <c:pt idx="6">
                  <c:v>3468</c:v>
                </c:pt>
                <c:pt idx="7">
                  <c:v>36554</c:v>
                </c:pt>
                <c:pt idx="8">
                  <c:v>1331</c:v>
                </c:pt>
                <c:pt idx="9">
                  <c:v>1281</c:v>
                </c:pt>
                <c:pt idx="10">
                  <c:v>1061</c:v>
                </c:pt>
                <c:pt idx="11">
                  <c:v>1186</c:v>
                </c:pt>
                <c:pt idx="12">
                  <c:v>1785</c:v>
                </c:pt>
                <c:pt idx="13">
                  <c:v>1423</c:v>
                </c:pt>
                <c:pt idx="14">
                  <c:v>1676</c:v>
                </c:pt>
                <c:pt idx="15">
                  <c:v>793</c:v>
                </c:pt>
                <c:pt idx="16">
                  <c:v>583</c:v>
                </c:pt>
                <c:pt idx="17">
                  <c:v>571</c:v>
                </c:pt>
                <c:pt idx="18">
                  <c:v>2470</c:v>
                </c:pt>
                <c:pt idx="19">
                  <c:v>2433</c:v>
                </c:pt>
                <c:pt idx="20">
                  <c:v>1411</c:v>
                </c:pt>
                <c:pt idx="21">
                  <c:v>1383</c:v>
                </c:pt>
                <c:pt idx="22">
                  <c:v>924</c:v>
                </c:pt>
                <c:pt idx="23">
                  <c:v>871</c:v>
                </c:pt>
                <c:pt idx="24">
                  <c:v>1050</c:v>
                </c:pt>
                <c:pt idx="25">
                  <c:v>1042</c:v>
                </c:pt>
                <c:pt idx="26">
                  <c:v>1347</c:v>
                </c:pt>
                <c:pt idx="27">
                  <c:v>1118</c:v>
                </c:pt>
                <c:pt idx="28">
                  <c:v>1420</c:v>
                </c:pt>
                <c:pt idx="29">
                  <c:v>1006</c:v>
                </c:pt>
                <c:pt idx="30">
                  <c:v>655</c:v>
                </c:pt>
                <c:pt idx="31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DC40-A664-3DC744CA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9183"/>
        <c:axId val="1743524575"/>
      </c:scatterChart>
      <c:valAx>
        <c:axId val="174343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4575"/>
        <c:crosses val="autoZero"/>
        <c:crossBetween val="midCat"/>
      </c:valAx>
      <c:valAx>
        <c:axId val="17435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3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Drift_MountA!$G$2:$G$59</c:f>
              <c:numCache>
                <c:formatCode>General</c:formatCode>
                <c:ptCount val="58"/>
                <c:pt idx="0">
                  <c:v>0.29048848988900333</c:v>
                </c:pt>
                <c:pt idx="1">
                  <c:v>0.28827819413121453</c:v>
                </c:pt>
                <c:pt idx="2">
                  <c:v>0.27838330944715844</c:v>
                </c:pt>
                <c:pt idx="3">
                  <c:v>0.28522507554159648</c:v>
                </c:pt>
                <c:pt idx="4">
                  <c:v>0.28456434282835191</c:v>
                </c:pt>
                <c:pt idx="5">
                  <c:v>0.28612252447850145</c:v>
                </c:pt>
                <c:pt idx="6">
                  <c:v>0.28831894092265004</c:v>
                </c:pt>
                <c:pt idx="7">
                  <c:v>0.2836731232062974</c:v>
                </c:pt>
                <c:pt idx="8">
                  <c:v>0.28529147166423746</c:v>
                </c:pt>
                <c:pt idx="9">
                  <c:v>0.28099143739662535</c:v>
                </c:pt>
                <c:pt idx="10">
                  <c:v>0.27855088907986852</c:v>
                </c:pt>
                <c:pt idx="11">
                  <c:v>0.28602412795069643</c:v>
                </c:pt>
                <c:pt idx="12">
                  <c:v>0.29868011267038841</c:v>
                </c:pt>
                <c:pt idx="13">
                  <c:v>0.28727272257116454</c:v>
                </c:pt>
                <c:pt idx="14">
                  <c:v>0.25058603703129628</c:v>
                </c:pt>
                <c:pt idx="15">
                  <c:v>7.5134105047441448E-3</c:v>
                </c:pt>
                <c:pt idx="16">
                  <c:v>7.0024348320544992E-3</c:v>
                </c:pt>
                <c:pt idx="17">
                  <c:v>8.9700233817277455E-3</c:v>
                </c:pt>
                <c:pt idx="18">
                  <c:v>7.5717289263357648E-3</c:v>
                </c:pt>
                <c:pt idx="19">
                  <c:v>7.394331750769448E-3</c:v>
                </c:pt>
                <c:pt idx="20">
                  <c:v>7.0962910044113795E-3</c:v>
                </c:pt>
                <c:pt idx="21">
                  <c:v>7.4490168270570471E-3</c:v>
                </c:pt>
                <c:pt idx="22">
                  <c:v>7.2602547113192247E-3</c:v>
                </c:pt>
                <c:pt idx="23">
                  <c:v>7.4556145583913004E-3</c:v>
                </c:pt>
                <c:pt idx="24">
                  <c:v>7.2074169526988004E-3</c:v>
                </c:pt>
                <c:pt idx="25">
                  <c:v>1.1504840937158535E-2</c:v>
                </c:pt>
                <c:pt idx="26">
                  <c:v>7.7518980160812033E-3</c:v>
                </c:pt>
                <c:pt idx="27">
                  <c:v>6.9656244436361063E-3</c:v>
                </c:pt>
                <c:pt idx="28">
                  <c:v>7.2152123540407051E-3</c:v>
                </c:pt>
                <c:pt idx="29">
                  <c:v>7.2315275370731357E-3</c:v>
                </c:pt>
                <c:pt idx="30">
                  <c:v>7.3698014915770382E-3</c:v>
                </c:pt>
                <c:pt idx="31">
                  <c:v>1.497646182220651</c:v>
                </c:pt>
                <c:pt idx="32">
                  <c:v>1.4735837400701419</c:v>
                </c:pt>
                <c:pt idx="33">
                  <c:v>1.422700979966298</c:v>
                </c:pt>
                <c:pt idx="34">
                  <c:v>1.4137129718223205</c:v>
                </c:pt>
                <c:pt idx="35">
                  <c:v>1.5829867001415807</c:v>
                </c:pt>
                <c:pt idx="36">
                  <c:v>1.5971234512791712</c:v>
                </c:pt>
                <c:pt idx="37">
                  <c:v>1.5124422700813651</c:v>
                </c:pt>
                <c:pt idx="38">
                  <c:v>1.4843281556516421</c:v>
                </c:pt>
                <c:pt idx="39">
                  <c:v>1.080329127593374</c:v>
                </c:pt>
                <c:pt idx="40">
                  <c:v>1.4787451936802645</c:v>
                </c:pt>
                <c:pt idx="41">
                  <c:v>1.7756781336105173E-3</c:v>
                </c:pt>
                <c:pt idx="42">
                  <c:v>1.5587383616387578E-3</c:v>
                </c:pt>
                <c:pt idx="43">
                  <c:v>1.6038201907025039E-3</c:v>
                </c:pt>
                <c:pt idx="44">
                  <c:v>1.43685839650042E-3</c:v>
                </c:pt>
                <c:pt idx="45">
                  <c:v>1.4984025538162908E-3</c:v>
                </c:pt>
                <c:pt idx="46">
                  <c:v>1.3590529002160462E-3</c:v>
                </c:pt>
                <c:pt idx="47">
                  <c:v>1.4620014091788923E-3</c:v>
                </c:pt>
                <c:pt idx="48">
                  <c:v>1.6459625829630549E-3</c:v>
                </c:pt>
                <c:pt idx="49">
                  <c:v>1.1318053866361407E-3</c:v>
                </c:pt>
                <c:pt idx="50">
                  <c:v>1.1214292679411022E-3</c:v>
                </c:pt>
                <c:pt idx="51">
                  <c:v>1.50040472402245E-3</c:v>
                </c:pt>
                <c:pt idx="52">
                  <c:v>1.5323341074602571E-3</c:v>
                </c:pt>
                <c:pt idx="53">
                  <c:v>1.0916823967796472E-3</c:v>
                </c:pt>
                <c:pt idx="54">
                  <c:v>1.1387776509857294E-3</c:v>
                </c:pt>
                <c:pt idx="55">
                  <c:v>1.5377868034972971E-3</c:v>
                </c:pt>
                <c:pt idx="56">
                  <c:v>1.4885292188723275E-3</c:v>
                </c:pt>
                <c:pt idx="57">
                  <c:v>1.4272934641226503E-3</c:v>
                </c:pt>
              </c:numCache>
            </c:numRef>
          </c:xVal>
          <c:yVal>
            <c:numRef>
              <c:f>Drift_MountA!$M$2:$M$59</c:f>
              <c:numCache>
                <c:formatCode>0.00%</c:formatCode>
                <c:ptCount val="58"/>
                <c:pt idx="0">
                  <c:v>1.1701209184606416</c:v>
                </c:pt>
                <c:pt idx="1">
                  <c:v>1.121070860814819</c:v>
                </c:pt>
                <c:pt idx="2">
                  <c:v>1.1637944813736811</c:v>
                </c:pt>
                <c:pt idx="3">
                  <c:v>1.2329501218984769</c:v>
                </c:pt>
                <c:pt idx="4">
                  <c:v>1.2654981850651452</c:v>
                </c:pt>
                <c:pt idx="5">
                  <c:v>1.2517970170551305</c:v>
                </c:pt>
                <c:pt idx="6">
                  <c:v>1.2415194265249188</c:v>
                </c:pt>
                <c:pt idx="7">
                  <c:v>1.2324051864149905</c:v>
                </c:pt>
                <c:pt idx="8">
                  <c:v>1.122451054626868</c:v>
                </c:pt>
                <c:pt idx="9">
                  <c:v>1.1072210412035031</c:v>
                </c:pt>
                <c:pt idx="10">
                  <c:v>1.0771423140347078</c:v>
                </c:pt>
                <c:pt idx="11">
                  <c:v>1.1115812686420559</c:v>
                </c:pt>
                <c:pt idx="12">
                  <c:v>1.2245737322023404</c:v>
                </c:pt>
                <c:pt idx="13">
                  <c:v>1.1257671935958398</c:v>
                </c:pt>
                <c:pt idx="14">
                  <c:v>1.063655386288626</c:v>
                </c:pt>
                <c:pt idx="15">
                  <c:v>1.1360697484827214</c:v>
                </c:pt>
                <c:pt idx="16">
                  <c:v>1.1327221636214226</c:v>
                </c:pt>
                <c:pt idx="17">
                  <c:v>1.1577299275671293</c:v>
                </c:pt>
                <c:pt idx="18">
                  <c:v>1.1866864537468735</c:v>
                </c:pt>
                <c:pt idx="19">
                  <c:v>1.1365598131703636</c:v>
                </c:pt>
                <c:pt idx="20">
                  <c:v>1.1481546064913104</c:v>
                </c:pt>
                <c:pt idx="21">
                  <c:v>1.1774973691429127</c:v>
                </c:pt>
                <c:pt idx="22">
                  <c:v>1.1643768389466485</c:v>
                </c:pt>
                <c:pt idx="23">
                  <c:v>1.1457461602473533</c:v>
                </c:pt>
                <c:pt idx="24">
                  <c:v>1.1290672841108245</c:v>
                </c:pt>
                <c:pt idx="25">
                  <c:v>1.1154869773105196</c:v>
                </c:pt>
                <c:pt idx="26">
                  <c:v>1.1287604062963827</c:v>
                </c:pt>
                <c:pt idx="27">
                  <c:v>1.1367995610938206</c:v>
                </c:pt>
                <c:pt idx="28">
                  <c:v>1.1557456199658191</c:v>
                </c:pt>
                <c:pt idx="29">
                  <c:v>1.158790023730299</c:v>
                </c:pt>
                <c:pt idx="30">
                  <c:v>1.1692507547459945</c:v>
                </c:pt>
                <c:pt idx="31">
                  <c:v>1.0579740974219105</c:v>
                </c:pt>
                <c:pt idx="32">
                  <c:v>1.0788919394854333</c:v>
                </c:pt>
                <c:pt idx="33">
                  <c:v>1.0703994727121342</c:v>
                </c:pt>
                <c:pt idx="34">
                  <c:v>1.0659276904444708</c:v>
                </c:pt>
                <c:pt idx="35">
                  <c:v>1.1066039365187619</c:v>
                </c:pt>
                <c:pt idx="36">
                  <c:v>1.1056115707959784</c:v>
                </c:pt>
                <c:pt idx="37">
                  <c:v>1.009027464629412</c:v>
                </c:pt>
                <c:pt idx="38">
                  <c:v>0.98064133264520625</c:v>
                </c:pt>
                <c:pt idx="39">
                  <c:v>0.88693196198583102</c:v>
                </c:pt>
                <c:pt idx="40">
                  <c:v>0.96510263625128756</c:v>
                </c:pt>
                <c:pt idx="41">
                  <c:v>1.143278044392982</c:v>
                </c:pt>
                <c:pt idx="42">
                  <c:v>1.1442362159143888</c:v>
                </c:pt>
                <c:pt idx="43">
                  <c:v>1.1349832016153023</c:v>
                </c:pt>
                <c:pt idx="44">
                  <c:v>1.1399458606668997</c:v>
                </c:pt>
                <c:pt idx="45">
                  <c:v>1.1825754985022419</c:v>
                </c:pt>
                <c:pt idx="46">
                  <c:v>1.1634141579481565</c:v>
                </c:pt>
                <c:pt idx="47">
                  <c:v>1.1828964456737689</c:v>
                </c:pt>
                <c:pt idx="48">
                  <c:v>1.1928051420965109</c:v>
                </c:pt>
                <c:pt idx="49">
                  <c:v>1.0859882548275117</c:v>
                </c:pt>
                <c:pt idx="50">
                  <c:v>1.0993448225658649</c:v>
                </c:pt>
                <c:pt idx="51">
                  <c:v>1.195881882178063</c:v>
                </c:pt>
                <c:pt idx="52">
                  <c:v>1.1663364386920072</c:v>
                </c:pt>
                <c:pt idx="53">
                  <c:v>1.1280929251166432</c:v>
                </c:pt>
                <c:pt idx="54">
                  <c:v>1.1470229847888274</c:v>
                </c:pt>
                <c:pt idx="55">
                  <c:v>1.1773382237678736</c:v>
                </c:pt>
                <c:pt idx="56">
                  <c:v>1.1697273802093908</c:v>
                </c:pt>
                <c:pt idx="57">
                  <c:v>1.1711900490186911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B-914C-8987-DFF107CA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31280"/>
        <c:axId val="735818448"/>
      </c:scatterChart>
      <c:valAx>
        <c:axId val="6602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18448"/>
        <c:crosses val="autoZero"/>
        <c:crossBetween val="midCat"/>
      </c:valAx>
      <c:valAx>
        <c:axId val="7358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Drift_MountA!$B$17:$B$32</c:f>
              <c:numCache>
                <c:formatCode>[$-409]m/d/yy\ h:mm\ AM/PM;@</c:formatCode>
                <c:ptCount val="16"/>
                <c:pt idx="0">
                  <c:v>43869.79650462963</c:v>
                </c:pt>
                <c:pt idx="1">
                  <c:v>43869.79650462963</c:v>
                </c:pt>
                <c:pt idx="2">
                  <c:v>43870.057337962964</c:v>
                </c:pt>
                <c:pt idx="3">
                  <c:v>43870.067499999997</c:v>
                </c:pt>
                <c:pt idx="4">
                  <c:v>43870.948935185188</c:v>
                </c:pt>
                <c:pt idx="5">
                  <c:v>43870.948935185188</c:v>
                </c:pt>
                <c:pt idx="6">
                  <c:v>43871.408680555556</c:v>
                </c:pt>
                <c:pt idx="7">
                  <c:v>43871.414467592593</c:v>
                </c:pt>
                <c:pt idx="8">
                  <c:v>43872.144212962965</c:v>
                </c:pt>
                <c:pt idx="9">
                  <c:v>43872.149884259263</c:v>
                </c:pt>
                <c:pt idx="10">
                  <c:v>43872.500763888886</c:v>
                </c:pt>
                <c:pt idx="11">
                  <c:v>43872.506620370368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xVal>
          <c:yVal>
            <c:numRef>
              <c:f>Drift_MountA!$M$17:$M$32</c:f>
              <c:numCache>
                <c:formatCode>0.00%</c:formatCode>
                <c:ptCount val="16"/>
                <c:pt idx="0">
                  <c:v>1.1360697484827214</c:v>
                </c:pt>
                <c:pt idx="1">
                  <c:v>1.1327221636214226</c:v>
                </c:pt>
                <c:pt idx="2">
                  <c:v>1.1577299275671293</c:v>
                </c:pt>
                <c:pt idx="3">
                  <c:v>1.1866864537468735</c:v>
                </c:pt>
                <c:pt idx="4">
                  <c:v>1.1365598131703636</c:v>
                </c:pt>
                <c:pt idx="5">
                  <c:v>1.1481546064913104</c:v>
                </c:pt>
                <c:pt idx="6">
                  <c:v>1.1774973691429127</c:v>
                </c:pt>
                <c:pt idx="7">
                  <c:v>1.1643768389466485</c:v>
                </c:pt>
                <c:pt idx="8">
                  <c:v>1.1457461602473533</c:v>
                </c:pt>
                <c:pt idx="9">
                  <c:v>1.1290672841108245</c:v>
                </c:pt>
                <c:pt idx="10">
                  <c:v>1.1154869773105196</c:v>
                </c:pt>
                <c:pt idx="11">
                  <c:v>1.1287604062963827</c:v>
                </c:pt>
                <c:pt idx="12">
                  <c:v>1.1367995610938206</c:v>
                </c:pt>
                <c:pt idx="13">
                  <c:v>1.1557456199658191</c:v>
                </c:pt>
                <c:pt idx="14">
                  <c:v>1.158790023730299</c:v>
                </c:pt>
                <c:pt idx="15">
                  <c:v>1.1692507547459945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7-3144-A283-B5E7D58F1FC8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Drift_MountA!$B$17:$B$32</c:f>
              <c:numCache>
                <c:formatCode>[$-409]m/d/yy\ h:mm\ AM/PM;@</c:formatCode>
                <c:ptCount val="16"/>
                <c:pt idx="0">
                  <c:v>43869.79650462963</c:v>
                </c:pt>
                <c:pt idx="1">
                  <c:v>43869.79650462963</c:v>
                </c:pt>
                <c:pt idx="2">
                  <c:v>43870.057337962964</c:v>
                </c:pt>
                <c:pt idx="3">
                  <c:v>43870.067499999997</c:v>
                </c:pt>
                <c:pt idx="4">
                  <c:v>43870.948935185188</c:v>
                </c:pt>
                <c:pt idx="5">
                  <c:v>43870.948935185188</c:v>
                </c:pt>
                <c:pt idx="6">
                  <c:v>43871.408680555556</c:v>
                </c:pt>
                <c:pt idx="7">
                  <c:v>43871.414467592593</c:v>
                </c:pt>
                <c:pt idx="8">
                  <c:v>43872.144212962965</c:v>
                </c:pt>
                <c:pt idx="9">
                  <c:v>43872.149884259263</c:v>
                </c:pt>
                <c:pt idx="10">
                  <c:v>43872.500763888886</c:v>
                </c:pt>
                <c:pt idx="11">
                  <c:v>43872.506620370368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xVal>
          <c:yVal>
            <c:numRef>
              <c:f>Drift_MountA!$I$17:$I$32</c:f>
              <c:numCache>
                <c:formatCode>0.00%</c:formatCode>
                <c:ptCount val="16"/>
                <c:pt idx="0">
                  <c:v>1.2678486401271905</c:v>
                </c:pt>
                <c:pt idx="1">
                  <c:v>1.1816241737083009</c:v>
                </c:pt>
                <c:pt idx="2">
                  <c:v>1.5136444280865096</c:v>
                </c:pt>
                <c:pt idx="3">
                  <c:v>1.2776895680869516</c:v>
                </c:pt>
                <c:pt idx="4">
                  <c:v>1.2477547245612126</c:v>
                </c:pt>
                <c:pt idx="5">
                  <c:v>1.1974619108338149</c:v>
                </c:pt>
                <c:pt idx="6">
                  <c:v>1.2569825445455867</c:v>
                </c:pt>
                <c:pt idx="7">
                  <c:v>1.2251299269367637</c:v>
                </c:pt>
                <c:pt idx="8">
                  <c:v>1.2580958771253488</c:v>
                </c:pt>
                <c:pt idx="9">
                  <c:v>1.2162138321257621</c:v>
                </c:pt>
                <c:pt idx="10">
                  <c:v>1.9413816039794292</c:v>
                </c:pt>
                <c:pt idx="11">
                  <c:v>1.3080921576010576</c:v>
                </c:pt>
                <c:pt idx="12">
                  <c:v>1.1754126136092826</c:v>
                </c:pt>
                <c:pt idx="13">
                  <c:v>1.2175292652415675</c:v>
                </c:pt>
                <c:pt idx="14">
                  <c:v>1.2202823668600711</c:v>
                </c:pt>
                <c:pt idx="15">
                  <c:v>1.2436153719011356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7-3144-A283-B5E7D58F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57120"/>
        <c:axId val="857958768"/>
      </c:scatterChart>
      <c:valAx>
        <c:axId val="857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58768"/>
        <c:crosses val="autoZero"/>
        <c:crossBetween val="midCat"/>
      </c:valAx>
      <c:valAx>
        <c:axId val="85795876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571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Drift_MountA!$BX$2:$BX$15</c:f>
              <c:numCache>
                <c:formatCode>[$-F400]h:mm:ss\ AM/PM</c:formatCode>
                <c:ptCount val="14"/>
                <c:pt idx="0">
                  <c:v>43869.754930555559</c:v>
                </c:pt>
                <c:pt idx="1">
                  <c:v>43869.759953703702</c:v>
                </c:pt>
                <c:pt idx="2">
                  <c:v>43869.767361111109</c:v>
                </c:pt>
                <c:pt idx="3">
                  <c:v>43869.771874999999</c:v>
                </c:pt>
                <c:pt idx="4">
                  <c:v>43869.79650462963</c:v>
                </c:pt>
                <c:pt idx="5">
                  <c:v>43869.79650462963</c:v>
                </c:pt>
                <c:pt idx="6">
                  <c:v>43869.806828703702</c:v>
                </c:pt>
                <c:pt idx="7">
                  <c:v>43869.806828703702</c:v>
                </c:pt>
                <c:pt idx="8">
                  <c:v>43869.811666666668</c:v>
                </c:pt>
                <c:pt idx="9">
                  <c:v>43870.052291666667</c:v>
                </c:pt>
                <c:pt idx="10">
                  <c:v>43870.057337962964</c:v>
                </c:pt>
                <c:pt idx="11">
                  <c:v>43870.062314814815</c:v>
                </c:pt>
                <c:pt idx="12">
                  <c:v>43870.067499999997</c:v>
                </c:pt>
                <c:pt idx="13">
                  <c:v>43870.211319444446</c:v>
                </c:pt>
              </c:numCache>
            </c:numRef>
          </c:xVal>
          <c:yVal>
            <c:numRef>
              <c:f>Drift_MountA!$I$2:$I$15</c:f>
              <c:numCache>
                <c:formatCode>0.00%</c:formatCode>
                <c:ptCount val="14"/>
                <c:pt idx="0">
                  <c:v>1.3057392144574411</c:v>
                </c:pt>
                <c:pt idx="1">
                  <c:v>1.2958039848461178</c:v>
                </c:pt>
                <c:pt idx="2">
                  <c:v>1.2513267012214098</c:v>
                </c:pt>
                <c:pt idx="3">
                  <c:v>1.2820802856028999</c:v>
                </c:pt>
                <c:pt idx="4">
                  <c:v>1.2791103069497423</c:v>
                </c:pt>
                <c:pt idx="5">
                  <c:v>1.2861142983458409</c:v>
                </c:pt>
                <c:pt idx="6">
                  <c:v>1.2959871407551902</c:v>
                </c:pt>
                <c:pt idx="7">
                  <c:v>1.2751042948366456</c:v>
                </c:pt>
                <c:pt idx="8">
                  <c:v>1.2823787346776063</c:v>
                </c:pt>
                <c:pt idx="9">
                  <c:v>1.2630501775672116</c:v>
                </c:pt>
                <c:pt idx="10">
                  <c:v>1.2520799678932064</c:v>
                </c:pt>
                <c:pt idx="11">
                  <c:v>1.2856720081712094</c:v>
                </c:pt>
                <c:pt idx="12">
                  <c:v>1.342560374221067</c:v>
                </c:pt>
                <c:pt idx="13">
                  <c:v>1.2912844128469636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6-6844-96F6-90EE2E6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6495"/>
        <c:axId val="1543558143"/>
      </c:scatterChart>
      <c:valAx>
        <c:axId val="15435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8143"/>
        <c:crosses val="autoZero"/>
        <c:crossBetween val="midCat"/>
      </c:valAx>
      <c:valAx>
        <c:axId val="15435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Drift_mountB!$BH$2:$BH$15</c:f>
              <c:numCache>
                <c:formatCode>[$-409]m/d/yy\ h:mm\ AM/PM;@</c:formatCode>
                <c:ptCount val="14"/>
                <c:pt idx="0">
                  <c:v>43868.566874999997</c:v>
                </c:pt>
                <c:pt idx="1">
                  <c:v>43868.570023148146</c:v>
                </c:pt>
                <c:pt idx="2">
                  <c:v>43868.581574074073</c:v>
                </c:pt>
                <c:pt idx="3">
                  <c:v>43868.585092592592</c:v>
                </c:pt>
                <c:pt idx="4">
                  <c:v>43868.845439814817</c:v>
                </c:pt>
                <c:pt idx="5">
                  <c:v>43868.849120370367</c:v>
                </c:pt>
                <c:pt idx="6">
                  <c:v>43869.017546296294</c:v>
                </c:pt>
                <c:pt idx="7">
                  <c:v>43869.02076388889</c:v>
                </c:pt>
                <c:pt idx="8">
                  <c:v>43869.331250000003</c:v>
                </c:pt>
                <c:pt idx="9">
                  <c:v>43869.337592592594</c:v>
                </c:pt>
                <c:pt idx="10">
                  <c:v>43869.343680555554</c:v>
                </c:pt>
                <c:pt idx="11">
                  <c:v>43869.638287037182</c:v>
                </c:pt>
                <c:pt idx="12">
                  <c:v>43869.64451388918</c:v>
                </c:pt>
                <c:pt idx="13">
                  <c:v>43869.650740741177</c:v>
                </c:pt>
              </c:numCache>
            </c:numRef>
          </c:xVal>
          <c:yVal>
            <c:numRef>
              <c:f>Drift_mountB!$I$2:$I$15</c:f>
              <c:numCache>
                <c:formatCode>0.00%</c:formatCode>
                <c:ptCount val="14"/>
                <c:pt idx="2">
                  <c:v>1.2096698318569474</c:v>
                </c:pt>
                <c:pt idx="3">
                  <c:v>1.2091323822674063</c:v>
                </c:pt>
                <c:pt idx="4">
                  <c:v>1.2580829040526356</c:v>
                </c:pt>
                <c:pt idx="5">
                  <c:v>1.3286041358993683</c:v>
                </c:pt>
                <c:pt idx="6">
                  <c:v>1.2977407880062013</c:v>
                </c:pt>
                <c:pt idx="7">
                  <c:v>1.2960888049884316</c:v>
                </c:pt>
                <c:pt idx="8">
                  <c:v>1.36636432970185</c:v>
                </c:pt>
                <c:pt idx="9">
                  <c:v>1.383922821801076</c:v>
                </c:pt>
                <c:pt idx="10">
                  <c:v>1.387538839798284</c:v>
                </c:pt>
                <c:pt idx="11">
                  <c:v>1.3777982605320922</c:v>
                </c:pt>
                <c:pt idx="12">
                  <c:v>1.363480193115997</c:v>
                </c:pt>
                <c:pt idx="13">
                  <c:v>1.3552058285184612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8C4F-8EF2-64985A41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48943"/>
        <c:axId val="1323355600"/>
      </c:scatterChart>
      <c:valAx>
        <c:axId val="14939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5600"/>
        <c:crosses val="autoZero"/>
        <c:crossBetween val="midCat"/>
      </c:valAx>
      <c:valAx>
        <c:axId val="1323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Drift_mountB!$BH$15:$BH$21</c:f>
              <c:numCache>
                <c:formatCode>[$-409]m/d/yy\ h:mm\ AM/PM;@</c:formatCode>
                <c:ptCount val="7"/>
                <c:pt idx="0">
                  <c:v>43869.650740741177</c:v>
                </c:pt>
                <c:pt idx="1">
                  <c:v>43868.622337962966</c:v>
                </c:pt>
                <c:pt idx="2">
                  <c:v>43868.625509259262</c:v>
                </c:pt>
                <c:pt idx="3">
                  <c:v>43869.300995370373</c:v>
                </c:pt>
                <c:pt idx="4">
                  <c:v>43869.36141203704</c:v>
                </c:pt>
                <c:pt idx="5">
                  <c:v>43869.675578703704</c:v>
                </c:pt>
                <c:pt idx="6">
                  <c:v>43869.679722222223</c:v>
                </c:pt>
              </c:numCache>
            </c:numRef>
          </c:xVal>
          <c:yVal>
            <c:numRef>
              <c:f>Drift_mountB!$I$16:$I$21</c:f>
              <c:numCache>
                <c:formatCode>0.00%</c:formatCode>
                <c:ptCount val="6"/>
                <c:pt idx="0">
                  <c:v>1.1852819206107739</c:v>
                </c:pt>
                <c:pt idx="1">
                  <c:v>1.3137106159893348</c:v>
                </c:pt>
                <c:pt idx="2">
                  <c:v>1.3018448633966437</c:v>
                </c:pt>
                <c:pt idx="3">
                  <c:v>1.2725170994384738</c:v>
                </c:pt>
                <c:pt idx="4">
                  <c:v>1.2259564063527735</c:v>
                </c:pt>
                <c:pt idx="5">
                  <c:v>1.1861794412101681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2-C54B-884B-8469E2C6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48943"/>
        <c:axId val="1323355600"/>
      </c:scatterChart>
      <c:valAx>
        <c:axId val="14939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5600"/>
        <c:crosses val="autoZero"/>
        <c:crossBetween val="midCat"/>
      </c:valAx>
      <c:valAx>
        <c:axId val="1323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4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raw_data_calib!$BN$45:$BN$75</c:f>
              <c:numCache>
                <c:formatCode>General</c:formatCode>
                <c:ptCount val="27"/>
                <c:pt idx="0">
                  <c:v>0.50086200028381145</c:v>
                </c:pt>
                <c:pt idx="1">
                  <c:v>0.48152772362370144</c:v>
                </c:pt>
                <c:pt idx="2">
                  <c:v>0.48218335874494006</c:v>
                </c:pt>
                <c:pt idx="3">
                  <c:v>1.6093273788942299</c:v>
                </c:pt>
                <c:pt idx="4">
                  <c:v>1.6883503578570402</c:v>
                </c:pt>
                <c:pt idx="5">
                  <c:v>1.907317144543941</c:v>
                </c:pt>
                <c:pt idx="6">
                  <c:v>1.9438409609534171</c:v>
                </c:pt>
                <c:pt idx="7">
                  <c:v>0.15105850135820895</c:v>
                </c:pt>
                <c:pt idx="8">
                  <c:v>0.1520586255748009</c:v>
                </c:pt>
                <c:pt idx="9">
                  <c:v>0.15033657954275334</c:v>
                </c:pt>
                <c:pt idx="10">
                  <c:v>1.5566816931272354</c:v>
                </c:pt>
                <c:pt idx="11">
                  <c:v>1.415298429924513</c:v>
                </c:pt>
                <c:pt idx="12">
                  <c:v>1.5385071296576387</c:v>
                </c:pt>
                <c:pt idx="13">
                  <c:v>0.45567485129751101</c:v>
                </c:pt>
                <c:pt idx="14">
                  <c:v>0.46913696877539829</c:v>
                </c:pt>
                <c:pt idx="15">
                  <c:v>1.1608566516410344</c:v>
                </c:pt>
                <c:pt idx="16">
                  <c:v>1.1686202284079676</c:v>
                </c:pt>
                <c:pt idx="17">
                  <c:v>2.5978263259553276</c:v>
                </c:pt>
                <c:pt idx="18">
                  <c:v>2.3642397054776945</c:v>
                </c:pt>
                <c:pt idx="19">
                  <c:v>1.0975804710700372</c:v>
                </c:pt>
                <c:pt idx="20">
                  <c:v>0.58477371208345741</c:v>
                </c:pt>
                <c:pt idx="21">
                  <c:v>1.8535059610554554</c:v>
                </c:pt>
                <c:pt idx="22">
                  <c:v>1.7616552914779564</c:v>
                </c:pt>
                <c:pt idx="23">
                  <c:v>0.88256467297744634</c:v>
                </c:pt>
                <c:pt idx="24">
                  <c:v>0.88387995778789163</c:v>
                </c:pt>
                <c:pt idx="25">
                  <c:v>1.2248607600940933E-3</c:v>
                </c:pt>
                <c:pt idx="26">
                  <c:v>1.1906376115638259E-3</c:v>
                </c:pt>
              </c:numCache>
            </c:numRef>
          </c:xVal>
          <c:yVal>
            <c:numRef>
              <c:f>raw_data_calib!$BF$45:$BF$75</c:f>
              <c:numCache>
                <c:formatCode>General</c:formatCode>
                <c:ptCount val="27"/>
                <c:pt idx="0">
                  <c:v>5700</c:v>
                </c:pt>
                <c:pt idx="1">
                  <c:v>5700</c:v>
                </c:pt>
                <c:pt idx="2">
                  <c:v>5700</c:v>
                </c:pt>
                <c:pt idx="3">
                  <c:v>19800</c:v>
                </c:pt>
                <c:pt idx="4">
                  <c:v>19800</c:v>
                </c:pt>
                <c:pt idx="5">
                  <c:v>43300</c:v>
                </c:pt>
                <c:pt idx="6">
                  <c:v>43300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18900</c:v>
                </c:pt>
                <c:pt idx="11">
                  <c:v>18900</c:v>
                </c:pt>
                <c:pt idx="12">
                  <c:v>18900</c:v>
                </c:pt>
                <c:pt idx="13">
                  <c:v>4900</c:v>
                </c:pt>
                <c:pt idx="14">
                  <c:v>4900</c:v>
                </c:pt>
                <c:pt idx="15">
                  <c:v>15800</c:v>
                </c:pt>
                <c:pt idx="16">
                  <c:v>15800</c:v>
                </c:pt>
                <c:pt idx="17">
                  <c:v>57800</c:v>
                </c:pt>
                <c:pt idx="18">
                  <c:v>57800</c:v>
                </c:pt>
                <c:pt idx="19">
                  <c:v>16700</c:v>
                </c:pt>
                <c:pt idx="20">
                  <c:v>16700</c:v>
                </c:pt>
                <c:pt idx="21">
                  <c:v>47700</c:v>
                </c:pt>
                <c:pt idx="22">
                  <c:v>47700</c:v>
                </c:pt>
                <c:pt idx="23">
                  <c:v>9800</c:v>
                </c:pt>
                <c:pt idx="24">
                  <c:v>9800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2-9645-AFD0-EB835272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40320"/>
        <c:axId val="471341968"/>
      </c:scatterChart>
      <c:valAx>
        <c:axId val="4713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1968"/>
        <c:crosses val="autoZero"/>
        <c:crossBetween val="midCat"/>
      </c:valAx>
      <c:valAx>
        <c:axId val="4713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('[1]Processed Data Test Sort'!$Q$8:$Q$9,'[1]Processed Data Test Sort'!$Q$39,'[1]Processed Data Test Sort'!$Q$50:$Q$51,'[1]Processed Data Test Sort'!$Q$111:$Q$112)</c:f>
              <c:numCache>
                <c:formatCode>General</c:formatCode>
                <c:ptCount val="7"/>
                <c:pt idx="0">
                  <c:v>-1.3631807394281381E-2</c:v>
                </c:pt>
                <c:pt idx="1">
                  <c:v>-1.3594877400219267E-2</c:v>
                </c:pt>
                <c:pt idx="2">
                  <c:v>-1.4102766828864416E-2</c:v>
                </c:pt>
                <c:pt idx="3">
                  <c:v>-1.3962476343138757E-2</c:v>
                </c:pt>
                <c:pt idx="4">
                  <c:v>-1.4030944385767465E-2</c:v>
                </c:pt>
                <c:pt idx="5">
                  <c:v>-1.4116062084869516E-2</c:v>
                </c:pt>
                <c:pt idx="6">
                  <c:v>-1.4017220450195355E-2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3-CC4C-8579-959C053B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32512"/>
        <c:axId val="236892160"/>
      </c:scatterChart>
      <c:valAx>
        <c:axId val="237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2160"/>
        <c:crosses val="autoZero"/>
        <c:crossBetween val="midCat"/>
      </c:valAx>
      <c:valAx>
        <c:axId val="236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3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'[1]Processed Data Test Sort'!$S$422:$S$427</c:f>
              <c:numCache>
                <c:formatCode>General</c:formatCode>
                <c:ptCount val="6"/>
                <c:pt idx="0">
                  <c:v>58.441313083373011</c:v>
                </c:pt>
                <c:pt idx="1">
                  <c:v>65.332898722255379</c:v>
                </c:pt>
                <c:pt idx="2">
                  <c:v>47.289561734874916</c:v>
                </c:pt>
                <c:pt idx="3">
                  <c:v>45.329803110371003</c:v>
                </c:pt>
                <c:pt idx="4">
                  <c:v>33.264397993745902</c:v>
                </c:pt>
                <c:pt idx="5">
                  <c:v>39.614922892214729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0-A641-AA06-10E707D3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1424"/>
        <c:axId val="199830144"/>
      </c:scatterChart>
      <c:valAx>
        <c:axId val="2052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30144"/>
        <c:crosses val="autoZero"/>
        <c:crossBetween val="midCat"/>
      </c:valAx>
      <c:valAx>
        <c:axId val="199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71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('[2]Processed Data'!$Q$8:$Q$9,'[2]Processed Data'!$Q$39,'[2]Processed Data'!$Q$50:$Q$51,'[2]Processed Data'!$Q$111:$Q$112)</c:f>
              <c:numCache>
                <c:formatCode>General</c:formatCode>
                <c:ptCount val="7"/>
                <c:pt idx="0">
                  <c:v>11.166933997129105</c:v>
                </c:pt>
                <c:pt idx="1">
                  <c:v>11.505202115401636</c:v>
                </c:pt>
                <c:pt idx="2">
                  <c:v>6.8530811042433459</c:v>
                </c:pt>
                <c:pt idx="3">
                  <c:v>8.1381015821275877</c:v>
                </c:pt>
                <c:pt idx="4">
                  <c:v>7.5109540146824738</c:v>
                </c:pt>
                <c:pt idx="5">
                  <c:v>6.7313003852095807</c:v>
                </c:pt>
                <c:pt idx="6">
                  <c:v>7.6366613151890146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9-2D4B-844D-8CD4DB3D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32512"/>
        <c:axId val="236892160"/>
      </c:scatterChart>
      <c:valAx>
        <c:axId val="237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2160"/>
        <c:crosses val="autoZero"/>
        <c:crossBetween val="midCat"/>
      </c:valAx>
      <c:valAx>
        <c:axId val="236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3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('[1]Processed Data Test Sort'!$Q$8:$Q$9,'[1]Processed Data Test Sort'!$Q$39,'[1]Processed Data Test Sort'!$Q$50:$Q$51,'[1]Processed Data Test Sort'!$Q$111:$Q$112)</c:f>
              <c:numCache>
                <c:formatCode>General</c:formatCode>
                <c:ptCount val="7"/>
                <c:pt idx="0">
                  <c:v>-1.3631807394281381E-2</c:v>
                </c:pt>
                <c:pt idx="1">
                  <c:v>-1.3594877400219267E-2</c:v>
                </c:pt>
                <c:pt idx="2">
                  <c:v>-1.4102766828864416E-2</c:v>
                </c:pt>
                <c:pt idx="3">
                  <c:v>-1.3962476343138757E-2</c:v>
                </c:pt>
                <c:pt idx="4">
                  <c:v>-1.4030944385767465E-2</c:v>
                </c:pt>
                <c:pt idx="5">
                  <c:v>-1.4116062084869516E-2</c:v>
                </c:pt>
                <c:pt idx="6">
                  <c:v>-1.4017220450195355E-2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9-2143-B375-41525732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32512"/>
        <c:axId val="236892160"/>
      </c:scatterChart>
      <c:valAx>
        <c:axId val="237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2160"/>
        <c:crosses val="autoZero"/>
        <c:crossBetween val="midCat"/>
      </c:valAx>
      <c:valAx>
        <c:axId val="236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3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('[2]Processed Data'!$Q$8:$Q$9,'[2]Processed Data'!$Q$39,'[2]Processed Data'!$Q$50:$Q$51,'[2]Processed Data'!$Q$111:$Q$112)</c:f>
              <c:numCache>
                <c:formatCode>General</c:formatCode>
                <c:ptCount val="7"/>
                <c:pt idx="0">
                  <c:v>11.166933997129105</c:v>
                </c:pt>
                <c:pt idx="1">
                  <c:v>11.505202115401636</c:v>
                </c:pt>
                <c:pt idx="2">
                  <c:v>6.8530811042433459</c:v>
                </c:pt>
                <c:pt idx="3">
                  <c:v>8.1381015821275877</c:v>
                </c:pt>
                <c:pt idx="4">
                  <c:v>7.5109540146824738</c:v>
                </c:pt>
                <c:pt idx="5">
                  <c:v>6.7313003852095807</c:v>
                </c:pt>
                <c:pt idx="6">
                  <c:v>7.6366613151890146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0-E84F-BC21-1D091FA3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32512"/>
        <c:axId val="236892160"/>
      </c:scatterChart>
      <c:valAx>
        <c:axId val="237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2160"/>
        <c:crosses val="autoZero"/>
        <c:crossBetween val="midCat"/>
      </c:valAx>
      <c:valAx>
        <c:axId val="236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3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519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Drift_MountA!$B$2:$B$16</c:f>
              <c:numCache>
                <c:formatCode>[$-409]m/d/yy\ h:mm\ AM/PM;@</c:formatCode>
                <c:ptCount val="15"/>
                <c:pt idx="0">
                  <c:v>43869.767361111109</c:v>
                </c:pt>
                <c:pt idx="1">
                  <c:v>43869.771874999999</c:v>
                </c:pt>
                <c:pt idx="2">
                  <c:v>43870.052291666667</c:v>
                </c:pt>
                <c:pt idx="3">
                  <c:v>43870.211319444446</c:v>
                </c:pt>
                <c:pt idx="4">
                  <c:v>43870.96361111111</c:v>
                </c:pt>
                <c:pt idx="5">
                  <c:v>43870.966828703706</c:v>
                </c:pt>
                <c:pt idx="6">
                  <c:v>43871.397106481483</c:v>
                </c:pt>
                <c:pt idx="7">
                  <c:v>43871.402662037035</c:v>
                </c:pt>
                <c:pt idx="8">
                  <c:v>43872.155763888892</c:v>
                </c:pt>
                <c:pt idx="9">
                  <c:v>43872.160949074074</c:v>
                </c:pt>
                <c:pt idx="10">
                  <c:v>43872.523611111108</c:v>
                </c:pt>
                <c:pt idx="11">
                  <c:v>43872.529328703706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Drift_MountA!$G$2:$G$16</c:f>
              <c:numCache>
                <c:formatCode>General</c:formatCode>
                <c:ptCount val="15"/>
                <c:pt idx="0">
                  <c:v>0.29048848988900333</c:v>
                </c:pt>
                <c:pt idx="1">
                  <c:v>0.28827819413121453</c:v>
                </c:pt>
                <c:pt idx="2">
                  <c:v>0.27838330944715844</c:v>
                </c:pt>
                <c:pt idx="3">
                  <c:v>0.28522507554159648</c:v>
                </c:pt>
                <c:pt idx="4">
                  <c:v>0.28456434282835191</c:v>
                </c:pt>
                <c:pt idx="5">
                  <c:v>0.28612252447850145</c:v>
                </c:pt>
                <c:pt idx="6">
                  <c:v>0.28831894092265004</c:v>
                </c:pt>
                <c:pt idx="7">
                  <c:v>0.2836731232062974</c:v>
                </c:pt>
                <c:pt idx="8">
                  <c:v>0.28529147166423746</c:v>
                </c:pt>
                <c:pt idx="9">
                  <c:v>0.28099143739662535</c:v>
                </c:pt>
                <c:pt idx="10">
                  <c:v>0.27855088907986852</c:v>
                </c:pt>
                <c:pt idx="11">
                  <c:v>0.28602412795069643</c:v>
                </c:pt>
                <c:pt idx="12">
                  <c:v>0.29868011267038841</c:v>
                </c:pt>
                <c:pt idx="13">
                  <c:v>0.28727272257116454</c:v>
                </c:pt>
                <c:pt idx="14">
                  <c:v>0.25058603703129628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F-2742-9840-75E0D372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93008"/>
        <c:axId val="822594656"/>
      </c:scatterChart>
      <c:valAx>
        <c:axId val="822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94656"/>
        <c:crosses val="autoZero"/>
        <c:crossBetween val="midCat"/>
      </c:valAx>
      <c:valAx>
        <c:axId val="8225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Drift_MountA!$B$43:$B$59</c:f>
              <c:numCache>
                <c:formatCode>[$-409]m/d/yy\ h:mm\ AM/PM;@</c:formatCode>
                <c:ptCount val="17"/>
                <c:pt idx="0">
                  <c:v>43869.806828703702</c:v>
                </c:pt>
                <c:pt idx="1">
                  <c:v>43869.806828703702</c:v>
                </c:pt>
                <c:pt idx="2">
                  <c:v>43869.811666666668</c:v>
                </c:pt>
                <c:pt idx="3">
                  <c:v>43870.062314814815</c:v>
                </c:pt>
                <c:pt idx="4">
                  <c:v>43870.517453703702</c:v>
                </c:pt>
                <c:pt idx="5">
                  <c:v>43871.432106481479</c:v>
                </c:pt>
                <c:pt idx="6">
                  <c:v>43871.438009259262</c:v>
                </c:pt>
                <c:pt idx="7">
                  <c:v>43871.785763888889</c:v>
                </c:pt>
                <c:pt idx="8">
                  <c:v>43871.851643518516</c:v>
                </c:pt>
                <c:pt idx="9">
                  <c:v>43871.858194444445</c:v>
                </c:pt>
                <c:pt idx="10">
                  <c:v>43872.132222222222</c:v>
                </c:pt>
                <c:pt idx="11">
                  <c:v>43872.138611111113</c:v>
                </c:pt>
                <c:pt idx="12">
                  <c:v>43872.490902777776</c:v>
                </c:pt>
                <c:pt idx="13">
                  <c:v>43872.495416666665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xVal>
          <c:yVal>
            <c:numRef>
              <c:f>Drift_MountA!$G$43:$G$59</c:f>
              <c:numCache>
                <c:formatCode>General</c:formatCode>
                <c:ptCount val="17"/>
                <c:pt idx="0">
                  <c:v>1.7756781336105173E-3</c:v>
                </c:pt>
                <c:pt idx="1">
                  <c:v>1.5587383616387578E-3</c:v>
                </c:pt>
                <c:pt idx="2">
                  <c:v>1.6038201907025039E-3</c:v>
                </c:pt>
                <c:pt idx="3">
                  <c:v>1.43685839650042E-3</c:v>
                </c:pt>
                <c:pt idx="4">
                  <c:v>1.4984025538162908E-3</c:v>
                </c:pt>
                <c:pt idx="5">
                  <c:v>1.3590529002160462E-3</c:v>
                </c:pt>
                <c:pt idx="6">
                  <c:v>1.4620014091788923E-3</c:v>
                </c:pt>
                <c:pt idx="7">
                  <c:v>1.6459625829630549E-3</c:v>
                </c:pt>
                <c:pt idx="8">
                  <c:v>1.1318053866361407E-3</c:v>
                </c:pt>
                <c:pt idx="9">
                  <c:v>1.1214292679411022E-3</c:v>
                </c:pt>
                <c:pt idx="10">
                  <c:v>1.50040472402245E-3</c:v>
                </c:pt>
                <c:pt idx="11">
                  <c:v>1.5323341074602571E-3</c:v>
                </c:pt>
                <c:pt idx="12">
                  <c:v>1.0916823967796472E-3</c:v>
                </c:pt>
                <c:pt idx="13">
                  <c:v>1.1387776509857294E-3</c:v>
                </c:pt>
                <c:pt idx="14">
                  <c:v>1.5377868034972971E-3</c:v>
                </c:pt>
                <c:pt idx="15">
                  <c:v>1.4885292188723275E-3</c:v>
                </c:pt>
                <c:pt idx="16">
                  <c:v>1.4272934641226503E-3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B-CD4E-A9DD-B3661982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36160"/>
        <c:axId val="779937840"/>
      </c:scatterChart>
      <c:valAx>
        <c:axId val="779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37840"/>
        <c:crosses val="autoZero"/>
        <c:crossBetween val="midCat"/>
      </c:valAx>
      <c:valAx>
        <c:axId val="779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445265</xdr:colOff>
      <xdr:row>88</xdr:row>
      <xdr:rowOff>143220</xdr:rowOff>
    </xdr:from>
    <xdr:to>
      <xdr:col>9</xdr:col>
      <xdr:colOff>534012</xdr:colOff>
      <xdr:row>103</xdr:row>
      <xdr:rowOff>132203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6A0C9-5BAE-9F47-A498-8BF92A6F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516466</xdr:colOff>
      <xdr:row>64</xdr:row>
      <xdr:rowOff>152404</xdr:rowOff>
    </xdr:from>
    <xdr:to>
      <xdr:col>74</xdr:col>
      <xdr:colOff>550333</xdr:colOff>
      <xdr:row>78</xdr:row>
      <xdr:rowOff>169337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8AE1B-A4EE-CA4E-BB61-25FFB74A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198904</xdr:colOff>
      <xdr:row>93</xdr:row>
      <xdr:rowOff>75416</xdr:rowOff>
    </xdr:from>
    <xdr:to>
      <xdr:col>59</xdr:col>
      <xdr:colOff>235347</xdr:colOff>
      <xdr:row>108</xdr:row>
      <xdr:rowOff>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D5A98-6171-744B-82D7-D5881F00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85229</xdr:colOff>
      <xdr:row>416</xdr:row>
      <xdr:rowOff>133497</xdr:rowOff>
    </xdr:from>
    <xdr:to>
      <xdr:col>58</xdr:col>
      <xdr:colOff>4572684</xdr:colOff>
      <xdr:row>431</xdr:row>
      <xdr:rowOff>88892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5F158-B636-344A-AC0A-DCE93F42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198904</xdr:colOff>
      <xdr:row>93</xdr:row>
      <xdr:rowOff>75416</xdr:rowOff>
    </xdr:from>
    <xdr:to>
      <xdr:col>73</xdr:col>
      <xdr:colOff>235347</xdr:colOff>
      <xdr:row>108</xdr:row>
      <xdr:rowOff>30810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3B806-9483-284C-BD4D-6363B818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198904</xdr:colOff>
      <xdr:row>92</xdr:row>
      <xdr:rowOff>75416</xdr:rowOff>
    </xdr:from>
    <xdr:to>
      <xdr:col>59</xdr:col>
      <xdr:colOff>235347</xdr:colOff>
      <xdr:row>107</xdr:row>
      <xdr:rowOff>30810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62DEF-D68F-E74F-B25C-3314A7B68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198904</xdr:colOff>
      <xdr:row>6</xdr:row>
      <xdr:rowOff>75416</xdr:rowOff>
    </xdr:from>
    <xdr:to>
      <xdr:col>78</xdr:col>
      <xdr:colOff>235347</xdr:colOff>
      <xdr:row>21</xdr:row>
      <xdr:rowOff>30810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3265C-7AF3-2548-93E1-5D731198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1</xdr:row>
      <xdr:rowOff>133350</xdr:rowOff>
    </xdr:from>
    <xdr:to>
      <xdr:col>23</xdr:col>
      <xdr:colOff>285750</xdr:colOff>
      <xdr:row>13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76F9AC-9CE7-5B4F-A628-5DBF1795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44</xdr:row>
      <xdr:rowOff>228600</xdr:rowOff>
    </xdr:from>
    <xdr:to>
      <xdr:col>7</xdr:col>
      <xdr:colOff>463550</xdr:colOff>
      <xdr:row>56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D6C56-B8DB-F443-B854-5B5E1317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463550</xdr:colOff>
      <xdr:row>7</xdr:row>
      <xdr:rowOff>177800</xdr:rowOff>
    </xdr:from>
    <xdr:to>
      <xdr:col>21</xdr:col>
      <xdr:colOff>82550</xdr:colOff>
      <xdr:row>19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DC976F-7A08-8D42-85FC-DC471441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6</xdr:row>
      <xdr:rowOff>179294</xdr:rowOff>
    </xdr:from>
    <xdr:to>
      <xdr:col>15</xdr:col>
      <xdr:colOff>374650</xdr:colOff>
      <xdr:row>26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101C21-914C-D749-8D41-9E9663C7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776941</xdr:colOff>
      <xdr:row>2</xdr:row>
      <xdr:rowOff>118035</xdr:rowOff>
    </xdr:from>
    <xdr:to>
      <xdr:col>23</xdr:col>
      <xdr:colOff>239059</xdr:colOff>
      <xdr:row>21</xdr:row>
      <xdr:rowOff>41836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B326C-175F-4A45-84D2-12AEC893D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596900</xdr:rowOff>
    </xdr:from>
    <xdr:to>
      <xdr:col>16</xdr:col>
      <xdr:colOff>749300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8882A-0B52-E143-AD63-24A5D23F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165100</xdr:rowOff>
    </xdr:from>
    <xdr:to>
      <xdr:col>16</xdr:col>
      <xdr:colOff>444500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51AE6-DED8-B047-86E5-7C645862E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_MountA_data_Compling%20all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/Documents/Research/Mantle%20Xenoliths/SIMS%20Feb%202020/Final%20Files%20all/NS_MountA_data_messy%20updates_%20fix%20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ed Data Test Sort"/>
      <sheetName val="Sheet2"/>
      <sheetName val="Processed Data"/>
      <sheetName val="raw_data"/>
      <sheetName val="Drift"/>
      <sheetName val="Processed Data rough sort"/>
      <sheetName val="Rough Sorted Data 2"/>
    </sheetNames>
    <sheetDataSet>
      <sheetData sheetId="0">
        <row r="8">
          <cell r="Q8">
            <v>-1.3631807394281381E-2</v>
          </cell>
        </row>
        <row r="9">
          <cell r="Q9">
            <v>-1.3594877400219267E-2</v>
          </cell>
        </row>
        <row r="39">
          <cell r="Q39">
            <v>-1.4102766828864416E-2</v>
          </cell>
        </row>
        <row r="50">
          <cell r="Q50">
            <v>-1.3962476343138757E-2</v>
          </cell>
        </row>
        <row r="51">
          <cell r="Q51">
            <v>-1.4030944385767465E-2</v>
          </cell>
        </row>
        <row r="111">
          <cell r="Q111">
            <v>-1.4116062084869516E-2</v>
          </cell>
        </row>
        <row r="112">
          <cell r="Q112">
            <v>-1.4017220450195355E-2</v>
          </cell>
        </row>
        <row r="422">
          <cell r="S422">
            <v>58.441313083373011</v>
          </cell>
        </row>
        <row r="423">
          <cell r="S423">
            <v>65.332898722255379</v>
          </cell>
        </row>
        <row r="424">
          <cell r="S424">
            <v>47.289561734874916</v>
          </cell>
        </row>
        <row r="425">
          <cell r="S425">
            <v>45.329803110371003</v>
          </cell>
        </row>
        <row r="426">
          <cell r="S426">
            <v>33.264397993745902</v>
          </cell>
        </row>
        <row r="427">
          <cell r="S427">
            <v>39.614922892214729</v>
          </cell>
        </row>
      </sheetData>
      <sheetData sheetId="1"/>
      <sheetData sheetId="2"/>
      <sheetData sheetId="3">
        <row r="356">
          <cell r="BB356" t="str">
            <v>Description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ed Data"/>
      <sheetName val="raw_data"/>
      <sheetName val="Drift"/>
      <sheetName val="Processed Data rough sort"/>
      <sheetName val="Rough Sorted Data 2"/>
      <sheetName val="Distances to Xen ext"/>
      <sheetName val="Dist_Crystal_RIM"/>
      <sheetName val="Drift Sort"/>
    </sheetNames>
    <sheetDataSet>
      <sheetData sheetId="0">
        <row r="8">
          <cell r="Q8">
            <v>11.166933997129105</v>
          </cell>
        </row>
        <row r="9">
          <cell r="Q9">
            <v>11.505202115401636</v>
          </cell>
        </row>
        <row r="39">
          <cell r="Q39">
            <v>6.8530811042433459</v>
          </cell>
        </row>
        <row r="50">
          <cell r="Q50">
            <v>8.1381015821275877</v>
          </cell>
        </row>
        <row r="51">
          <cell r="Q51">
            <v>7.5109540146824738</v>
          </cell>
        </row>
        <row r="111">
          <cell r="Q111">
            <v>6.7313003852095807</v>
          </cell>
        </row>
        <row r="112">
          <cell r="Q112">
            <v>7.6366613151890146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BO77"/>
  <sheetViews>
    <sheetView zoomScale="15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Y45" sqref="AY45"/>
    </sheetView>
  </sheetViews>
  <sheetFormatPr baseColWidth="10" defaultColWidth="8.83203125" defaultRowHeight="15" x14ac:dyDescent="0.2"/>
  <cols>
    <col min="2" max="2" width="15" customWidth="1"/>
    <col min="3" max="4" width="26.5" customWidth="1"/>
    <col min="5" max="5" width="13.83203125" customWidth="1"/>
    <col min="6" max="6" width="15.5" customWidth="1"/>
    <col min="7" max="7" width="9.1640625" bestFit="1" customWidth="1"/>
    <col min="8" max="8" width="21.6640625" customWidth="1"/>
    <col min="9" max="9" width="12.5" bestFit="1" customWidth="1"/>
    <col min="10" max="10" width="18.5" customWidth="1"/>
    <col min="11" max="11" width="12.5" bestFit="1" customWidth="1"/>
    <col min="12" max="12" width="21.83203125" customWidth="1"/>
    <col min="13" max="13" width="12.5" bestFit="1" customWidth="1"/>
    <col min="14" max="21" width="9.1640625" bestFit="1" customWidth="1"/>
    <col min="22" max="22" width="10" bestFit="1" customWidth="1"/>
    <col min="23" max="33" width="9.1640625" bestFit="1" customWidth="1"/>
    <col min="34" max="34" width="15.33203125" customWidth="1"/>
    <col min="35" max="58" width="9.1640625"/>
    <col min="60" max="62" width="9.1640625"/>
    <col min="63" max="63" width="29.83203125" customWidth="1"/>
    <col min="64" max="64" width="22" customWidth="1"/>
    <col min="65" max="258" width="9.1640625"/>
    <col min="259" max="259" width="15.6640625" customWidth="1"/>
    <col min="260" max="260" width="13.83203125" customWidth="1"/>
    <col min="261" max="261" width="15.5" customWidth="1"/>
    <col min="262" max="262" width="9.1640625" bestFit="1" customWidth="1"/>
    <col min="263" max="263" width="21.6640625" customWidth="1"/>
    <col min="264" max="264" width="12.5" bestFit="1" customWidth="1"/>
    <col min="265" max="265" width="18.5" customWidth="1"/>
    <col min="266" max="266" width="12.5" bestFit="1" customWidth="1"/>
    <col min="267" max="267" width="21.83203125" customWidth="1"/>
    <col min="268" max="268" width="12.5" bestFit="1" customWidth="1"/>
    <col min="269" max="276" width="9.1640625" bestFit="1" customWidth="1"/>
    <col min="277" max="277" width="10" bestFit="1" customWidth="1"/>
    <col min="278" max="288" width="9.1640625" bestFit="1" customWidth="1"/>
    <col min="289" max="289" width="15.33203125" customWidth="1"/>
    <col min="290" max="514" width="9.1640625"/>
    <col min="515" max="515" width="15.6640625" customWidth="1"/>
    <col min="516" max="516" width="13.83203125" customWidth="1"/>
    <col min="517" max="517" width="15.5" customWidth="1"/>
    <col min="518" max="518" width="9.1640625" bestFit="1" customWidth="1"/>
    <col min="519" max="519" width="21.6640625" customWidth="1"/>
    <col min="520" max="520" width="12.5" bestFit="1" customWidth="1"/>
    <col min="521" max="521" width="18.5" customWidth="1"/>
    <col min="522" max="522" width="12.5" bestFit="1" customWidth="1"/>
    <col min="523" max="523" width="21.83203125" customWidth="1"/>
    <col min="524" max="524" width="12.5" bestFit="1" customWidth="1"/>
    <col min="525" max="532" width="9.1640625" bestFit="1" customWidth="1"/>
    <col min="533" max="533" width="10" bestFit="1" customWidth="1"/>
    <col min="534" max="544" width="9.1640625" bestFit="1" customWidth="1"/>
    <col min="545" max="545" width="15.33203125" customWidth="1"/>
    <col min="546" max="770" width="9.1640625"/>
    <col min="771" max="771" width="15.6640625" customWidth="1"/>
    <col min="772" max="772" width="13.83203125" customWidth="1"/>
    <col min="773" max="773" width="15.5" customWidth="1"/>
    <col min="774" max="774" width="9.1640625" bestFit="1" customWidth="1"/>
    <col min="775" max="775" width="21.6640625" customWidth="1"/>
    <col min="776" max="776" width="12.5" bestFit="1" customWidth="1"/>
    <col min="777" max="777" width="18.5" customWidth="1"/>
    <col min="778" max="778" width="12.5" bestFit="1" customWidth="1"/>
    <col min="779" max="779" width="21.83203125" customWidth="1"/>
    <col min="780" max="780" width="12.5" bestFit="1" customWidth="1"/>
    <col min="781" max="788" width="9.1640625" bestFit="1" customWidth="1"/>
    <col min="789" max="789" width="10" bestFit="1" customWidth="1"/>
    <col min="790" max="800" width="9.1640625" bestFit="1" customWidth="1"/>
    <col min="801" max="801" width="15.33203125" customWidth="1"/>
    <col min="802" max="1026" width="9.1640625"/>
    <col min="1027" max="1027" width="15.6640625" customWidth="1"/>
    <col min="1028" max="1028" width="13.83203125" customWidth="1"/>
    <col min="1029" max="1029" width="15.5" customWidth="1"/>
    <col min="1030" max="1030" width="9.1640625" bestFit="1" customWidth="1"/>
    <col min="1031" max="1031" width="21.6640625" customWidth="1"/>
    <col min="1032" max="1032" width="12.5" bestFit="1" customWidth="1"/>
    <col min="1033" max="1033" width="18.5" customWidth="1"/>
    <col min="1034" max="1034" width="12.5" bestFit="1" customWidth="1"/>
    <col min="1035" max="1035" width="21.83203125" customWidth="1"/>
    <col min="1036" max="1036" width="12.5" bestFit="1" customWidth="1"/>
    <col min="1037" max="1044" width="9.1640625" bestFit="1" customWidth="1"/>
    <col min="1045" max="1045" width="10" bestFit="1" customWidth="1"/>
    <col min="1046" max="1056" width="9.1640625" bestFit="1" customWidth="1"/>
    <col min="1057" max="1057" width="15.33203125" customWidth="1"/>
    <col min="1058" max="1282" width="9.1640625"/>
    <col min="1283" max="1283" width="15.6640625" customWidth="1"/>
    <col min="1284" max="1284" width="13.83203125" customWidth="1"/>
    <col min="1285" max="1285" width="15.5" customWidth="1"/>
    <col min="1286" max="1286" width="9.1640625" bestFit="1" customWidth="1"/>
    <col min="1287" max="1287" width="21.6640625" customWidth="1"/>
    <col min="1288" max="1288" width="12.5" bestFit="1" customWidth="1"/>
    <col min="1289" max="1289" width="18.5" customWidth="1"/>
    <col min="1290" max="1290" width="12.5" bestFit="1" customWidth="1"/>
    <col min="1291" max="1291" width="21.83203125" customWidth="1"/>
    <col min="1292" max="1292" width="12.5" bestFit="1" customWidth="1"/>
    <col min="1293" max="1300" width="9.1640625" bestFit="1" customWidth="1"/>
    <col min="1301" max="1301" width="10" bestFit="1" customWidth="1"/>
    <col min="1302" max="1312" width="9.1640625" bestFit="1" customWidth="1"/>
    <col min="1313" max="1313" width="15.33203125" customWidth="1"/>
    <col min="1314" max="1538" width="9.1640625"/>
    <col min="1539" max="1539" width="15.6640625" customWidth="1"/>
    <col min="1540" max="1540" width="13.83203125" customWidth="1"/>
    <col min="1541" max="1541" width="15.5" customWidth="1"/>
    <col min="1542" max="1542" width="9.1640625" bestFit="1" customWidth="1"/>
    <col min="1543" max="1543" width="21.6640625" customWidth="1"/>
    <col min="1544" max="1544" width="12.5" bestFit="1" customWidth="1"/>
    <col min="1545" max="1545" width="18.5" customWidth="1"/>
    <col min="1546" max="1546" width="12.5" bestFit="1" customWidth="1"/>
    <col min="1547" max="1547" width="21.83203125" customWidth="1"/>
    <col min="1548" max="1548" width="12.5" bestFit="1" customWidth="1"/>
    <col min="1549" max="1556" width="9.1640625" bestFit="1" customWidth="1"/>
    <col min="1557" max="1557" width="10" bestFit="1" customWidth="1"/>
    <col min="1558" max="1568" width="9.1640625" bestFit="1" customWidth="1"/>
    <col min="1569" max="1569" width="15.33203125" customWidth="1"/>
    <col min="1570" max="1794" width="9.1640625"/>
    <col min="1795" max="1795" width="15.6640625" customWidth="1"/>
    <col min="1796" max="1796" width="13.83203125" customWidth="1"/>
    <col min="1797" max="1797" width="15.5" customWidth="1"/>
    <col min="1798" max="1798" width="9.1640625" bestFit="1" customWidth="1"/>
    <col min="1799" max="1799" width="21.6640625" customWidth="1"/>
    <col min="1800" max="1800" width="12.5" bestFit="1" customWidth="1"/>
    <col min="1801" max="1801" width="18.5" customWidth="1"/>
    <col min="1802" max="1802" width="12.5" bestFit="1" customWidth="1"/>
    <col min="1803" max="1803" width="21.83203125" customWidth="1"/>
    <col min="1804" max="1804" width="12.5" bestFit="1" customWidth="1"/>
    <col min="1805" max="1812" width="9.1640625" bestFit="1" customWidth="1"/>
    <col min="1813" max="1813" width="10" bestFit="1" customWidth="1"/>
    <col min="1814" max="1824" width="9.1640625" bestFit="1" customWidth="1"/>
    <col min="1825" max="1825" width="15.33203125" customWidth="1"/>
    <col min="1826" max="2050" width="9.1640625"/>
    <col min="2051" max="2051" width="15.6640625" customWidth="1"/>
    <col min="2052" max="2052" width="13.83203125" customWidth="1"/>
    <col min="2053" max="2053" width="15.5" customWidth="1"/>
    <col min="2054" max="2054" width="9.1640625" bestFit="1" customWidth="1"/>
    <col min="2055" max="2055" width="21.6640625" customWidth="1"/>
    <col min="2056" max="2056" width="12.5" bestFit="1" customWidth="1"/>
    <col min="2057" max="2057" width="18.5" customWidth="1"/>
    <col min="2058" max="2058" width="12.5" bestFit="1" customWidth="1"/>
    <col min="2059" max="2059" width="21.83203125" customWidth="1"/>
    <col min="2060" max="2060" width="12.5" bestFit="1" customWidth="1"/>
    <col min="2061" max="2068" width="9.1640625" bestFit="1" customWidth="1"/>
    <col min="2069" max="2069" width="10" bestFit="1" customWidth="1"/>
    <col min="2070" max="2080" width="9.1640625" bestFit="1" customWidth="1"/>
    <col min="2081" max="2081" width="15.33203125" customWidth="1"/>
    <col min="2082" max="2306" width="9.1640625"/>
    <col min="2307" max="2307" width="15.6640625" customWidth="1"/>
    <col min="2308" max="2308" width="13.83203125" customWidth="1"/>
    <col min="2309" max="2309" width="15.5" customWidth="1"/>
    <col min="2310" max="2310" width="9.1640625" bestFit="1" customWidth="1"/>
    <col min="2311" max="2311" width="21.6640625" customWidth="1"/>
    <col min="2312" max="2312" width="12.5" bestFit="1" customWidth="1"/>
    <col min="2313" max="2313" width="18.5" customWidth="1"/>
    <col min="2314" max="2314" width="12.5" bestFit="1" customWidth="1"/>
    <col min="2315" max="2315" width="21.83203125" customWidth="1"/>
    <col min="2316" max="2316" width="12.5" bestFit="1" customWidth="1"/>
    <col min="2317" max="2324" width="9.1640625" bestFit="1" customWidth="1"/>
    <col min="2325" max="2325" width="10" bestFit="1" customWidth="1"/>
    <col min="2326" max="2336" width="9.1640625" bestFit="1" customWidth="1"/>
    <col min="2337" max="2337" width="15.33203125" customWidth="1"/>
    <col min="2338" max="2562" width="9.1640625"/>
    <col min="2563" max="2563" width="15.6640625" customWidth="1"/>
    <col min="2564" max="2564" width="13.83203125" customWidth="1"/>
    <col min="2565" max="2565" width="15.5" customWidth="1"/>
    <col min="2566" max="2566" width="9.1640625" bestFit="1" customWidth="1"/>
    <col min="2567" max="2567" width="21.6640625" customWidth="1"/>
    <col min="2568" max="2568" width="12.5" bestFit="1" customWidth="1"/>
    <col min="2569" max="2569" width="18.5" customWidth="1"/>
    <col min="2570" max="2570" width="12.5" bestFit="1" customWidth="1"/>
    <col min="2571" max="2571" width="21.83203125" customWidth="1"/>
    <col min="2572" max="2572" width="12.5" bestFit="1" customWidth="1"/>
    <col min="2573" max="2580" width="9.1640625" bestFit="1" customWidth="1"/>
    <col min="2581" max="2581" width="10" bestFit="1" customWidth="1"/>
    <col min="2582" max="2592" width="9.1640625" bestFit="1" customWidth="1"/>
    <col min="2593" max="2593" width="15.33203125" customWidth="1"/>
    <col min="2594" max="2818" width="9.1640625"/>
    <col min="2819" max="2819" width="15.6640625" customWidth="1"/>
    <col min="2820" max="2820" width="13.83203125" customWidth="1"/>
    <col min="2821" max="2821" width="15.5" customWidth="1"/>
    <col min="2822" max="2822" width="9.1640625" bestFit="1" customWidth="1"/>
    <col min="2823" max="2823" width="21.6640625" customWidth="1"/>
    <col min="2824" max="2824" width="12.5" bestFit="1" customWidth="1"/>
    <col min="2825" max="2825" width="18.5" customWidth="1"/>
    <col min="2826" max="2826" width="12.5" bestFit="1" customWidth="1"/>
    <col min="2827" max="2827" width="21.83203125" customWidth="1"/>
    <col min="2828" max="2828" width="12.5" bestFit="1" customWidth="1"/>
    <col min="2829" max="2836" width="9.1640625" bestFit="1" customWidth="1"/>
    <col min="2837" max="2837" width="10" bestFit="1" customWidth="1"/>
    <col min="2838" max="2848" width="9.1640625" bestFit="1" customWidth="1"/>
    <col min="2849" max="2849" width="15.33203125" customWidth="1"/>
    <col min="2850" max="3074" width="9.1640625"/>
    <col min="3075" max="3075" width="15.6640625" customWidth="1"/>
    <col min="3076" max="3076" width="13.83203125" customWidth="1"/>
    <col min="3077" max="3077" width="15.5" customWidth="1"/>
    <col min="3078" max="3078" width="9.1640625" bestFit="1" customWidth="1"/>
    <col min="3079" max="3079" width="21.6640625" customWidth="1"/>
    <col min="3080" max="3080" width="12.5" bestFit="1" customWidth="1"/>
    <col min="3081" max="3081" width="18.5" customWidth="1"/>
    <col min="3082" max="3082" width="12.5" bestFit="1" customWidth="1"/>
    <col min="3083" max="3083" width="21.83203125" customWidth="1"/>
    <col min="3084" max="3084" width="12.5" bestFit="1" customWidth="1"/>
    <col min="3085" max="3092" width="9.1640625" bestFit="1" customWidth="1"/>
    <col min="3093" max="3093" width="10" bestFit="1" customWidth="1"/>
    <col min="3094" max="3104" width="9.1640625" bestFit="1" customWidth="1"/>
    <col min="3105" max="3105" width="15.33203125" customWidth="1"/>
    <col min="3106" max="3330" width="9.1640625"/>
    <col min="3331" max="3331" width="15.6640625" customWidth="1"/>
    <col min="3332" max="3332" width="13.83203125" customWidth="1"/>
    <col min="3333" max="3333" width="15.5" customWidth="1"/>
    <col min="3334" max="3334" width="9.1640625" bestFit="1" customWidth="1"/>
    <col min="3335" max="3335" width="21.6640625" customWidth="1"/>
    <col min="3336" max="3336" width="12.5" bestFit="1" customWidth="1"/>
    <col min="3337" max="3337" width="18.5" customWidth="1"/>
    <col min="3338" max="3338" width="12.5" bestFit="1" customWidth="1"/>
    <col min="3339" max="3339" width="21.83203125" customWidth="1"/>
    <col min="3340" max="3340" width="12.5" bestFit="1" customWidth="1"/>
    <col min="3341" max="3348" width="9.1640625" bestFit="1" customWidth="1"/>
    <col min="3349" max="3349" width="10" bestFit="1" customWidth="1"/>
    <col min="3350" max="3360" width="9.1640625" bestFit="1" customWidth="1"/>
    <col min="3361" max="3361" width="15.33203125" customWidth="1"/>
    <col min="3362" max="3586" width="9.1640625"/>
    <col min="3587" max="3587" width="15.6640625" customWidth="1"/>
    <col min="3588" max="3588" width="13.83203125" customWidth="1"/>
    <col min="3589" max="3589" width="15.5" customWidth="1"/>
    <col min="3590" max="3590" width="9.1640625" bestFit="1" customWidth="1"/>
    <col min="3591" max="3591" width="21.6640625" customWidth="1"/>
    <col min="3592" max="3592" width="12.5" bestFit="1" customWidth="1"/>
    <col min="3593" max="3593" width="18.5" customWidth="1"/>
    <col min="3594" max="3594" width="12.5" bestFit="1" customWidth="1"/>
    <col min="3595" max="3595" width="21.83203125" customWidth="1"/>
    <col min="3596" max="3596" width="12.5" bestFit="1" customWidth="1"/>
    <col min="3597" max="3604" width="9.1640625" bestFit="1" customWidth="1"/>
    <col min="3605" max="3605" width="10" bestFit="1" customWidth="1"/>
    <col min="3606" max="3616" width="9.1640625" bestFit="1" customWidth="1"/>
    <col min="3617" max="3617" width="15.33203125" customWidth="1"/>
    <col min="3618" max="3842" width="9.1640625"/>
    <col min="3843" max="3843" width="15.6640625" customWidth="1"/>
    <col min="3844" max="3844" width="13.83203125" customWidth="1"/>
    <col min="3845" max="3845" width="15.5" customWidth="1"/>
    <col min="3846" max="3846" width="9.1640625" bestFit="1" customWidth="1"/>
    <col min="3847" max="3847" width="21.6640625" customWidth="1"/>
    <col min="3848" max="3848" width="12.5" bestFit="1" customWidth="1"/>
    <col min="3849" max="3849" width="18.5" customWidth="1"/>
    <col min="3850" max="3850" width="12.5" bestFit="1" customWidth="1"/>
    <col min="3851" max="3851" width="21.83203125" customWidth="1"/>
    <col min="3852" max="3852" width="12.5" bestFit="1" customWidth="1"/>
    <col min="3853" max="3860" width="9.1640625" bestFit="1" customWidth="1"/>
    <col min="3861" max="3861" width="10" bestFit="1" customWidth="1"/>
    <col min="3862" max="3872" width="9.1640625" bestFit="1" customWidth="1"/>
    <col min="3873" max="3873" width="15.33203125" customWidth="1"/>
    <col min="3874" max="4098" width="9.1640625"/>
    <col min="4099" max="4099" width="15.6640625" customWidth="1"/>
    <col min="4100" max="4100" width="13.83203125" customWidth="1"/>
    <col min="4101" max="4101" width="15.5" customWidth="1"/>
    <col min="4102" max="4102" width="9.1640625" bestFit="1" customWidth="1"/>
    <col min="4103" max="4103" width="21.6640625" customWidth="1"/>
    <col min="4104" max="4104" width="12.5" bestFit="1" customWidth="1"/>
    <col min="4105" max="4105" width="18.5" customWidth="1"/>
    <col min="4106" max="4106" width="12.5" bestFit="1" customWidth="1"/>
    <col min="4107" max="4107" width="21.83203125" customWidth="1"/>
    <col min="4108" max="4108" width="12.5" bestFit="1" customWidth="1"/>
    <col min="4109" max="4116" width="9.1640625" bestFit="1" customWidth="1"/>
    <col min="4117" max="4117" width="10" bestFit="1" customWidth="1"/>
    <col min="4118" max="4128" width="9.1640625" bestFit="1" customWidth="1"/>
    <col min="4129" max="4129" width="15.33203125" customWidth="1"/>
    <col min="4130" max="4354" width="9.1640625"/>
    <col min="4355" max="4355" width="15.6640625" customWidth="1"/>
    <col min="4356" max="4356" width="13.83203125" customWidth="1"/>
    <col min="4357" max="4357" width="15.5" customWidth="1"/>
    <col min="4358" max="4358" width="9.1640625" bestFit="1" customWidth="1"/>
    <col min="4359" max="4359" width="21.6640625" customWidth="1"/>
    <col min="4360" max="4360" width="12.5" bestFit="1" customWidth="1"/>
    <col min="4361" max="4361" width="18.5" customWidth="1"/>
    <col min="4362" max="4362" width="12.5" bestFit="1" customWidth="1"/>
    <col min="4363" max="4363" width="21.83203125" customWidth="1"/>
    <col min="4364" max="4364" width="12.5" bestFit="1" customWidth="1"/>
    <col min="4365" max="4372" width="9.1640625" bestFit="1" customWidth="1"/>
    <col min="4373" max="4373" width="10" bestFit="1" customWidth="1"/>
    <col min="4374" max="4384" width="9.1640625" bestFit="1" customWidth="1"/>
    <col min="4385" max="4385" width="15.33203125" customWidth="1"/>
    <col min="4386" max="4610" width="9.1640625"/>
    <col min="4611" max="4611" width="15.6640625" customWidth="1"/>
    <col min="4612" max="4612" width="13.83203125" customWidth="1"/>
    <col min="4613" max="4613" width="15.5" customWidth="1"/>
    <col min="4614" max="4614" width="9.1640625" bestFit="1" customWidth="1"/>
    <col min="4615" max="4615" width="21.6640625" customWidth="1"/>
    <col min="4616" max="4616" width="12.5" bestFit="1" customWidth="1"/>
    <col min="4617" max="4617" width="18.5" customWidth="1"/>
    <col min="4618" max="4618" width="12.5" bestFit="1" customWidth="1"/>
    <col min="4619" max="4619" width="21.83203125" customWidth="1"/>
    <col min="4620" max="4620" width="12.5" bestFit="1" customWidth="1"/>
    <col min="4621" max="4628" width="9.1640625" bestFit="1" customWidth="1"/>
    <col min="4629" max="4629" width="10" bestFit="1" customWidth="1"/>
    <col min="4630" max="4640" width="9.1640625" bestFit="1" customWidth="1"/>
    <col min="4641" max="4641" width="15.33203125" customWidth="1"/>
    <col min="4642" max="4866" width="9.1640625"/>
    <col min="4867" max="4867" width="15.6640625" customWidth="1"/>
    <col min="4868" max="4868" width="13.83203125" customWidth="1"/>
    <col min="4869" max="4869" width="15.5" customWidth="1"/>
    <col min="4870" max="4870" width="9.1640625" bestFit="1" customWidth="1"/>
    <col min="4871" max="4871" width="21.6640625" customWidth="1"/>
    <col min="4872" max="4872" width="12.5" bestFit="1" customWidth="1"/>
    <col min="4873" max="4873" width="18.5" customWidth="1"/>
    <col min="4874" max="4874" width="12.5" bestFit="1" customWidth="1"/>
    <col min="4875" max="4875" width="21.83203125" customWidth="1"/>
    <col min="4876" max="4876" width="12.5" bestFit="1" customWidth="1"/>
    <col min="4877" max="4884" width="9.1640625" bestFit="1" customWidth="1"/>
    <col min="4885" max="4885" width="10" bestFit="1" customWidth="1"/>
    <col min="4886" max="4896" width="9.1640625" bestFit="1" customWidth="1"/>
    <col min="4897" max="4897" width="15.33203125" customWidth="1"/>
    <col min="4898" max="5122" width="9.1640625"/>
    <col min="5123" max="5123" width="15.6640625" customWidth="1"/>
    <col min="5124" max="5124" width="13.83203125" customWidth="1"/>
    <col min="5125" max="5125" width="15.5" customWidth="1"/>
    <col min="5126" max="5126" width="9.1640625" bestFit="1" customWidth="1"/>
    <col min="5127" max="5127" width="21.6640625" customWidth="1"/>
    <col min="5128" max="5128" width="12.5" bestFit="1" customWidth="1"/>
    <col min="5129" max="5129" width="18.5" customWidth="1"/>
    <col min="5130" max="5130" width="12.5" bestFit="1" customWidth="1"/>
    <col min="5131" max="5131" width="21.83203125" customWidth="1"/>
    <col min="5132" max="5132" width="12.5" bestFit="1" customWidth="1"/>
    <col min="5133" max="5140" width="9.1640625" bestFit="1" customWidth="1"/>
    <col min="5141" max="5141" width="10" bestFit="1" customWidth="1"/>
    <col min="5142" max="5152" width="9.1640625" bestFit="1" customWidth="1"/>
    <col min="5153" max="5153" width="15.33203125" customWidth="1"/>
    <col min="5154" max="5378" width="9.1640625"/>
    <col min="5379" max="5379" width="15.6640625" customWidth="1"/>
    <col min="5380" max="5380" width="13.83203125" customWidth="1"/>
    <col min="5381" max="5381" width="15.5" customWidth="1"/>
    <col min="5382" max="5382" width="9.1640625" bestFit="1" customWidth="1"/>
    <col min="5383" max="5383" width="21.6640625" customWidth="1"/>
    <col min="5384" max="5384" width="12.5" bestFit="1" customWidth="1"/>
    <col min="5385" max="5385" width="18.5" customWidth="1"/>
    <col min="5386" max="5386" width="12.5" bestFit="1" customWidth="1"/>
    <col min="5387" max="5387" width="21.83203125" customWidth="1"/>
    <col min="5388" max="5388" width="12.5" bestFit="1" customWidth="1"/>
    <col min="5389" max="5396" width="9.1640625" bestFit="1" customWidth="1"/>
    <col min="5397" max="5397" width="10" bestFit="1" customWidth="1"/>
    <col min="5398" max="5408" width="9.1640625" bestFit="1" customWidth="1"/>
    <col min="5409" max="5409" width="15.33203125" customWidth="1"/>
    <col min="5410" max="5634" width="9.1640625"/>
    <col min="5635" max="5635" width="15.6640625" customWidth="1"/>
    <col min="5636" max="5636" width="13.83203125" customWidth="1"/>
    <col min="5637" max="5637" width="15.5" customWidth="1"/>
    <col min="5638" max="5638" width="9.1640625" bestFit="1" customWidth="1"/>
    <col min="5639" max="5639" width="21.6640625" customWidth="1"/>
    <col min="5640" max="5640" width="12.5" bestFit="1" customWidth="1"/>
    <col min="5641" max="5641" width="18.5" customWidth="1"/>
    <col min="5642" max="5642" width="12.5" bestFit="1" customWidth="1"/>
    <col min="5643" max="5643" width="21.83203125" customWidth="1"/>
    <col min="5644" max="5644" width="12.5" bestFit="1" customWidth="1"/>
    <col min="5645" max="5652" width="9.1640625" bestFit="1" customWidth="1"/>
    <col min="5653" max="5653" width="10" bestFit="1" customWidth="1"/>
    <col min="5654" max="5664" width="9.1640625" bestFit="1" customWidth="1"/>
    <col min="5665" max="5665" width="15.33203125" customWidth="1"/>
    <col min="5666" max="5890" width="9.1640625"/>
    <col min="5891" max="5891" width="15.6640625" customWidth="1"/>
    <col min="5892" max="5892" width="13.83203125" customWidth="1"/>
    <col min="5893" max="5893" width="15.5" customWidth="1"/>
    <col min="5894" max="5894" width="9.1640625" bestFit="1" customWidth="1"/>
    <col min="5895" max="5895" width="21.6640625" customWidth="1"/>
    <col min="5896" max="5896" width="12.5" bestFit="1" customWidth="1"/>
    <col min="5897" max="5897" width="18.5" customWidth="1"/>
    <col min="5898" max="5898" width="12.5" bestFit="1" customWidth="1"/>
    <col min="5899" max="5899" width="21.83203125" customWidth="1"/>
    <col min="5900" max="5900" width="12.5" bestFit="1" customWidth="1"/>
    <col min="5901" max="5908" width="9.1640625" bestFit="1" customWidth="1"/>
    <col min="5909" max="5909" width="10" bestFit="1" customWidth="1"/>
    <col min="5910" max="5920" width="9.1640625" bestFit="1" customWidth="1"/>
    <col min="5921" max="5921" width="15.33203125" customWidth="1"/>
    <col min="5922" max="6146" width="9.1640625"/>
    <col min="6147" max="6147" width="15.6640625" customWidth="1"/>
    <col min="6148" max="6148" width="13.83203125" customWidth="1"/>
    <col min="6149" max="6149" width="15.5" customWidth="1"/>
    <col min="6150" max="6150" width="9.1640625" bestFit="1" customWidth="1"/>
    <col min="6151" max="6151" width="21.6640625" customWidth="1"/>
    <col min="6152" max="6152" width="12.5" bestFit="1" customWidth="1"/>
    <col min="6153" max="6153" width="18.5" customWidth="1"/>
    <col min="6154" max="6154" width="12.5" bestFit="1" customWidth="1"/>
    <col min="6155" max="6155" width="21.83203125" customWidth="1"/>
    <col min="6156" max="6156" width="12.5" bestFit="1" customWidth="1"/>
    <col min="6157" max="6164" width="9.1640625" bestFit="1" customWidth="1"/>
    <col min="6165" max="6165" width="10" bestFit="1" customWidth="1"/>
    <col min="6166" max="6176" width="9.1640625" bestFit="1" customWidth="1"/>
    <col min="6177" max="6177" width="15.33203125" customWidth="1"/>
    <col min="6178" max="6402" width="9.1640625"/>
    <col min="6403" max="6403" width="15.6640625" customWidth="1"/>
    <col min="6404" max="6404" width="13.83203125" customWidth="1"/>
    <col min="6405" max="6405" width="15.5" customWidth="1"/>
    <col min="6406" max="6406" width="9.1640625" bestFit="1" customWidth="1"/>
    <col min="6407" max="6407" width="21.6640625" customWidth="1"/>
    <col min="6408" max="6408" width="12.5" bestFit="1" customWidth="1"/>
    <col min="6409" max="6409" width="18.5" customWidth="1"/>
    <col min="6410" max="6410" width="12.5" bestFit="1" customWidth="1"/>
    <col min="6411" max="6411" width="21.83203125" customWidth="1"/>
    <col min="6412" max="6412" width="12.5" bestFit="1" customWidth="1"/>
    <col min="6413" max="6420" width="9.1640625" bestFit="1" customWidth="1"/>
    <col min="6421" max="6421" width="10" bestFit="1" customWidth="1"/>
    <col min="6422" max="6432" width="9.1640625" bestFit="1" customWidth="1"/>
    <col min="6433" max="6433" width="15.33203125" customWidth="1"/>
    <col min="6434" max="6658" width="9.1640625"/>
    <col min="6659" max="6659" width="15.6640625" customWidth="1"/>
    <col min="6660" max="6660" width="13.83203125" customWidth="1"/>
    <col min="6661" max="6661" width="15.5" customWidth="1"/>
    <col min="6662" max="6662" width="9.1640625" bestFit="1" customWidth="1"/>
    <col min="6663" max="6663" width="21.6640625" customWidth="1"/>
    <col min="6664" max="6664" width="12.5" bestFit="1" customWidth="1"/>
    <col min="6665" max="6665" width="18.5" customWidth="1"/>
    <col min="6666" max="6666" width="12.5" bestFit="1" customWidth="1"/>
    <col min="6667" max="6667" width="21.83203125" customWidth="1"/>
    <col min="6668" max="6668" width="12.5" bestFit="1" customWidth="1"/>
    <col min="6669" max="6676" width="9.1640625" bestFit="1" customWidth="1"/>
    <col min="6677" max="6677" width="10" bestFit="1" customWidth="1"/>
    <col min="6678" max="6688" width="9.1640625" bestFit="1" customWidth="1"/>
    <col min="6689" max="6689" width="15.33203125" customWidth="1"/>
    <col min="6690" max="6914" width="9.1640625"/>
    <col min="6915" max="6915" width="15.6640625" customWidth="1"/>
    <col min="6916" max="6916" width="13.83203125" customWidth="1"/>
    <col min="6917" max="6917" width="15.5" customWidth="1"/>
    <col min="6918" max="6918" width="9.1640625" bestFit="1" customWidth="1"/>
    <col min="6919" max="6919" width="21.6640625" customWidth="1"/>
    <col min="6920" max="6920" width="12.5" bestFit="1" customWidth="1"/>
    <col min="6921" max="6921" width="18.5" customWidth="1"/>
    <col min="6922" max="6922" width="12.5" bestFit="1" customWidth="1"/>
    <col min="6923" max="6923" width="21.83203125" customWidth="1"/>
    <col min="6924" max="6924" width="12.5" bestFit="1" customWidth="1"/>
    <col min="6925" max="6932" width="9.1640625" bestFit="1" customWidth="1"/>
    <col min="6933" max="6933" width="10" bestFit="1" customWidth="1"/>
    <col min="6934" max="6944" width="9.1640625" bestFit="1" customWidth="1"/>
    <col min="6945" max="6945" width="15.33203125" customWidth="1"/>
    <col min="6946" max="7170" width="9.1640625"/>
    <col min="7171" max="7171" width="15.6640625" customWidth="1"/>
    <col min="7172" max="7172" width="13.83203125" customWidth="1"/>
    <col min="7173" max="7173" width="15.5" customWidth="1"/>
    <col min="7174" max="7174" width="9.1640625" bestFit="1" customWidth="1"/>
    <col min="7175" max="7175" width="21.6640625" customWidth="1"/>
    <col min="7176" max="7176" width="12.5" bestFit="1" customWidth="1"/>
    <col min="7177" max="7177" width="18.5" customWidth="1"/>
    <col min="7178" max="7178" width="12.5" bestFit="1" customWidth="1"/>
    <col min="7179" max="7179" width="21.83203125" customWidth="1"/>
    <col min="7180" max="7180" width="12.5" bestFit="1" customWidth="1"/>
    <col min="7181" max="7188" width="9.1640625" bestFit="1" customWidth="1"/>
    <col min="7189" max="7189" width="10" bestFit="1" customWidth="1"/>
    <col min="7190" max="7200" width="9.1640625" bestFit="1" customWidth="1"/>
    <col min="7201" max="7201" width="15.33203125" customWidth="1"/>
    <col min="7202" max="7426" width="9.1640625"/>
    <col min="7427" max="7427" width="15.6640625" customWidth="1"/>
    <col min="7428" max="7428" width="13.83203125" customWidth="1"/>
    <col min="7429" max="7429" width="15.5" customWidth="1"/>
    <col min="7430" max="7430" width="9.1640625" bestFit="1" customWidth="1"/>
    <col min="7431" max="7431" width="21.6640625" customWidth="1"/>
    <col min="7432" max="7432" width="12.5" bestFit="1" customWidth="1"/>
    <col min="7433" max="7433" width="18.5" customWidth="1"/>
    <col min="7434" max="7434" width="12.5" bestFit="1" customWidth="1"/>
    <col min="7435" max="7435" width="21.83203125" customWidth="1"/>
    <col min="7436" max="7436" width="12.5" bestFit="1" customWidth="1"/>
    <col min="7437" max="7444" width="9.1640625" bestFit="1" customWidth="1"/>
    <col min="7445" max="7445" width="10" bestFit="1" customWidth="1"/>
    <col min="7446" max="7456" width="9.1640625" bestFit="1" customWidth="1"/>
    <col min="7457" max="7457" width="15.33203125" customWidth="1"/>
    <col min="7458" max="7682" width="9.1640625"/>
    <col min="7683" max="7683" width="15.6640625" customWidth="1"/>
    <col min="7684" max="7684" width="13.83203125" customWidth="1"/>
    <col min="7685" max="7685" width="15.5" customWidth="1"/>
    <col min="7686" max="7686" width="9.1640625" bestFit="1" customWidth="1"/>
    <col min="7687" max="7687" width="21.6640625" customWidth="1"/>
    <col min="7688" max="7688" width="12.5" bestFit="1" customWidth="1"/>
    <col min="7689" max="7689" width="18.5" customWidth="1"/>
    <col min="7690" max="7690" width="12.5" bestFit="1" customWidth="1"/>
    <col min="7691" max="7691" width="21.83203125" customWidth="1"/>
    <col min="7692" max="7692" width="12.5" bestFit="1" customWidth="1"/>
    <col min="7693" max="7700" width="9.1640625" bestFit="1" customWidth="1"/>
    <col min="7701" max="7701" width="10" bestFit="1" customWidth="1"/>
    <col min="7702" max="7712" width="9.1640625" bestFit="1" customWidth="1"/>
    <col min="7713" max="7713" width="15.33203125" customWidth="1"/>
    <col min="7714" max="7938" width="9.1640625"/>
    <col min="7939" max="7939" width="15.6640625" customWidth="1"/>
    <col min="7940" max="7940" width="13.83203125" customWidth="1"/>
    <col min="7941" max="7941" width="15.5" customWidth="1"/>
    <col min="7942" max="7942" width="9.1640625" bestFit="1" customWidth="1"/>
    <col min="7943" max="7943" width="21.6640625" customWidth="1"/>
    <col min="7944" max="7944" width="12.5" bestFit="1" customWidth="1"/>
    <col min="7945" max="7945" width="18.5" customWidth="1"/>
    <col min="7946" max="7946" width="12.5" bestFit="1" customWidth="1"/>
    <col min="7947" max="7947" width="21.83203125" customWidth="1"/>
    <col min="7948" max="7948" width="12.5" bestFit="1" customWidth="1"/>
    <col min="7949" max="7956" width="9.1640625" bestFit="1" customWidth="1"/>
    <col min="7957" max="7957" width="10" bestFit="1" customWidth="1"/>
    <col min="7958" max="7968" width="9.1640625" bestFit="1" customWidth="1"/>
    <col min="7969" max="7969" width="15.33203125" customWidth="1"/>
    <col min="7970" max="8194" width="9.1640625"/>
    <col min="8195" max="8195" width="15.6640625" customWidth="1"/>
    <col min="8196" max="8196" width="13.83203125" customWidth="1"/>
    <col min="8197" max="8197" width="15.5" customWidth="1"/>
    <col min="8198" max="8198" width="9.1640625" bestFit="1" customWidth="1"/>
    <col min="8199" max="8199" width="21.6640625" customWidth="1"/>
    <col min="8200" max="8200" width="12.5" bestFit="1" customWidth="1"/>
    <col min="8201" max="8201" width="18.5" customWidth="1"/>
    <col min="8202" max="8202" width="12.5" bestFit="1" customWidth="1"/>
    <col min="8203" max="8203" width="21.83203125" customWidth="1"/>
    <col min="8204" max="8204" width="12.5" bestFit="1" customWidth="1"/>
    <col min="8205" max="8212" width="9.1640625" bestFit="1" customWidth="1"/>
    <col min="8213" max="8213" width="10" bestFit="1" customWidth="1"/>
    <col min="8214" max="8224" width="9.1640625" bestFit="1" customWidth="1"/>
    <col min="8225" max="8225" width="15.33203125" customWidth="1"/>
    <col min="8226" max="8450" width="9.1640625"/>
    <col min="8451" max="8451" width="15.6640625" customWidth="1"/>
    <col min="8452" max="8452" width="13.83203125" customWidth="1"/>
    <col min="8453" max="8453" width="15.5" customWidth="1"/>
    <col min="8454" max="8454" width="9.1640625" bestFit="1" customWidth="1"/>
    <col min="8455" max="8455" width="21.6640625" customWidth="1"/>
    <col min="8456" max="8456" width="12.5" bestFit="1" customWidth="1"/>
    <col min="8457" max="8457" width="18.5" customWidth="1"/>
    <col min="8458" max="8458" width="12.5" bestFit="1" customWidth="1"/>
    <col min="8459" max="8459" width="21.83203125" customWidth="1"/>
    <col min="8460" max="8460" width="12.5" bestFit="1" customWidth="1"/>
    <col min="8461" max="8468" width="9.1640625" bestFit="1" customWidth="1"/>
    <col min="8469" max="8469" width="10" bestFit="1" customWidth="1"/>
    <col min="8470" max="8480" width="9.1640625" bestFit="1" customWidth="1"/>
    <col min="8481" max="8481" width="15.33203125" customWidth="1"/>
    <col min="8482" max="8706" width="9.1640625"/>
    <col min="8707" max="8707" width="15.6640625" customWidth="1"/>
    <col min="8708" max="8708" width="13.83203125" customWidth="1"/>
    <col min="8709" max="8709" width="15.5" customWidth="1"/>
    <col min="8710" max="8710" width="9.1640625" bestFit="1" customWidth="1"/>
    <col min="8711" max="8711" width="21.6640625" customWidth="1"/>
    <col min="8712" max="8712" width="12.5" bestFit="1" customWidth="1"/>
    <col min="8713" max="8713" width="18.5" customWidth="1"/>
    <col min="8714" max="8714" width="12.5" bestFit="1" customWidth="1"/>
    <col min="8715" max="8715" width="21.83203125" customWidth="1"/>
    <col min="8716" max="8716" width="12.5" bestFit="1" customWidth="1"/>
    <col min="8717" max="8724" width="9.1640625" bestFit="1" customWidth="1"/>
    <col min="8725" max="8725" width="10" bestFit="1" customWidth="1"/>
    <col min="8726" max="8736" width="9.1640625" bestFit="1" customWidth="1"/>
    <col min="8737" max="8737" width="15.33203125" customWidth="1"/>
    <col min="8738" max="8962" width="9.1640625"/>
    <col min="8963" max="8963" width="15.6640625" customWidth="1"/>
    <col min="8964" max="8964" width="13.83203125" customWidth="1"/>
    <col min="8965" max="8965" width="15.5" customWidth="1"/>
    <col min="8966" max="8966" width="9.1640625" bestFit="1" customWidth="1"/>
    <col min="8967" max="8967" width="21.6640625" customWidth="1"/>
    <col min="8968" max="8968" width="12.5" bestFit="1" customWidth="1"/>
    <col min="8969" max="8969" width="18.5" customWidth="1"/>
    <col min="8970" max="8970" width="12.5" bestFit="1" customWidth="1"/>
    <col min="8971" max="8971" width="21.83203125" customWidth="1"/>
    <col min="8972" max="8972" width="12.5" bestFit="1" customWidth="1"/>
    <col min="8973" max="8980" width="9.1640625" bestFit="1" customWidth="1"/>
    <col min="8981" max="8981" width="10" bestFit="1" customWidth="1"/>
    <col min="8982" max="8992" width="9.1640625" bestFit="1" customWidth="1"/>
    <col min="8993" max="8993" width="15.33203125" customWidth="1"/>
    <col min="8994" max="9218" width="9.1640625"/>
    <col min="9219" max="9219" width="15.6640625" customWidth="1"/>
    <col min="9220" max="9220" width="13.83203125" customWidth="1"/>
    <col min="9221" max="9221" width="15.5" customWidth="1"/>
    <col min="9222" max="9222" width="9.1640625" bestFit="1" customWidth="1"/>
    <col min="9223" max="9223" width="21.6640625" customWidth="1"/>
    <col min="9224" max="9224" width="12.5" bestFit="1" customWidth="1"/>
    <col min="9225" max="9225" width="18.5" customWidth="1"/>
    <col min="9226" max="9226" width="12.5" bestFit="1" customWidth="1"/>
    <col min="9227" max="9227" width="21.83203125" customWidth="1"/>
    <col min="9228" max="9228" width="12.5" bestFit="1" customWidth="1"/>
    <col min="9229" max="9236" width="9.1640625" bestFit="1" customWidth="1"/>
    <col min="9237" max="9237" width="10" bestFit="1" customWidth="1"/>
    <col min="9238" max="9248" width="9.1640625" bestFit="1" customWidth="1"/>
    <col min="9249" max="9249" width="15.33203125" customWidth="1"/>
    <col min="9250" max="9474" width="9.1640625"/>
    <col min="9475" max="9475" width="15.6640625" customWidth="1"/>
    <col min="9476" max="9476" width="13.83203125" customWidth="1"/>
    <col min="9477" max="9477" width="15.5" customWidth="1"/>
    <col min="9478" max="9478" width="9.1640625" bestFit="1" customWidth="1"/>
    <col min="9479" max="9479" width="21.6640625" customWidth="1"/>
    <col min="9480" max="9480" width="12.5" bestFit="1" customWidth="1"/>
    <col min="9481" max="9481" width="18.5" customWidth="1"/>
    <col min="9482" max="9482" width="12.5" bestFit="1" customWidth="1"/>
    <col min="9483" max="9483" width="21.83203125" customWidth="1"/>
    <col min="9484" max="9484" width="12.5" bestFit="1" customWidth="1"/>
    <col min="9485" max="9492" width="9.1640625" bestFit="1" customWidth="1"/>
    <col min="9493" max="9493" width="10" bestFit="1" customWidth="1"/>
    <col min="9494" max="9504" width="9.1640625" bestFit="1" customWidth="1"/>
    <col min="9505" max="9505" width="15.33203125" customWidth="1"/>
    <col min="9506" max="9730" width="9.1640625"/>
    <col min="9731" max="9731" width="15.6640625" customWidth="1"/>
    <col min="9732" max="9732" width="13.83203125" customWidth="1"/>
    <col min="9733" max="9733" width="15.5" customWidth="1"/>
    <col min="9734" max="9734" width="9.1640625" bestFit="1" customWidth="1"/>
    <col min="9735" max="9735" width="21.6640625" customWidth="1"/>
    <col min="9736" max="9736" width="12.5" bestFit="1" customWidth="1"/>
    <col min="9737" max="9737" width="18.5" customWidth="1"/>
    <col min="9738" max="9738" width="12.5" bestFit="1" customWidth="1"/>
    <col min="9739" max="9739" width="21.83203125" customWidth="1"/>
    <col min="9740" max="9740" width="12.5" bestFit="1" customWidth="1"/>
    <col min="9741" max="9748" width="9.1640625" bestFit="1" customWidth="1"/>
    <col min="9749" max="9749" width="10" bestFit="1" customWidth="1"/>
    <col min="9750" max="9760" width="9.1640625" bestFit="1" customWidth="1"/>
    <col min="9761" max="9761" width="15.33203125" customWidth="1"/>
    <col min="9762" max="9986" width="9.1640625"/>
    <col min="9987" max="9987" width="15.6640625" customWidth="1"/>
    <col min="9988" max="9988" width="13.83203125" customWidth="1"/>
    <col min="9989" max="9989" width="15.5" customWidth="1"/>
    <col min="9990" max="9990" width="9.1640625" bestFit="1" customWidth="1"/>
    <col min="9991" max="9991" width="21.6640625" customWidth="1"/>
    <col min="9992" max="9992" width="12.5" bestFit="1" customWidth="1"/>
    <col min="9993" max="9993" width="18.5" customWidth="1"/>
    <col min="9994" max="9994" width="12.5" bestFit="1" customWidth="1"/>
    <col min="9995" max="9995" width="21.83203125" customWidth="1"/>
    <col min="9996" max="9996" width="12.5" bestFit="1" customWidth="1"/>
    <col min="9997" max="10004" width="9.1640625" bestFit="1" customWidth="1"/>
    <col min="10005" max="10005" width="10" bestFit="1" customWidth="1"/>
    <col min="10006" max="10016" width="9.1640625" bestFit="1" customWidth="1"/>
    <col min="10017" max="10017" width="15.33203125" customWidth="1"/>
    <col min="10018" max="10242" width="9.1640625"/>
    <col min="10243" max="10243" width="15.6640625" customWidth="1"/>
    <col min="10244" max="10244" width="13.83203125" customWidth="1"/>
    <col min="10245" max="10245" width="15.5" customWidth="1"/>
    <col min="10246" max="10246" width="9.1640625" bestFit="1" customWidth="1"/>
    <col min="10247" max="10247" width="21.6640625" customWidth="1"/>
    <col min="10248" max="10248" width="12.5" bestFit="1" customWidth="1"/>
    <col min="10249" max="10249" width="18.5" customWidth="1"/>
    <col min="10250" max="10250" width="12.5" bestFit="1" customWidth="1"/>
    <col min="10251" max="10251" width="21.83203125" customWidth="1"/>
    <col min="10252" max="10252" width="12.5" bestFit="1" customWidth="1"/>
    <col min="10253" max="10260" width="9.1640625" bestFit="1" customWidth="1"/>
    <col min="10261" max="10261" width="10" bestFit="1" customWidth="1"/>
    <col min="10262" max="10272" width="9.1640625" bestFit="1" customWidth="1"/>
    <col min="10273" max="10273" width="15.33203125" customWidth="1"/>
    <col min="10274" max="10498" width="9.1640625"/>
    <col min="10499" max="10499" width="15.6640625" customWidth="1"/>
    <col min="10500" max="10500" width="13.83203125" customWidth="1"/>
    <col min="10501" max="10501" width="15.5" customWidth="1"/>
    <col min="10502" max="10502" width="9.1640625" bestFit="1" customWidth="1"/>
    <col min="10503" max="10503" width="21.6640625" customWidth="1"/>
    <col min="10504" max="10504" width="12.5" bestFit="1" customWidth="1"/>
    <col min="10505" max="10505" width="18.5" customWidth="1"/>
    <col min="10506" max="10506" width="12.5" bestFit="1" customWidth="1"/>
    <col min="10507" max="10507" width="21.83203125" customWidth="1"/>
    <col min="10508" max="10508" width="12.5" bestFit="1" customWidth="1"/>
    <col min="10509" max="10516" width="9.1640625" bestFit="1" customWidth="1"/>
    <col min="10517" max="10517" width="10" bestFit="1" customWidth="1"/>
    <col min="10518" max="10528" width="9.1640625" bestFit="1" customWidth="1"/>
    <col min="10529" max="10529" width="15.33203125" customWidth="1"/>
    <col min="10530" max="10754" width="9.1640625"/>
    <col min="10755" max="10755" width="15.6640625" customWidth="1"/>
    <col min="10756" max="10756" width="13.83203125" customWidth="1"/>
    <col min="10757" max="10757" width="15.5" customWidth="1"/>
    <col min="10758" max="10758" width="9.1640625" bestFit="1" customWidth="1"/>
    <col min="10759" max="10759" width="21.6640625" customWidth="1"/>
    <col min="10760" max="10760" width="12.5" bestFit="1" customWidth="1"/>
    <col min="10761" max="10761" width="18.5" customWidth="1"/>
    <col min="10762" max="10762" width="12.5" bestFit="1" customWidth="1"/>
    <col min="10763" max="10763" width="21.83203125" customWidth="1"/>
    <col min="10764" max="10764" width="12.5" bestFit="1" customWidth="1"/>
    <col min="10765" max="10772" width="9.1640625" bestFit="1" customWidth="1"/>
    <col min="10773" max="10773" width="10" bestFit="1" customWidth="1"/>
    <col min="10774" max="10784" width="9.1640625" bestFit="1" customWidth="1"/>
    <col min="10785" max="10785" width="15.33203125" customWidth="1"/>
    <col min="10786" max="11010" width="9.1640625"/>
    <col min="11011" max="11011" width="15.6640625" customWidth="1"/>
    <col min="11012" max="11012" width="13.83203125" customWidth="1"/>
    <col min="11013" max="11013" width="15.5" customWidth="1"/>
    <col min="11014" max="11014" width="9.1640625" bestFit="1" customWidth="1"/>
    <col min="11015" max="11015" width="21.6640625" customWidth="1"/>
    <col min="11016" max="11016" width="12.5" bestFit="1" customWidth="1"/>
    <col min="11017" max="11017" width="18.5" customWidth="1"/>
    <col min="11018" max="11018" width="12.5" bestFit="1" customWidth="1"/>
    <col min="11019" max="11019" width="21.83203125" customWidth="1"/>
    <col min="11020" max="11020" width="12.5" bestFit="1" customWidth="1"/>
    <col min="11021" max="11028" width="9.1640625" bestFit="1" customWidth="1"/>
    <col min="11029" max="11029" width="10" bestFit="1" customWidth="1"/>
    <col min="11030" max="11040" width="9.1640625" bestFit="1" customWidth="1"/>
    <col min="11041" max="11041" width="15.33203125" customWidth="1"/>
    <col min="11042" max="11266" width="9.1640625"/>
    <col min="11267" max="11267" width="15.6640625" customWidth="1"/>
    <col min="11268" max="11268" width="13.83203125" customWidth="1"/>
    <col min="11269" max="11269" width="15.5" customWidth="1"/>
    <col min="11270" max="11270" width="9.1640625" bestFit="1" customWidth="1"/>
    <col min="11271" max="11271" width="21.6640625" customWidth="1"/>
    <col min="11272" max="11272" width="12.5" bestFit="1" customWidth="1"/>
    <col min="11273" max="11273" width="18.5" customWidth="1"/>
    <col min="11274" max="11274" width="12.5" bestFit="1" customWidth="1"/>
    <col min="11275" max="11275" width="21.83203125" customWidth="1"/>
    <col min="11276" max="11276" width="12.5" bestFit="1" customWidth="1"/>
    <col min="11277" max="11284" width="9.1640625" bestFit="1" customWidth="1"/>
    <col min="11285" max="11285" width="10" bestFit="1" customWidth="1"/>
    <col min="11286" max="11296" width="9.1640625" bestFit="1" customWidth="1"/>
    <col min="11297" max="11297" width="15.33203125" customWidth="1"/>
    <col min="11298" max="11522" width="9.1640625"/>
    <col min="11523" max="11523" width="15.6640625" customWidth="1"/>
    <col min="11524" max="11524" width="13.83203125" customWidth="1"/>
    <col min="11525" max="11525" width="15.5" customWidth="1"/>
    <col min="11526" max="11526" width="9.1640625" bestFit="1" customWidth="1"/>
    <col min="11527" max="11527" width="21.6640625" customWidth="1"/>
    <col min="11528" max="11528" width="12.5" bestFit="1" customWidth="1"/>
    <col min="11529" max="11529" width="18.5" customWidth="1"/>
    <col min="11530" max="11530" width="12.5" bestFit="1" customWidth="1"/>
    <col min="11531" max="11531" width="21.83203125" customWidth="1"/>
    <col min="11532" max="11532" width="12.5" bestFit="1" customWidth="1"/>
    <col min="11533" max="11540" width="9.1640625" bestFit="1" customWidth="1"/>
    <col min="11541" max="11541" width="10" bestFit="1" customWidth="1"/>
    <col min="11542" max="11552" width="9.1640625" bestFit="1" customWidth="1"/>
    <col min="11553" max="11553" width="15.33203125" customWidth="1"/>
    <col min="11554" max="11778" width="9.1640625"/>
    <col min="11779" max="11779" width="15.6640625" customWidth="1"/>
    <col min="11780" max="11780" width="13.83203125" customWidth="1"/>
    <col min="11781" max="11781" width="15.5" customWidth="1"/>
    <col min="11782" max="11782" width="9.1640625" bestFit="1" customWidth="1"/>
    <col min="11783" max="11783" width="21.6640625" customWidth="1"/>
    <col min="11784" max="11784" width="12.5" bestFit="1" customWidth="1"/>
    <col min="11785" max="11785" width="18.5" customWidth="1"/>
    <col min="11786" max="11786" width="12.5" bestFit="1" customWidth="1"/>
    <col min="11787" max="11787" width="21.83203125" customWidth="1"/>
    <col min="11788" max="11788" width="12.5" bestFit="1" customWidth="1"/>
    <col min="11789" max="11796" width="9.1640625" bestFit="1" customWidth="1"/>
    <col min="11797" max="11797" width="10" bestFit="1" customWidth="1"/>
    <col min="11798" max="11808" width="9.1640625" bestFit="1" customWidth="1"/>
    <col min="11809" max="11809" width="15.33203125" customWidth="1"/>
    <col min="11810" max="12034" width="9.1640625"/>
    <col min="12035" max="12035" width="15.6640625" customWidth="1"/>
    <col min="12036" max="12036" width="13.83203125" customWidth="1"/>
    <col min="12037" max="12037" width="15.5" customWidth="1"/>
    <col min="12038" max="12038" width="9.1640625" bestFit="1" customWidth="1"/>
    <col min="12039" max="12039" width="21.6640625" customWidth="1"/>
    <col min="12040" max="12040" width="12.5" bestFit="1" customWidth="1"/>
    <col min="12041" max="12041" width="18.5" customWidth="1"/>
    <col min="12042" max="12042" width="12.5" bestFit="1" customWidth="1"/>
    <col min="12043" max="12043" width="21.83203125" customWidth="1"/>
    <col min="12044" max="12044" width="12.5" bestFit="1" customWidth="1"/>
    <col min="12045" max="12052" width="9.1640625" bestFit="1" customWidth="1"/>
    <col min="12053" max="12053" width="10" bestFit="1" customWidth="1"/>
    <col min="12054" max="12064" width="9.1640625" bestFit="1" customWidth="1"/>
    <col min="12065" max="12065" width="15.33203125" customWidth="1"/>
    <col min="12066" max="12290" width="9.1640625"/>
    <col min="12291" max="12291" width="15.6640625" customWidth="1"/>
    <col min="12292" max="12292" width="13.83203125" customWidth="1"/>
    <col min="12293" max="12293" width="15.5" customWidth="1"/>
    <col min="12294" max="12294" width="9.1640625" bestFit="1" customWidth="1"/>
    <col min="12295" max="12295" width="21.6640625" customWidth="1"/>
    <col min="12296" max="12296" width="12.5" bestFit="1" customWidth="1"/>
    <col min="12297" max="12297" width="18.5" customWidth="1"/>
    <col min="12298" max="12298" width="12.5" bestFit="1" customWidth="1"/>
    <col min="12299" max="12299" width="21.83203125" customWidth="1"/>
    <col min="12300" max="12300" width="12.5" bestFit="1" customWidth="1"/>
    <col min="12301" max="12308" width="9.1640625" bestFit="1" customWidth="1"/>
    <col min="12309" max="12309" width="10" bestFit="1" customWidth="1"/>
    <col min="12310" max="12320" width="9.1640625" bestFit="1" customWidth="1"/>
    <col min="12321" max="12321" width="15.33203125" customWidth="1"/>
    <col min="12322" max="12546" width="9.1640625"/>
    <col min="12547" max="12547" width="15.6640625" customWidth="1"/>
    <col min="12548" max="12548" width="13.83203125" customWidth="1"/>
    <col min="12549" max="12549" width="15.5" customWidth="1"/>
    <col min="12550" max="12550" width="9.1640625" bestFit="1" customWidth="1"/>
    <col min="12551" max="12551" width="21.6640625" customWidth="1"/>
    <col min="12552" max="12552" width="12.5" bestFit="1" customWidth="1"/>
    <col min="12553" max="12553" width="18.5" customWidth="1"/>
    <col min="12554" max="12554" width="12.5" bestFit="1" customWidth="1"/>
    <col min="12555" max="12555" width="21.83203125" customWidth="1"/>
    <col min="12556" max="12556" width="12.5" bestFit="1" customWidth="1"/>
    <col min="12557" max="12564" width="9.1640625" bestFit="1" customWidth="1"/>
    <col min="12565" max="12565" width="10" bestFit="1" customWidth="1"/>
    <col min="12566" max="12576" width="9.1640625" bestFit="1" customWidth="1"/>
    <col min="12577" max="12577" width="15.33203125" customWidth="1"/>
    <col min="12578" max="12802" width="9.1640625"/>
    <col min="12803" max="12803" width="15.6640625" customWidth="1"/>
    <col min="12804" max="12804" width="13.83203125" customWidth="1"/>
    <col min="12805" max="12805" width="15.5" customWidth="1"/>
    <col min="12806" max="12806" width="9.1640625" bestFit="1" customWidth="1"/>
    <col min="12807" max="12807" width="21.6640625" customWidth="1"/>
    <col min="12808" max="12808" width="12.5" bestFit="1" customWidth="1"/>
    <col min="12809" max="12809" width="18.5" customWidth="1"/>
    <col min="12810" max="12810" width="12.5" bestFit="1" customWidth="1"/>
    <col min="12811" max="12811" width="21.83203125" customWidth="1"/>
    <col min="12812" max="12812" width="12.5" bestFit="1" customWidth="1"/>
    <col min="12813" max="12820" width="9.1640625" bestFit="1" customWidth="1"/>
    <col min="12821" max="12821" width="10" bestFit="1" customWidth="1"/>
    <col min="12822" max="12832" width="9.1640625" bestFit="1" customWidth="1"/>
    <col min="12833" max="12833" width="15.33203125" customWidth="1"/>
    <col min="12834" max="13058" width="9.1640625"/>
    <col min="13059" max="13059" width="15.6640625" customWidth="1"/>
    <col min="13060" max="13060" width="13.83203125" customWidth="1"/>
    <col min="13061" max="13061" width="15.5" customWidth="1"/>
    <col min="13062" max="13062" width="9.1640625" bestFit="1" customWidth="1"/>
    <col min="13063" max="13063" width="21.6640625" customWidth="1"/>
    <col min="13064" max="13064" width="12.5" bestFit="1" customWidth="1"/>
    <col min="13065" max="13065" width="18.5" customWidth="1"/>
    <col min="13066" max="13066" width="12.5" bestFit="1" customWidth="1"/>
    <col min="13067" max="13067" width="21.83203125" customWidth="1"/>
    <col min="13068" max="13068" width="12.5" bestFit="1" customWidth="1"/>
    <col min="13069" max="13076" width="9.1640625" bestFit="1" customWidth="1"/>
    <col min="13077" max="13077" width="10" bestFit="1" customWidth="1"/>
    <col min="13078" max="13088" width="9.1640625" bestFit="1" customWidth="1"/>
    <col min="13089" max="13089" width="15.33203125" customWidth="1"/>
    <col min="13090" max="13314" width="9.1640625"/>
    <col min="13315" max="13315" width="15.6640625" customWidth="1"/>
    <col min="13316" max="13316" width="13.83203125" customWidth="1"/>
    <col min="13317" max="13317" width="15.5" customWidth="1"/>
    <col min="13318" max="13318" width="9.1640625" bestFit="1" customWidth="1"/>
    <col min="13319" max="13319" width="21.6640625" customWidth="1"/>
    <col min="13320" max="13320" width="12.5" bestFit="1" customWidth="1"/>
    <col min="13321" max="13321" width="18.5" customWidth="1"/>
    <col min="13322" max="13322" width="12.5" bestFit="1" customWidth="1"/>
    <col min="13323" max="13323" width="21.83203125" customWidth="1"/>
    <col min="13324" max="13324" width="12.5" bestFit="1" customWidth="1"/>
    <col min="13325" max="13332" width="9.1640625" bestFit="1" customWidth="1"/>
    <col min="13333" max="13333" width="10" bestFit="1" customWidth="1"/>
    <col min="13334" max="13344" width="9.1640625" bestFit="1" customWidth="1"/>
    <col min="13345" max="13345" width="15.33203125" customWidth="1"/>
    <col min="13346" max="13570" width="9.1640625"/>
    <col min="13571" max="13571" width="15.6640625" customWidth="1"/>
    <col min="13572" max="13572" width="13.83203125" customWidth="1"/>
    <col min="13573" max="13573" width="15.5" customWidth="1"/>
    <col min="13574" max="13574" width="9.1640625" bestFit="1" customWidth="1"/>
    <col min="13575" max="13575" width="21.6640625" customWidth="1"/>
    <col min="13576" max="13576" width="12.5" bestFit="1" customWidth="1"/>
    <col min="13577" max="13577" width="18.5" customWidth="1"/>
    <col min="13578" max="13578" width="12.5" bestFit="1" customWidth="1"/>
    <col min="13579" max="13579" width="21.83203125" customWidth="1"/>
    <col min="13580" max="13580" width="12.5" bestFit="1" customWidth="1"/>
    <col min="13581" max="13588" width="9.1640625" bestFit="1" customWidth="1"/>
    <col min="13589" max="13589" width="10" bestFit="1" customWidth="1"/>
    <col min="13590" max="13600" width="9.1640625" bestFit="1" customWidth="1"/>
    <col min="13601" max="13601" width="15.33203125" customWidth="1"/>
    <col min="13602" max="13826" width="9.1640625"/>
    <col min="13827" max="13827" width="15.6640625" customWidth="1"/>
    <col min="13828" max="13828" width="13.83203125" customWidth="1"/>
    <col min="13829" max="13829" width="15.5" customWidth="1"/>
    <col min="13830" max="13830" width="9.1640625" bestFit="1" customWidth="1"/>
    <col min="13831" max="13831" width="21.6640625" customWidth="1"/>
    <col min="13832" max="13832" width="12.5" bestFit="1" customWidth="1"/>
    <col min="13833" max="13833" width="18.5" customWidth="1"/>
    <col min="13834" max="13834" width="12.5" bestFit="1" customWidth="1"/>
    <col min="13835" max="13835" width="21.83203125" customWidth="1"/>
    <col min="13836" max="13836" width="12.5" bestFit="1" customWidth="1"/>
    <col min="13837" max="13844" width="9.1640625" bestFit="1" customWidth="1"/>
    <col min="13845" max="13845" width="10" bestFit="1" customWidth="1"/>
    <col min="13846" max="13856" width="9.1640625" bestFit="1" customWidth="1"/>
    <col min="13857" max="13857" width="15.33203125" customWidth="1"/>
    <col min="13858" max="14082" width="9.1640625"/>
    <col min="14083" max="14083" width="15.6640625" customWidth="1"/>
    <col min="14084" max="14084" width="13.83203125" customWidth="1"/>
    <col min="14085" max="14085" width="15.5" customWidth="1"/>
    <col min="14086" max="14086" width="9.1640625" bestFit="1" customWidth="1"/>
    <col min="14087" max="14087" width="21.6640625" customWidth="1"/>
    <col min="14088" max="14088" width="12.5" bestFit="1" customWidth="1"/>
    <col min="14089" max="14089" width="18.5" customWidth="1"/>
    <col min="14090" max="14090" width="12.5" bestFit="1" customWidth="1"/>
    <col min="14091" max="14091" width="21.83203125" customWidth="1"/>
    <col min="14092" max="14092" width="12.5" bestFit="1" customWidth="1"/>
    <col min="14093" max="14100" width="9.1640625" bestFit="1" customWidth="1"/>
    <col min="14101" max="14101" width="10" bestFit="1" customWidth="1"/>
    <col min="14102" max="14112" width="9.1640625" bestFit="1" customWidth="1"/>
    <col min="14113" max="14113" width="15.33203125" customWidth="1"/>
    <col min="14114" max="14338" width="9.1640625"/>
    <col min="14339" max="14339" width="15.6640625" customWidth="1"/>
    <col min="14340" max="14340" width="13.83203125" customWidth="1"/>
    <col min="14341" max="14341" width="15.5" customWidth="1"/>
    <col min="14342" max="14342" width="9.1640625" bestFit="1" customWidth="1"/>
    <col min="14343" max="14343" width="21.6640625" customWidth="1"/>
    <col min="14344" max="14344" width="12.5" bestFit="1" customWidth="1"/>
    <col min="14345" max="14345" width="18.5" customWidth="1"/>
    <col min="14346" max="14346" width="12.5" bestFit="1" customWidth="1"/>
    <col min="14347" max="14347" width="21.83203125" customWidth="1"/>
    <col min="14348" max="14348" width="12.5" bestFit="1" customWidth="1"/>
    <col min="14349" max="14356" width="9.1640625" bestFit="1" customWidth="1"/>
    <col min="14357" max="14357" width="10" bestFit="1" customWidth="1"/>
    <col min="14358" max="14368" width="9.1640625" bestFit="1" customWidth="1"/>
    <col min="14369" max="14369" width="15.33203125" customWidth="1"/>
    <col min="14370" max="14594" width="9.1640625"/>
    <col min="14595" max="14595" width="15.6640625" customWidth="1"/>
    <col min="14596" max="14596" width="13.83203125" customWidth="1"/>
    <col min="14597" max="14597" width="15.5" customWidth="1"/>
    <col min="14598" max="14598" width="9.1640625" bestFit="1" customWidth="1"/>
    <col min="14599" max="14599" width="21.6640625" customWidth="1"/>
    <col min="14600" max="14600" width="12.5" bestFit="1" customWidth="1"/>
    <col min="14601" max="14601" width="18.5" customWidth="1"/>
    <col min="14602" max="14602" width="12.5" bestFit="1" customWidth="1"/>
    <col min="14603" max="14603" width="21.83203125" customWidth="1"/>
    <col min="14604" max="14604" width="12.5" bestFit="1" customWidth="1"/>
    <col min="14605" max="14612" width="9.1640625" bestFit="1" customWidth="1"/>
    <col min="14613" max="14613" width="10" bestFit="1" customWidth="1"/>
    <col min="14614" max="14624" width="9.1640625" bestFit="1" customWidth="1"/>
    <col min="14625" max="14625" width="15.33203125" customWidth="1"/>
    <col min="14626" max="14850" width="9.1640625"/>
    <col min="14851" max="14851" width="15.6640625" customWidth="1"/>
    <col min="14852" max="14852" width="13.83203125" customWidth="1"/>
    <col min="14853" max="14853" width="15.5" customWidth="1"/>
    <col min="14854" max="14854" width="9.1640625" bestFit="1" customWidth="1"/>
    <col min="14855" max="14855" width="21.6640625" customWidth="1"/>
    <col min="14856" max="14856" width="12.5" bestFit="1" customWidth="1"/>
    <col min="14857" max="14857" width="18.5" customWidth="1"/>
    <col min="14858" max="14858" width="12.5" bestFit="1" customWidth="1"/>
    <col min="14859" max="14859" width="21.83203125" customWidth="1"/>
    <col min="14860" max="14860" width="12.5" bestFit="1" customWidth="1"/>
    <col min="14861" max="14868" width="9.1640625" bestFit="1" customWidth="1"/>
    <col min="14869" max="14869" width="10" bestFit="1" customWidth="1"/>
    <col min="14870" max="14880" width="9.1640625" bestFit="1" customWidth="1"/>
    <col min="14881" max="14881" width="15.33203125" customWidth="1"/>
    <col min="14882" max="15106" width="9.1640625"/>
    <col min="15107" max="15107" width="15.6640625" customWidth="1"/>
    <col min="15108" max="15108" width="13.83203125" customWidth="1"/>
    <col min="15109" max="15109" width="15.5" customWidth="1"/>
    <col min="15110" max="15110" width="9.1640625" bestFit="1" customWidth="1"/>
    <col min="15111" max="15111" width="21.6640625" customWidth="1"/>
    <col min="15112" max="15112" width="12.5" bestFit="1" customWidth="1"/>
    <col min="15113" max="15113" width="18.5" customWidth="1"/>
    <col min="15114" max="15114" width="12.5" bestFit="1" customWidth="1"/>
    <col min="15115" max="15115" width="21.83203125" customWidth="1"/>
    <col min="15116" max="15116" width="12.5" bestFit="1" customWidth="1"/>
    <col min="15117" max="15124" width="9.1640625" bestFit="1" customWidth="1"/>
    <col min="15125" max="15125" width="10" bestFit="1" customWidth="1"/>
    <col min="15126" max="15136" width="9.1640625" bestFit="1" customWidth="1"/>
    <col min="15137" max="15137" width="15.33203125" customWidth="1"/>
    <col min="15138" max="15362" width="9.1640625"/>
    <col min="15363" max="15363" width="15.6640625" customWidth="1"/>
    <col min="15364" max="15364" width="13.83203125" customWidth="1"/>
    <col min="15365" max="15365" width="15.5" customWidth="1"/>
    <col min="15366" max="15366" width="9.1640625" bestFit="1" customWidth="1"/>
    <col min="15367" max="15367" width="21.6640625" customWidth="1"/>
    <col min="15368" max="15368" width="12.5" bestFit="1" customWidth="1"/>
    <col min="15369" max="15369" width="18.5" customWidth="1"/>
    <col min="15370" max="15370" width="12.5" bestFit="1" customWidth="1"/>
    <col min="15371" max="15371" width="21.83203125" customWidth="1"/>
    <col min="15372" max="15372" width="12.5" bestFit="1" customWidth="1"/>
    <col min="15373" max="15380" width="9.1640625" bestFit="1" customWidth="1"/>
    <col min="15381" max="15381" width="10" bestFit="1" customWidth="1"/>
    <col min="15382" max="15392" width="9.1640625" bestFit="1" customWidth="1"/>
    <col min="15393" max="15393" width="15.33203125" customWidth="1"/>
    <col min="15394" max="15618" width="9.1640625"/>
    <col min="15619" max="15619" width="15.6640625" customWidth="1"/>
    <col min="15620" max="15620" width="13.83203125" customWidth="1"/>
    <col min="15621" max="15621" width="15.5" customWidth="1"/>
    <col min="15622" max="15622" width="9.1640625" bestFit="1" customWidth="1"/>
    <col min="15623" max="15623" width="21.6640625" customWidth="1"/>
    <col min="15624" max="15624" width="12.5" bestFit="1" customWidth="1"/>
    <col min="15625" max="15625" width="18.5" customWidth="1"/>
    <col min="15626" max="15626" width="12.5" bestFit="1" customWidth="1"/>
    <col min="15627" max="15627" width="21.83203125" customWidth="1"/>
    <col min="15628" max="15628" width="12.5" bestFit="1" customWidth="1"/>
    <col min="15629" max="15636" width="9.1640625" bestFit="1" customWidth="1"/>
    <col min="15637" max="15637" width="10" bestFit="1" customWidth="1"/>
    <col min="15638" max="15648" width="9.1640625" bestFit="1" customWidth="1"/>
    <col min="15649" max="15649" width="15.33203125" customWidth="1"/>
    <col min="15650" max="15874" width="9.1640625"/>
    <col min="15875" max="15875" width="15.6640625" customWidth="1"/>
    <col min="15876" max="15876" width="13.83203125" customWidth="1"/>
    <col min="15877" max="15877" width="15.5" customWidth="1"/>
    <col min="15878" max="15878" width="9.1640625" bestFit="1" customWidth="1"/>
    <col min="15879" max="15879" width="21.6640625" customWidth="1"/>
    <col min="15880" max="15880" width="12.5" bestFit="1" customWidth="1"/>
    <col min="15881" max="15881" width="18.5" customWidth="1"/>
    <col min="15882" max="15882" width="12.5" bestFit="1" customWidth="1"/>
    <col min="15883" max="15883" width="21.83203125" customWidth="1"/>
    <col min="15884" max="15884" width="12.5" bestFit="1" customWidth="1"/>
    <col min="15885" max="15892" width="9.1640625" bestFit="1" customWidth="1"/>
    <col min="15893" max="15893" width="10" bestFit="1" customWidth="1"/>
    <col min="15894" max="15904" width="9.1640625" bestFit="1" customWidth="1"/>
    <col min="15905" max="15905" width="15.33203125" customWidth="1"/>
    <col min="15906" max="16130" width="9.1640625"/>
    <col min="16131" max="16131" width="15.6640625" customWidth="1"/>
    <col min="16132" max="16132" width="13.83203125" customWidth="1"/>
    <col min="16133" max="16133" width="15.5" customWidth="1"/>
    <col min="16134" max="16134" width="9.1640625" bestFit="1" customWidth="1"/>
    <col min="16135" max="16135" width="21.6640625" customWidth="1"/>
    <col min="16136" max="16136" width="12.5" bestFit="1" customWidth="1"/>
    <col min="16137" max="16137" width="18.5" customWidth="1"/>
    <col min="16138" max="16138" width="12.5" bestFit="1" customWidth="1"/>
    <col min="16139" max="16139" width="21.83203125" customWidth="1"/>
    <col min="16140" max="16140" width="12.5" bestFit="1" customWidth="1"/>
    <col min="16141" max="16148" width="9.1640625" bestFit="1" customWidth="1"/>
    <col min="16149" max="16149" width="10" bestFit="1" customWidth="1"/>
    <col min="16150" max="16160" width="9.1640625" bestFit="1" customWidth="1"/>
    <col min="16161" max="16161" width="15.33203125" customWidth="1"/>
    <col min="16162" max="16383" width="9.1640625"/>
    <col min="16384" max="16384" width="9.1640625" customWidth="1"/>
  </cols>
  <sheetData>
    <row r="1" spans="1:67" s="4" customFormat="1" ht="29" x14ac:dyDescent="0.2">
      <c r="A1" s="10" t="s">
        <v>55</v>
      </c>
      <c r="B1" s="10" t="s">
        <v>80</v>
      </c>
      <c r="C1" s="4" t="s">
        <v>0</v>
      </c>
      <c r="D1" s="4" t="s">
        <v>220</v>
      </c>
      <c r="E1" s="4" t="s">
        <v>1</v>
      </c>
      <c r="F1" s="4" t="s">
        <v>114</v>
      </c>
      <c r="G1" s="4" t="s">
        <v>141</v>
      </c>
      <c r="H1" s="4" t="s">
        <v>115</v>
      </c>
      <c r="I1" s="4" t="s">
        <v>142</v>
      </c>
      <c r="J1" s="4" t="s">
        <v>116</v>
      </c>
      <c r="K1" s="4" t="s">
        <v>143</v>
      </c>
      <c r="L1" s="4" t="s">
        <v>117</v>
      </c>
      <c r="M1" s="4" t="s">
        <v>144</v>
      </c>
      <c r="N1" s="4" t="s">
        <v>118</v>
      </c>
      <c r="O1" s="4" t="s">
        <v>145</v>
      </c>
      <c r="P1" s="4" t="s">
        <v>119</v>
      </c>
      <c r="Q1" s="4" t="s">
        <v>146</v>
      </c>
      <c r="R1" s="4" t="s">
        <v>120</v>
      </c>
      <c r="S1" s="4" t="s">
        <v>147</v>
      </c>
      <c r="T1" s="4" t="s">
        <v>121</v>
      </c>
      <c r="U1" s="4" t="s">
        <v>148</v>
      </c>
      <c r="V1" s="4" t="s">
        <v>122</v>
      </c>
      <c r="W1" s="4" t="s">
        <v>149</v>
      </c>
      <c r="X1" s="4" t="s">
        <v>123</v>
      </c>
      <c r="Y1" s="4" t="s">
        <v>150</v>
      </c>
      <c r="Z1" s="4" t="s">
        <v>124</v>
      </c>
      <c r="AA1" s="4" t="s">
        <v>151</v>
      </c>
      <c r="AB1" s="4" t="s">
        <v>125</v>
      </c>
      <c r="AC1" s="4" t="s">
        <v>152</v>
      </c>
      <c r="AD1" s="4" t="s">
        <v>126</v>
      </c>
      <c r="AE1" s="4" t="s">
        <v>153</v>
      </c>
      <c r="AF1" s="4" t="s">
        <v>127</v>
      </c>
      <c r="AG1" s="4" t="s">
        <v>154</v>
      </c>
      <c r="AH1" s="4" t="s">
        <v>121</v>
      </c>
      <c r="AI1" s="4" t="s">
        <v>148</v>
      </c>
      <c r="AJ1" s="4" t="s">
        <v>128</v>
      </c>
      <c r="AK1" s="4" t="s">
        <v>155</v>
      </c>
      <c r="AL1" s="4" t="s">
        <v>129</v>
      </c>
      <c r="AM1" s="4" t="s">
        <v>156</v>
      </c>
      <c r="AN1" s="4" t="s">
        <v>130</v>
      </c>
      <c r="AO1" s="4" t="s">
        <v>157</v>
      </c>
      <c r="AP1" s="4" t="s">
        <v>131</v>
      </c>
      <c r="AQ1" s="4" t="s">
        <v>158</v>
      </c>
      <c r="AR1" s="4" t="s">
        <v>132</v>
      </c>
      <c r="AS1" s="4" t="s">
        <v>159</v>
      </c>
      <c r="AT1" s="4" t="s">
        <v>133</v>
      </c>
      <c r="AU1" s="4" t="s">
        <v>160</v>
      </c>
      <c r="AV1" s="14" t="s">
        <v>134</v>
      </c>
      <c r="AW1" s="14" t="s">
        <v>135</v>
      </c>
      <c r="AX1" s="14" t="s">
        <v>136</v>
      </c>
      <c r="AY1" s="14" t="s">
        <v>137</v>
      </c>
      <c r="AZ1" s="14" t="s">
        <v>138</v>
      </c>
      <c r="BA1" s="14" t="s">
        <v>139</v>
      </c>
      <c r="BB1" s="14" t="s">
        <v>140</v>
      </c>
      <c r="BC1" s="10" t="s">
        <v>218</v>
      </c>
      <c r="BD1" s="10" t="s">
        <v>41</v>
      </c>
      <c r="BE1" s="17" t="s">
        <v>210</v>
      </c>
      <c r="BF1" s="17" t="s">
        <v>211</v>
      </c>
      <c r="BG1" s="17" t="s">
        <v>805</v>
      </c>
      <c r="BH1" s="17" t="s">
        <v>212</v>
      </c>
      <c r="BI1" s="17" t="s">
        <v>213</v>
      </c>
      <c r="BJ1" s="17" t="s">
        <v>214</v>
      </c>
      <c r="BK1" s="4" t="s">
        <v>57</v>
      </c>
      <c r="BL1" s="40"/>
      <c r="BN1" s="4" t="s">
        <v>796</v>
      </c>
      <c r="BO1" s="4" t="s">
        <v>809</v>
      </c>
    </row>
    <row r="2" spans="1:67" ht="29" x14ac:dyDescent="0.2">
      <c r="A2" s="10" t="s">
        <v>198</v>
      </c>
      <c r="B2" s="10" t="s">
        <v>45</v>
      </c>
      <c r="C2" t="s">
        <v>63</v>
      </c>
      <c r="D2" t="s">
        <v>221</v>
      </c>
      <c r="E2">
        <v>1729</v>
      </c>
      <c r="F2">
        <v>1.4870930612427377E-2</v>
      </c>
      <c r="G2">
        <v>6.4801930610013358E-5</v>
      </c>
      <c r="H2">
        <v>0.23746560680939757</v>
      </c>
      <c r="I2">
        <v>4.7139894012055984E-4</v>
      </c>
      <c r="J2">
        <v>1.505067809740342</v>
      </c>
      <c r="K2">
        <v>1.9406970700004504E-3</v>
      </c>
      <c r="L2">
        <v>0.1792915325248689</v>
      </c>
      <c r="M2">
        <v>3.566211910183441E-4</v>
      </c>
      <c r="N2">
        <v>1</v>
      </c>
      <c r="O2">
        <v>0</v>
      </c>
      <c r="P2">
        <v>5.8668239475888111E-2</v>
      </c>
      <c r="Q2">
        <v>2.0185959791869376E-4</v>
      </c>
      <c r="R2">
        <v>3.70889595351305E-2</v>
      </c>
      <c r="S2">
        <v>1.5570089045516931E-4</v>
      </c>
      <c r="T2">
        <v>1716.68</v>
      </c>
      <c r="U2">
        <v>6.8665177977390162</v>
      </c>
      <c r="V2">
        <v>27412.880000000001</v>
      </c>
      <c r="W2">
        <v>32.982839982835515</v>
      </c>
      <c r="X2">
        <v>173746.4</v>
      </c>
      <c r="Y2">
        <v>85.846762703474525</v>
      </c>
      <c r="Z2">
        <v>20697.599999999999</v>
      </c>
      <c r="AA2">
        <v>33.602232068718294</v>
      </c>
      <c r="AB2">
        <v>115445.28</v>
      </c>
      <c r="AC2">
        <v>152.39000973379672</v>
      </c>
      <c r="AD2">
        <v>6772.52</v>
      </c>
      <c r="AE2">
        <v>19.257216829022827</v>
      </c>
      <c r="AF2">
        <v>4281.4399999999996</v>
      </c>
      <c r="AG2">
        <v>15.817509285598666</v>
      </c>
      <c r="AH2">
        <v>-985.1290693875726</v>
      </c>
      <c r="AI2">
        <v>6.4801930610013353E-2</v>
      </c>
      <c r="AJ2">
        <v>20552.514685913739</v>
      </c>
      <c r="AK2">
        <v>42.784438202991453</v>
      </c>
      <c r="AL2">
        <v>3929912.5828989297</v>
      </c>
      <c r="AM2">
        <v>5068.6822764324343</v>
      </c>
      <c r="AN2">
        <v>-462.94683598082497</v>
      </c>
      <c r="AO2">
        <v>1.0682296943728928</v>
      </c>
      <c r="AP2">
        <v>1993.7062116829245</v>
      </c>
      <c r="AQ2">
        <v>0</v>
      </c>
      <c r="AR2">
        <v>-824.46486614103026</v>
      </c>
      <c r="AS2">
        <v>0.60396309584061103</v>
      </c>
      <c r="AT2">
        <v>-889.02998394276449</v>
      </c>
      <c r="AU2">
        <v>0.46585643087588502</v>
      </c>
      <c r="AV2">
        <v>0.95243603597513571</v>
      </c>
      <c r="AW2">
        <v>1.5701724467719176</v>
      </c>
      <c r="AX2">
        <v>1.8046847772554397</v>
      </c>
      <c r="AY2">
        <v>1.4003756687976698</v>
      </c>
      <c r="AZ2">
        <v>0</v>
      </c>
      <c r="BA2">
        <v>1.4624766024395937</v>
      </c>
      <c r="BB2">
        <v>1.4334432257883134</v>
      </c>
      <c r="BC2" s="10" t="s">
        <v>198</v>
      </c>
      <c r="BD2" s="6">
        <v>48.7</v>
      </c>
      <c r="BF2">
        <v>1700</v>
      </c>
      <c r="BG2">
        <v>43</v>
      </c>
      <c r="BK2" s="6"/>
      <c r="BL2">
        <f>H2*BD2</f>
        <v>11.564575051617663</v>
      </c>
      <c r="BN2">
        <f>V2/X2</f>
        <v>0.15777524023519338</v>
      </c>
      <c r="BO2">
        <f>BN2*SQRT((W2/V2)^2+(Y2/X2)^2)</f>
        <v>2.0521627607584053E-4</v>
      </c>
    </row>
    <row r="3" spans="1:67" hidden="1" x14ac:dyDescent="0.2">
      <c r="A3" s="10" t="s">
        <v>53</v>
      </c>
      <c r="B3" s="10" t="s">
        <v>806</v>
      </c>
      <c r="C3" t="s">
        <v>64</v>
      </c>
      <c r="D3" t="s">
        <v>221</v>
      </c>
      <c r="E3">
        <v>224</v>
      </c>
      <c r="F3">
        <v>2.3635585351193876E-3</v>
      </c>
      <c r="G3">
        <v>3.0556344423782291E-5</v>
      </c>
      <c r="H3">
        <v>5.5107576347681831E-3</v>
      </c>
      <c r="I3">
        <v>4.8064682131844254E-5</v>
      </c>
      <c r="J3">
        <v>1.2737584165592186</v>
      </c>
      <c r="K3">
        <v>2.0006935810901964E-3</v>
      </c>
      <c r="L3">
        <v>1.1632047081239537E-4</v>
      </c>
      <c r="M3">
        <v>7.6585534634712782E-6</v>
      </c>
      <c r="N3">
        <v>1</v>
      </c>
      <c r="O3">
        <v>0</v>
      </c>
      <c r="P3">
        <v>1.2700871930180554E-5</v>
      </c>
      <c r="Q3">
        <v>1.9876968841950232E-6</v>
      </c>
      <c r="R3">
        <v>1.0445814836933854E-4</v>
      </c>
      <c r="S3">
        <v>6.7364197880078577E-6</v>
      </c>
      <c r="T3">
        <v>230.84</v>
      </c>
      <c r="U3">
        <v>2.9118608025338943</v>
      </c>
      <c r="V3">
        <v>538.28</v>
      </c>
      <c r="W3">
        <v>4.7558805704096478</v>
      </c>
      <c r="X3">
        <v>124413.72</v>
      </c>
      <c r="Y3">
        <v>155.68556473439236</v>
      </c>
      <c r="Z3">
        <v>11.36</v>
      </c>
      <c r="AA3">
        <v>0.74806416837060197</v>
      </c>
      <c r="AB3">
        <v>97676.44</v>
      </c>
      <c r="AC3">
        <v>83.268823297398256</v>
      </c>
      <c r="AD3">
        <v>1.24</v>
      </c>
      <c r="AE3">
        <v>0.19390719429665318</v>
      </c>
      <c r="AF3">
        <v>10.199999999999999</v>
      </c>
      <c r="AG3">
        <v>0.65574385243020006</v>
      </c>
      <c r="AH3">
        <v>-997.63644146488059</v>
      </c>
      <c r="AI3">
        <v>3.055634442378229E-2</v>
      </c>
      <c r="AJ3">
        <v>-499.84047606024842</v>
      </c>
      <c r="AK3">
        <v>4.3623781205159062</v>
      </c>
      <c r="AL3">
        <v>3325782.3249039352</v>
      </c>
      <c r="AM3">
        <v>5225.3802264161004</v>
      </c>
      <c r="AN3">
        <v>-999.65157151589779</v>
      </c>
      <c r="AO3">
        <v>2.2940572326229373E-2</v>
      </c>
      <c r="AP3">
        <v>1993.7062116829245</v>
      </c>
      <c r="AQ3">
        <v>0</v>
      </c>
      <c r="AR3">
        <v>-999.96199904285004</v>
      </c>
      <c r="AS3">
        <v>5.9471809918828118E-3</v>
      </c>
      <c r="AT3">
        <v>-999.68746164499782</v>
      </c>
      <c r="AU3">
        <v>2.0155340603055859E-2</v>
      </c>
      <c r="AV3">
        <v>1.0426164113559326</v>
      </c>
      <c r="AW3">
        <v>1.0724377090771553</v>
      </c>
      <c r="AX3">
        <v>1.9525603850402367</v>
      </c>
      <c r="AY3">
        <v>1.1792369546861861</v>
      </c>
      <c r="AZ3">
        <v>0</v>
      </c>
      <c r="BA3">
        <v>0.92612855970379648</v>
      </c>
      <c r="BB3">
        <v>1.094487489762094</v>
      </c>
      <c r="BC3" s="10" t="s">
        <v>53</v>
      </c>
      <c r="BD3" s="6">
        <v>100</v>
      </c>
      <c r="BK3" s="6"/>
      <c r="BL3">
        <f t="shared" ref="BL3:BL43" si="0">H3*BD3</f>
        <v>0.5510757634768183</v>
      </c>
      <c r="BN3">
        <f t="shared" ref="BN3:BN43" si="1">V3/X3</f>
        <v>4.3265324756787274E-3</v>
      </c>
      <c r="BO3">
        <f t="shared" ref="BO3:BO43" si="2">BN3*SQRT((W3/V3)^2+(Y3/X3)^2)</f>
        <v>3.8607827494825359E-5</v>
      </c>
    </row>
    <row r="4" spans="1:67" hidden="1" x14ac:dyDescent="0.2">
      <c r="A4" s="10" t="s">
        <v>52</v>
      </c>
      <c r="B4" s="10" t="s">
        <v>217</v>
      </c>
      <c r="C4" t="s">
        <v>65</v>
      </c>
      <c r="D4" t="s">
        <v>221</v>
      </c>
      <c r="E4">
        <v>356</v>
      </c>
      <c r="F4">
        <v>2.7599786786359159E-3</v>
      </c>
      <c r="G4">
        <v>2.5971741262248498E-5</v>
      </c>
      <c r="H4">
        <v>1.8602787276102246E-3</v>
      </c>
      <c r="I4">
        <v>3.7891620603595674E-5</v>
      </c>
      <c r="J4">
        <v>1.4520591574751542</v>
      </c>
      <c r="K4">
        <v>2.3435153984966805E-3</v>
      </c>
      <c r="L4">
        <v>2.1705836459472768E-4</v>
      </c>
      <c r="M4">
        <v>6.6953143741070463E-6</v>
      </c>
      <c r="N4">
        <v>1</v>
      </c>
      <c r="O4">
        <v>0</v>
      </c>
      <c r="P4">
        <v>1.9121520416387808E-5</v>
      </c>
      <c r="Q4">
        <v>3.1886904535799013E-6</v>
      </c>
      <c r="R4">
        <v>0.93824826357889168</v>
      </c>
      <c r="S4">
        <v>2.6253098849556506E-3</v>
      </c>
      <c r="T4">
        <v>335.16</v>
      </c>
      <c r="U4">
        <v>3.2591819014388661</v>
      </c>
      <c r="V4">
        <v>226</v>
      </c>
      <c r="W4">
        <v>4.8918299234540035</v>
      </c>
      <c r="X4">
        <v>176313.76</v>
      </c>
      <c r="Y4">
        <v>79.294288991494625</v>
      </c>
      <c r="Z4">
        <v>26.36</v>
      </c>
      <c r="AA4">
        <v>0.81829090181914965</v>
      </c>
      <c r="AB4">
        <v>121430.16</v>
      </c>
      <c r="AC4">
        <v>185.22313282452961</v>
      </c>
      <c r="AD4">
        <v>2.3199999999999998</v>
      </c>
      <c r="AE4">
        <v>0.38609152628187354</v>
      </c>
      <c r="AF4">
        <v>113921.64</v>
      </c>
      <c r="AG4">
        <v>197.00464360009386</v>
      </c>
      <c r="AH4">
        <v>-997.24002132136411</v>
      </c>
      <c r="AI4">
        <v>2.5971741262248497E-2</v>
      </c>
      <c r="AJ4">
        <v>-831.16003561352113</v>
      </c>
      <c r="AK4">
        <v>3.4390652208745394</v>
      </c>
      <c r="AL4">
        <v>3791465.4133805744</v>
      </c>
      <c r="AM4">
        <v>6120.7568911843937</v>
      </c>
      <c r="AN4">
        <v>-999.34981937049224</v>
      </c>
      <c r="AO4">
        <v>2.0055268188521391E-2</v>
      </c>
      <c r="AP4">
        <v>1993.7062116829245</v>
      </c>
      <c r="AQ4">
        <v>0</v>
      </c>
      <c r="AR4">
        <v>-999.94278848869749</v>
      </c>
      <c r="AS4">
        <v>9.5405488660352204E-3</v>
      </c>
      <c r="AT4">
        <v>1807.2349879862081</v>
      </c>
      <c r="AU4">
        <v>7.8549164964522857</v>
      </c>
      <c r="AV4">
        <v>0.91425949398965223</v>
      </c>
      <c r="AW4">
        <v>1.6257815191436964</v>
      </c>
      <c r="AX4">
        <v>2.2999320682778595</v>
      </c>
      <c r="AY4">
        <v>0.84152415841220229</v>
      </c>
      <c r="AZ4">
        <v>0</v>
      </c>
      <c r="BA4">
        <v>1.3498215419401214</v>
      </c>
      <c r="BB4">
        <v>3.6050974707439036</v>
      </c>
      <c r="BC4" s="10" t="s">
        <v>52</v>
      </c>
      <c r="BD4" s="6">
        <v>100</v>
      </c>
      <c r="BF4">
        <v>1</v>
      </c>
      <c r="BG4">
        <v>1</v>
      </c>
      <c r="BK4" s="6"/>
      <c r="BL4">
        <f t="shared" si="0"/>
        <v>0.18602787276102245</v>
      </c>
      <c r="BN4">
        <f t="shared" si="1"/>
        <v>1.2818057989348081E-3</v>
      </c>
      <c r="BO4">
        <f t="shared" si="2"/>
        <v>2.775101455270989E-5</v>
      </c>
    </row>
    <row r="5" spans="1:67" hidden="1" x14ac:dyDescent="0.2">
      <c r="A5" s="10" t="s">
        <v>53</v>
      </c>
      <c r="B5" s="10" t="s">
        <v>806</v>
      </c>
      <c r="C5" t="s">
        <v>43</v>
      </c>
      <c r="D5" t="s">
        <v>221</v>
      </c>
      <c r="E5">
        <v>343</v>
      </c>
      <c r="F5">
        <v>2.6007144079826937E-3</v>
      </c>
      <c r="G5">
        <v>3.2107925665874487E-5</v>
      </c>
      <c r="H5">
        <v>6.8022058433809705E-3</v>
      </c>
      <c r="I5">
        <v>5.9854047508997611E-5</v>
      </c>
      <c r="J5">
        <v>1.3446159437404583</v>
      </c>
      <c r="K5">
        <v>2.9379818322859469E-3</v>
      </c>
      <c r="L5">
        <v>1.4651916843138531E-4</v>
      </c>
      <c r="M5">
        <v>5.7204836558702986E-6</v>
      </c>
      <c r="N5">
        <v>1</v>
      </c>
      <c r="O5">
        <v>0</v>
      </c>
      <c r="P5">
        <v>2.1115187206667838E-5</v>
      </c>
      <c r="Q5">
        <v>2.3893221720909219E-6</v>
      </c>
      <c r="R5">
        <v>1.4413754082960901E-4</v>
      </c>
      <c r="S5">
        <v>6.2194043379162034E-6</v>
      </c>
      <c r="T5">
        <v>315.48</v>
      </c>
      <c r="U5">
        <v>3.9268817145414503</v>
      </c>
      <c r="V5">
        <v>825.16</v>
      </c>
      <c r="W5">
        <v>7.4356528518572818</v>
      </c>
      <c r="X5">
        <v>163102.20000000001</v>
      </c>
      <c r="Y5">
        <v>326.11895069130833</v>
      </c>
      <c r="Z5">
        <v>17.760000000000002</v>
      </c>
      <c r="AA5">
        <v>0.68137116659473296</v>
      </c>
      <c r="AB5">
        <v>121314.12</v>
      </c>
      <c r="AC5">
        <v>357.4666666045008</v>
      </c>
      <c r="AD5">
        <v>2.56</v>
      </c>
      <c r="AE5">
        <v>0.28913664589601923</v>
      </c>
      <c r="AF5">
        <v>17.48</v>
      </c>
      <c r="AG5">
        <v>0.75082177201605771</v>
      </c>
      <c r="AH5">
        <v>-997.39928559201735</v>
      </c>
      <c r="AI5">
        <v>3.210792566587449E-2</v>
      </c>
      <c r="AJ5">
        <v>-382.62789586304501</v>
      </c>
      <c r="AK5">
        <v>5.4323876846067902</v>
      </c>
      <c r="AL5">
        <v>3510846.9069694378</v>
      </c>
      <c r="AM5">
        <v>7673.3750320882446</v>
      </c>
      <c r="AN5">
        <v>-999.56111377995717</v>
      </c>
      <c r="AO5">
        <v>1.7135242271851221E-2</v>
      </c>
      <c r="AP5">
        <v>1993.7062116829245</v>
      </c>
      <c r="AQ5">
        <v>0</v>
      </c>
      <c r="AR5">
        <v>-999.93682344577087</v>
      </c>
      <c r="AS5">
        <v>7.1488422195207782E-3</v>
      </c>
      <c r="AT5">
        <v>-999.56874106416592</v>
      </c>
      <c r="AU5">
        <v>1.8608432479516667E-2</v>
      </c>
      <c r="AV5">
        <v>1.1638261447140703</v>
      </c>
      <c r="AW5">
        <v>1.3387127722824648</v>
      </c>
      <c r="AX5">
        <v>3.0627091043436296</v>
      </c>
      <c r="AY5">
        <v>0.87432836566692784</v>
      </c>
      <c r="AZ5">
        <v>0</v>
      </c>
      <c r="BA5">
        <v>0.96214770533803418</v>
      </c>
      <c r="BB5">
        <v>0.95864471644807403</v>
      </c>
      <c r="BC5" s="10" t="s">
        <v>53</v>
      </c>
      <c r="BD5" s="6">
        <v>100</v>
      </c>
      <c r="BK5" s="6"/>
      <c r="BL5">
        <f t="shared" si="0"/>
        <v>0.68022058433809707</v>
      </c>
      <c r="BN5">
        <f t="shared" si="1"/>
        <v>5.0591592265462997E-3</v>
      </c>
      <c r="BO5">
        <f t="shared" si="2"/>
        <v>4.6697710860950545E-5</v>
      </c>
    </row>
    <row r="6" spans="1:67" x14ac:dyDescent="0.2">
      <c r="A6" s="10" t="s">
        <v>206</v>
      </c>
      <c r="B6" s="10" t="s">
        <v>45</v>
      </c>
      <c r="C6" t="s">
        <v>56</v>
      </c>
      <c r="D6" t="s">
        <v>221</v>
      </c>
      <c r="E6">
        <v>563</v>
      </c>
      <c r="F6">
        <v>8.1357986016803406E-3</v>
      </c>
      <c r="G6">
        <v>6.8005595992891863E-5</v>
      </c>
      <c r="H6">
        <v>1.4456314443640548</v>
      </c>
      <c r="I6">
        <v>1.588316692454619E-3</v>
      </c>
      <c r="J6">
        <v>1.7958044021136181</v>
      </c>
      <c r="K6">
        <v>2.1452311319336017E-3</v>
      </c>
      <c r="L6">
        <v>0.26628608716435065</v>
      </c>
      <c r="M6">
        <v>3.4809087752737776E-4</v>
      </c>
      <c r="N6">
        <v>1</v>
      </c>
      <c r="O6">
        <v>0</v>
      </c>
      <c r="P6">
        <v>7.2450482453987719E-2</v>
      </c>
      <c r="Q6">
        <v>2.2699906092846694E-4</v>
      </c>
      <c r="R6">
        <v>0.14872915173266488</v>
      </c>
      <c r="S6">
        <v>5.3597565905747781E-4</v>
      </c>
      <c r="T6">
        <v>558</v>
      </c>
      <c r="U6">
        <v>4.5051822012729597</v>
      </c>
      <c r="V6">
        <v>99154.4</v>
      </c>
      <c r="W6">
        <v>73.88017325372212</v>
      </c>
      <c r="X6">
        <v>123171.92</v>
      </c>
      <c r="Y6">
        <v>81.970074214109786</v>
      </c>
      <c r="Z6">
        <v>18264.48</v>
      </c>
      <c r="AA6">
        <v>25.217396111943568</v>
      </c>
      <c r="AB6">
        <v>68590.880000000005</v>
      </c>
      <c r="AC6">
        <v>88.243400508668827</v>
      </c>
      <c r="AD6">
        <v>4969.24</v>
      </c>
      <c r="AE6">
        <v>14.145821526750103</v>
      </c>
      <c r="AF6">
        <v>10200.799999999999</v>
      </c>
      <c r="AG6">
        <v>31.300958451779074</v>
      </c>
      <c r="AH6">
        <v>-991.86420139831966</v>
      </c>
      <c r="AI6">
        <v>6.8005595992891868E-2</v>
      </c>
      <c r="AJ6">
        <v>130206.33911454481</v>
      </c>
      <c r="AK6">
        <v>144.15653407647659</v>
      </c>
      <c r="AL6">
        <v>4689253.8709611846</v>
      </c>
      <c r="AM6">
        <v>5602.8811427434221</v>
      </c>
      <c r="AN6">
        <v>-202.36174217505808</v>
      </c>
      <c r="AO6">
        <v>1.0426778359784454</v>
      </c>
      <c r="AP6">
        <v>1993.7062116829245</v>
      </c>
      <c r="AQ6">
        <v>0</v>
      </c>
      <c r="AR6">
        <v>-783.22845121448631</v>
      </c>
      <c r="AS6">
        <v>0.67918026690259226</v>
      </c>
      <c r="AT6">
        <v>-555.00298302194528</v>
      </c>
      <c r="AU6">
        <v>1.6036369916378801</v>
      </c>
      <c r="AV6">
        <v>1.0450780940077262</v>
      </c>
      <c r="AW6">
        <v>1.1756826614745084</v>
      </c>
      <c r="AX6">
        <v>1.3325039095092561</v>
      </c>
      <c r="AY6">
        <v>0.83431349390677512</v>
      </c>
      <c r="AZ6">
        <v>0</v>
      </c>
      <c r="BA6">
        <v>1.1334080916465474</v>
      </c>
      <c r="BB6">
        <v>1.804702668325596</v>
      </c>
      <c r="BC6" s="10" t="s">
        <v>206</v>
      </c>
      <c r="BD6" s="6">
        <v>50</v>
      </c>
      <c r="BF6">
        <v>9800</v>
      </c>
      <c r="BG6">
        <v>600</v>
      </c>
      <c r="BK6" s="6"/>
      <c r="BL6">
        <f t="shared" si="0"/>
        <v>72.28157221820274</v>
      </c>
      <c r="BN6">
        <f t="shared" si="1"/>
        <v>0.80500815445598306</v>
      </c>
      <c r="BO6">
        <f t="shared" si="2"/>
        <v>8.042263745957057E-4</v>
      </c>
    </row>
    <row r="7" spans="1:67" ht="16" hidden="1" x14ac:dyDescent="0.2">
      <c r="A7" s="10" t="s">
        <v>93</v>
      </c>
      <c r="B7" s="18" t="s">
        <v>219</v>
      </c>
      <c r="C7" t="s">
        <v>66</v>
      </c>
      <c r="D7" t="s">
        <v>221</v>
      </c>
      <c r="E7">
        <v>11845</v>
      </c>
      <c r="F7">
        <v>0.12988597284725306</v>
      </c>
      <c r="G7">
        <v>4.4839949022818187E-4</v>
      </c>
      <c r="H7">
        <v>7.4790716458637982E-2</v>
      </c>
      <c r="I7">
        <v>2.5476315086747858E-4</v>
      </c>
      <c r="J7">
        <v>1.6773425543501552</v>
      </c>
      <c r="K7">
        <v>2.0177204099331692E-3</v>
      </c>
      <c r="L7">
        <v>2.5484809043107862E-2</v>
      </c>
      <c r="M7">
        <v>1.2643873781023374E-4</v>
      </c>
      <c r="N7">
        <v>1</v>
      </c>
      <c r="O7">
        <v>0</v>
      </c>
      <c r="P7">
        <v>1.7409076796781526E-3</v>
      </c>
      <c r="Q7">
        <v>2.6018877178085976E-5</v>
      </c>
      <c r="R7">
        <v>3.0512394869528499E-3</v>
      </c>
      <c r="S7">
        <v>3.8794935908806314E-5</v>
      </c>
      <c r="T7">
        <v>12028.88</v>
      </c>
      <c r="U7">
        <v>37.682193849792419</v>
      </c>
      <c r="V7">
        <v>6926.44</v>
      </c>
      <c r="W7">
        <v>21.183883811363138</v>
      </c>
      <c r="X7">
        <v>155343.67999999999</v>
      </c>
      <c r="Y7">
        <v>151.58459376423011</v>
      </c>
      <c r="Z7">
        <v>2360.2800000000002</v>
      </c>
      <c r="AA7">
        <v>12.05536118634914</v>
      </c>
      <c r="AB7">
        <v>92614.6</v>
      </c>
      <c r="AC7">
        <v>90.646584785822654</v>
      </c>
      <c r="AD7">
        <v>161.24</v>
      </c>
      <c r="AE7">
        <v>2.432611765161059</v>
      </c>
      <c r="AF7">
        <v>282.56</v>
      </c>
      <c r="AG7">
        <v>3.509073951913809</v>
      </c>
      <c r="AH7">
        <v>-870.11402715274698</v>
      </c>
      <c r="AI7">
        <v>0.44839949022818187</v>
      </c>
      <c r="AJ7">
        <v>5788.0483262514053</v>
      </c>
      <c r="AK7">
        <v>23.122449706614503</v>
      </c>
      <c r="AL7">
        <v>4379857.0684030382</v>
      </c>
      <c r="AM7">
        <v>5269.8506318772706</v>
      </c>
      <c r="AN7">
        <v>-923.66233285932162</v>
      </c>
      <c r="AO7">
        <v>0.3787369277250065</v>
      </c>
      <c r="AP7">
        <v>1993.7062116829245</v>
      </c>
      <c r="AQ7">
        <v>0</v>
      </c>
      <c r="AR7">
        <v>-994.79121130413318</v>
      </c>
      <c r="AS7">
        <v>7.7848374676258825E-2</v>
      </c>
      <c r="AT7">
        <v>-990.87070386698463</v>
      </c>
      <c r="AU7">
        <v>0.11607429042763831</v>
      </c>
      <c r="AV7">
        <v>1.8929784351123069</v>
      </c>
      <c r="AW7">
        <v>1.453212644236505</v>
      </c>
      <c r="AX7">
        <v>1.5398662751534729</v>
      </c>
      <c r="AY7">
        <v>1.2649182343099499</v>
      </c>
      <c r="AZ7">
        <v>0</v>
      </c>
      <c r="BA7">
        <v>1.0076693658777416</v>
      </c>
      <c r="BB7">
        <v>1.1340681765026581</v>
      </c>
      <c r="BC7" s="10" t="s">
        <v>93</v>
      </c>
      <c r="BD7" s="6">
        <v>53.01</v>
      </c>
      <c r="BK7" s="6" t="s">
        <v>76</v>
      </c>
      <c r="BL7">
        <f t="shared" si="0"/>
        <v>3.9646558794723994</v>
      </c>
      <c r="BN7">
        <f t="shared" si="1"/>
        <v>4.4587845479133748E-2</v>
      </c>
      <c r="BO7">
        <f t="shared" si="2"/>
        <v>1.4314053912806545E-4</v>
      </c>
    </row>
    <row r="8" spans="1:67" hidden="1" x14ac:dyDescent="0.2">
      <c r="A8" s="10" t="s">
        <v>93</v>
      </c>
      <c r="B8" s="10" t="s">
        <v>81</v>
      </c>
      <c r="C8" t="s">
        <v>67</v>
      </c>
      <c r="D8" t="s">
        <v>221</v>
      </c>
      <c r="E8">
        <v>270</v>
      </c>
      <c r="F8">
        <v>2.7128616586978823E-3</v>
      </c>
      <c r="G8">
        <v>3.1526081957847196E-5</v>
      </c>
      <c r="H8">
        <v>4.8895954721305472E-2</v>
      </c>
      <c r="I8">
        <v>1.60992485623712E-4</v>
      </c>
      <c r="J8">
        <v>1.6402260496016563</v>
      </c>
      <c r="K8">
        <v>2.0744004998639967E-3</v>
      </c>
      <c r="L8">
        <v>1.7764984263210718E-2</v>
      </c>
      <c r="M8">
        <v>8.4049924896231781E-5</v>
      </c>
      <c r="N8">
        <v>1</v>
      </c>
      <c r="O8">
        <v>0</v>
      </c>
      <c r="P8">
        <v>1.4463277423002064E-3</v>
      </c>
      <c r="Q8">
        <v>2.4967323470659709E-5</v>
      </c>
      <c r="R8">
        <v>1.1299179408378021E-5</v>
      </c>
      <c r="S8">
        <v>1.9547298066341905E-6</v>
      </c>
      <c r="T8">
        <v>268.39999999999998</v>
      </c>
      <c r="U8">
        <v>3.1638584039112745</v>
      </c>
      <c r="V8">
        <v>4837.28</v>
      </c>
      <c r="W8">
        <v>14.75178181328163</v>
      </c>
      <c r="X8">
        <v>162269.48000000001</v>
      </c>
      <c r="Y8">
        <v>160.207429290904</v>
      </c>
      <c r="Z8">
        <v>1757.48</v>
      </c>
      <c r="AA8">
        <v>7.917937441867883</v>
      </c>
      <c r="AB8">
        <v>98934.28</v>
      </c>
      <c r="AC8">
        <v>139.47019418738424</v>
      </c>
      <c r="AD8">
        <v>143.08000000000001</v>
      </c>
      <c r="AE8">
        <v>2.4364728605096344</v>
      </c>
      <c r="AF8">
        <v>1.1200000000000001</v>
      </c>
      <c r="AG8">
        <v>0.1942506971244462</v>
      </c>
      <c r="AH8">
        <v>-997.28713834130212</v>
      </c>
      <c r="AI8">
        <v>3.1526081957847195E-2</v>
      </c>
      <c r="AJ8">
        <v>3437.8248975590368</v>
      </c>
      <c r="AK8">
        <v>14.61177034159666</v>
      </c>
      <c r="AL8">
        <v>4282916.7613917058</v>
      </c>
      <c r="AM8">
        <v>5417.8868049101457</v>
      </c>
      <c r="AN8">
        <v>-946.78643841708026</v>
      </c>
      <c r="AO8">
        <v>0.25176469555155478</v>
      </c>
      <c r="AP8">
        <v>1993.7062116829245</v>
      </c>
      <c r="AQ8">
        <v>0</v>
      </c>
      <c r="AR8">
        <v>-995.67259327846455</v>
      </c>
      <c r="AS8">
        <v>7.4702130261189451E-2</v>
      </c>
      <c r="AT8">
        <v>-999.96619290117337</v>
      </c>
      <c r="AU8">
        <v>5.8485436299255279E-3</v>
      </c>
      <c r="AV8">
        <v>1.0103965988534829</v>
      </c>
      <c r="AW8">
        <v>1.1882671350986784</v>
      </c>
      <c r="AX8">
        <v>1.6662401048494713</v>
      </c>
      <c r="AY8">
        <v>1.0448181350743682</v>
      </c>
      <c r="AZ8">
        <v>0</v>
      </c>
      <c r="BA8">
        <v>1.0965476131361267</v>
      </c>
      <c r="BB8">
        <v>0.9729554498433145</v>
      </c>
      <c r="BC8" s="10" t="s">
        <v>93</v>
      </c>
      <c r="BD8" s="6">
        <v>53.01</v>
      </c>
      <c r="BF8">
        <v>332</v>
      </c>
      <c r="BG8">
        <v>54</v>
      </c>
      <c r="BK8" s="6"/>
      <c r="BL8">
        <f t="shared" si="0"/>
        <v>2.591974559776403</v>
      </c>
      <c r="BN8">
        <f t="shared" si="1"/>
        <v>2.9810165164761725E-2</v>
      </c>
      <c r="BO8">
        <f t="shared" si="2"/>
        <v>9.5554588665777839E-5</v>
      </c>
    </row>
    <row r="9" spans="1:67" ht="29" hidden="1" x14ac:dyDescent="0.2">
      <c r="A9" s="10" t="s">
        <v>102</v>
      </c>
      <c r="B9" s="10" t="s">
        <v>81</v>
      </c>
      <c r="C9" t="s">
        <v>68</v>
      </c>
      <c r="D9" t="s">
        <v>221</v>
      </c>
      <c r="E9">
        <v>232</v>
      </c>
      <c r="F9">
        <v>2.2498680866967643E-3</v>
      </c>
      <c r="G9">
        <v>2.6782036493832044E-5</v>
      </c>
      <c r="H9">
        <v>4.7131434332317194E-2</v>
      </c>
      <c r="I9">
        <v>1.3756595526908543E-4</v>
      </c>
      <c r="J9">
        <v>1.6052657589636559</v>
      </c>
      <c r="K9">
        <v>2.1420599210473399E-3</v>
      </c>
      <c r="L9">
        <v>0.106549362045603</v>
      </c>
      <c r="M9">
        <v>1.963634872477602E-4</v>
      </c>
      <c r="N9">
        <v>1</v>
      </c>
      <c r="O9">
        <v>0</v>
      </c>
      <c r="P9">
        <v>5.6988440373518089E-3</v>
      </c>
      <c r="Q9">
        <v>3.6090879240636246E-5</v>
      </c>
      <c r="R9">
        <v>1.1830184416562804E-5</v>
      </c>
      <c r="S9">
        <v>1.7310119772421112E-6</v>
      </c>
      <c r="T9">
        <v>243.64</v>
      </c>
      <c r="U9">
        <v>3.0220743427873074</v>
      </c>
      <c r="V9">
        <v>5103.2</v>
      </c>
      <c r="W9">
        <v>13.831124321616084</v>
      </c>
      <c r="X9">
        <v>173811.16</v>
      </c>
      <c r="Y9">
        <v>103.80392863471018</v>
      </c>
      <c r="Z9">
        <v>11536.68</v>
      </c>
      <c r="AA9">
        <v>15.655853005612101</v>
      </c>
      <c r="AB9">
        <v>108278.6</v>
      </c>
      <c r="AC9">
        <v>99.562710556379159</v>
      </c>
      <c r="AD9">
        <v>617.04</v>
      </c>
      <c r="AE9">
        <v>3.7971392740676051</v>
      </c>
      <c r="AF9">
        <v>1.28</v>
      </c>
      <c r="AG9">
        <v>0.18726095873584186</v>
      </c>
      <c r="AH9">
        <v>-997.75013191330322</v>
      </c>
      <c r="AI9">
        <v>2.6782036493832043E-2</v>
      </c>
      <c r="AJ9">
        <v>3277.6760149135225</v>
      </c>
      <c r="AK9">
        <v>12.485565008993051</v>
      </c>
      <c r="AL9">
        <v>4191608.0206948807</v>
      </c>
      <c r="AM9">
        <v>5594.5986237132774</v>
      </c>
      <c r="AN9">
        <v>-680.84007535114051</v>
      </c>
      <c r="AO9">
        <v>0.58819081213230673</v>
      </c>
      <c r="AP9">
        <v>1993.7062116829245</v>
      </c>
      <c r="AQ9">
        <v>0</v>
      </c>
      <c r="AR9">
        <v>-982.94908182221707</v>
      </c>
      <c r="AS9">
        <v>0.10798376387613762</v>
      </c>
      <c r="AT9">
        <v>-999.96460413634895</v>
      </c>
      <c r="AU9">
        <v>5.1791807944322893E-3</v>
      </c>
      <c r="AV9">
        <v>0.98632342953830843</v>
      </c>
      <c r="AW9">
        <v>1.0828487996670053</v>
      </c>
      <c r="AX9">
        <v>1.8316720929801102</v>
      </c>
      <c r="AY9">
        <v>1.0000278366692688</v>
      </c>
      <c r="AZ9">
        <v>0</v>
      </c>
      <c r="BA9">
        <v>0.83364277595738989</v>
      </c>
      <c r="BB9">
        <v>0.87974649857853982</v>
      </c>
      <c r="BC9" s="10" t="s">
        <v>102</v>
      </c>
      <c r="BD9" s="6">
        <v>52.29</v>
      </c>
      <c r="BF9">
        <v>340</v>
      </c>
      <c r="BG9">
        <v>34</v>
      </c>
      <c r="BK9" s="6"/>
      <c r="BL9">
        <f t="shared" si="0"/>
        <v>2.4645027012368659</v>
      </c>
      <c r="BN9">
        <f t="shared" si="1"/>
        <v>2.936060032048575E-2</v>
      </c>
      <c r="BO9">
        <f t="shared" si="2"/>
        <v>8.1484617619968956E-5</v>
      </c>
    </row>
    <row r="10" spans="1:67" ht="29" hidden="1" x14ac:dyDescent="0.2">
      <c r="A10" s="10" t="s">
        <v>102</v>
      </c>
      <c r="B10" s="10" t="s">
        <v>81</v>
      </c>
      <c r="C10" t="s">
        <v>69</v>
      </c>
      <c r="D10" t="s">
        <v>221</v>
      </c>
      <c r="E10">
        <v>242</v>
      </c>
      <c r="F10">
        <v>2.0977010100836054E-3</v>
      </c>
      <c r="G10">
        <v>2.9306153751201251E-5</v>
      </c>
      <c r="H10">
        <v>4.4824974630477063E-2</v>
      </c>
      <c r="I10">
        <v>1.0913443468153097E-4</v>
      </c>
      <c r="J10">
        <v>1.5781554169991188</v>
      </c>
      <c r="K10">
        <v>1.7335212189075488E-3</v>
      </c>
      <c r="L10">
        <v>0.10459986890106288</v>
      </c>
      <c r="M10">
        <v>1.8833071528029003E-4</v>
      </c>
      <c r="N10">
        <v>1</v>
      </c>
      <c r="O10">
        <v>0</v>
      </c>
      <c r="P10">
        <v>5.7773527234080439E-3</v>
      </c>
      <c r="Q10">
        <v>4.7237396075014625E-5</v>
      </c>
      <c r="R10">
        <v>1.6405995172604926E-5</v>
      </c>
      <c r="S10">
        <v>2.1665688218325724E-6</v>
      </c>
      <c r="T10">
        <v>235.36</v>
      </c>
      <c r="U10">
        <v>3.3296045811277155</v>
      </c>
      <c r="V10">
        <v>5029</v>
      </c>
      <c r="W10">
        <v>12.362443124237215</v>
      </c>
      <c r="X10">
        <v>177054.07999999999</v>
      </c>
      <c r="Y10">
        <v>96.143398455986912</v>
      </c>
      <c r="Z10">
        <v>11735.16</v>
      </c>
      <c r="AA10">
        <v>19.168348911682507</v>
      </c>
      <c r="AB10">
        <v>112194</v>
      </c>
      <c r="AC10">
        <v>145.56979998154378</v>
      </c>
      <c r="AD10">
        <v>648.20000000000005</v>
      </c>
      <c r="AE10">
        <v>5.4415071441651168</v>
      </c>
      <c r="AF10">
        <v>1.84</v>
      </c>
      <c r="AG10">
        <v>0.24276188608044164</v>
      </c>
      <c r="AH10">
        <v>-997.9022989899164</v>
      </c>
      <c r="AI10">
        <v>2.9306153751201252E-2</v>
      </c>
      <c r="AJ10">
        <v>3068.3404093734853</v>
      </c>
      <c r="AK10">
        <v>9.9051038919523471</v>
      </c>
      <c r="AL10">
        <v>4120801.6532572056</v>
      </c>
      <c r="AM10">
        <v>4527.5836264823147</v>
      </c>
      <c r="AN10">
        <v>-686.67962307971925</v>
      </c>
      <c r="AO10">
        <v>0.56412929879577478</v>
      </c>
      <c r="AP10">
        <v>1993.7062116829245</v>
      </c>
      <c r="AQ10">
        <v>0</v>
      </c>
      <c r="AR10">
        <v>-982.71418415289747</v>
      </c>
      <c r="AS10">
        <v>0.14133409690237425</v>
      </c>
      <c r="AT10">
        <v>-999.95091332918048</v>
      </c>
      <c r="AU10">
        <v>6.4823651016723141E-3</v>
      </c>
      <c r="AV10">
        <v>1.1378187387853338</v>
      </c>
      <c r="AW10">
        <v>0.89765104260189266</v>
      </c>
      <c r="AX10">
        <v>1.5297783336174169</v>
      </c>
      <c r="AY10">
        <v>0.98623215309203971</v>
      </c>
      <c r="AZ10">
        <v>0</v>
      </c>
      <c r="BA10">
        <v>1.103080466845427</v>
      </c>
      <c r="BB10">
        <v>0.95196686232156302</v>
      </c>
      <c r="BC10" s="10" t="s">
        <v>102</v>
      </c>
      <c r="BD10" s="6">
        <v>52.29</v>
      </c>
      <c r="BF10">
        <v>340</v>
      </c>
      <c r="BG10">
        <v>34</v>
      </c>
      <c r="BK10" s="6"/>
      <c r="BL10">
        <f t="shared" si="0"/>
        <v>2.3438979234276456</v>
      </c>
      <c r="BN10">
        <f t="shared" si="1"/>
        <v>2.8403750989528173E-2</v>
      </c>
      <c r="BO10">
        <f t="shared" si="2"/>
        <v>7.1506219955510162E-5</v>
      </c>
    </row>
    <row r="11" spans="1:67" hidden="1" x14ac:dyDescent="0.2">
      <c r="A11" s="10" t="s">
        <v>103</v>
      </c>
      <c r="B11" s="10" t="s">
        <v>81</v>
      </c>
      <c r="C11" t="s">
        <v>70</v>
      </c>
      <c r="D11" t="s">
        <v>221</v>
      </c>
      <c r="E11">
        <v>239</v>
      </c>
      <c r="F11">
        <v>2.6766447341749766E-3</v>
      </c>
      <c r="G11">
        <v>3.1079445340358366E-5</v>
      </c>
      <c r="H11">
        <v>4.6211869353044638E-2</v>
      </c>
      <c r="I11">
        <v>1.6147205504412295E-4</v>
      </c>
      <c r="J11">
        <v>1.6670541430881374</v>
      </c>
      <c r="K11">
        <v>2.1360558086847177E-3</v>
      </c>
      <c r="L11">
        <v>7.7590918684426746E-2</v>
      </c>
      <c r="M11">
        <v>2.1584780067477718E-4</v>
      </c>
      <c r="N11">
        <v>1</v>
      </c>
      <c r="O11">
        <v>0</v>
      </c>
      <c r="P11">
        <v>9.9492091978728068E-4</v>
      </c>
      <c r="Q11">
        <v>1.9743674000705376E-5</v>
      </c>
      <c r="R11">
        <v>1.9625539411726439E-5</v>
      </c>
      <c r="S11">
        <v>2.3348831028996034E-6</v>
      </c>
      <c r="T11">
        <v>234.72</v>
      </c>
      <c r="U11">
        <v>2.7046379917960679</v>
      </c>
      <c r="V11">
        <v>4052.44</v>
      </c>
      <c r="W11">
        <v>13.455120462733385</v>
      </c>
      <c r="X11">
        <v>146188.35999999999</v>
      </c>
      <c r="Y11">
        <v>100.60307947572977</v>
      </c>
      <c r="Z11">
        <v>6804.16</v>
      </c>
      <c r="AA11">
        <v>17.636768411474929</v>
      </c>
      <c r="AB11">
        <v>87695.92</v>
      </c>
      <c r="AC11">
        <v>122.93530710635302</v>
      </c>
      <c r="AD11">
        <v>87.24</v>
      </c>
      <c r="AE11">
        <v>1.7119968847323683</v>
      </c>
      <c r="AF11">
        <v>1.72</v>
      </c>
      <c r="AG11">
        <v>0.20428737928059421</v>
      </c>
      <c r="AH11">
        <v>-997.32335526582506</v>
      </c>
      <c r="AI11">
        <v>3.1079445340358367E-2</v>
      </c>
      <c r="AJ11">
        <v>3194.2157699259974</v>
      </c>
      <c r="AK11">
        <v>14.65529633727745</v>
      </c>
      <c r="AL11">
        <v>4352985.9566656323</v>
      </c>
      <c r="AM11">
        <v>5578.9171768823589</v>
      </c>
      <c r="AN11">
        <v>-767.58273080829429</v>
      </c>
      <c r="AO11">
        <v>0.64655448400994731</v>
      </c>
      <c r="AP11">
        <v>1993.7062116829245</v>
      </c>
      <c r="AQ11">
        <v>0</v>
      </c>
      <c r="AR11">
        <v>-997.02320065517347</v>
      </c>
      <c r="AS11">
        <v>5.9072992296045318E-2</v>
      </c>
      <c r="AT11">
        <v>-999.94128046591356</v>
      </c>
      <c r="AU11">
        <v>6.9859607459496608E-3</v>
      </c>
      <c r="AV11">
        <v>0.94411244860165622</v>
      </c>
      <c r="AW11">
        <v>1.15568437794715</v>
      </c>
      <c r="AX11">
        <v>1.5942448990031879</v>
      </c>
      <c r="AY11">
        <v>1.1747465272773516</v>
      </c>
      <c r="AZ11">
        <v>0</v>
      </c>
      <c r="BA11">
        <v>0.98452760411776497</v>
      </c>
      <c r="BB11">
        <v>0.82918240053619752</v>
      </c>
      <c r="BC11" s="10" t="s">
        <v>103</v>
      </c>
      <c r="BD11" s="6">
        <v>50.66</v>
      </c>
      <c r="BF11">
        <v>255</v>
      </c>
      <c r="BG11">
        <v>30</v>
      </c>
      <c r="BK11" s="6"/>
      <c r="BL11">
        <f t="shared" si="0"/>
        <v>2.3410933014252411</v>
      </c>
      <c r="BN11">
        <f t="shared" si="1"/>
        <v>2.7720674888205878E-2</v>
      </c>
      <c r="BO11">
        <f t="shared" si="2"/>
        <v>9.3995796188582454E-5</v>
      </c>
    </row>
    <row r="12" spans="1:67" hidden="1" x14ac:dyDescent="0.2">
      <c r="A12" s="10" t="s">
        <v>103</v>
      </c>
      <c r="B12" s="10" t="s">
        <v>81</v>
      </c>
      <c r="C12" t="s">
        <v>71</v>
      </c>
      <c r="D12" t="s">
        <v>221</v>
      </c>
      <c r="E12">
        <v>261</v>
      </c>
      <c r="F12">
        <v>2.8648806726415238E-3</v>
      </c>
      <c r="G12">
        <v>3.2868586652697535E-5</v>
      </c>
      <c r="H12">
        <v>4.5233508109299853E-2</v>
      </c>
      <c r="I12">
        <v>1.6530478689040523E-4</v>
      </c>
      <c r="J12">
        <v>1.6475877299647537</v>
      </c>
      <c r="K12">
        <v>2.0392817635231622E-3</v>
      </c>
      <c r="L12">
        <v>7.7007157763736581E-2</v>
      </c>
      <c r="M12">
        <v>1.8965274423624366E-4</v>
      </c>
      <c r="N12">
        <v>1</v>
      </c>
      <c r="O12">
        <v>0</v>
      </c>
      <c r="P12">
        <v>9.9404305434880932E-4</v>
      </c>
      <c r="Q12">
        <v>2.0308445272141942E-5</v>
      </c>
      <c r="R12">
        <v>2.3199488465331056E-5</v>
      </c>
      <c r="S12">
        <v>2.9466210842918356E-6</v>
      </c>
      <c r="T12">
        <v>257.04000000000002</v>
      </c>
      <c r="U12">
        <v>2.9413602295536672</v>
      </c>
      <c r="V12">
        <v>4058.36</v>
      </c>
      <c r="W12">
        <v>14.161671276135928</v>
      </c>
      <c r="X12">
        <v>147822.84</v>
      </c>
      <c r="Y12">
        <v>136.24939975402953</v>
      </c>
      <c r="Z12">
        <v>6909.24</v>
      </c>
      <c r="AA12">
        <v>17.713486387495827</v>
      </c>
      <c r="AB12">
        <v>89722.6</v>
      </c>
      <c r="AC12">
        <v>90.264149398676921</v>
      </c>
      <c r="AD12">
        <v>89.16</v>
      </c>
      <c r="AE12">
        <v>1.7726439762870227</v>
      </c>
      <c r="AF12">
        <v>2.08</v>
      </c>
      <c r="AG12">
        <v>0.26407069760451146</v>
      </c>
      <c r="AH12">
        <v>-997.13511932735844</v>
      </c>
      <c r="AI12">
        <v>3.2868586652697533E-2</v>
      </c>
      <c r="AJ12">
        <v>3105.4191422490335</v>
      </c>
      <c r="AK12">
        <v>15.003157278127176</v>
      </c>
      <c r="AL12">
        <v>4302143.8831089474</v>
      </c>
      <c r="AM12">
        <v>5326.1642382029941</v>
      </c>
      <c r="AN12">
        <v>-769.33133903910368</v>
      </c>
      <c r="AO12">
        <v>0.56808932871866802</v>
      </c>
      <c r="AP12">
        <v>1993.7062116829245</v>
      </c>
      <c r="AQ12">
        <v>0</v>
      </c>
      <c r="AR12">
        <v>-997.02582722499437</v>
      </c>
      <c r="AS12">
        <v>6.0762785642785547E-2</v>
      </c>
      <c r="AT12">
        <v>-999.93058722488354</v>
      </c>
      <c r="AU12">
        <v>8.8162782978242812E-3</v>
      </c>
      <c r="AV12">
        <v>0.97611327475625798</v>
      </c>
      <c r="AW12">
        <v>1.2101538937159109</v>
      </c>
      <c r="AX12">
        <v>1.5542597647933563</v>
      </c>
      <c r="AY12">
        <v>1.0482878389859465</v>
      </c>
      <c r="AZ12">
        <v>0</v>
      </c>
      <c r="BA12">
        <v>1.0246779818950871</v>
      </c>
      <c r="BB12">
        <v>0.97346218929786021</v>
      </c>
      <c r="BC12" s="10" t="s">
        <v>103</v>
      </c>
      <c r="BD12" s="6">
        <v>50.66</v>
      </c>
      <c r="BF12">
        <v>255</v>
      </c>
      <c r="BG12">
        <v>30</v>
      </c>
      <c r="BK12" s="6"/>
      <c r="BL12">
        <f t="shared" si="0"/>
        <v>2.2915295208171305</v>
      </c>
      <c r="BN12">
        <f t="shared" si="1"/>
        <v>2.7454214788458942E-2</v>
      </c>
      <c r="BO12">
        <f t="shared" si="2"/>
        <v>9.9087263044094463E-5</v>
      </c>
    </row>
    <row r="13" spans="1:67" hidden="1" x14ac:dyDescent="0.2">
      <c r="A13" s="10" t="s">
        <v>104</v>
      </c>
      <c r="B13" s="10" t="s">
        <v>81</v>
      </c>
      <c r="C13" t="s">
        <v>72</v>
      </c>
      <c r="D13" t="s">
        <v>221</v>
      </c>
      <c r="E13">
        <v>236</v>
      </c>
      <c r="F13">
        <v>2.2732659886244787E-3</v>
      </c>
      <c r="G13">
        <v>3.2763305789683137E-5</v>
      </c>
      <c r="H13">
        <v>2.9241320417561441E-2</v>
      </c>
      <c r="I13">
        <v>1.061107793383726E-4</v>
      </c>
      <c r="J13">
        <v>1.5341443251144831</v>
      </c>
      <c r="K13">
        <v>2.5526536556341687E-3</v>
      </c>
      <c r="L13">
        <v>2.3472007198002413E-2</v>
      </c>
      <c r="M13">
        <v>1.0054887894359452E-4</v>
      </c>
      <c r="N13">
        <v>1</v>
      </c>
      <c r="O13">
        <v>0</v>
      </c>
      <c r="P13">
        <v>2.0725889202562707E-3</v>
      </c>
      <c r="Q13">
        <v>3.3547733938012188E-5</v>
      </c>
      <c r="R13">
        <v>9.1228692987802695E-6</v>
      </c>
      <c r="S13">
        <v>1.9230533691418018E-6</v>
      </c>
      <c r="T13">
        <v>258.48</v>
      </c>
      <c r="U13">
        <v>3.7452725757502163</v>
      </c>
      <c r="V13">
        <v>3324.68</v>
      </c>
      <c r="W13">
        <v>10.753715636932194</v>
      </c>
      <c r="X13">
        <v>174429.84</v>
      </c>
      <c r="Y13">
        <v>112.53915881446184</v>
      </c>
      <c r="Z13">
        <v>2668.8</v>
      </c>
      <c r="AA13">
        <v>11.337254223723367</v>
      </c>
      <c r="AB13">
        <v>113704.16</v>
      </c>
      <c r="AC13">
        <v>152.98262079944462</v>
      </c>
      <c r="AD13">
        <v>235.64</v>
      </c>
      <c r="AE13">
        <v>3.7757471666766391</v>
      </c>
      <c r="AF13">
        <v>1.04</v>
      </c>
      <c r="AG13">
        <v>0.21969676071045444</v>
      </c>
      <c r="AH13">
        <v>-997.72673401137558</v>
      </c>
      <c r="AI13">
        <v>3.2763305789683138E-2</v>
      </c>
      <c r="AJ13">
        <v>1653.9590141188455</v>
      </c>
      <c r="AK13">
        <v>9.6306751986179524</v>
      </c>
      <c r="AL13">
        <v>4005854.1713186461</v>
      </c>
      <c r="AM13">
        <v>6666.9809225714807</v>
      </c>
      <c r="AN13">
        <v>-929.6915166374655</v>
      </c>
      <c r="AO13">
        <v>0.30118596687073484</v>
      </c>
      <c r="AP13">
        <v>1993.7062116829245</v>
      </c>
      <c r="AQ13">
        <v>0</v>
      </c>
      <c r="AR13">
        <v>-993.79882238154892</v>
      </c>
      <c r="AS13">
        <v>0.10037468347578928</v>
      </c>
      <c r="AT13">
        <v>-999.97270441216847</v>
      </c>
      <c r="AU13">
        <v>5.7537678578029128E-3</v>
      </c>
      <c r="AV13">
        <v>1.2299980725229605</v>
      </c>
      <c r="AW13">
        <v>1.0960383442816524</v>
      </c>
      <c r="AX13">
        <v>2.319922948286341</v>
      </c>
      <c r="AY13">
        <v>1.1625020442738589</v>
      </c>
      <c r="AZ13">
        <v>0</v>
      </c>
      <c r="BA13">
        <v>1.3190812484250121</v>
      </c>
      <c r="BB13">
        <v>1.1424077449340229</v>
      </c>
      <c r="BC13" s="10" t="s">
        <v>104</v>
      </c>
      <c r="BD13" s="6">
        <v>52.51</v>
      </c>
      <c r="BF13">
        <v>202</v>
      </c>
      <c r="BG13">
        <v>38</v>
      </c>
      <c r="BK13" s="6"/>
      <c r="BL13">
        <f t="shared" si="0"/>
        <v>1.5354617351261513</v>
      </c>
      <c r="BN13">
        <f t="shared" si="1"/>
        <v>1.9060270880257642E-2</v>
      </c>
      <c r="BO13">
        <f t="shared" si="2"/>
        <v>6.2865170053392404E-5</v>
      </c>
    </row>
    <row r="14" spans="1:67" hidden="1" x14ac:dyDescent="0.2">
      <c r="A14" s="10" t="s">
        <v>104</v>
      </c>
      <c r="B14" s="10" t="s">
        <v>81</v>
      </c>
      <c r="C14" t="s">
        <v>73</v>
      </c>
      <c r="D14" t="s">
        <v>221</v>
      </c>
      <c r="E14">
        <v>453</v>
      </c>
      <c r="F14">
        <v>4.07593769768432E-3</v>
      </c>
      <c r="G14">
        <v>3.0919725433239914E-5</v>
      </c>
      <c r="H14">
        <v>2.9361504497802556E-2</v>
      </c>
      <c r="I14">
        <v>1.0907960301064278E-4</v>
      </c>
      <c r="J14">
        <v>1.5333959286475898</v>
      </c>
      <c r="K14">
        <v>2.4523986671231611E-3</v>
      </c>
      <c r="L14">
        <v>2.3532210753391257E-2</v>
      </c>
      <c r="M14">
        <v>9.7247510810912868E-5</v>
      </c>
      <c r="N14">
        <v>1</v>
      </c>
      <c r="O14">
        <v>0</v>
      </c>
      <c r="P14">
        <v>2.1299962178545299E-3</v>
      </c>
      <c r="Q14">
        <v>2.5022804072685616E-5</v>
      </c>
      <c r="R14">
        <v>2.687768700632678E-5</v>
      </c>
      <c r="S14">
        <v>3.1201443058501823E-6</v>
      </c>
      <c r="T14">
        <v>473.12</v>
      </c>
      <c r="U14">
        <v>3.6424899908350241</v>
      </c>
      <c r="V14">
        <v>3408.04</v>
      </c>
      <c r="W14">
        <v>12.024347522145778</v>
      </c>
      <c r="X14">
        <v>177982.52</v>
      </c>
      <c r="Y14">
        <v>133.79194195964618</v>
      </c>
      <c r="Z14">
        <v>2731.44</v>
      </c>
      <c r="AA14">
        <v>10.971034591140436</v>
      </c>
      <c r="AB14">
        <v>116076.08</v>
      </c>
      <c r="AC14">
        <v>154.12742477141006</v>
      </c>
      <c r="AD14">
        <v>247.24</v>
      </c>
      <c r="AE14">
        <v>2.9133485888235207</v>
      </c>
      <c r="AF14">
        <v>3.12</v>
      </c>
      <c r="AG14">
        <v>0.36203130619694568</v>
      </c>
      <c r="AH14">
        <v>-995.92406230231563</v>
      </c>
      <c r="AI14">
        <v>3.0919725433239915E-2</v>
      </c>
      <c r="AJ14">
        <v>1664.8669901799381</v>
      </c>
      <c r="AK14">
        <v>9.9001273380507158</v>
      </c>
      <c r="AL14">
        <v>4003899.5211230409</v>
      </c>
      <c r="AM14">
        <v>6405.1365104553943</v>
      </c>
      <c r="AN14">
        <v>-929.51118179704417</v>
      </c>
      <c r="AO14">
        <v>0.29129698786386043</v>
      </c>
      <c r="AP14">
        <v>1993.7062116829245</v>
      </c>
      <c r="AQ14">
        <v>0</v>
      </c>
      <c r="AR14">
        <v>-993.6270599806586</v>
      </c>
      <c r="AS14">
        <v>7.4868127996764872E-2</v>
      </c>
      <c r="AT14">
        <v>-999.9195820698111</v>
      </c>
      <c r="AU14">
        <v>9.3354590708625198E-3</v>
      </c>
      <c r="AV14">
        <v>0.87509869152219344</v>
      </c>
      <c r="AW14">
        <v>1.1360054843166361</v>
      </c>
      <c r="AX14">
        <v>2.2528197058050097</v>
      </c>
      <c r="AY14">
        <v>1.1345080175398794</v>
      </c>
      <c r="AZ14">
        <v>0</v>
      </c>
      <c r="BA14">
        <v>0.98062069357418302</v>
      </c>
      <c r="BB14">
        <v>1.0896846161298728</v>
      </c>
      <c r="BC14" s="10" t="s">
        <v>104</v>
      </c>
      <c r="BD14" s="6">
        <v>52.51</v>
      </c>
      <c r="BF14">
        <v>202</v>
      </c>
      <c r="BG14">
        <v>38</v>
      </c>
      <c r="BK14" s="6"/>
      <c r="BL14">
        <f t="shared" si="0"/>
        <v>1.5417726011796122</v>
      </c>
      <c r="BN14">
        <f t="shared" si="1"/>
        <v>1.914817252840335E-2</v>
      </c>
      <c r="BO14">
        <f t="shared" si="2"/>
        <v>6.9075497179741643E-5</v>
      </c>
    </row>
    <row r="15" spans="1:67" ht="29" hidden="1" x14ac:dyDescent="0.2">
      <c r="A15" s="10" t="s">
        <v>97</v>
      </c>
      <c r="B15" s="10" t="s">
        <v>81</v>
      </c>
      <c r="C15" t="s">
        <v>74</v>
      </c>
      <c r="D15" t="s">
        <v>221</v>
      </c>
      <c r="E15">
        <v>233</v>
      </c>
      <c r="F15">
        <v>2.1443369725334897E-3</v>
      </c>
      <c r="G15">
        <v>2.9913341161770563E-5</v>
      </c>
      <c r="H15">
        <v>1.4675585526913094E-2</v>
      </c>
      <c r="I15">
        <v>8.0869983140031463E-5</v>
      </c>
      <c r="J15">
        <v>1.3431539697047916</v>
      </c>
      <c r="K15">
        <v>1.5086531760945406E-3</v>
      </c>
      <c r="L15">
        <v>8.1550739850126022E-2</v>
      </c>
      <c r="M15">
        <v>1.9782435452889846E-4</v>
      </c>
      <c r="N15">
        <v>1</v>
      </c>
      <c r="O15">
        <v>0</v>
      </c>
      <c r="P15">
        <v>7.5008233971786918E-4</v>
      </c>
      <c r="Q15">
        <v>1.5575895397840141E-5</v>
      </c>
      <c r="R15">
        <v>2.4376480830596891E-5</v>
      </c>
      <c r="S15">
        <v>2.6121791656229532E-6</v>
      </c>
      <c r="T15">
        <v>232.28</v>
      </c>
      <c r="U15">
        <v>3.3093403169413285</v>
      </c>
      <c r="V15">
        <v>1589.52</v>
      </c>
      <c r="W15">
        <v>8.2970115101764215</v>
      </c>
      <c r="X15">
        <v>145481.60000000001</v>
      </c>
      <c r="Y15">
        <v>80.750046439615133</v>
      </c>
      <c r="Z15">
        <v>8832.8799999999992</v>
      </c>
      <c r="AA15">
        <v>16.375217046907601</v>
      </c>
      <c r="AB15">
        <v>108316.56</v>
      </c>
      <c r="AC15">
        <v>131.32119757805032</v>
      </c>
      <c r="AD15">
        <v>81.239999999999995</v>
      </c>
      <c r="AE15">
        <v>1.6825377657970502</v>
      </c>
      <c r="AF15">
        <v>2.64</v>
      </c>
      <c r="AG15">
        <v>0.28213471959331765</v>
      </c>
      <c r="AH15">
        <v>-997.85566302746656</v>
      </c>
      <c r="AI15">
        <v>2.9913341161770562E-2</v>
      </c>
      <c r="AJ15">
        <v>331.96456043865453</v>
      </c>
      <c r="AK15">
        <v>7.3398060573635382</v>
      </c>
      <c r="AL15">
        <v>3507028.5460321554</v>
      </c>
      <c r="AM15">
        <v>3940.2767867074299</v>
      </c>
      <c r="AN15">
        <v>-755.72140943945669</v>
      </c>
      <c r="AO15">
        <v>0.59256672093568863</v>
      </c>
      <c r="AP15">
        <v>1993.7062116829245</v>
      </c>
      <c r="AQ15">
        <v>0</v>
      </c>
      <c r="AR15">
        <v>-997.7557566907775</v>
      </c>
      <c r="AS15">
        <v>4.6603015670120249E-2</v>
      </c>
      <c r="AT15">
        <v>-999.92706566851439</v>
      </c>
      <c r="AU15">
        <v>7.8156294376224948E-3</v>
      </c>
      <c r="AV15">
        <v>1.1286497927778942</v>
      </c>
      <c r="AW15">
        <v>1.1590657013650392</v>
      </c>
      <c r="AX15">
        <v>1.487364500056372</v>
      </c>
      <c r="AY15">
        <v>1.1650026389254</v>
      </c>
      <c r="AZ15">
        <v>0</v>
      </c>
      <c r="BA15">
        <v>0.9942893907341438</v>
      </c>
      <c r="BB15">
        <v>0.92528430465700229</v>
      </c>
      <c r="BC15" s="10" t="s">
        <v>97</v>
      </c>
      <c r="BD15" s="6">
        <v>52.44</v>
      </c>
      <c r="BF15">
        <v>139</v>
      </c>
      <c r="BG15">
        <v>19</v>
      </c>
      <c r="BK15" s="6"/>
      <c r="BL15">
        <f t="shared" si="0"/>
        <v>0.76958770503132268</v>
      </c>
      <c r="BN15">
        <f t="shared" si="1"/>
        <v>1.092591777929305E-2</v>
      </c>
      <c r="BO15">
        <f t="shared" si="2"/>
        <v>5.7352874570497778E-5</v>
      </c>
    </row>
    <row r="16" spans="1:67" ht="29" hidden="1" x14ac:dyDescent="0.2">
      <c r="A16" s="10" t="s">
        <v>97</v>
      </c>
      <c r="B16" s="10" t="s">
        <v>81</v>
      </c>
      <c r="C16" t="s">
        <v>75</v>
      </c>
      <c r="D16" t="s">
        <v>221</v>
      </c>
      <c r="E16">
        <v>337</v>
      </c>
      <c r="F16">
        <v>3.0759316842539687E-3</v>
      </c>
      <c r="G16">
        <v>3.5286810155404515E-5</v>
      </c>
      <c r="H16">
        <v>1.4828973588123207E-2</v>
      </c>
      <c r="I16">
        <v>6.4427767959771647E-5</v>
      </c>
      <c r="J16">
        <v>1.3239737629819399</v>
      </c>
      <c r="K16">
        <v>1.8661696939114962E-3</v>
      </c>
      <c r="L16">
        <v>8.1925494192823453E-2</v>
      </c>
      <c r="M16">
        <v>1.8139416577408416E-4</v>
      </c>
      <c r="N16">
        <v>1</v>
      </c>
      <c r="O16">
        <v>0</v>
      </c>
      <c r="P16">
        <v>7.7992847805285733E-4</v>
      </c>
      <c r="Q16">
        <v>1.6617976713682609E-5</v>
      </c>
      <c r="R16">
        <v>3.1875440976053771E-5</v>
      </c>
      <c r="S16">
        <v>3.3038664324964715E-6</v>
      </c>
      <c r="T16">
        <v>331.96</v>
      </c>
      <c r="U16">
        <v>3.8817865302804413</v>
      </c>
      <c r="V16">
        <v>1600.2</v>
      </c>
      <c r="W16">
        <v>6.2209324059983171</v>
      </c>
      <c r="X16">
        <v>142874.04</v>
      </c>
      <c r="Y16">
        <v>72.479594369725874</v>
      </c>
      <c r="Z16">
        <v>8840.84</v>
      </c>
      <c r="AA16">
        <v>15.973695043205669</v>
      </c>
      <c r="AB16">
        <v>107917.72</v>
      </c>
      <c r="AC16">
        <v>147.94032039981528</v>
      </c>
      <c r="AD16">
        <v>84.16</v>
      </c>
      <c r="AE16">
        <v>1.7792133093027314</v>
      </c>
      <c r="AF16">
        <v>3.44</v>
      </c>
      <c r="AG16">
        <v>0.35627704575699704</v>
      </c>
      <c r="AH16">
        <v>-996.92406831574601</v>
      </c>
      <c r="AI16">
        <v>3.5286810155404517E-2</v>
      </c>
      <c r="AJ16">
        <v>345.88614885852297</v>
      </c>
      <c r="AK16">
        <v>5.8475011762363085</v>
      </c>
      <c r="AL16">
        <v>3456933.9818792832</v>
      </c>
      <c r="AM16">
        <v>4874.0328403455287</v>
      </c>
      <c r="AN16">
        <v>-754.59886336803152</v>
      </c>
      <c r="AO16">
        <v>0.54335143044236123</v>
      </c>
      <c r="AP16">
        <v>1993.7062116829245</v>
      </c>
      <c r="AQ16">
        <v>0</v>
      </c>
      <c r="AR16">
        <v>-997.66645716628841</v>
      </c>
      <c r="AS16">
        <v>4.9720918728103053E-2</v>
      </c>
      <c r="AT16">
        <v>-999.90462881026372</v>
      </c>
      <c r="AU16">
        <v>9.8851549264363878E-3</v>
      </c>
      <c r="AV16">
        <v>1.1090681521406507</v>
      </c>
      <c r="AW16">
        <v>0.9168525252230052</v>
      </c>
      <c r="AX16">
        <v>1.8573114505193988</v>
      </c>
      <c r="AY16">
        <v>1.0636520877031277</v>
      </c>
      <c r="AZ16">
        <v>0</v>
      </c>
      <c r="BA16">
        <v>1.038373330375628</v>
      </c>
      <c r="BB16">
        <v>1.0216100354868605</v>
      </c>
      <c r="BC16" s="10" t="s">
        <v>97</v>
      </c>
      <c r="BD16" s="6">
        <v>52.44</v>
      </c>
      <c r="BF16">
        <v>139</v>
      </c>
      <c r="BG16">
        <v>19</v>
      </c>
      <c r="BK16" s="6"/>
      <c r="BL16">
        <f t="shared" si="0"/>
        <v>0.77763137496118095</v>
      </c>
      <c r="BN16">
        <f t="shared" si="1"/>
        <v>1.1200075255098826E-2</v>
      </c>
      <c r="BO16">
        <f t="shared" si="2"/>
        <v>4.3910522196801986E-5</v>
      </c>
    </row>
    <row r="17" spans="1:67" hidden="1" x14ac:dyDescent="0.2">
      <c r="A17" s="10">
        <v>118319</v>
      </c>
      <c r="B17" s="10" t="s">
        <v>81</v>
      </c>
      <c r="C17" t="s">
        <v>77</v>
      </c>
      <c r="D17" t="s">
        <v>221</v>
      </c>
      <c r="E17">
        <v>188</v>
      </c>
      <c r="F17">
        <v>2.1705488037118605E-3</v>
      </c>
      <c r="G17">
        <v>3.3463241667838222E-5</v>
      </c>
      <c r="H17">
        <v>1.6351360811903833E-3</v>
      </c>
      <c r="I17">
        <v>2.9785441574160602E-5</v>
      </c>
      <c r="J17">
        <v>1.2468352710269972</v>
      </c>
      <c r="K17">
        <v>1.5085528745653149E-3</v>
      </c>
      <c r="L17">
        <v>2.2910220782772675E-4</v>
      </c>
      <c r="M17">
        <v>8.967991364095691E-6</v>
      </c>
      <c r="N17">
        <v>1</v>
      </c>
      <c r="O17">
        <v>0</v>
      </c>
      <c r="P17">
        <v>2.367166770614088E-5</v>
      </c>
      <c r="Q17">
        <v>3.9424326777675309E-6</v>
      </c>
      <c r="R17">
        <v>1.0071728101564862E-5</v>
      </c>
      <c r="S17">
        <v>1.5392897117356675E-6</v>
      </c>
      <c r="T17">
        <v>198.16</v>
      </c>
      <c r="U17">
        <v>2.9696688928790249</v>
      </c>
      <c r="V17">
        <v>149.36000000000001</v>
      </c>
      <c r="W17">
        <v>2.8664030886577461</v>
      </c>
      <c r="X17">
        <v>113845.48</v>
      </c>
      <c r="Y17">
        <v>106.72933242553331</v>
      </c>
      <c r="Z17">
        <v>20.92</v>
      </c>
      <c r="AA17">
        <v>0.8183723683833255</v>
      </c>
      <c r="AB17">
        <v>91311.88</v>
      </c>
      <c r="AC17">
        <v>168.84920609822245</v>
      </c>
      <c r="AD17">
        <v>2.16</v>
      </c>
      <c r="AE17">
        <v>0.35907288025320616</v>
      </c>
      <c r="AF17">
        <v>0.92</v>
      </c>
      <c r="AG17">
        <v>0.14047538337136983</v>
      </c>
      <c r="AH17">
        <v>-997.82945119628823</v>
      </c>
      <c r="AI17">
        <v>3.346324166783822E-2</v>
      </c>
      <c r="AJ17">
        <v>-851.5941113459445</v>
      </c>
      <c r="AK17">
        <v>2.7033437624033949</v>
      </c>
      <c r="AL17">
        <v>3255464.8741825046</v>
      </c>
      <c r="AM17">
        <v>3940.0148207410025</v>
      </c>
      <c r="AN17">
        <v>-999.31374302029246</v>
      </c>
      <c r="AO17">
        <v>2.6862886769715003E-2</v>
      </c>
      <c r="AP17">
        <v>1993.7062116829245</v>
      </c>
      <c r="AQ17">
        <v>0</v>
      </c>
      <c r="AR17">
        <v>-999.92917446651575</v>
      </c>
      <c r="AS17">
        <v>1.1795742534703431E-2</v>
      </c>
      <c r="AT17">
        <v>-999.96986543049024</v>
      </c>
      <c r="AU17">
        <v>4.605548555932106E-3</v>
      </c>
      <c r="AV17">
        <v>1.1520790841254471</v>
      </c>
      <c r="AW17">
        <v>1.1821129207359296</v>
      </c>
      <c r="AX17">
        <v>1.4473581669320776</v>
      </c>
      <c r="AY17">
        <v>0.95135712314899989</v>
      </c>
      <c r="AZ17">
        <v>0</v>
      </c>
      <c r="BA17">
        <v>1.3007796685041499</v>
      </c>
      <c r="BB17">
        <v>0.77903087562684092</v>
      </c>
      <c r="BC17" s="10">
        <v>118319</v>
      </c>
      <c r="BD17" s="6">
        <v>53.65</v>
      </c>
      <c r="BF17">
        <v>3</v>
      </c>
      <c r="BG17">
        <v>4</v>
      </c>
      <c r="BK17" s="6"/>
      <c r="BL17">
        <f t="shared" si="0"/>
        <v>8.7725050755864065E-2</v>
      </c>
      <c r="BN17">
        <f t="shared" si="1"/>
        <v>1.3119537112935887E-3</v>
      </c>
      <c r="BO17">
        <f t="shared" si="2"/>
        <v>2.5208037589959221E-5</v>
      </c>
    </row>
    <row r="18" spans="1:67" hidden="1" x14ac:dyDescent="0.2">
      <c r="A18" s="10">
        <v>118319</v>
      </c>
      <c r="B18" s="10" t="s">
        <v>81</v>
      </c>
      <c r="C18" t="s">
        <v>78</v>
      </c>
      <c r="D18" t="s">
        <v>221</v>
      </c>
      <c r="E18">
        <v>296</v>
      </c>
      <c r="F18">
        <v>3.9492076122655704E-3</v>
      </c>
      <c r="G18">
        <v>5.8360647501546911E-5</v>
      </c>
      <c r="H18">
        <v>1.6987365513430341E-3</v>
      </c>
      <c r="I18">
        <v>2.7933347741482062E-5</v>
      </c>
      <c r="J18">
        <v>1.2143377575711543</v>
      </c>
      <c r="K18">
        <v>1.5692914349128746E-3</v>
      </c>
      <c r="L18">
        <v>3.022196659415152E-4</v>
      </c>
      <c r="M18">
        <v>1.0604176701599466E-5</v>
      </c>
      <c r="N18">
        <v>1</v>
      </c>
      <c r="O18">
        <v>0</v>
      </c>
      <c r="P18">
        <v>2.9565111438235348E-5</v>
      </c>
      <c r="Q18">
        <v>5.4047485483422068E-6</v>
      </c>
      <c r="R18">
        <v>3.571317259166429E-5</v>
      </c>
      <c r="S18">
        <v>5.8076910773672913E-6</v>
      </c>
      <c r="T18">
        <v>282.64</v>
      </c>
      <c r="U18">
        <v>4.0574540457451063</v>
      </c>
      <c r="V18">
        <v>121.6</v>
      </c>
      <c r="W18">
        <v>2.0041623354076554</v>
      </c>
      <c r="X18">
        <v>86921.64</v>
      </c>
      <c r="Y18">
        <v>63.596511434721535</v>
      </c>
      <c r="Z18">
        <v>21.64</v>
      </c>
      <c r="AA18">
        <v>0.77002164471742851</v>
      </c>
      <c r="AB18">
        <v>71582.52</v>
      </c>
      <c r="AC18">
        <v>112.17534072454012</v>
      </c>
      <c r="AD18">
        <v>2.12</v>
      </c>
      <c r="AE18">
        <v>0.38867295592395756</v>
      </c>
      <c r="AF18">
        <v>2.56</v>
      </c>
      <c r="AG18">
        <v>0.4166533331199932</v>
      </c>
      <c r="AH18">
        <v>-996.05079238773442</v>
      </c>
      <c r="AI18">
        <v>5.836064750154691E-2</v>
      </c>
      <c r="AJ18">
        <v>-845.8216961932261</v>
      </c>
      <c r="AK18">
        <v>2.5352466637758271</v>
      </c>
      <c r="AL18">
        <v>3170588.3764394964</v>
      </c>
      <c r="AM18">
        <v>4098.6508433787985</v>
      </c>
      <c r="AN18">
        <v>-999.09472563741849</v>
      </c>
      <c r="AO18">
        <v>3.1763946513327271E-2</v>
      </c>
      <c r="AP18">
        <v>1993.7062116829245</v>
      </c>
      <c r="AQ18">
        <v>0</v>
      </c>
      <c r="AR18">
        <v>-999.91154130684288</v>
      </c>
      <c r="AS18">
        <v>1.617098567099896E-2</v>
      </c>
      <c r="AT18">
        <v>-999.8931463328812</v>
      </c>
      <c r="AU18">
        <v>1.7376588078737123E-2</v>
      </c>
      <c r="AV18">
        <v>1.3177038434231056</v>
      </c>
      <c r="AW18">
        <v>0.96281256969032625</v>
      </c>
      <c r="AX18">
        <v>1.3606856093554669</v>
      </c>
      <c r="AY18">
        <v>0.8672889206830775</v>
      </c>
      <c r="AZ18">
        <v>0</v>
      </c>
      <c r="BA18">
        <v>1.4145035565522823</v>
      </c>
      <c r="BB18">
        <v>1.3827187840398067</v>
      </c>
      <c r="BC18" s="10">
        <v>118319</v>
      </c>
      <c r="BD18" s="6">
        <v>53.65</v>
      </c>
      <c r="BF18">
        <v>3</v>
      </c>
      <c r="BG18">
        <v>4</v>
      </c>
      <c r="BK18" s="6"/>
      <c r="BL18">
        <f t="shared" si="0"/>
        <v>9.1137215979553779E-2</v>
      </c>
      <c r="BN18">
        <f t="shared" si="1"/>
        <v>1.3989611792874592E-3</v>
      </c>
      <c r="BO18">
        <f t="shared" si="2"/>
        <v>2.3079823696916508E-5</v>
      </c>
    </row>
    <row r="19" spans="1:67" hidden="1" x14ac:dyDescent="0.2">
      <c r="A19" s="10">
        <v>118319</v>
      </c>
      <c r="B19" s="10" t="s">
        <v>81</v>
      </c>
      <c r="C19" t="s">
        <v>79</v>
      </c>
      <c r="D19" t="s">
        <v>221</v>
      </c>
      <c r="E19">
        <v>270</v>
      </c>
      <c r="F19">
        <v>6.0782838428875543E-3</v>
      </c>
      <c r="G19">
        <v>8.2206279578818828E-5</v>
      </c>
      <c r="H19">
        <v>1.9843565789544361E-3</v>
      </c>
      <c r="I19">
        <v>5.0305459367064983E-5</v>
      </c>
      <c r="J19">
        <v>1.2302785069695723</v>
      </c>
      <c r="K19">
        <v>2.024729501339746E-3</v>
      </c>
      <c r="L19">
        <v>3.2336354370100556E-4</v>
      </c>
      <c r="M19">
        <v>1.8775760136980682E-5</v>
      </c>
      <c r="N19">
        <v>1</v>
      </c>
      <c r="O19">
        <v>0</v>
      </c>
      <c r="P19">
        <v>1.6209591363536783E-5</v>
      </c>
      <c r="Q19">
        <v>4.3003369230441765E-6</v>
      </c>
      <c r="R19">
        <v>3.6218815769749892E-5</v>
      </c>
      <c r="S19">
        <v>5.3427776743344247E-6</v>
      </c>
      <c r="T19">
        <v>255</v>
      </c>
      <c r="U19">
        <v>3.4443189941312538</v>
      </c>
      <c r="V19">
        <v>83.24</v>
      </c>
      <c r="W19">
        <v>2.0954553999866783</v>
      </c>
      <c r="X19">
        <v>51612.6</v>
      </c>
      <c r="Y19">
        <v>57.55507507306951</v>
      </c>
      <c r="Z19">
        <v>13.56</v>
      </c>
      <c r="AA19">
        <v>0.78119566477718405</v>
      </c>
      <c r="AB19">
        <v>41953.32</v>
      </c>
      <c r="AC19">
        <v>46.608930474749151</v>
      </c>
      <c r="AD19">
        <v>0.68</v>
      </c>
      <c r="AE19">
        <v>0.18</v>
      </c>
      <c r="AF19">
        <v>1.52</v>
      </c>
      <c r="AG19">
        <v>0.2244994432064365</v>
      </c>
      <c r="AH19">
        <v>-993.92171615711243</v>
      </c>
      <c r="AI19">
        <v>8.2206279578818833E-2</v>
      </c>
      <c r="AJ19">
        <v>-819.8986586536181</v>
      </c>
      <c r="AK19">
        <v>4.5657523477096555</v>
      </c>
      <c r="AL19">
        <v>3212222.1765816244</v>
      </c>
      <c r="AM19">
        <v>5288.1568672684552</v>
      </c>
      <c r="AN19">
        <v>-999.03139087592444</v>
      </c>
      <c r="AO19">
        <v>5.6241258281575092E-2</v>
      </c>
      <c r="AP19">
        <v>1993.7062116829245</v>
      </c>
      <c r="AQ19">
        <v>0</v>
      </c>
      <c r="AR19">
        <v>-999.95150096857833</v>
      </c>
      <c r="AS19">
        <v>1.2866590580674705E-2</v>
      </c>
      <c r="AT19">
        <v>-999.89163345054919</v>
      </c>
      <c r="AU19">
        <v>1.5985569068055143E-2</v>
      </c>
      <c r="AV19">
        <v>1.1442602521177339</v>
      </c>
      <c r="AW19">
        <v>1.2279412630680149</v>
      </c>
      <c r="AX19">
        <v>1.3304922059533664</v>
      </c>
      <c r="AY19">
        <v>1.1360899406512843</v>
      </c>
      <c r="AZ19">
        <v>0</v>
      </c>
      <c r="BA19">
        <v>1.1625935901793216</v>
      </c>
      <c r="BB19">
        <v>0.96648107412556783</v>
      </c>
      <c r="BC19" s="10">
        <v>118319</v>
      </c>
      <c r="BD19" s="6">
        <v>53.65</v>
      </c>
      <c r="BF19">
        <v>3</v>
      </c>
      <c r="BG19">
        <v>4</v>
      </c>
      <c r="BK19" s="6"/>
      <c r="BL19">
        <f t="shared" si="0"/>
        <v>0.1064607304609055</v>
      </c>
      <c r="BN19">
        <f t="shared" si="1"/>
        <v>1.6127844751087912E-3</v>
      </c>
      <c r="BO19">
        <f t="shared" si="2"/>
        <v>4.0639501544659823E-5</v>
      </c>
    </row>
    <row r="20" spans="1:67" hidden="1" x14ac:dyDescent="0.2">
      <c r="A20" s="10" t="s">
        <v>52</v>
      </c>
      <c r="B20" s="10" t="s">
        <v>217</v>
      </c>
      <c r="C20" t="s">
        <v>44</v>
      </c>
      <c r="D20" t="s">
        <v>221</v>
      </c>
      <c r="E20">
        <v>152</v>
      </c>
      <c r="F20">
        <v>1.8491189594441624E-3</v>
      </c>
      <c r="G20">
        <v>2.4079988099059043E-5</v>
      </c>
      <c r="H20">
        <v>1.5956906020154718E-3</v>
      </c>
      <c r="I20">
        <v>3.4780338369310872E-5</v>
      </c>
      <c r="J20">
        <v>1.4070026124056418</v>
      </c>
      <c r="K20">
        <v>2.4607813802363897E-3</v>
      </c>
      <c r="L20">
        <v>2.2662192662413702E-4</v>
      </c>
      <c r="M20">
        <v>1.0189015377762694E-5</v>
      </c>
      <c r="N20">
        <v>1</v>
      </c>
      <c r="O20">
        <v>0</v>
      </c>
      <c r="P20">
        <v>1.5421229406798117E-5</v>
      </c>
      <c r="Q20">
        <v>2.348936815856905E-6</v>
      </c>
      <c r="R20">
        <v>0.82816423569368469</v>
      </c>
      <c r="S20">
        <v>1.4611177569631537E-3</v>
      </c>
      <c r="T20">
        <v>144.04</v>
      </c>
      <c r="U20">
        <v>1.9945592662707885</v>
      </c>
      <c r="V20">
        <v>124.28</v>
      </c>
      <c r="W20">
        <v>2.7340568148205393</v>
      </c>
      <c r="X20">
        <v>109568.24</v>
      </c>
      <c r="Y20">
        <v>115.24212597830709</v>
      </c>
      <c r="Z20">
        <v>17.64</v>
      </c>
      <c r="AA20">
        <v>0.78502653882952711</v>
      </c>
      <c r="AB20">
        <v>77879.72</v>
      </c>
      <c r="AC20">
        <v>169.28855562815426</v>
      </c>
      <c r="AD20">
        <v>1.2</v>
      </c>
      <c r="AE20">
        <v>0.18257418583505539</v>
      </c>
      <c r="AF20">
        <v>64491.92</v>
      </c>
      <c r="AG20">
        <v>64.096799712102126</v>
      </c>
      <c r="AH20">
        <v>-998.15088104055587</v>
      </c>
      <c r="AI20">
        <v>2.4079988099059042E-2</v>
      </c>
      <c r="AJ20">
        <v>-855.17420566205556</v>
      </c>
      <c r="AK20">
        <v>3.156683460638126</v>
      </c>
      <c r="AL20">
        <v>3673787.4331530556</v>
      </c>
      <c r="AM20">
        <v>6427.030349551791</v>
      </c>
      <c r="AN20">
        <v>-999.32117250036481</v>
      </c>
      <c r="AO20">
        <v>3.0520364625186501E-2</v>
      </c>
      <c r="AP20">
        <v>1993.7062116829245</v>
      </c>
      <c r="AQ20">
        <v>0</v>
      </c>
      <c r="AR20">
        <v>-999.95385974434589</v>
      </c>
      <c r="AS20">
        <v>7.0280093979496819E-3</v>
      </c>
      <c r="AT20">
        <v>1477.8640243576481</v>
      </c>
      <c r="AU20">
        <v>4.3716583852435837</v>
      </c>
      <c r="AV20">
        <v>0.82980929809119375</v>
      </c>
      <c r="AW20">
        <v>1.290286230995717</v>
      </c>
      <c r="AX20">
        <v>1.9830737854690981</v>
      </c>
      <c r="AY20">
        <v>1.0034066449814432</v>
      </c>
      <c r="AZ20">
        <v>0</v>
      </c>
      <c r="BA20">
        <v>0.88671934892450055</v>
      </c>
      <c r="BB20">
        <v>1.7610367470822237</v>
      </c>
      <c r="BC20" s="10" t="s">
        <v>52</v>
      </c>
      <c r="BD20" s="6">
        <v>100</v>
      </c>
      <c r="BF20">
        <v>1</v>
      </c>
      <c r="BG20">
        <v>1</v>
      </c>
      <c r="BK20" s="6"/>
      <c r="BL20">
        <f t="shared" si="0"/>
        <v>0.15956906020154718</v>
      </c>
      <c r="BN20">
        <f t="shared" si="1"/>
        <v>1.1342702958448542E-3</v>
      </c>
      <c r="BO20">
        <f t="shared" si="2"/>
        <v>2.4981507429392281E-5</v>
      </c>
    </row>
    <row r="21" spans="1:67" hidden="1" x14ac:dyDescent="0.2">
      <c r="A21" s="10" t="s">
        <v>93</v>
      </c>
      <c r="B21" s="10" t="s">
        <v>86</v>
      </c>
      <c r="C21" t="s">
        <v>82</v>
      </c>
      <c r="D21" t="s">
        <v>221</v>
      </c>
      <c r="E21">
        <v>136</v>
      </c>
      <c r="F21">
        <v>2.3260556516564806E-3</v>
      </c>
      <c r="G21">
        <v>3.8555888707965433E-5</v>
      </c>
      <c r="H21">
        <v>5.3022414541917223E-2</v>
      </c>
      <c r="I21">
        <v>1.9710318582955971E-4</v>
      </c>
      <c r="J21">
        <v>1.8235770377419511</v>
      </c>
      <c r="K21">
        <v>2.2881951366934129E-3</v>
      </c>
      <c r="L21">
        <v>6.674873693701542E-3</v>
      </c>
      <c r="M21">
        <v>6.9118979308734323E-5</v>
      </c>
      <c r="N21">
        <v>1</v>
      </c>
      <c r="O21">
        <v>0</v>
      </c>
      <c r="P21">
        <v>3.6830761055857962E-4</v>
      </c>
      <c r="Q21">
        <v>1.9038110770141814E-5</v>
      </c>
      <c r="R21">
        <v>1.2401494406994007E-5</v>
      </c>
      <c r="S21">
        <v>3.0237113894546823E-6</v>
      </c>
      <c r="T21">
        <v>142.76</v>
      </c>
      <c r="U21">
        <v>2.4181811346547226</v>
      </c>
      <c r="V21">
        <v>3253.72</v>
      </c>
      <c r="W21">
        <v>12.099796141533405</v>
      </c>
      <c r="X21">
        <v>111904.2</v>
      </c>
      <c r="Y21">
        <v>152.36234224155697</v>
      </c>
      <c r="Z21">
        <v>409.64</v>
      </c>
      <c r="AA21">
        <v>4.3874366092286738</v>
      </c>
      <c r="AB21">
        <v>61366.239999999998</v>
      </c>
      <c r="AC21">
        <v>79.280562561071662</v>
      </c>
      <c r="AD21">
        <v>22.6</v>
      </c>
      <c r="AE21">
        <v>1.1618950038622251</v>
      </c>
      <c r="AF21">
        <v>0.76</v>
      </c>
      <c r="AG21">
        <v>0.1851125783588643</v>
      </c>
      <c r="AH21">
        <v>-997.67394434834353</v>
      </c>
      <c r="AI21">
        <v>3.8555888707965433E-2</v>
      </c>
      <c r="AJ21">
        <v>3812.3447578432765</v>
      </c>
      <c r="AK21">
        <v>17.889198205623501</v>
      </c>
      <c r="AL21">
        <v>4761790.006639028</v>
      </c>
      <c r="AM21">
        <v>5976.2722960024366</v>
      </c>
      <c r="AN21">
        <v>-980.00596020264629</v>
      </c>
      <c r="AO21">
        <v>0.2070402656990106</v>
      </c>
      <c r="AP21">
        <v>1993.7062116829245</v>
      </c>
      <c r="AQ21">
        <v>0</v>
      </c>
      <c r="AR21">
        <v>-998.89802512742438</v>
      </c>
      <c r="AS21">
        <v>5.6961949980315979E-2</v>
      </c>
      <c r="AT21">
        <v>-999.96289477918151</v>
      </c>
      <c r="AU21">
        <v>9.0469321772806543E-3</v>
      </c>
      <c r="AV21">
        <v>1.0512738978504894</v>
      </c>
      <c r="AW21">
        <v>1.0981261086042464</v>
      </c>
      <c r="AX21">
        <v>1.3275204674468926</v>
      </c>
      <c r="AY21">
        <v>1.1100877256710782</v>
      </c>
      <c r="AZ21">
        <v>0</v>
      </c>
      <c r="BA21">
        <v>1.3056716984679744</v>
      </c>
      <c r="BB21">
        <v>1.1295799938574436</v>
      </c>
      <c r="BC21" s="10" t="s">
        <v>93</v>
      </c>
      <c r="BD21" s="6">
        <v>55.54</v>
      </c>
      <c r="BF21">
        <v>288</v>
      </c>
      <c r="BG21">
        <v>25</v>
      </c>
      <c r="BK21" s="6"/>
      <c r="BL21">
        <f t="shared" si="0"/>
        <v>2.9448649036580825</v>
      </c>
      <c r="BN21">
        <f t="shared" si="1"/>
        <v>2.9075941743026624E-2</v>
      </c>
      <c r="BO21">
        <f t="shared" si="2"/>
        <v>1.1514571057303188E-4</v>
      </c>
    </row>
    <row r="22" spans="1:67" hidden="1" x14ac:dyDescent="0.2">
      <c r="A22" s="10" t="s">
        <v>93</v>
      </c>
      <c r="B22" s="10" t="s">
        <v>86</v>
      </c>
      <c r="C22" t="s">
        <v>83</v>
      </c>
      <c r="D22" t="s">
        <v>221</v>
      </c>
      <c r="E22">
        <v>154</v>
      </c>
      <c r="F22">
        <v>2.476346319974859E-3</v>
      </c>
      <c r="G22">
        <v>3.8219516279883653E-5</v>
      </c>
      <c r="H22">
        <v>5.1559076569153726E-2</v>
      </c>
      <c r="I22">
        <v>1.7262278975487092E-4</v>
      </c>
      <c r="J22">
        <v>1.8049570193760744</v>
      </c>
      <c r="K22">
        <v>2.1398287863868136E-3</v>
      </c>
      <c r="L22">
        <v>6.4879801965876862E-3</v>
      </c>
      <c r="M22">
        <v>7.0628547791526009E-5</v>
      </c>
      <c r="N22">
        <v>1</v>
      </c>
      <c r="O22">
        <v>0</v>
      </c>
      <c r="P22">
        <v>3.5088636463627562E-4</v>
      </c>
      <c r="Q22">
        <v>1.1156700765850848E-5</v>
      </c>
      <c r="R22">
        <v>1.5616979470785654E-5</v>
      </c>
      <c r="S22">
        <v>2.5471274405758182E-6</v>
      </c>
      <c r="T22">
        <v>158.36000000000001</v>
      </c>
      <c r="U22">
        <v>2.4412291985800927</v>
      </c>
      <c r="V22">
        <v>3297.04</v>
      </c>
      <c r="W22">
        <v>10.232542857634819</v>
      </c>
      <c r="X22">
        <v>115422.32</v>
      </c>
      <c r="Y22">
        <v>84.104393860645985</v>
      </c>
      <c r="Z22">
        <v>414.88</v>
      </c>
      <c r="AA22">
        <v>4.4621818280597507</v>
      </c>
      <c r="AB22">
        <v>63949</v>
      </c>
      <c r="AC22">
        <v>70.114358966857381</v>
      </c>
      <c r="AD22">
        <v>22.44</v>
      </c>
      <c r="AE22">
        <v>0.71665891468675658</v>
      </c>
      <c r="AF22">
        <v>1</v>
      </c>
      <c r="AG22">
        <v>0.16329931618554522</v>
      </c>
      <c r="AH22">
        <v>-997.52365368002518</v>
      </c>
      <c r="AI22">
        <v>3.8219516279883653E-2</v>
      </c>
      <c r="AJ22">
        <v>3679.5313640546128</v>
      </c>
      <c r="AK22">
        <v>15.667343415762474</v>
      </c>
      <c r="AL22">
        <v>4713158.5336817661</v>
      </c>
      <c r="AM22">
        <v>5588.7713810771356</v>
      </c>
      <c r="AN22">
        <v>-980.56578443163312</v>
      </c>
      <c r="AO22">
        <v>0.21156205498024419</v>
      </c>
      <c r="AP22">
        <v>1993.7062116829245</v>
      </c>
      <c r="AQ22">
        <v>0</v>
      </c>
      <c r="AR22">
        <v>-998.95014942435716</v>
      </c>
      <c r="AS22">
        <v>3.3380803307775646E-2</v>
      </c>
      <c r="AT22">
        <v>-999.95327406095078</v>
      </c>
      <c r="AU22">
        <v>7.6209949409013376E-3</v>
      </c>
      <c r="AV22">
        <v>1.0308751126531728</v>
      </c>
      <c r="AW22">
        <v>0.99628869200357861</v>
      </c>
      <c r="AX22">
        <v>1.2780387105978095</v>
      </c>
      <c r="AY22">
        <v>1.1745576895253576</v>
      </c>
      <c r="AZ22">
        <v>0</v>
      </c>
      <c r="BA22">
        <v>0.80029684679923774</v>
      </c>
      <c r="BB22">
        <v>0.86675590803952851</v>
      </c>
      <c r="BC22" s="10" t="s">
        <v>93</v>
      </c>
      <c r="BD22" s="6">
        <v>55.54</v>
      </c>
      <c r="BF22">
        <v>288</v>
      </c>
      <c r="BG22">
        <v>25</v>
      </c>
      <c r="BK22" s="6"/>
      <c r="BL22">
        <f t="shared" si="0"/>
        <v>2.863591112650798</v>
      </c>
      <c r="BN22">
        <f t="shared" si="1"/>
        <v>2.8565012382353774E-2</v>
      </c>
      <c r="BO22">
        <f t="shared" si="2"/>
        <v>9.1063739445868623E-5</v>
      </c>
    </row>
    <row r="23" spans="1:67" ht="29" hidden="1" x14ac:dyDescent="0.2">
      <c r="A23" s="10" t="s">
        <v>94</v>
      </c>
      <c r="B23" s="10" t="s">
        <v>86</v>
      </c>
      <c r="C23" t="s">
        <v>84</v>
      </c>
      <c r="D23" t="s">
        <v>221</v>
      </c>
      <c r="E23">
        <v>297</v>
      </c>
      <c r="F23">
        <v>2.5530259682545577E-3</v>
      </c>
      <c r="G23">
        <v>2.7060460250867368E-5</v>
      </c>
      <c r="H23">
        <v>3.4272234419608444E-2</v>
      </c>
      <c r="I23">
        <v>1.118710161845545E-4</v>
      </c>
      <c r="J23">
        <v>1.6261119576319611</v>
      </c>
      <c r="K23">
        <v>2.292860480337272E-3</v>
      </c>
      <c r="L23">
        <v>8.5065300110542766E-2</v>
      </c>
      <c r="M23">
        <v>2.0118581053043971E-4</v>
      </c>
      <c r="N23">
        <v>1</v>
      </c>
      <c r="O23">
        <v>0</v>
      </c>
      <c r="P23">
        <v>2.2633318521899275E-3</v>
      </c>
      <c r="Q23">
        <v>3.4016268084925238E-5</v>
      </c>
      <c r="R23">
        <v>3.6179551137977552E-6</v>
      </c>
      <c r="S23">
        <v>1.0451449302705831E-6</v>
      </c>
      <c r="T23">
        <v>282.16000000000003</v>
      </c>
      <c r="U23">
        <v>3.0565121734857637</v>
      </c>
      <c r="V23">
        <v>3787.68</v>
      </c>
      <c r="W23">
        <v>14.396726479770788</v>
      </c>
      <c r="X23">
        <v>179701.88</v>
      </c>
      <c r="Y23">
        <v>96.032187659485629</v>
      </c>
      <c r="Z23">
        <v>9400.56</v>
      </c>
      <c r="AA23">
        <v>18.174806739000005</v>
      </c>
      <c r="AB23">
        <v>110514.92</v>
      </c>
      <c r="AC23">
        <v>151.98945051110178</v>
      </c>
      <c r="AD23">
        <v>250.12</v>
      </c>
      <c r="AE23">
        <v>3.7422453153153916</v>
      </c>
      <c r="AF23">
        <v>0.4</v>
      </c>
      <c r="AG23">
        <v>0.11547005383792515</v>
      </c>
      <c r="AH23">
        <v>-997.44697403174541</v>
      </c>
      <c r="AI23">
        <v>2.7060460250867367E-2</v>
      </c>
      <c r="AJ23">
        <v>2110.5676547112398</v>
      </c>
      <c r="AK23">
        <v>10.153477598888591</v>
      </c>
      <c r="AL23">
        <v>4246053.7965732375</v>
      </c>
      <c r="AM23">
        <v>5988.4571676171963</v>
      </c>
      <c r="AN23">
        <v>-745.19383080028661</v>
      </c>
      <c r="AO23">
        <v>0.60263568825342051</v>
      </c>
      <c r="AP23">
        <v>1993.7062116829245</v>
      </c>
      <c r="AQ23">
        <v>0</v>
      </c>
      <c r="AR23">
        <v>-993.22812030511477</v>
      </c>
      <c r="AS23">
        <v>0.10177653573743216</v>
      </c>
      <c r="AT23">
        <v>-999.9891750930168</v>
      </c>
      <c r="AU23">
        <v>3.1270693798894377E-3</v>
      </c>
      <c r="AV23">
        <v>0.94497548141700438</v>
      </c>
      <c r="AW23">
        <v>1.0497618286062476</v>
      </c>
      <c r="AX23">
        <v>1.960194873463835</v>
      </c>
      <c r="AY23">
        <v>1.1698796165446055</v>
      </c>
      <c r="AZ23">
        <v>0</v>
      </c>
      <c r="BA23">
        <v>1.2617354745735045</v>
      </c>
      <c r="BB23">
        <v>0.97093269237971502</v>
      </c>
      <c r="BC23" s="10" t="s">
        <v>94</v>
      </c>
      <c r="BD23" s="6">
        <v>56.16</v>
      </c>
      <c r="BF23">
        <v>221</v>
      </c>
      <c r="BG23">
        <v>20</v>
      </c>
      <c r="BK23" s="6"/>
      <c r="BL23">
        <f t="shared" si="0"/>
        <v>1.9247286850052101</v>
      </c>
      <c r="BN23">
        <f t="shared" si="1"/>
        <v>2.1077575816123902E-2</v>
      </c>
      <c r="BO23">
        <f t="shared" si="2"/>
        <v>8.0902450221672232E-5</v>
      </c>
    </row>
    <row r="24" spans="1:67" ht="29" hidden="1" x14ac:dyDescent="0.2">
      <c r="A24" s="10" t="s">
        <v>94</v>
      </c>
      <c r="B24" s="10" t="s">
        <v>86</v>
      </c>
      <c r="C24" t="s">
        <v>85</v>
      </c>
      <c r="D24" t="s">
        <v>221</v>
      </c>
      <c r="E24">
        <v>325</v>
      </c>
      <c r="F24">
        <v>2.7091426735457204E-3</v>
      </c>
      <c r="G24">
        <v>4.2053464596686561E-5</v>
      </c>
      <c r="H24">
        <v>3.3342099730209823E-2</v>
      </c>
      <c r="I24">
        <v>9.4500129216158464E-5</v>
      </c>
      <c r="J24">
        <v>1.6200005082005753</v>
      </c>
      <c r="K24">
        <v>2.4297759760590126E-3</v>
      </c>
      <c r="L24">
        <v>8.3484323142682421E-2</v>
      </c>
      <c r="M24">
        <v>2.3360027251283387E-4</v>
      </c>
      <c r="N24">
        <v>1</v>
      </c>
      <c r="O24">
        <v>0</v>
      </c>
      <c r="P24">
        <v>2.2472897030764755E-3</v>
      </c>
      <c r="Q24">
        <v>3.0030571889974503E-5</v>
      </c>
      <c r="R24">
        <v>6.8726506356833871E-6</v>
      </c>
      <c r="S24">
        <v>1.9000580440888098E-6</v>
      </c>
      <c r="T24">
        <v>299.8</v>
      </c>
      <c r="U24">
        <v>4.6960976707616862</v>
      </c>
      <c r="V24">
        <v>3689.44</v>
      </c>
      <c r="W24">
        <v>9.6485024744775796</v>
      </c>
      <c r="X24">
        <v>179258.92</v>
      </c>
      <c r="Y24">
        <v>151.75350539608633</v>
      </c>
      <c r="Z24">
        <v>9237.56</v>
      </c>
      <c r="AA24">
        <v>17.763359291905722</v>
      </c>
      <c r="AB24">
        <v>110658.96</v>
      </c>
      <c r="AC24">
        <v>173.9258891980528</v>
      </c>
      <c r="AD24">
        <v>248.68</v>
      </c>
      <c r="AE24">
        <v>3.3290238809597028</v>
      </c>
      <c r="AF24">
        <v>0.76</v>
      </c>
      <c r="AG24">
        <v>0.21039645117412667</v>
      </c>
      <c r="AH24">
        <v>-997.29085732645433</v>
      </c>
      <c r="AI24">
        <v>4.205346459668656E-2</v>
      </c>
      <c r="AJ24">
        <v>2026.1480967698153</v>
      </c>
      <c r="AK24">
        <v>8.5768859335776408</v>
      </c>
      <c r="AL24">
        <v>4230092.0084636835</v>
      </c>
      <c r="AM24">
        <v>6346.0509195022269</v>
      </c>
      <c r="AN24">
        <v>-749.92951837500834</v>
      </c>
      <c r="AO24">
        <v>0.69973056564373681</v>
      </c>
      <c r="AP24">
        <v>1993.7062116829245</v>
      </c>
      <c r="AQ24">
        <v>0</v>
      </c>
      <c r="AR24">
        <v>-993.27611835000539</v>
      </c>
      <c r="AS24">
        <v>8.9851348935305553E-2</v>
      </c>
      <c r="AT24">
        <v>-999.97943705725493</v>
      </c>
      <c r="AU24">
        <v>5.6849659387856162E-3</v>
      </c>
      <c r="AV24">
        <v>1.4264113440120683</v>
      </c>
      <c r="AW24">
        <v>0.90000412345155312</v>
      </c>
      <c r="AX24">
        <v>2.0849413073681573</v>
      </c>
      <c r="AY24">
        <v>1.3730413769355894</v>
      </c>
      <c r="AZ24">
        <v>0</v>
      </c>
      <c r="BA24">
        <v>1.1186239190058824</v>
      </c>
      <c r="BB24">
        <v>1.2808388043162375</v>
      </c>
      <c r="BC24" s="10" t="s">
        <v>94</v>
      </c>
      <c r="BD24" s="6">
        <v>56.16</v>
      </c>
      <c r="BF24">
        <v>221</v>
      </c>
      <c r="BG24">
        <v>20</v>
      </c>
      <c r="BK24" s="6"/>
      <c r="BL24">
        <f t="shared" si="0"/>
        <v>1.8724923208485835</v>
      </c>
      <c r="BN24">
        <f t="shared" si="1"/>
        <v>2.0581625728861914E-2</v>
      </c>
      <c r="BO24">
        <f t="shared" si="2"/>
        <v>5.657425832570446E-5</v>
      </c>
    </row>
    <row r="25" spans="1:67" hidden="1" x14ac:dyDescent="0.2">
      <c r="A25" s="10" t="s">
        <v>205</v>
      </c>
      <c r="B25" s="10" t="s">
        <v>86</v>
      </c>
      <c r="C25" t="s">
        <v>87</v>
      </c>
      <c r="D25" t="s">
        <v>221</v>
      </c>
      <c r="E25">
        <v>306</v>
      </c>
      <c r="F25">
        <v>3.0899275819771944E-3</v>
      </c>
      <c r="G25">
        <v>3.0514157730234059E-5</v>
      </c>
      <c r="H25">
        <v>3.0026761366184932E-2</v>
      </c>
      <c r="I25">
        <v>1.0105288807377239E-4</v>
      </c>
      <c r="J25">
        <v>1.6044551145317134</v>
      </c>
      <c r="K25">
        <v>1.8915110377045023E-3</v>
      </c>
      <c r="L25">
        <v>4.0786909534503861E-2</v>
      </c>
      <c r="M25">
        <v>1.218885257950693E-4</v>
      </c>
      <c r="N25">
        <v>1</v>
      </c>
      <c r="O25">
        <v>0</v>
      </c>
      <c r="P25">
        <v>2.0181088745894389E-3</v>
      </c>
      <c r="Q25">
        <v>3.0551604975808137E-5</v>
      </c>
      <c r="R25">
        <v>8.3792516777239128E-6</v>
      </c>
      <c r="S25">
        <v>1.3735460010863783E-6</v>
      </c>
      <c r="T25">
        <v>309.88</v>
      </c>
      <c r="U25">
        <v>3.0101605715753212</v>
      </c>
      <c r="V25">
        <v>3011.44</v>
      </c>
      <c r="W25">
        <v>10.32296469043656</v>
      </c>
      <c r="X25">
        <v>160911.04000000001</v>
      </c>
      <c r="Y25">
        <v>103.49098962389591</v>
      </c>
      <c r="Z25">
        <v>4090.52</v>
      </c>
      <c r="AA25">
        <v>11.448015839728152</v>
      </c>
      <c r="AB25">
        <v>100292.2</v>
      </c>
      <c r="AC25">
        <v>85.205203283993541</v>
      </c>
      <c r="AD25">
        <v>202.4</v>
      </c>
      <c r="AE25">
        <v>3.0632227038420394</v>
      </c>
      <c r="AF25">
        <v>0.84</v>
      </c>
      <c r="AG25">
        <v>0.13759844960366863</v>
      </c>
      <c r="AH25">
        <v>-996.91007241802276</v>
      </c>
      <c r="AI25">
        <v>3.0514157730234057E-2</v>
      </c>
      <c r="AJ25">
        <v>1725.2460851502028</v>
      </c>
      <c r="AK25">
        <v>9.171618086201887</v>
      </c>
      <c r="AL25">
        <v>4189490.7922370285</v>
      </c>
      <c r="AM25">
        <v>4940.2189660063259</v>
      </c>
      <c r="AN25">
        <v>-877.8261387607314</v>
      </c>
      <c r="AO25">
        <v>0.3651071387144007</v>
      </c>
      <c r="AP25">
        <v>1993.7062116829245</v>
      </c>
      <c r="AQ25">
        <v>0</v>
      </c>
      <c r="AR25">
        <v>-993.96182645656813</v>
      </c>
      <c r="AS25">
        <v>9.1410277808641652E-2</v>
      </c>
      <c r="AT25">
        <v>-999.97492931306567</v>
      </c>
      <c r="AU25">
        <v>4.1096440478879783E-3</v>
      </c>
      <c r="AV25">
        <v>0.9224153668087568</v>
      </c>
      <c r="AW25">
        <v>0.96705167773818035</v>
      </c>
      <c r="AX25">
        <v>1.5572742376555566</v>
      </c>
      <c r="AY25">
        <v>0.99562806545214066</v>
      </c>
      <c r="AZ25">
        <v>0</v>
      </c>
      <c r="BA25">
        <v>1.1434139305904154</v>
      </c>
      <c r="BB25">
        <v>0.7984033842832009</v>
      </c>
      <c r="BC25" s="10" t="s">
        <v>95</v>
      </c>
      <c r="BD25" s="6">
        <v>53.97</v>
      </c>
      <c r="BF25" s="19">
        <v>207</v>
      </c>
      <c r="BG25" s="19">
        <v>13</v>
      </c>
      <c r="BK25" s="6"/>
      <c r="BL25">
        <f t="shared" si="0"/>
        <v>1.6205443109330007</v>
      </c>
      <c r="BM25" s="16"/>
      <c r="BN25">
        <f t="shared" si="1"/>
        <v>1.871493714787997E-2</v>
      </c>
      <c r="BO25">
        <f t="shared" si="2"/>
        <v>6.5272650237313708E-5</v>
      </c>
    </row>
    <row r="26" spans="1:67" hidden="1" x14ac:dyDescent="0.2">
      <c r="A26" s="10" t="s">
        <v>205</v>
      </c>
      <c r="B26" s="10" t="s">
        <v>86</v>
      </c>
      <c r="C26" t="s">
        <v>88</v>
      </c>
      <c r="D26" t="s">
        <v>221</v>
      </c>
      <c r="E26">
        <v>327</v>
      </c>
      <c r="F26">
        <v>3.2602667975119475E-3</v>
      </c>
      <c r="G26">
        <v>3.8895172578361784E-5</v>
      </c>
      <c r="H26">
        <v>3.251484837193036E-2</v>
      </c>
      <c r="I26">
        <v>1.062261723044131E-4</v>
      </c>
      <c r="J26">
        <v>1.6344869609420991</v>
      </c>
      <c r="K26">
        <v>2.1276454129910242E-3</v>
      </c>
      <c r="L26">
        <v>4.2737292045826471E-2</v>
      </c>
      <c r="M26">
        <v>1.4938581941105998E-4</v>
      </c>
      <c r="N26">
        <v>1</v>
      </c>
      <c r="O26">
        <v>0</v>
      </c>
      <c r="P26">
        <v>2.0413960970402855E-3</v>
      </c>
      <c r="Q26">
        <v>3.2908147240716151E-5</v>
      </c>
      <c r="R26">
        <v>5.0135368878061789E-6</v>
      </c>
      <c r="S26">
        <v>1.6108299714324629E-6</v>
      </c>
      <c r="T26">
        <v>312.56</v>
      </c>
      <c r="U26">
        <v>3.681521424628682</v>
      </c>
      <c r="V26">
        <v>3117.32</v>
      </c>
      <c r="W26">
        <v>10.271273858030789</v>
      </c>
      <c r="X26">
        <v>156702.79999999999</v>
      </c>
      <c r="Y26">
        <v>161.37811706258896</v>
      </c>
      <c r="Z26">
        <v>4097.4399999999996</v>
      </c>
      <c r="AA26">
        <v>15.08565322859217</v>
      </c>
      <c r="AB26">
        <v>95874</v>
      </c>
      <c r="AC26">
        <v>62.086713554511803</v>
      </c>
      <c r="AD26">
        <v>195.72</v>
      </c>
      <c r="AE26">
        <v>3.16255171235718</v>
      </c>
      <c r="AF26">
        <v>0.48</v>
      </c>
      <c r="AG26">
        <v>0.1540562667772179</v>
      </c>
      <c r="AH26">
        <v>-996.73973320248808</v>
      </c>
      <c r="AI26">
        <v>3.8895172578361781E-2</v>
      </c>
      <c r="AJ26">
        <v>1951.0662889753457</v>
      </c>
      <c r="AK26">
        <v>9.6411483304059811</v>
      </c>
      <c r="AL26">
        <v>4267927.4993264191</v>
      </c>
      <c r="AM26">
        <v>5556.9510368549527</v>
      </c>
      <c r="AN26">
        <v>-871.98392700648583</v>
      </c>
      <c r="AO26">
        <v>0.44747303927015458</v>
      </c>
      <c r="AP26">
        <v>1993.7062116829245</v>
      </c>
      <c r="AQ26">
        <v>0</v>
      </c>
      <c r="AR26">
        <v>-993.89215118172376</v>
      </c>
      <c r="AS26">
        <v>9.846104267921453E-2</v>
      </c>
      <c r="AT26">
        <v>-999.98499951802592</v>
      </c>
      <c r="AU26">
        <v>4.8195967219307381E-3</v>
      </c>
      <c r="AV26">
        <v>1.119048885017927</v>
      </c>
      <c r="AW26">
        <v>0.95397925200767308</v>
      </c>
      <c r="AX26">
        <v>1.6871606418868148</v>
      </c>
      <c r="AY26">
        <v>1.1644415538676747</v>
      </c>
      <c r="AZ26">
        <v>0</v>
      </c>
      <c r="BA26">
        <v>1.1972848506205918</v>
      </c>
      <c r="BB26">
        <v>1.1829641664132713</v>
      </c>
      <c r="BC26" s="10" t="s">
        <v>95</v>
      </c>
      <c r="BD26" s="6">
        <v>53.97</v>
      </c>
      <c r="BF26" s="19">
        <v>207</v>
      </c>
      <c r="BG26" s="19">
        <v>13</v>
      </c>
      <c r="BK26" s="6"/>
      <c r="BL26">
        <f t="shared" si="0"/>
        <v>1.7548263666330814</v>
      </c>
      <c r="BM26" s="16"/>
      <c r="BN26">
        <f t="shared" si="1"/>
        <v>1.9893199100462788E-2</v>
      </c>
      <c r="BO26">
        <f t="shared" si="2"/>
        <v>6.8673217882608953E-5</v>
      </c>
    </row>
    <row r="27" spans="1:67" hidden="1" x14ac:dyDescent="0.2">
      <c r="A27" s="10" t="s">
        <v>96</v>
      </c>
      <c r="B27" s="10" t="s">
        <v>86</v>
      </c>
      <c r="C27" t="s">
        <v>89</v>
      </c>
      <c r="D27" t="s">
        <v>221</v>
      </c>
      <c r="E27">
        <v>341</v>
      </c>
      <c r="F27">
        <v>3.2155151059966324E-3</v>
      </c>
      <c r="G27">
        <v>3.6933678367850988E-5</v>
      </c>
      <c r="H27">
        <v>2.3449649143551285E-2</v>
      </c>
      <c r="I27">
        <v>9.147923720143007E-5</v>
      </c>
      <c r="J27">
        <v>1.5681447307114638</v>
      </c>
      <c r="K27">
        <v>2.0567948663605625E-3</v>
      </c>
      <c r="L27">
        <v>2.3514635344089756E-2</v>
      </c>
      <c r="M27">
        <v>1.0740746926229873E-4</v>
      </c>
      <c r="N27">
        <v>1</v>
      </c>
      <c r="O27">
        <v>0</v>
      </c>
      <c r="P27">
        <v>3.1999830940576115E-4</v>
      </c>
      <c r="Q27">
        <v>9.8702572839271939E-6</v>
      </c>
      <c r="R27">
        <v>7.7338455812181064E-6</v>
      </c>
      <c r="S27">
        <v>1.6542706897633417E-6</v>
      </c>
      <c r="T27">
        <v>349.64</v>
      </c>
      <c r="U27">
        <v>3.9305979188922384</v>
      </c>
      <c r="V27">
        <v>2549.88</v>
      </c>
      <c r="W27">
        <v>8.9499199251538926</v>
      </c>
      <c r="X27">
        <v>170520.72</v>
      </c>
      <c r="Y27">
        <v>95.27590671308252</v>
      </c>
      <c r="Z27">
        <v>2556.96</v>
      </c>
      <c r="AA27">
        <v>10.950567717398645</v>
      </c>
      <c r="AB27">
        <v>108745.24</v>
      </c>
      <c r="AC27">
        <v>165.06861482426029</v>
      </c>
      <c r="AD27">
        <v>34.799999999999997</v>
      </c>
      <c r="AE27">
        <v>1.0754843869934452</v>
      </c>
      <c r="AF27">
        <v>0.84</v>
      </c>
      <c r="AG27">
        <v>0.17962924780409972</v>
      </c>
      <c r="AH27">
        <v>-996.78448489400341</v>
      </c>
      <c r="AI27">
        <v>3.693367836785099E-2</v>
      </c>
      <c r="AJ27">
        <v>1128.3036071475117</v>
      </c>
      <c r="AK27">
        <v>8.302708041516615</v>
      </c>
      <c r="AL27">
        <v>4094655.8992673</v>
      </c>
      <c r="AM27">
        <v>5371.9046864828733</v>
      </c>
      <c r="AN27">
        <v>-929.56382750228966</v>
      </c>
      <c r="AO27">
        <v>0.32173031483574799</v>
      </c>
      <c r="AP27">
        <v>1993.7062116829245</v>
      </c>
      <c r="AQ27">
        <v>0</v>
      </c>
      <c r="AR27">
        <v>-999.04256635995921</v>
      </c>
      <c r="AS27">
        <v>2.9531769642903612E-2</v>
      </c>
      <c r="AT27">
        <v>-999.976860365481</v>
      </c>
      <c r="AU27">
        <v>4.9495711744669277E-3</v>
      </c>
      <c r="AV27">
        <v>1.1395465722013676</v>
      </c>
      <c r="AW27">
        <v>1.0348078027641894</v>
      </c>
      <c r="AX27">
        <v>1.7961231619020075</v>
      </c>
      <c r="AY27">
        <v>1.2132715875428737</v>
      </c>
      <c r="AZ27">
        <v>0</v>
      </c>
      <c r="BA27">
        <v>0.96682418000274239</v>
      </c>
      <c r="BB27">
        <v>1.0418270164942893</v>
      </c>
      <c r="BC27" s="10" t="s">
        <v>96</v>
      </c>
      <c r="BD27" s="6">
        <v>53.27</v>
      </c>
      <c r="BF27" s="19">
        <v>179</v>
      </c>
      <c r="BG27" s="19">
        <v>18</v>
      </c>
      <c r="BK27" s="6"/>
      <c r="BL27">
        <f t="shared" si="0"/>
        <v>1.2491628098769769</v>
      </c>
      <c r="BM27" s="16"/>
      <c r="BN27">
        <f t="shared" si="1"/>
        <v>1.4953490696028025E-2</v>
      </c>
      <c r="BO27">
        <f t="shared" si="2"/>
        <v>5.3146665525425015E-5</v>
      </c>
    </row>
    <row r="28" spans="1:67" hidden="1" x14ac:dyDescent="0.2">
      <c r="A28" s="10" t="s">
        <v>96</v>
      </c>
      <c r="B28" s="10" t="s">
        <v>86</v>
      </c>
      <c r="C28" t="s">
        <v>90</v>
      </c>
      <c r="D28" t="s">
        <v>221</v>
      </c>
      <c r="E28">
        <v>402</v>
      </c>
      <c r="F28">
        <v>3.7012904375803681E-3</v>
      </c>
      <c r="G28">
        <v>3.4399688816195435E-5</v>
      </c>
      <c r="H28">
        <v>2.3235035368035457E-2</v>
      </c>
      <c r="I28">
        <v>1.0127355777268698E-4</v>
      </c>
      <c r="J28">
        <v>1.5657246669574545</v>
      </c>
      <c r="K28">
        <v>1.7892542251272373E-3</v>
      </c>
      <c r="L28">
        <v>2.3426340277142396E-2</v>
      </c>
      <c r="M28">
        <v>1.3229575445786439E-4</v>
      </c>
      <c r="N28">
        <v>1</v>
      </c>
      <c r="O28">
        <v>0</v>
      </c>
      <c r="P28">
        <v>3.3187198225275805E-4</v>
      </c>
      <c r="Q28">
        <v>1.3391636422705705E-5</v>
      </c>
      <c r="R28">
        <v>5.5957439613316187E-6</v>
      </c>
      <c r="S28">
        <v>1.4254349955675834E-6</v>
      </c>
      <c r="T28">
        <v>396.12</v>
      </c>
      <c r="U28">
        <v>3.7466963225398096</v>
      </c>
      <c r="V28">
        <v>2486.52</v>
      </c>
      <c r="W28">
        <v>10.395691415196969</v>
      </c>
      <c r="X28">
        <v>167558.32</v>
      </c>
      <c r="Y28">
        <v>74.219308359303199</v>
      </c>
      <c r="Z28">
        <v>2506.92</v>
      </c>
      <c r="AA28">
        <v>13.293346706780302</v>
      </c>
      <c r="AB28">
        <v>107019.24</v>
      </c>
      <c r="AC28">
        <v>109.61271641556922</v>
      </c>
      <c r="AD28">
        <v>35.520000000000003</v>
      </c>
      <c r="AE28">
        <v>1.4365699890131827</v>
      </c>
      <c r="AF28">
        <v>0.6</v>
      </c>
      <c r="AG28">
        <v>0.15275252316519466</v>
      </c>
      <c r="AH28">
        <v>-996.29870956241962</v>
      </c>
      <c r="AI28">
        <v>3.4399688816195435E-2</v>
      </c>
      <c r="AJ28">
        <v>1108.8251377777688</v>
      </c>
      <c r="AK28">
        <v>9.1916461946530212</v>
      </c>
      <c r="AL28">
        <v>4088335.2145775557</v>
      </c>
      <c r="AM28">
        <v>4673.146221080332</v>
      </c>
      <c r="AN28">
        <v>-929.82830817465367</v>
      </c>
      <c r="AO28">
        <v>0.39628114343907944</v>
      </c>
      <c r="AP28">
        <v>1993.7062116829245</v>
      </c>
      <c r="AQ28">
        <v>0</v>
      </c>
      <c r="AR28">
        <v>-999.00704037910111</v>
      </c>
      <c r="AS28">
        <v>4.0067721701729432E-2</v>
      </c>
      <c r="AT28">
        <v>-999.98325755683027</v>
      </c>
      <c r="AU28">
        <v>4.2648957082997265E-3</v>
      </c>
      <c r="AV28">
        <v>0.98120339453079841</v>
      </c>
      <c r="AW28">
        <v>1.1418465080476354</v>
      </c>
      <c r="AX28">
        <v>1.5519747028947652</v>
      </c>
      <c r="AY28">
        <v>1.4853550226431631</v>
      </c>
      <c r="AZ28">
        <v>0</v>
      </c>
      <c r="BA28">
        <v>1.2778328548888052</v>
      </c>
      <c r="BB28">
        <v>1.0486017084148977</v>
      </c>
      <c r="BC28" s="10" t="s">
        <v>96</v>
      </c>
      <c r="BD28" s="6">
        <v>53.27</v>
      </c>
      <c r="BF28" s="19">
        <v>179</v>
      </c>
      <c r="BG28" s="19">
        <v>18</v>
      </c>
      <c r="BK28" s="6"/>
      <c r="BL28">
        <f t="shared" si="0"/>
        <v>1.2377303340552488</v>
      </c>
      <c r="BM28" s="16"/>
      <c r="BN28">
        <f t="shared" si="1"/>
        <v>1.4839728638959855E-2</v>
      </c>
      <c r="BO28">
        <f t="shared" si="2"/>
        <v>6.2389461928229135E-5</v>
      </c>
    </row>
    <row r="29" spans="1:67" ht="29" hidden="1" x14ac:dyDescent="0.2">
      <c r="A29" s="10" t="s">
        <v>97</v>
      </c>
      <c r="B29" s="10" t="s">
        <v>86</v>
      </c>
      <c r="C29" t="s">
        <v>91</v>
      </c>
      <c r="D29" t="s">
        <v>221</v>
      </c>
      <c r="E29">
        <v>376</v>
      </c>
      <c r="F29">
        <v>3.7929302382381856E-3</v>
      </c>
      <c r="G29">
        <v>4.0431108295371605E-5</v>
      </c>
      <c r="H29">
        <v>1.6401804857265515E-2</v>
      </c>
      <c r="I29">
        <v>7.1444501141093456E-5</v>
      </c>
      <c r="J29">
        <v>1.6340989893489846</v>
      </c>
      <c r="K29">
        <v>2.349457197356331E-3</v>
      </c>
      <c r="L29">
        <v>3.7688104675753925E-2</v>
      </c>
      <c r="M29">
        <v>1.2444755886749961E-4</v>
      </c>
      <c r="N29">
        <v>1</v>
      </c>
      <c r="O29">
        <v>0</v>
      </c>
      <c r="P29">
        <v>2.2779423528750744E-4</v>
      </c>
      <c r="Q29">
        <v>1.0726335064314609E-5</v>
      </c>
      <c r="R29">
        <v>9.9188568591530897E-6</v>
      </c>
      <c r="S29">
        <v>2.0337168486235965E-6</v>
      </c>
      <c r="T29">
        <v>411.76</v>
      </c>
      <c r="U29">
        <v>4.403135246616892</v>
      </c>
      <c r="V29">
        <v>1780.56</v>
      </c>
      <c r="W29">
        <v>7.7702595409248287</v>
      </c>
      <c r="X29">
        <v>177391.72</v>
      </c>
      <c r="Y29">
        <v>100.1833073254555</v>
      </c>
      <c r="Z29">
        <v>4091.32</v>
      </c>
      <c r="AA29">
        <v>12.907842577286107</v>
      </c>
      <c r="AB29">
        <v>108560.6</v>
      </c>
      <c r="AC29">
        <v>135.50680179730219</v>
      </c>
      <c r="AD29">
        <v>24.72</v>
      </c>
      <c r="AE29">
        <v>1.1568923891183664</v>
      </c>
      <c r="AF29">
        <v>1.08</v>
      </c>
      <c r="AG29">
        <v>0.22300971578236975</v>
      </c>
      <c r="AH29">
        <v>-996.20706976176177</v>
      </c>
      <c r="AI29">
        <v>4.0431108295371603E-2</v>
      </c>
      <c r="AJ29">
        <v>488.63721703262962</v>
      </c>
      <c r="AK29">
        <v>6.4843439046191191</v>
      </c>
      <c r="AL29">
        <v>4266914.2011830984</v>
      </c>
      <c r="AM29">
        <v>6136.2755885821434</v>
      </c>
      <c r="AN29">
        <v>-887.10835600006919</v>
      </c>
      <c r="AO29">
        <v>0.37277251358751567</v>
      </c>
      <c r="AP29">
        <v>1993.7062116829245</v>
      </c>
      <c r="AQ29">
        <v>0</v>
      </c>
      <c r="AR29">
        <v>-999.3184405746498</v>
      </c>
      <c r="AS29">
        <v>3.2093150879437121E-2</v>
      </c>
      <c r="AT29">
        <v>-999.97032282062571</v>
      </c>
      <c r="AU29">
        <v>6.0848725382513487E-3</v>
      </c>
      <c r="AV29">
        <v>1.1473274367445543</v>
      </c>
      <c r="AW29">
        <v>0.96887865860569555</v>
      </c>
      <c r="AX29">
        <v>1.9828585058726227</v>
      </c>
      <c r="AY29">
        <v>1.1018619814457256</v>
      </c>
      <c r="AZ29">
        <v>0</v>
      </c>
      <c r="BA29">
        <v>1.2440275369851082</v>
      </c>
      <c r="BB29">
        <v>1.1323616490617039</v>
      </c>
      <c r="BC29" s="10" t="s">
        <v>97</v>
      </c>
      <c r="BD29" s="6">
        <v>55.27</v>
      </c>
      <c r="BF29" s="19">
        <v>105</v>
      </c>
      <c r="BG29" s="19">
        <v>10</v>
      </c>
      <c r="BK29" s="6"/>
      <c r="BL29">
        <f t="shared" si="0"/>
        <v>0.90652775446106504</v>
      </c>
      <c r="BM29" s="16"/>
      <c r="BN29">
        <f t="shared" si="1"/>
        <v>1.0037447069119122E-2</v>
      </c>
      <c r="BO29">
        <f t="shared" si="2"/>
        <v>4.4168115606695516E-5</v>
      </c>
    </row>
    <row r="30" spans="1:67" ht="29" hidden="1" x14ac:dyDescent="0.2">
      <c r="A30" s="10" t="s">
        <v>97</v>
      </c>
      <c r="B30" s="10" t="s">
        <v>86</v>
      </c>
      <c r="C30" t="s">
        <v>92</v>
      </c>
      <c r="D30" t="s">
        <v>221</v>
      </c>
      <c r="E30">
        <v>417</v>
      </c>
      <c r="F30">
        <v>4.0862429683730999E-3</v>
      </c>
      <c r="G30">
        <v>3.4105330578702399E-5</v>
      </c>
      <c r="H30">
        <v>1.6404525022535886E-2</v>
      </c>
      <c r="I30">
        <v>8.3329307352689186E-5</v>
      </c>
      <c r="J30">
        <v>1.6358081672875664</v>
      </c>
      <c r="K30">
        <v>1.8174895728721122E-3</v>
      </c>
      <c r="L30">
        <v>3.7993720709456905E-2</v>
      </c>
      <c r="M30">
        <v>1.3878734447738178E-4</v>
      </c>
      <c r="N30">
        <v>1</v>
      </c>
      <c r="O30">
        <v>0</v>
      </c>
      <c r="P30">
        <v>2.2773549528395088E-4</v>
      </c>
      <c r="Q30">
        <v>8.0006680083735359E-6</v>
      </c>
      <c r="R30">
        <v>2.2495033792662828E-5</v>
      </c>
      <c r="S30">
        <v>3.1129062241006462E-6</v>
      </c>
      <c r="T30">
        <v>443.52</v>
      </c>
      <c r="U30">
        <v>3.5828852433013636</v>
      </c>
      <c r="V30">
        <v>1780.56</v>
      </c>
      <c r="W30">
        <v>8.4006110888831582</v>
      </c>
      <c r="X30">
        <v>177557.44</v>
      </c>
      <c r="Y30">
        <v>85.652574975887347</v>
      </c>
      <c r="Z30">
        <v>4123.96</v>
      </c>
      <c r="AA30">
        <v>14.077817065629649</v>
      </c>
      <c r="AB30">
        <v>108546.88</v>
      </c>
      <c r="AC30">
        <v>112.75541849507722</v>
      </c>
      <c r="AD30">
        <v>24.72</v>
      </c>
      <c r="AE30">
        <v>0.86894572135816861</v>
      </c>
      <c r="AF30">
        <v>2.44</v>
      </c>
      <c r="AG30">
        <v>0.33704599092705434</v>
      </c>
      <c r="AH30">
        <v>-995.91375703162691</v>
      </c>
      <c r="AI30">
        <v>3.4105330578702402E-2</v>
      </c>
      <c r="AJ30">
        <v>488.88410079287394</v>
      </c>
      <c r="AK30">
        <v>7.5630157335895074</v>
      </c>
      <c r="AL30">
        <v>4271378.2054104852</v>
      </c>
      <c r="AM30">
        <v>4746.8908610324706</v>
      </c>
      <c r="AN30">
        <v>-886.19290809484028</v>
      </c>
      <c r="AO30">
        <v>0.41572617193764244</v>
      </c>
      <c r="AP30">
        <v>1993.7062116829245</v>
      </c>
      <c r="AQ30">
        <v>0</v>
      </c>
      <c r="AR30">
        <v>-999.31861632450148</v>
      </c>
      <c r="AS30">
        <v>2.3937966135633156E-2</v>
      </c>
      <c r="AT30">
        <v>-999.93269495039851</v>
      </c>
      <c r="AU30">
        <v>9.31380275971125E-3</v>
      </c>
      <c r="AV30">
        <v>0.93221438818467361</v>
      </c>
      <c r="AW30">
        <v>1.1298632706450382</v>
      </c>
      <c r="AX30">
        <v>1.5325054543128156</v>
      </c>
      <c r="AY30">
        <v>1.2236148520775463</v>
      </c>
      <c r="AZ30">
        <v>0</v>
      </c>
      <c r="BA30">
        <v>0.92814724810227489</v>
      </c>
      <c r="BB30">
        <v>1.1487247834048482</v>
      </c>
      <c r="BC30" s="10" t="s">
        <v>97</v>
      </c>
      <c r="BD30" s="6">
        <v>55.27</v>
      </c>
      <c r="BF30" s="19">
        <v>105</v>
      </c>
      <c r="BG30" s="19">
        <v>10</v>
      </c>
      <c r="BK30" s="6"/>
      <c r="BL30">
        <f t="shared" si="0"/>
        <v>0.90667809799555843</v>
      </c>
      <c r="BM30" s="16"/>
      <c r="BN30">
        <f t="shared" si="1"/>
        <v>1.0028078800865793E-2</v>
      </c>
      <c r="BO30">
        <f t="shared" si="2"/>
        <v>4.7558740057203481E-5</v>
      </c>
    </row>
    <row r="31" spans="1:67" ht="29" hidden="1" x14ac:dyDescent="0.2">
      <c r="A31" s="10" t="s">
        <v>100</v>
      </c>
      <c r="B31" s="10" t="s">
        <v>86</v>
      </c>
      <c r="C31" t="s">
        <v>98</v>
      </c>
      <c r="D31" t="s">
        <v>221</v>
      </c>
      <c r="E31">
        <v>605</v>
      </c>
      <c r="F31">
        <v>5.7706845974559613E-3</v>
      </c>
      <c r="G31">
        <v>4.5738318787021372E-5</v>
      </c>
      <c r="H31">
        <v>8.9089975966769319E-3</v>
      </c>
      <c r="I31">
        <v>6.1742511545599763E-5</v>
      </c>
      <c r="J31">
        <v>1.610386079747089</v>
      </c>
      <c r="K31">
        <v>2.2567011604473441E-3</v>
      </c>
      <c r="L31">
        <v>2.5680510008241505E-2</v>
      </c>
      <c r="M31">
        <v>9.9998815351871537E-5</v>
      </c>
      <c r="N31">
        <v>1</v>
      </c>
      <c r="O31">
        <v>0</v>
      </c>
      <c r="P31">
        <v>2.2352507080233917E-4</v>
      </c>
      <c r="Q31">
        <v>1.0933072697782515E-5</v>
      </c>
      <c r="R31">
        <v>8.4337279340508399E-6</v>
      </c>
      <c r="S31">
        <v>1.4976868424227906E-6</v>
      </c>
      <c r="T31">
        <v>575.16</v>
      </c>
      <c r="U31">
        <v>4.3246117359442424</v>
      </c>
      <c r="V31">
        <v>888</v>
      </c>
      <c r="W31">
        <v>6.0296489671179589</v>
      </c>
      <c r="X31">
        <v>160514.72</v>
      </c>
      <c r="Y31">
        <v>86.434416756289863</v>
      </c>
      <c r="Z31">
        <v>2559.6799999999998</v>
      </c>
      <c r="AA31">
        <v>9.2471112606406258</v>
      </c>
      <c r="AB31">
        <v>99678.6</v>
      </c>
      <c r="AC31">
        <v>125.99089914222638</v>
      </c>
      <c r="AD31">
        <v>22.28</v>
      </c>
      <c r="AE31">
        <v>1.0886076734373444</v>
      </c>
      <c r="AF31">
        <v>0.84</v>
      </c>
      <c r="AG31">
        <v>0.14922019523732927</v>
      </c>
      <c r="AH31">
        <v>-994.22931540254399</v>
      </c>
      <c r="AI31">
        <v>4.5738318787021372E-2</v>
      </c>
      <c r="AJ31">
        <v>-191.41426786377457</v>
      </c>
      <c r="AK31">
        <v>5.6037857638046615</v>
      </c>
      <c r="AL31">
        <v>4204981.1944919797</v>
      </c>
      <c r="AM31">
        <v>5894.0168210597158</v>
      </c>
      <c r="AN31">
        <v>-923.07612657815184</v>
      </c>
      <c r="AO31">
        <v>0.29953829624074785</v>
      </c>
      <c r="AP31">
        <v>1993.7062116829245</v>
      </c>
      <c r="AQ31">
        <v>0</v>
      </c>
      <c r="AR31">
        <v>-999.33121389742314</v>
      </c>
      <c r="AS31">
        <v>3.2711709037797923E-2</v>
      </c>
      <c r="AT31">
        <v>-999.97476632032829</v>
      </c>
      <c r="AU31">
        <v>4.4810729401817059E-3</v>
      </c>
      <c r="AV31">
        <v>1.0072665166020001</v>
      </c>
      <c r="AW31">
        <v>1.0926538108910633</v>
      </c>
      <c r="AX31">
        <v>1.8467195282266173</v>
      </c>
      <c r="AY31">
        <v>1.0337721232131099</v>
      </c>
      <c r="AZ31">
        <v>0</v>
      </c>
      <c r="BA31">
        <v>1.2267939570538435</v>
      </c>
      <c r="BB31">
        <v>0.86493966088941265</v>
      </c>
      <c r="BC31" s="10" t="s">
        <v>100</v>
      </c>
      <c r="BD31" s="10">
        <v>53.74</v>
      </c>
      <c r="BF31" s="19">
        <v>51</v>
      </c>
      <c r="BG31" s="19">
        <v>5</v>
      </c>
      <c r="BK31" s="6"/>
      <c r="BL31">
        <f t="shared" si="0"/>
        <v>0.47876953084541835</v>
      </c>
      <c r="BM31" s="16"/>
      <c r="BN31">
        <f t="shared" si="1"/>
        <v>5.5322029032602122E-3</v>
      </c>
      <c r="BO31">
        <f t="shared" si="2"/>
        <v>3.7682398559712498E-5</v>
      </c>
    </row>
    <row r="32" spans="1:67" ht="29" hidden="1" x14ac:dyDescent="0.2">
      <c r="A32" s="10" t="s">
        <v>100</v>
      </c>
      <c r="B32" s="10" t="s">
        <v>86</v>
      </c>
      <c r="C32" t="s">
        <v>99</v>
      </c>
      <c r="D32" t="s">
        <v>221</v>
      </c>
      <c r="E32">
        <v>595</v>
      </c>
      <c r="F32">
        <v>5.5471225866855454E-3</v>
      </c>
      <c r="G32">
        <v>4.7972400561501605E-5</v>
      </c>
      <c r="H32">
        <v>9.1345760061481152E-3</v>
      </c>
      <c r="I32">
        <v>6.3293324797420613E-5</v>
      </c>
      <c r="J32">
        <v>1.607535674803243</v>
      </c>
      <c r="K32">
        <v>2.4860829962790854E-3</v>
      </c>
      <c r="L32">
        <v>2.5565531116331915E-2</v>
      </c>
      <c r="M32">
        <v>1.1513447802214995E-4</v>
      </c>
      <c r="N32">
        <v>1</v>
      </c>
      <c r="O32">
        <v>0</v>
      </c>
      <c r="P32">
        <v>2.2966746453627771E-4</v>
      </c>
      <c r="Q32">
        <v>1.0016605850839148E-5</v>
      </c>
      <c r="R32">
        <v>7.3666415095058443E-6</v>
      </c>
      <c r="S32">
        <v>1.7029540765261844E-6</v>
      </c>
      <c r="T32">
        <v>572.76</v>
      </c>
      <c r="U32">
        <v>4.5391922923210322</v>
      </c>
      <c r="V32">
        <v>943.24</v>
      </c>
      <c r="W32">
        <v>6.0806468954106077</v>
      </c>
      <c r="X32">
        <v>166004.24</v>
      </c>
      <c r="Y32">
        <v>85.007142445012619</v>
      </c>
      <c r="Z32">
        <v>2640.04</v>
      </c>
      <c r="AA32">
        <v>11.073764791915469</v>
      </c>
      <c r="AB32">
        <v>103272</v>
      </c>
      <c r="AC32">
        <v>162.90372412358573</v>
      </c>
      <c r="AD32">
        <v>23.72</v>
      </c>
      <c r="AE32">
        <v>1.0352455425324636</v>
      </c>
      <c r="AF32">
        <v>0.76</v>
      </c>
      <c r="AG32">
        <v>0.1758787461103056</v>
      </c>
      <c r="AH32">
        <v>-994.45287741331447</v>
      </c>
      <c r="AI32">
        <v>4.7972400561501607E-2</v>
      </c>
      <c r="AJ32">
        <v>-170.94064202685468</v>
      </c>
      <c r="AK32">
        <v>5.7445384640969879</v>
      </c>
      <c r="AL32">
        <v>4197536.5514083868</v>
      </c>
      <c r="AM32">
        <v>6493.1127148952291</v>
      </c>
      <c r="AN32">
        <v>-923.42053647205967</v>
      </c>
      <c r="AO32">
        <v>0.34487593941958811</v>
      </c>
      <c r="AP32">
        <v>1993.7062116829245</v>
      </c>
      <c r="AQ32">
        <v>0</v>
      </c>
      <c r="AR32">
        <v>-999.31283588035751</v>
      </c>
      <c r="AS32">
        <v>2.9969643959781932E-2</v>
      </c>
      <c r="AT32">
        <v>-999.97795903856991</v>
      </c>
      <c r="AU32">
        <v>5.0952316696252281E-3</v>
      </c>
      <c r="AV32">
        <v>1.0968711137674354</v>
      </c>
      <c r="AW32">
        <v>1.1257782897698509</v>
      </c>
      <c r="AX32">
        <v>2.073735878200055</v>
      </c>
      <c r="AY32">
        <v>1.2142861141806318</v>
      </c>
      <c r="AZ32">
        <v>0</v>
      </c>
      <c r="BA32">
        <v>1.1286912351927221</v>
      </c>
      <c r="BB32">
        <v>1.0709893934431931</v>
      </c>
      <c r="BC32" s="10" t="s">
        <v>100</v>
      </c>
      <c r="BD32" s="10">
        <v>53.74</v>
      </c>
      <c r="BF32" s="19">
        <v>51</v>
      </c>
      <c r="BG32" s="19">
        <v>5</v>
      </c>
      <c r="BK32" s="6"/>
      <c r="BL32">
        <f t="shared" si="0"/>
        <v>0.49089211457039972</v>
      </c>
      <c r="BM32" s="16"/>
      <c r="BN32">
        <f t="shared" si="1"/>
        <v>5.6820235434950342E-3</v>
      </c>
      <c r="BO32">
        <f t="shared" si="2"/>
        <v>3.6744848432953199E-5</v>
      </c>
    </row>
    <row r="33" spans="1:67" hidden="1" x14ac:dyDescent="0.2">
      <c r="A33" s="10"/>
      <c r="B33" s="10"/>
      <c r="D33" t="s">
        <v>221</v>
      </c>
      <c r="BC33" s="10"/>
      <c r="BD33" s="6"/>
      <c r="BL33">
        <f t="shared" si="0"/>
        <v>0</v>
      </c>
      <c r="BN33" t="e">
        <f t="shared" si="1"/>
        <v>#DIV/0!</v>
      </c>
      <c r="BO33" t="e">
        <f t="shared" si="2"/>
        <v>#DIV/0!</v>
      </c>
    </row>
    <row r="34" spans="1:67" hidden="1" x14ac:dyDescent="0.2">
      <c r="A34" s="10" t="s">
        <v>93</v>
      </c>
      <c r="B34" s="10" t="s">
        <v>81</v>
      </c>
      <c r="C34" t="s">
        <v>101</v>
      </c>
      <c r="D34" t="s">
        <v>221</v>
      </c>
      <c r="E34">
        <v>245</v>
      </c>
      <c r="F34">
        <v>2.4716442840377337E-3</v>
      </c>
      <c r="G34">
        <v>2.2884983818106053E-5</v>
      </c>
      <c r="H34">
        <v>4.6452673420481441E-2</v>
      </c>
      <c r="I34">
        <v>1.5443893905822564E-4</v>
      </c>
      <c r="J34">
        <v>1.5900431805579103</v>
      </c>
      <c r="K34">
        <v>2.1952042478405182E-3</v>
      </c>
      <c r="L34">
        <v>1.7187580722819163E-2</v>
      </c>
      <c r="M34">
        <v>1.0426028694583638E-4</v>
      </c>
      <c r="N34">
        <v>1</v>
      </c>
      <c r="O34">
        <v>0</v>
      </c>
      <c r="P34">
        <v>1.4136731682959452E-3</v>
      </c>
      <c r="Q34">
        <v>2.366271817054043E-5</v>
      </c>
      <c r="R34">
        <v>9.893443688703538E-6</v>
      </c>
      <c r="S34">
        <v>1.8346530270055624E-6</v>
      </c>
      <c r="T34">
        <v>240</v>
      </c>
      <c r="U34">
        <v>2.3487585373270421</v>
      </c>
      <c r="V34">
        <v>4510.16</v>
      </c>
      <c r="W34">
        <v>16.010900453545183</v>
      </c>
      <c r="X34">
        <v>154374.20000000001</v>
      </c>
      <c r="Y34">
        <v>111.87852042878174</v>
      </c>
      <c r="Z34">
        <v>1668.6</v>
      </c>
      <c r="AA34">
        <v>9.1666060604057087</v>
      </c>
      <c r="AB34">
        <v>97092.72</v>
      </c>
      <c r="AC34">
        <v>158.20134344140908</v>
      </c>
      <c r="AD34">
        <v>137.24</v>
      </c>
      <c r="AE34">
        <v>2.2688322987827907</v>
      </c>
      <c r="AF34">
        <v>0.96</v>
      </c>
      <c r="AG34">
        <v>0.17776388834631179</v>
      </c>
      <c r="AH34">
        <v>-997.52835571596222</v>
      </c>
      <c r="AI34">
        <v>2.2884983818106053E-2</v>
      </c>
      <c r="AJ34">
        <v>3216.0712852134184</v>
      </c>
      <c r="AK34">
        <v>14.01696669615408</v>
      </c>
      <c r="AL34">
        <v>4151849.9283271795</v>
      </c>
      <c r="AM34">
        <v>5733.4001458433931</v>
      </c>
      <c r="AN34">
        <v>-948.51600363366481</v>
      </c>
      <c r="AO34">
        <v>0.31230318686713149</v>
      </c>
      <c r="AP34">
        <v>1993.7062116829245</v>
      </c>
      <c r="AQ34">
        <v>0</v>
      </c>
      <c r="AR34">
        <v>-995.77029563105179</v>
      </c>
      <c r="AS34">
        <v>7.0798756510155436E-2</v>
      </c>
      <c r="AT34">
        <v>-999.97039885672837</v>
      </c>
      <c r="AU34">
        <v>5.4892743937295469E-3</v>
      </c>
      <c r="AV34">
        <v>0.76134366361786798</v>
      </c>
      <c r="AW34">
        <v>1.1599224824235479</v>
      </c>
      <c r="AX34">
        <v>1.7912361669032311</v>
      </c>
      <c r="AY34">
        <v>1.3056499203230936</v>
      </c>
      <c r="AZ34">
        <v>0</v>
      </c>
      <c r="BA34">
        <v>1.0413478438477519</v>
      </c>
      <c r="BB34">
        <v>0.96557607453590366</v>
      </c>
      <c r="BC34" s="10" t="s">
        <v>93</v>
      </c>
      <c r="BD34" s="6">
        <v>53.01</v>
      </c>
      <c r="BF34">
        <v>332</v>
      </c>
      <c r="BG34">
        <v>54</v>
      </c>
      <c r="BL34">
        <f t="shared" si="0"/>
        <v>2.4624562180197209</v>
      </c>
      <c r="BN34">
        <f t="shared" si="1"/>
        <v>2.9215762737555884E-2</v>
      </c>
      <c r="BO34">
        <f t="shared" si="2"/>
        <v>1.0585407302479539E-4</v>
      </c>
    </row>
    <row r="35" spans="1:67" x14ac:dyDescent="0.2">
      <c r="A35" s="10" t="s">
        <v>206</v>
      </c>
      <c r="B35" s="10" t="s">
        <v>45</v>
      </c>
      <c r="C35" t="s">
        <v>105</v>
      </c>
      <c r="D35" t="s">
        <v>221</v>
      </c>
      <c r="E35">
        <v>764</v>
      </c>
      <c r="F35">
        <v>7.6437735729052644E-3</v>
      </c>
      <c r="G35">
        <v>5.7634017849943763E-5</v>
      </c>
      <c r="H35">
        <v>1.4444102945476822</v>
      </c>
      <c r="I35">
        <v>2.0105155399234662E-3</v>
      </c>
      <c r="J35">
        <v>1.6690199914567894</v>
      </c>
      <c r="K35">
        <v>2.5957420604023305E-3</v>
      </c>
      <c r="L35">
        <v>0.27000724124660863</v>
      </c>
      <c r="M35">
        <v>4.7681513740024072E-4</v>
      </c>
      <c r="N35">
        <v>1</v>
      </c>
      <c r="O35">
        <v>0</v>
      </c>
      <c r="P35">
        <v>7.5852156897846343E-2</v>
      </c>
      <c r="Q35">
        <v>2.0721234450720482E-4</v>
      </c>
      <c r="R35">
        <v>0.16600155206690798</v>
      </c>
      <c r="S35">
        <v>5.8839070773661275E-4</v>
      </c>
      <c r="T35">
        <v>786.96</v>
      </c>
      <c r="U35">
        <v>5.7600578700796632</v>
      </c>
      <c r="V35">
        <v>148711.4</v>
      </c>
      <c r="W35">
        <v>86.5345403100211</v>
      </c>
      <c r="X35">
        <v>171835.2</v>
      </c>
      <c r="Y35">
        <v>84.208036037740072</v>
      </c>
      <c r="Z35">
        <v>27799.119999999999</v>
      </c>
      <c r="AA35">
        <v>38.130229477410701</v>
      </c>
      <c r="AB35">
        <v>102960.92</v>
      </c>
      <c r="AC35">
        <v>145.6789955118216</v>
      </c>
      <c r="AD35">
        <v>7809.52</v>
      </c>
      <c r="AE35">
        <v>19.742856936117423</v>
      </c>
      <c r="AF35">
        <v>17090.04</v>
      </c>
      <c r="AG35">
        <v>44.98790504124414</v>
      </c>
      <c r="AH35">
        <v>-992.35622642709473</v>
      </c>
      <c r="AI35">
        <v>5.7634017849943764E-2</v>
      </c>
      <c r="AJ35">
        <v>130095.50685675097</v>
      </c>
      <c r="AK35">
        <v>182.47554364888964</v>
      </c>
      <c r="AL35">
        <v>4358120.3287107954</v>
      </c>
      <c r="AM35">
        <v>6779.5185447198355</v>
      </c>
      <c r="AN35">
        <v>-191.2153285907896</v>
      </c>
      <c r="AO35">
        <v>1.4282608586521937</v>
      </c>
      <c r="AP35">
        <v>1993.7062116829245</v>
      </c>
      <c r="AQ35">
        <v>0</v>
      </c>
      <c r="AR35">
        <v>-773.05065511592147</v>
      </c>
      <c r="AS35">
        <v>0.61997849185933085</v>
      </c>
      <c r="AT35">
        <v>-503.32403148321447</v>
      </c>
      <c r="AU35">
        <v>1.7604626040699309</v>
      </c>
      <c r="AV35">
        <v>1.1198002881604971</v>
      </c>
      <c r="AW35">
        <v>1.8245427445441904</v>
      </c>
      <c r="AX35">
        <v>2.0971695440565901</v>
      </c>
      <c r="AY35">
        <v>1.3884664907331576</v>
      </c>
      <c r="AZ35">
        <v>0</v>
      </c>
      <c r="BA35">
        <v>1.2368889181362421</v>
      </c>
      <c r="BB35">
        <v>2.2804741624551039</v>
      </c>
      <c r="BC35" s="10" t="s">
        <v>206</v>
      </c>
      <c r="BD35" s="6">
        <v>50</v>
      </c>
      <c r="BF35">
        <v>9800</v>
      </c>
      <c r="BG35">
        <v>600</v>
      </c>
      <c r="BL35">
        <f t="shared" si="0"/>
        <v>72.220514727384113</v>
      </c>
      <c r="BN35">
        <f t="shared" si="1"/>
        <v>0.86543036583889676</v>
      </c>
      <c r="BO35">
        <f t="shared" si="2"/>
        <v>6.5838314205291805E-4</v>
      </c>
    </row>
    <row r="36" spans="1:67" ht="29" x14ac:dyDescent="0.2">
      <c r="A36" s="10" t="s">
        <v>198</v>
      </c>
      <c r="B36" s="10" t="s">
        <v>45</v>
      </c>
      <c r="C36" t="s">
        <v>106</v>
      </c>
      <c r="D36" t="s">
        <v>221</v>
      </c>
      <c r="E36">
        <v>1806</v>
      </c>
      <c r="F36">
        <v>1.7701243431664349E-2</v>
      </c>
      <c r="G36">
        <v>8.598327371211136E-5</v>
      </c>
      <c r="H36">
        <v>0.21617026005936466</v>
      </c>
      <c r="I36">
        <v>3.7529041469794262E-4</v>
      </c>
      <c r="J36">
        <v>1.5282771792946641</v>
      </c>
      <c r="K36">
        <v>2.2165938449257437E-3</v>
      </c>
      <c r="L36">
        <v>0.16963178104380908</v>
      </c>
      <c r="M36">
        <v>3.9801619850889943E-4</v>
      </c>
      <c r="N36">
        <v>1</v>
      </c>
      <c r="O36">
        <v>0</v>
      </c>
      <c r="P36">
        <v>5.6455325041872652E-2</v>
      </c>
      <c r="Q36">
        <v>2.101236265489912E-4</v>
      </c>
      <c r="R36">
        <v>3.2815377248704099E-2</v>
      </c>
      <c r="S36">
        <v>1.3335168804543012E-4</v>
      </c>
      <c r="T36">
        <v>1784.84</v>
      </c>
      <c r="U36">
        <v>8.1642880889885312</v>
      </c>
      <c r="V36">
        <v>21797.119999999999</v>
      </c>
      <c r="W36">
        <v>29.333616665298308</v>
      </c>
      <c r="X36" s="13">
        <v>154100.56</v>
      </c>
      <c r="Y36">
        <v>128.85857984627955</v>
      </c>
      <c r="Z36">
        <v>17104.52</v>
      </c>
      <c r="AA36">
        <v>36.022035848445135</v>
      </c>
      <c r="AB36" s="13">
        <v>100835.48</v>
      </c>
      <c r="AC36">
        <v>87.005634300314128</v>
      </c>
      <c r="AD36">
        <v>5692.44</v>
      </c>
      <c r="AE36">
        <v>18.777653385518295</v>
      </c>
      <c r="AF36">
        <v>3308.76</v>
      </c>
      <c r="AG36">
        <v>11.704739780675746</v>
      </c>
      <c r="AH36">
        <v>-982.29875656833565</v>
      </c>
      <c r="AI36">
        <v>8.5983273712111355E-2</v>
      </c>
      <c r="AJ36">
        <v>18619.736799724509</v>
      </c>
      <c r="AK36">
        <v>34.061573307128569</v>
      </c>
      <c r="AL36">
        <v>3990530.4515635818</v>
      </c>
      <c r="AM36">
        <v>5789.2651612143327</v>
      </c>
      <c r="AN36">
        <v>-491.88183376619179</v>
      </c>
      <c r="AO36">
        <v>1.1922250634476512</v>
      </c>
      <c r="AP36">
        <v>1993.7062116829245</v>
      </c>
      <c r="AQ36">
        <v>0</v>
      </c>
      <c r="AR36">
        <v>-831.08589712582727</v>
      </c>
      <c r="AS36">
        <v>0.62868903588573222</v>
      </c>
      <c r="AT36">
        <v>-901.81652475951228</v>
      </c>
      <c r="AU36">
        <v>0.39898770817887774</v>
      </c>
      <c r="AV36">
        <v>1.0810515918149208</v>
      </c>
      <c r="AW36">
        <v>1.2351547496389774</v>
      </c>
      <c r="AX36">
        <v>1.9029340690005931</v>
      </c>
      <c r="AY36">
        <v>1.5078969588308904</v>
      </c>
      <c r="AZ36">
        <v>0</v>
      </c>
      <c r="BA36">
        <v>1.4519134845327482</v>
      </c>
      <c r="BB36">
        <v>1.2223325537025165</v>
      </c>
      <c r="BC36" s="10" t="s">
        <v>198</v>
      </c>
      <c r="BD36" s="6">
        <v>48.7</v>
      </c>
      <c r="BF36">
        <v>1700</v>
      </c>
      <c r="BG36">
        <v>43</v>
      </c>
      <c r="BL36">
        <f t="shared" si="0"/>
        <v>10.527491664891059</v>
      </c>
      <c r="BN36">
        <f t="shared" si="1"/>
        <v>0.14144737695956458</v>
      </c>
      <c r="BO36">
        <f t="shared" si="2"/>
        <v>2.2410763414675491E-4</v>
      </c>
    </row>
    <row r="37" spans="1:67" ht="29" x14ac:dyDescent="0.2">
      <c r="A37" s="10" t="s">
        <v>198</v>
      </c>
      <c r="B37" s="10" t="s">
        <v>45</v>
      </c>
      <c r="C37" t="s">
        <v>107</v>
      </c>
      <c r="D37" t="s">
        <v>221</v>
      </c>
      <c r="E37">
        <v>1779</v>
      </c>
      <c r="F37">
        <v>1.6711381367560535E-2</v>
      </c>
      <c r="G37">
        <v>5.3266936403887449E-5</v>
      </c>
      <c r="H37">
        <v>0.21377571119977351</v>
      </c>
      <c r="I37">
        <v>4.22478724716893E-4</v>
      </c>
      <c r="J37">
        <v>1.5173356331793724</v>
      </c>
      <c r="K37">
        <v>1.968071053114221E-3</v>
      </c>
      <c r="L37">
        <v>0.16927209727501882</v>
      </c>
      <c r="M37">
        <v>3.4456514934332592E-4</v>
      </c>
      <c r="N37">
        <v>1</v>
      </c>
      <c r="O37">
        <v>0</v>
      </c>
      <c r="P37">
        <v>5.6866094555191066E-2</v>
      </c>
      <c r="Q37">
        <v>1.7416616056523956E-4</v>
      </c>
      <c r="R37">
        <v>3.3018137432745613E-2</v>
      </c>
      <c r="S37">
        <v>1.414781846435462E-4</v>
      </c>
      <c r="T37">
        <v>1805.44</v>
      </c>
      <c r="U37">
        <v>5.9579302893986039</v>
      </c>
      <c r="V37">
        <v>23094.84</v>
      </c>
      <c r="W37">
        <v>32.481260238276874</v>
      </c>
      <c r="X37" s="13">
        <v>163923.44</v>
      </c>
      <c r="Y37">
        <v>84.05244553253641</v>
      </c>
      <c r="Z37">
        <v>18287.04</v>
      </c>
      <c r="AA37">
        <v>28.664407662930465</v>
      </c>
      <c r="AB37" s="13">
        <v>108037.36</v>
      </c>
      <c r="AC37">
        <v>126.58635892807199</v>
      </c>
      <c r="AD37">
        <v>6143.44</v>
      </c>
      <c r="AE37">
        <v>17.108192969062124</v>
      </c>
      <c r="AF37">
        <v>3566.96</v>
      </c>
      <c r="AG37">
        <v>13.534582865139706</v>
      </c>
      <c r="AH37">
        <v>-983.28861863243947</v>
      </c>
      <c r="AI37">
        <v>5.3266936403887452E-2</v>
      </c>
      <c r="AJ37">
        <v>18402.406171698447</v>
      </c>
      <c r="AK37">
        <v>38.344411391985204</v>
      </c>
      <c r="AL37">
        <v>3961953.4924241863</v>
      </c>
      <c r="AM37">
        <v>5140.1772177032517</v>
      </c>
      <c r="AN37">
        <v>-492.9592371625198</v>
      </c>
      <c r="AO37">
        <v>1.0321168047347977</v>
      </c>
      <c r="AP37">
        <v>1993.7062116829245</v>
      </c>
      <c r="AQ37">
        <v>0</v>
      </c>
      <c r="AR37">
        <v>-829.85687641292236</v>
      </c>
      <c r="AS37">
        <v>0.52110444393148991</v>
      </c>
      <c r="AT37">
        <v>-901.2098671136556</v>
      </c>
      <c r="AU37">
        <v>0.42330215294317025</v>
      </c>
      <c r="AV37">
        <v>0.71381333091661037</v>
      </c>
      <c r="AW37">
        <v>1.4487146150534742</v>
      </c>
      <c r="AX37">
        <v>1.7589765272621771</v>
      </c>
      <c r="AY37">
        <v>1.3528436639040147</v>
      </c>
      <c r="AZ37">
        <v>0</v>
      </c>
      <c r="BA37">
        <v>1.2409468976185314</v>
      </c>
      <c r="BB37">
        <v>1.3380707496832418</v>
      </c>
      <c r="BC37" s="10" t="s">
        <v>198</v>
      </c>
      <c r="BD37" s="6">
        <v>48.7</v>
      </c>
      <c r="BF37">
        <v>1700</v>
      </c>
      <c r="BG37">
        <v>43</v>
      </c>
      <c r="BL37">
        <f t="shared" si="0"/>
        <v>10.41087713542897</v>
      </c>
      <c r="BN37">
        <f t="shared" si="1"/>
        <v>0.14088796574791257</v>
      </c>
      <c r="BO37">
        <f t="shared" si="2"/>
        <v>2.1090699771196059E-4</v>
      </c>
    </row>
    <row r="38" spans="1:67" hidden="1" x14ac:dyDescent="0.2">
      <c r="A38" s="10" t="s">
        <v>53</v>
      </c>
      <c r="B38" s="10" t="s">
        <v>806</v>
      </c>
      <c r="C38" t="s">
        <v>108</v>
      </c>
      <c r="D38" t="s">
        <v>221</v>
      </c>
      <c r="E38">
        <v>527</v>
      </c>
      <c r="F38">
        <v>3.6430033492721864E-3</v>
      </c>
      <c r="G38">
        <v>5.9620968579633587E-5</v>
      </c>
      <c r="H38">
        <v>5.8424326318468247E-3</v>
      </c>
      <c r="I38">
        <v>4.0079256177965384E-5</v>
      </c>
      <c r="J38">
        <v>1.3020610569776934</v>
      </c>
      <c r="K38">
        <v>2.4089724090399487E-3</v>
      </c>
      <c r="L38">
        <v>8.2469736274384478E-5</v>
      </c>
      <c r="M38">
        <v>4.8852803256087746E-6</v>
      </c>
      <c r="N38">
        <v>1</v>
      </c>
      <c r="O38">
        <v>0</v>
      </c>
      <c r="P38">
        <v>1.5877000858177581E-5</v>
      </c>
      <c r="Q38">
        <v>1.7298894115195086E-6</v>
      </c>
      <c r="R38">
        <v>1.2064004722756689E-4</v>
      </c>
      <c r="S38">
        <v>5.4426425769629118E-6</v>
      </c>
      <c r="T38">
        <v>523.04</v>
      </c>
      <c r="U38">
        <v>8.8657543390283511</v>
      </c>
      <c r="V38">
        <v>838.72</v>
      </c>
      <c r="W38">
        <v>6.0730332893318915</v>
      </c>
      <c r="X38">
        <v>186902.92</v>
      </c>
      <c r="Y38">
        <v>212.77795875826365</v>
      </c>
      <c r="Z38">
        <v>11.84</v>
      </c>
      <c r="AA38">
        <v>0.70161717956921987</v>
      </c>
      <c r="AB38">
        <v>143549.07999999999</v>
      </c>
      <c r="AC38">
        <v>131.00284882398546</v>
      </c>
      <c r="AD38">
        <v>2.2799999999999998</v>
      </c>
      <c r="AE38">
        <v>0.24846193538112296</v>
      </c>
      <c r="AF38">
        <v>17.32</v>
      </c>
      <c r="AG38">
        <v>0.7846867740272756</v>
      </c>
      <c r="AH38">
        <v>-996.35699665072787</v>
      </c>
      <c r="AI38">
        <v>5.9620968579633588E-2</v>
      </c>
      <c r="AJ38">
        <v>-469.73746307434885</v>
      </c>
      <c r="AK38">
        <v>3.6376162804470309</v>
      </c>
      <c r="AL38">
        <v>3399702.7188092703</v>
      </c>
      <c r="AM38">
        <v>6291.7164882990728</v>
      </c>
      <c r="AN38">
        <v>-999.75296863059691</v>
      </c>
      <c r="AO38">
        <v>1.4633458808908891E-2</v>
      </c>
      <c r="AP38">
        <v>1993.7062116829245</v>
      </c>
      <c r="AQ38">
        <v>0</v>
      </c>
      <c r="AR38">
        <v>-999.95249607801736</v>
      </c>
      <c r="AS38">
        <v>5.175822082356678E-3</v>
      </c>
      <c r="AT38">
        <v>-999.63904546943922</v>
      </c>
      <c r="AU38">
        <v>1.6284364450485343E-2</v>
      </c>
      <c r="AV38">
        <v>1.985471752028015</v>
      </c>
      <c r="AW38">
        <v>1.0527274986279918</v>
      </c>
      <c r="AX38">
        <v>2.8015675899238328</v>
      </c>
      <c r="AY38">
        <v>1.0831769161933666</v>
      </c>
      <c r="AZ38">
        <v>0</v>
      </c>
      <c r="BA38">
        <v>0.87429987790080299</v>
      </c>
      <c r="BB38">
        <v>0.99772908505271141</v>
      </c>
      <c r="BC38" s="10" t="s">
        <v>53</v>
      </c>
      <c r="BD38" s="6">
        <v>100</v>
      </c>
      <c r="BL38">
        <f t="shared" si="0"/>
        <v>0.58424326318468245</v>
      </c>
      <c r="BN38">
        <f t="shared" si="1"/>
        <v>4.4874633312309937E-3</v>
      </c>
      <c r="BO38">
        <f t="shared" si="2"/>
        <v>3.2892139617439412E-5</v>
      </c>
    </row>
    <row r="39" spans="1:67" hidden="1" x14ac:dyDescent="0.2">
      <c r="A39" s="10" t="s">
        <v>53</v>
      </c>
      <c r="B39" s="10" t="s">
        <v>806</v>
      </c>
      <c r="C39" t="s">
        <v>109</v>
      </c>
      <c r="D39" t="s">
        <v>221</v>
      </c>
      <c r="E39">
        <v>533</v>
      </c>
      <c r="F39">
        <v>3.684763635982784E-3</v>
      </c>
      <c r="G39">
        <v>4.0155897991905022E-5</v>
      </c>
      <c r="H39">
        <v>5.5490402302621521E-3</v>
      </c>
      <c r="I39">
        <v>4.330753951939331E-5</v>
      </c>
      <c r="J39">
        <v>1.3111490078383969</v>
      </c>
      <c r="K39">
        <v>2.00128751317754E-3</v>
      </c>
      <c r="L39">
        <v>9.4340146341506561E-5</v>
      </c>
      <c r="M39">
        <v>4.2564979281225775E-6</v>
      </c>
      <c r="N39">
        <v>1</v>
      </c>
      <c r="O39">
        <v>0</v>
      </c>
      <c r="P39">
        <v>1.7099615191784447E-5</v>
      </c>
      <c r="Q39">
        <v>1.9615033968734754E-6</v>
      </c>
      <c r="R39">
        <v>1.155146714215971E-4</v>
      </c>
      <c r="S39">
        <v>5.4272050174315042E-6</v>
      </c>
      <c r="T39">
        <v>509.08</v>
      </c>
      <c r="U39">
        <v>5.8628548222403278</v>
      </c>
      <c r="V39">
        <v>766.48</v>
      </c>
      <c r="W39">
        <v>5.6965252566806006</v>
      </c>
      <c r="X39">
        <v>181115.51999999999</v>
      </c>
      <c r="Y39">
        <v>123.45032901265729</v>
      </c>
      <c r="Z39">
        <v>13.04</v>
      </c>
      <c r="AA39">
        <v>0.59576281633997052</v>
      </c>
      <c r="AB39">
        <v>138141.16</v>
      </c>
      <c r="AC39">
        <v>187.97285867911884</v>
      </c>
      <c r="AD39">
        <v>2.36</v>
      </c>
      <c r="AE39">
        <v>0.27006172134038786</v>
      </c>
      <c r="AF39">
        <v>15.96</v>
      </c>
      <c r="AG39">
        <v>0.75162047160341061</v>
      </c>
      <c r="AH39">
        <v>-996.31523636401721</v>
      </c>
      <c r="AI39">
        <v>4.0155897991905019E-2</v>
      </c>
      <c r="AJ39">
        <v>-496.36592573405767</v>
      </c>
      <c r="AK39">
        <v>3.930617128280387</v>
      </c>
      <c r="AL39">
        <v>3423438.4868324199</v>
      </c>
      <c r="AM39">
        <v>5226.931448959308</v>
      </c>
      <c r="AN39">
        <v>-999.71741178530158</v>
      </c>
      <c r="AO39">
        <v>1.2749992415967635E-2</v>
      </c>
      <c r="AP39">
        <v>1993.7062116829245</v>
      </c>
      <c r="AQ39">
        <v>0</v>
      </c>
      <c r="AR39">
        <v>-999.94883802090465</v>
      </c>
      <c r="AS39">
        <v>5.8688101843676014E-3</v>
      </c>
      <c r="AT39">
        <v>-999.6543805730015</v>
      </c>
      <c r="AU39">
        <v>1.6238175335164862E-2</v>
      </c>
      <c r="AV39">
        <v>1.3043091255217927</v>
      </c>
      <c r="AW39">
        <v>1.145093908494426</v>
      </c>
      <c r="AX39">
        <v>2.270771277660637</v>
      </c>
      <c r="AY39">
        <v>0.8658063178239469</v>
      </c>
      <c r="AZ39">
        <v>0</v>
      </c>
      <c r="BA39">
        <v>0.93648664887187849</v>
      </c>
      <c r="BB39">
        <v>0.99741755728690185</v>
      </c>
      <c r="BC39" s="10" t="s">
        <v>53</v>
      </c>
      <c r="BD39" s="6">
        <v>100</v>
      </c>
      <c r="BL39">
        <f t="shared" si="0"/>
        <v>0.55490402302621522</v>
      </c>
      <c r="BN39">
        <f t="shared" si="1"/>
        <v>4.2319951376889181E-3</v>
      </c>
      <c r="BO39">
        <f t="shared" si="2"/>
        <v>3.1584439706575527E-5</v>
      </c>
    </row>
    <row r="40" spans="1:67" hidden="1" x14ac:dyDescent="0.2">
      <c r="A40" s="10" t="s">
        <v>52</v>
      </c>
      <c r="B40" s="10" t="s">
        <v>217</v>
      </c>
      <c r="C40" t="s">
        <v>110</v>
      </c>
      <c r="D40" t="s">
        <v>221</v>
      </c>
      <c r="E40">
        <v>195</v>
      </c>
      <c r="F40">
        <v>1.5091500387844686E-3</v>
      </c>
      <c r="G40">
        <v>2.2565520258514599E-5</v>
      </c>
      <c r="H40">
        <v>1.2058386156654339E-3</v>
      </c>
      <c r="I40">
        <v>2.9650875080966598E-5</v>
      </c>
      <c r="J40">
        <v>1.3974670140768526</v>
      </c>
      <c r="K40">
        <v>2.7546497452703681E-3</v>
      </c>
      <c r="L40">
        <v>1.5179514849909199E-4</v>
      </c>
      <c r="M40">
        <v>7.2257733275286721E-6</v>
      </c>
      <c r="N40">
        <v>1</v>
      </c>
      <c r="O40">
        <v>0</v>
      </c>
      <c r="P40">
        <v>1.7883692271223349E-5</v>
      </c>
      <c r="Q40">
        <v>3.2925770187202185E-6</v>
      </c>
      <c r="R40">
        <v>0.90867297541334113</v>
      </c>
      <c r="S40">
        <v>3.140023207491952E-3</v>
      </c>
      <c r="T40">
        <v>175.4</v>
      </c>
      <c r="U40">
        <v>2.6381811916545841</v>
      </c>
      <c r="V40">
        <v>140.16</v>
      </c>
      <c r="W40">
        <v>3.4721175095321839</v>
      </c>
      <c r="X40">
        <v>162407.79999999999</v>
      </c>
      <c r="Y40">
        <v>131.71450185913471</v>
      </c>
      <c r="Z40">
        <v>17.64</v>
      </c>
      <c r="AA40">
        <v>0.8384111958539997</v>
      </c>
      <c r="AB40">
        <v>116223.36</v>
      </c>
      <c r="AC40">
        <v>168.6653874786802</v>
      </c>
      <c r="AD40">
        <v>2.08</v>
      </c>
      <c r="AE40">
        <v>0.38262252939417984</v>
      </c>
      <c r="AF40">
        <v>105597.4</v>
      </c>
      <c r="AG40">
        <v>242.22997337241318</v>
      </c>
      <c r="AH40">
        <v>-998.49084996121553</v>
      </c>
      <c r="AI40">
        <v>2.2565520258514597E-2</v>
      </c>
      <c r="AJ40">
        <v>-890.55739556494518</v>
      </c>
      <c r="AK40">
        <v>2.6911304302928478</v>
      </c>
      <c r="AL40">
        <v>3648882.5064690048</v>
      </c>
      <c r="AM40">
        <v>7194.5511525030506</v>
      </c>
      <c r="AN40">
        <v>-999.54531001193322</v>
      </c>
      <c r="AO40">
        <v>2.1644214723282415E-2</v>
      </c>
      <c r="AP40">
        <v>1993.7062116829245</v>
      </c>
      <c r="AQ40">
        <v>0</v>
      </c>
      <c r="AR40">
        <v>-999.94649206547251</v>
      </c>
      <c r="AS40">
        <v>9.8513770463413437E-3</v>
      </c>
      <c r="AT40">
        <v>1718.7458461023587</v>
      </c>
      <c r="AU40">
        <v>9.3949366637105438</v>
      </c>
      <c r="AV40">
        <v>1.0515909347134624</v>
      </c>
      <c r="AW40">
        <v>1.5461272383303046</v>
      </c>
      <c r="AX40">
        <v>2.7265075521535298</v>
      </c>
      <c r="AY40">
        <v>1.0624031465572101</v>
      </c>
      <c r="AZ40">
        <v>0</v>
      </c>
      <c r="BA40">
        <v>1.4110847771431621</v>
      </c>
      <c r="BB40">
        <v>4.3196051310410448</v>
      </c>
      <c r="BC40" s="10" t="s">
        <v>52</v>
      </c>
      <c r="BD40" s="6">
        <v>100</v>
      </c>
      <c r="BF40">
        <v>1</v>
      </c>
      <c r="BG40">
        <v>1</v>
      </c>
      <c r="BL40">
        <f t="shared" si="0"/>
        <v>0.12058386156654338</v>
      </c>
      <c r="BN40">
        <f t="shared" si="1"/>
        <v>8.630127370729731E-4</v>
      </c>
      <c r="BO40">
        <f t="shared" si="2"/>
        <v>2.1390461017152137E-5</v>
      </c>
    </row>
    <row r="41" spans="1:67" hidden="1" x14ac:dyDescent="0.2">
      <c r="A41" s="10" t="s">
        <v>52</v>
      </c>
      <c r="B41" s="10" t="s">
        <v>807</v>
      </c>
      <c r="C41" t="s">
        <v>111</v>
      </c>
      <c r="D41" t="s">
        <v>221</v>
      </c>
      <c r="E41">
        <v>459</v>
      </c>
      <c r="F41">
        <v>3.1808851297227981E-3</v>
      </c>
      <c r="G41">
        <v>7.4409660927373281E-5</v>
      </c>
      <c r="H41">
        <v>1.7139090092120925E-2</v>
      </c>
      <c r="I41">
        <v>3.8520572645344851E-4</v>
      </c>
      <c r="J41">
        <v>1.3760901209618881</v>
      </c>
      <c r="K41">
        <v>2.6926362440984251E-3</v>
      </c>
      <c r="L41">
        <v>1.4530228853586291E-4</v>
      </c>
      <c r="M41">
        <v>6.0589430161229391E-6</v>
      </c>
      <c r="N41">
        <v>1</v>
      </c>
      <c r="O41">
        <v>0</v>
      </c>
      <c r="P41">
        <v>1.809371292919748E-5</v>
      </c>
      <c r="Q41">
        <v>2.603841378710639E-6</v>
      </c>
      <c r="R41">
        <v>0.83077144650965873</v>
      </c>
      <c r="S41">
        <v>3.0469262416114784E-3</v>
      </c>
      <c r="T41">
        <v>387.28</v>
      </c>
      <c r="U41">
        <v>9.6715252158074883</v>
      </c>
      <c r="V41">
        <v>2086.6799999999998</v>
      </c>
      <c r="W41">
        <v>50.087181327494655</v>
      </c>
      <c r="X41">
        <v>167426.72</v>
      </c>
      <c r="Y41">
        <v>118.50982406534911</v>
      </c>
      <c r="Z41">
        <v>17.68</v>
      </c>
      <c r="AA41">
        <v>0.73647810558087834</v>
      </c>
      <c r="AB41">
        <v>121677.16</v>
      </c>
      <c r="AC41">
        <v>196.51500943524223</v>
      </c>
      <c r="AD41">
        <v>2.2000000000000002</v>
      </c>
      <c r="AE41">
        <v>0.31622776601683794</v>
      </c>
      <c r="AF41">
        <v>101073.4</v>
      </c>
      <c r="AG41">
        <v>251.14704192298717</v>
      </c>
      <c r="AH41">
        <v>-996.81911487027719</v>
      </c>
      <c r="AI41">
        <v>7.4409660927373278E-2</v>
      </c>
      <c r="AJ41">
        <v>555.55364785994971</v>
      </c>
      <c r="AK41">
        <v>34.961492689548784</v>
      </c>
      <c r="AL41">
        <v>3593050.6711290432</v>
      </c>
      <c r="AM41">
        <v>7032.5852593460741</v>
      </c>
      <c r="AN41">
        <v>-999.56475884444467</v>
      </c>
      <c r="AO41">
        <v>1.8149069683306769E-2</v>
      </c>
      <c r="AP41">
        <v>1993.7062116829245</v>
      </c>
      <c r="AQ41">
        <v>0</v>
      </c>
      <c r="AR41">
        <v>-999.94586368451814</v>
      </c>
      <c r="AS41">
        <v>7.7906828130976146E-3</v>
      </c>
      <c r="AT41">
        <v>1485.6647885133318</v>
      </c>
      <c r="AU41">
        <v>9.1163909204995335</v>
      </c>
      <c r="AV41">
        <v>2.4425889961088303</v>
      </c>
      <c r="AW41">
        <v>5.4098735648336795</v>
      </c>
      <c r="AX41">
        <v>2.7603702492133095</v>
      </c>
      <c r="AY41">
        <v>0.93170958868891574</v>
      </c>
      <c r="AZ41">
        <v>0</v>
      </c>
      <c r="BA41">
        <v>1.1343336456816417</v>
      </c>
      <c r="BB41">
        <v>4.5797367863776035</v>
      </c>
      <c r="BC41" s="10" t="s">
        <v>52</v>
      </c>
      <c r="BD41" s="6">
        <v>100</v>
      </c>
      <c r="BF41">
        <v>1</v>
      </c>
      <c r="BG41">
        <v>1</v>
      </c>
      <c r="BL41">
        <f t="shared" si="0"/>
        <v>1.7139090092120925</v>
      </c>
      <c r="BN41">
        <f t="shared" si="1"/>
        <v>1.246324362085096E-2</v>
      </c>
      <c r="BO41">
        <f t="shared" si="2"/>
        <v>2.9928887342017374E-4</v>
      </c>
    </row>
    <row r="42" spans="1:67" hidden="1" x14ac:dyDescent="0.2">
      <c r="A42" s="10" t="s">
        <v>216</v>
      </c>
      <c r="B42" s="10" t="s">
        <v>808</v>
      </c>
      <c r="C42" t="s">
        <v>112</v>
      </c>
      <c r="D42" t="s">
        <v>221</v>
      </c>
      <c r="E42">
        <v>210</v>
      </c>
      <c r="F42">
        <v>2.8754112505914729E-3</v>
      </c>
      <c r="G42">
        <v>3.2371294016516326E-5</v>
      </c>
      <c r="H42">
        <v>2.7893282192136592E-3</v>
      </c>
      <c r="I42">
        <v>2.3070451249719965E-5</v>
      </c>
      <c r="J42">
        <v>2.2028142493508871</v>
      </c>
      <c r="K42">
        <v>3.3975786943361238E-3</v>
      </c>
      <c r="L42">
        <v>4.379967362933715E-4</v>
      </c>
      <c r="M42">
        <v>1.7081167321046491E-5</v>
      </c>
      <c r="N42">
        <v>1</v>
      </c>
      <c r="O42">
        <v>0</v>
      </c>
      <c r="P42">
        <v>1.7115043015676859E-4</v>
      </c>
      <c r="Q42">
        <v>8.4237484450177561E-6</v>
      </c>
      <c r="R42">
        <v>1.4572362530879828E-5</v>
      </c>
      <c r="S42">
        <v>3.0094589924199196E-6</v>
      </c>
      <c r="T42">
        <v>212.96</v>
      </c>
      <c r="U42">
        <v>2.3773094035064095</v>
      </c>
      <c r="V42">
        <v>206.6</v>
      </c>
      <c r="W42">
        <v>1.7549928774784245</v>
      </c>
      <c r="X42">
        <v>163146.28</v>
      </c>
      <c r="Y42">
        <v>79.870510202452053</v>
      </c>
      <c r="Z42">
        <v>32.44</v>
      </c>
      <c r="AA42">
        <v>1.2636982762247215</v>
      </c>
      <c r="AB42">
        <v>74066.080000000002</v>
      </c>
      <c r="AC42">
        <v>96.531098961250137</v>
      </c>
      <c r="AD42">
        <v>12.68</v>
      </c>
      <c r="AE42">
        <v>0.626418390534633</v>
      </c>
      <c r="AF42">
        <v>1.08</v>
      </c>
      <c r="AG42">
        <v>0.22300971578236975</v>
      </c>
      <c r="AH42">
        <v>-997.12458874940853</v>
      </c>
      <c r="AI42">
        <v>3.2371294016516325E-2</v>
      </c>
      <c r="AJ42">
        <v>-746.83897084646401</v>
      </c>
      <c r="AK42">
        <v>2.0938873887928811</v>
      </c>
      <c r="AL42">
        <v>5752275.8288520873</v>
      </c>
      <c r="AM42">
        <v>8873.7429333893742</v>
      </c>
      <c r="AN42">
        <v>-998.68801649612874</v>
      </c>
      <c r="AO42">
        <v>5.1165243699595957E-2</v>
      </c>
      <c r="AP42">
        <v>1993.7062116829245</v>
      </c>
      <c r="AQ42">
        <v>0</v>
      </c>
      <c r="AR42">
        <v>-999.48791860918323</v>
      </c>
      <c r="AS42">
        <v>2.5203821081050033E-2</v>
      </c>
      <c r="AT42">
        <v>-999.95639955058562</v>
      </c>
      <c r="AU42">
        <v>9.0042890633290854E-3</v>
      </c>
      <c r="AV42">
        <v>0.87183082795093803</v>
      </c>
      <c r="AW42">
        <v>0.63090407250226688</v>
      </c>
      <c r="AX42">
        <v>1.8499833899126787</v>
      </c>
      <c r="AY42">
        <v>1.1801537192171894</v>
      </c>
      <c r="AZ42">
        <v>0</v>
      </c>
      <c r="BA42">
        <v>0.93131461837974605</v>
      </c>
      <c r="BB42">
        <v>1.1405484674059048</v>
      </c>
      <c r="BC42" s="10" t="s">
        <v>216</v>
      </c>
      <c r="BD42" s="6">
        <v>40</v>
      </c>
      <c r="BF42">
        <v>0.1</v>
      </c>
      <c r="BG42">
        <v>1</v>
      </c>
      <c r="BL42">
        <f t="shared" si="0"/>
        <v>0.11157312876854636</v>
      </c>
      <c r="BN42">
        <f t="shared" si="1"/>
        <v>1.2663482121688585E-3</v>
      </c>
      <c r="BO42">
        <f t="shared" si="2"/>
        <v>1.0775023659861284E-5</v>
      </c>
    </row>
    <row r="43" spans="1:67" hidden="1" x14ac:dyDescent="0.2">
      <c r="A43" s="10" t="s">
        <v>216</v>
      </c>
      <c r="B43" s="10" t="s">
        <v>808</v>
      </c>
      <c r="C43" t="s">
        <v>113</v>
      </c>
      <c r="D43" t="s">
        <v>221</v>
      </c>
      <c r="E43">
        <v>311</v>
      </c>
      <c r="F43">
        <v>3.431572856779733E-3</v>
      </c>
      <c r="G43">
        <v>4.3097567563465434E-5</v>
      </c>
      <c r="H43">
        <v>2.3788231710515704E-3</v>
      </c>
      <c r="I43">
        <v>4.6046909900931164E-5</v>
      </c>
      <c r="J43">
        <v>2.1700512158033294</v>
      </c>
      <c r="K43">
        <v>2.8490202257962908E-3</v>
      </c>
      <c r="L43">
        <v>4.0358236775934071E-4</v>
      </c>
      <c r="M43">
        <v>1.3878337773626465E-5</v>
      </c>
      <c r="N43">
        <v>1</v>
      </c>
      <c r="O43">
        <v>0</v>
      </c>
      <c r="P43">
        <v>1.8388457321938105E-4</v>
      </c>
      <c r="Q43">
        <v>1.0660548550941529E-5</v>
      </c>
      <c r="R43">
        <v>1.8144086156078929E-5</v>
      </c>
      <c r="S43">
        <v>3.1844553359196195E-6</v>
      </c>
      <c r="T43">
        <v>272.39999999999998</v>
      </c>
      <c r="U43">
        <v>3.4029399054347111</v>
      </c>
      <c r="V43">
        <v>188.84</v>
      </c>
      <c r="W43">
        <v>3.662731221370195</v>
      </c>
      <c r="X43">
        <v>172259.32</v>
      </c>
      <c r="Y43">
        <v>92.218431274158348</v>
      </c>
      <c r="Z43">
        <v>32.04</v>
      </c>
      <c r="AA43">
        <v>1.1052601503718473</v>
      </c>
      <c r="AB43">
        <v>79382.679999999993</v>
      </c>
      <c r="AC43">
        <v>81.293515936594446</v>
      </c>
      <c r="AD43">
        <v>14.6</v>
      </c>
      <c r="AE43">
        <v>0.84852813742385691</v>
      </c>
      <c r="AF43">
        <v>1.44</v>
      </c>
      <c r="AG43">
        <v>0.2521904042583698</v>
      </c>
      <c r="AH43">
        <v>-996.56842714322022</v>
      </c>
      <c r="AI43">
        <v>4.3097567563465437E-2</v>
      </c>
      <c r="AJ43">
        <v>-784.09664448615263</v>
      </c>
      <c r="AK43">
        <v>4.1792439554303105</v>
      </c>
      <c r="AL43">
        <v>5666705.8498833301</v>
      </c>
      <c r="AM43">
        <v>7441.0264986321845</v>
      </c>
      <c r="AN43">
        <v>-998.79110193049723</v>
      </c>
      <c r="AO43">
        <v>4.1571428988812338E-2</v>
      </c>
      <c r="AP43">
        <v>1993.7062116829245</v>
      </c>
      <c r="AQ43">
        <v>0</v>
      </c>
      <c r="AR43">
        <v>-999.44981810494028</v>
      </c>
      <c r="AS43">
        <v>3.1896317899033744E-2</v>
      </c>
      <c r="AT43">
        <v>-999.94571296802826</v>
      </c>
      <c r="AU43">
        <v>9.5278774112234291E-3</v>
      </c>
      <c r="AV43">
        <v>1.0996786595760455</v>
      </c>
      <c r="AW43">
        <v>1.4119390482848637</v>
      </c>
      <c r="AX43">
        <v>1.6264278343966234</v>
      </c>
      <c r="AY43">
        <v>1.0342141320678107</v>
      </c>
      <c r="AZ43">
        <v>0</v>
      </c>
      <c r="BA43">
        <v>1.1771107374275884</v>
      </c>
      <c r="BB43">
        <v>1.1192418498981624</v>
      </c>
      <c r="BC43" s="10" t="s">
        <v>216</v>
      </c>
      <c r="BD43" s="6">
        <v>40</v>
      </c>
      <c r="BF43">
        <v>0.1</v>
      </c>
      <c r="BG43">
        <v>1</v>
      </c>
      <c r="BL43">
        <f t="shared" si="0"/>
        <v>9.5152926842062821E-2</v>
      </c>
      <c r="BN43">
        <f t="shared" si="1"/>
        <v>1.0962541823571579E-3</v>
      </c>
      <c r="BO43">
        <f t="shared" si="2"/>
        <v>2.1270989066394217E-5</v>
      </c>
    </row>
    <row r="44" spans="1:67" hidden="1" x14ac:dyDescent="0.2"/>
    <row r="45" spans="1:67" ht="32" x14ac:dyDescent="0.2">
      <c r="A45" s="10" t="s">
        <v>192</v>
      </c>
      <c r="B45" s="10" t="s">
        <v>45</v>
      </c>
      <c r="C45" t="s">
        <v>161</v>
      </c>
      <c r="D45" t="s">
        <v>222</v>
      </c>
      <c r="E45">
        <v>3390</v>
      </c>
      <c r="F45">
        <v>2.8307523703764281E-2</v>
      </c>
      <c r="G45">
        <v>9.4170646594083995E-5</v>
      </c>
      <c r="H45">
        <v>0.80311275078374644</v>
      </c>
      <c r="I45">
        <v>1.7719444138623412E-3</v>
      </c>
      <c r="J45">
        <v>1.6035161240822844</v>
      </c>
      <c r="K45">
        <v>1.3618581098992898E-3</v>
      </c>
      <c r="L45">
        <v>0.49390238900401301</v>
      </c>
      <c r="M45">
        <v>6.8842437859404704E-4</v>
      </c>
      <c r="N45">
        <v>1</v>
      </c>
      <c r="O45">
        <v>0</v>
      </c>
      <c r="P45">
        <v>0.10505846048986962</v>
      </c>
      <c r="Q45">
        <v>2.2520090068094584E-4</v>
      </c>
      <c r="R45">
        <v>4.2997309885742636E-2</v>
      </c>
      <c r="S45">
        <v>1.3062749883357611E-4</v>
      </c>
      <c r="T45">
        <v>3409.5199999999977</v>
      </c>
      <c r="U45">
        <v>12.249233989655227</v>
      </c>
      <c r="V45">
        <v>96732.95995506004</v>
      </c>
      <c r="W45">
        <v>272.31101324958274</v>
      </c>
      <c r="X45">
        <v>193132.95857990163</v>
      </c>
      <c r="Y45">
        <v>190.96146796844999</v>
      </c>
      <c r="Z45">
        <v>59488.399996047272</v>
      </c>
      <c r="AA45">
        <v>114.93708420163946</v>
      </c>
      <c r="AB45">
        <v>120444.35986580714</v>
      </c>
      <c r="AC45">
        <v>114.72118136648137</v>
      </c>
      <c r="AD45">
        <v>12653.799999998253</v>
      </c>
      <c r="AE45">
        <v>31.374405704843504</v>
      </c>
      <c r="AF45">
        <v>5178.8399999999865</v>
      </c>
      <c r="AG45">
        <v>17.195995657904358</v>
      </c>
      <c r="AH45">
        <v>-971.69247629623567</v>
      </c>
      <c r="AI45">
        <v>9.4170646594084001E-2</v>
      </c>
      <c r="AJ45">
        <v>71890.973932088076</v>
      </c>
      <c r="AK45">
        <v>160.82269140155574</v>
      </c>
      <c r="AL45">
        <v>4187038.3516566143</v>
      </c>
      <c r="AM45">
        <v>3556.8797270666782</v>
      </c>
      <c r="AN45">
        <v>479.44432732450662</v>
      </c>
      <c r="AO45">
        <v>2.0621190834016927</v>
      </c>
      <c r="AP45">
        <v>1993.7062116829245</v>
      </c>
      <c r="AQ45">
        <v>0</v>
      </c>
      <c r="AR45">
        <v>-685.66551357509616</v>
      </c>
      <c r="AS45">
        <v>0.67380017875663356</v>
      </c>
      <c r="AT45">
        <v>-871.35222372794431</v>
      </c>
      <c r="AU45">
        <v>0.39083694513857065</v>
      </c>
      <c r="AV45">
        <v>1.0179941700721888</v>
      </c>
      <c r="AW45">
        <v>2.7157724704692128</v>
      </c>
      <c r="AX45">
        <v>1.229289609420521</v>
      </c>
      <c r="AY45">
        <v>1.4781412700439072</v>
      </c>
      <c r="AZ45">
        <v>0</v>
      </c>
      <c r="BA45">
        <v>1.2189990101407213</v>
      </c>
      <c r="BB45">
        <v>1.1376651443967996</v>
      </c>
      <c r="BC45" s="10" t="s">
        <v>192</v>
      </c>
      <c r="BD45" s="6">
        <v>50</v>
      </c>
      <c r="BE45" s="17">
        <v>243</v>
      </c>
      <c r="BF45" s="17">
        <v>5700</v>
      </c>
      <c r="BG45">
        <v>285</v>
      </c>
      <c r="BH45" s="17"/>
      <c r="BI45" s="17"/>
      <c r="BJ45" s="17"/>
      <c r="BK45" s="6" t="s">
        <v>208</v>
      </c>
      <c r="BN45">
        <f t="shared" ref="BN45:BN75" si="3">V45/X45</f>
        <v>0.50086200028381145</v>
      </c>
      <c r="BO45">
        <f t="shared" ref="BO45:BO75" si="4">BN45*SQRT((W45/V45)^2+(Y45/X45)^2)</f>
        <v>1.4944092498531082E-3</v>
      </c>
    </row>
    <row r="46" spans="1:67" x14ac:dyDescent="0.2">
      <c r="A46" s="10" t="s">
        <v>193</v>
      </c>
      <c r="B46" s="10" t="s">
        <v>45</v>
      </c>
      <c r="C46" t="s">
        <v>162</v>
      </c>
      <c r="D46" t="s">
        <v>222</v>
      </c>
      <c r="E46">
        <v>3468</v>
      </c>
      <c r="F46">
        <v>2.880224912512486E-2</v>
      </c>
      <c r="G46">
        <v>9.2508058025597703E-5</v>
      </c>
      <c r="H46">
        <v>0.75895570899142539</v>
      </c>
      <c r="I46">
        <v>9.1248603911471223E-4</v>
      </c>
      <c r="J46">
        <v>1.5761486961216551</v>
      </c>
      <c r="K46">
        <v>1.2360244729808965E-3</v>
      </c>
      <c r="L46">
        <v>0.47646391604885602</v>
      </c>
      <c r="M46">
        <v>6.1932069496228642E-4</v>
      </c>
      <c r="N46">
        <v>1</v>
      </c>
      <c r="O46">
        <v>0</v>
      </c>
      <c r="P46">
        <v>0.10473135561418621</v>
      </c>
      <c r="Q46">
        <v>1.9193849281089206E-4</v>
      </c>
      <c r="R46">
        <v>4.1961966224403333E-2</v>
      </c>
      <c r="S46">
        <v>1.1405510851201623E-4</v>
      </c>
      <c r="T46">
        <v>3523.4799999999964</v>
      </c>
      <c r="U46">
        <v>11.394606911459199</v>
      </c>
      <c r="V46">
        <v>92845.959963441317</v>
      </c>
      <c r="W46">
        <v>123.95821153947381</v>
      </c>
      <c r="X46">
        <v>192815.39859166546</v>
      </c>
      <c r="Y46">
        <v>145.8953682233637</v>
      </c>
      <c r="Z46">
        <v>58287.759996431647</v>
      </c>
      <c r="AA46">
        <v>85.822069397431534</v>
      </c>
      <c r="AB46">
        <v>122334.6398549483</v>
      </c>
      <c r="AC46">
        <v>116.13336920416702</v>
      </c>
      <c r="AD46">
        <v>12812.159999998168</v>
      </c>
      <c r="AE46">
        <v>24.045698159944546</v>
      </c>
      <c r="AF46">
        <v>5133.4399999999814</v>
      </c>
      <c r="AG46">
        <v>15.300008714594238</v>
      </c>
      <c r="AH46">
        <v>-971.19775087487517</v>
      </c>
      <c r="AI46">
        <v>9.2508058025597709E-2</v>
      </c>
      <c r="AJ46">
        <v>67883.255490236465</v>
      </c>
      <c r="AK46">
        <v>82.817756318271208</v>
      </c>
      <c r="AL46">
        <v>4115560.5310323206</v>
      </c>
      <c r="AM46">
        <v>3228.2294008067711</v>
      </c>
      <c r="AN46">
        <v>427.20880373707314</v>
      </c>
      <c r="AO46">
        <v>1.8551246346556569</v>
      </c>
      <c r="AP46">
        <v>1993.7062116829245</v>
      </c>
      <c r="AQ46">
        <v>0</v>
      </c>
      <c r="AR46">
        <v>-686.64421003253142</v>
      </c>
      <c r="AS46">
        <v>0.57427918971551573</v>
      </c>
      <c r="AT46">
        <v>-874.44996775106131</v>
      </c>
      <c r="AU46">
        <v>0.34125242071026074</v>
      </c>
      <c r="AV46">
        <v>0.99889477638266699</v>
      </c>
      <c r="AW46">
        <v>1.4679492448147313</v>
      </c>
      <c r="AX46">
        <v>1.1401535732048962</v>
      </c>
      <c r="AY46">
        <v>1.3724917739825231</v>
      </c>
      <c r="AZ46">
        <v>0</v>
      </c>
      <c r="BA46">
        <v>1.0488537702797922</v>
      </c>
      <c r="BB46">
        <v>1.0138734030719911</v>
      </c>
      <c r="BC46" s="10" t="s">
        <v>193</v>
      </c>
      <c r="BD46" s="6">
        <v>50</v>
      </c>
      <c r="BE46" s="17">
        <v>243</v>
      </c>
      <c r="BF46" s="17">
        <v>5700</v>
      </c>
      <c r="BG46">
        <v>285</v>
      </c>
      <c r="BH46" s="17"/>
      <c r="BI46" s="17"/>
      <c r="BJ46" s="17"/>
      <c r="BK46" s="6"/>
      <c r="BN46">
        <f t="shared" si="3"/>
        <v>0.48152772362370144</v>
      </c>
      <c r="BO46">
        <f t="shared" si="4"/>
        <v>7.3895468040513664E-4</v>
      </c>
    </row>
    <row r="47" spans="1:67" ht="32" x14ac:dyDescent="0.2">
      <c r="A47" s="10" t="s">
        <v>194</v>
      </c>
      <c r="B47" s="10" t="s">
        <v>45</v>
      </c>
      <c r="C47" t="s">
        <v>163</v>
      </c>
      <c r="D47" t="s">
        <v>222</v>
      </c>
      <c r="E47">
        <v>36554</v>
      </c>
      <c r="F47">
        <v>0.19341423899342425</v>
      </c>
      <c r="G47">
        <v>1.0078679410960769E-2</v>
      </c>
      <c r="H47">
        <v>0.75832806042242007</v>
      </c>
      <c r="I47">
        <v>2.6881526380806197E-3</v>
      </c>
      <c r="J47">
        <v>1.5726567619523948</v>
      </c>
      <c r="K47">
        <v>1.0317705722296849E-3</v>
      </c>
      <c r="L47">
        <v>0.47003654207187778</v>
      </c>
      <c r="M47">
        <v>6.6594754379538542E-4</v>
      </c>
      <c r="N47">
        <v>1</v>
      </c>
      <c r="O47">
        <v>0</v>
      </c>
      <c r="P47">
        <v>0.10607469734546482</v>
      </c>
      <c r="Q47">
        <v>2.3818829901910542E-4</v>
      </c>
      <c r="R47">
        <v>4.4042695653957777E-2</v>
      </c>
      <c r="S47">
        <v>1.8961984364997985E-4</v>
      </c>
      <c r="T47">
        <v>23605.999999930133</v>
      </c>
      <c r="U47">
        <v>1225.6067612773152</v>
      </c>
      <c r="V47">
        <v>92596.639963852067</v>
      </c>
      <c r="W47">
        <v>298.10193876924114</v>
      </c>
      <c r="X47">
        <v>192036.15861996764</v>
      </c>
      <c r="Y47">
        <v>99.444146255630727</v>
      </c>
      <c r="Z47">
        <v>57395.239996697484</v>
      </c>
      <c r="AA47">
        <v>55.454223748730598</v>
      </c>
      <c r="AB47">
        <v>122110.39985628444</v>
      </c>
      <c r="AC47">
        <v>88.808989253817145</v>
      </c>
      <c r="AD47">
        <v>12952.719999998044</v>
      </c>
      <c r="AE47">
        <v>28.642714024085819</v>
      </c>
      <c r="AF47">
        <v>5377.7999999999793</v>
      </c>
      <c r="AG47">
        <v>20.844503672031227</v>
      </c>
      <c r="AH47">
        <v>-806.58576100657581</v>
      </c>
      <c r="AI47">
        <v>10.078679410960769</v>
      </c>
      <c r="AJ47">
        <v>67826.289746090042</v>
      </c>
      <c r="AK47">
        <v>243.97827537489741</v>
      </c>
      <c r="AL47">
        <v>4106440.3519441984</v>
      </c>
      <c r="AM47">
        <v>2694.7622550921565</v>
      </c>
      <c r="AN47">
        <v>407.95612915696222</v>
      </c>
      <c r="AO47">
        <v>1.9947915578026618</v>
      </c>
      <c r="AP47">
        <v>1993.7062116829245</v>
      </c>
      <c r="AQ47">
        <v>0</v>
      </c>
      <c r="AR47">
        <v>-682.62493703704217</v>
      </c>
      <c r="AS47">
        <v>0.71265842175377592</v>
      </c>
      <c r="AT47">
        <v>-868.22443376190449</v>
      </c>
      <c r="AU47">
        <v>0.56734180085795527</v>
      </c>
      <c r="AV47">
        <v>38.948888673450689</v>
      </c>
      <c r="AW47">
        <v>4.3230889158402981</v>
      </c>
      <c r="AX47">
        <v>0.95257118449268119</v>
      </c>
      <c r="AY47">
        <v>1.4877507763757252</v>
      </c>
      <c r="AZ47">
        <v>0</v>
      </c>
      <c r="BA47">
        <v>1.2913489668848075</v>
      </c>
      <c r="BB47">
        <v>1.642101956326687</v>
      </c>
      <c r="BC47" s="10" t="s">
        <v>194</v>
      </c>
      <c r="BD47" s="6">
        <v>50</v>
      </c>
      <c r="BE47" s="17"/>
      <c r="BF47" s="17">
        <v>5700</v>
      </c>
      <c r="BG47">
        <v>285</v>
      </c>
      <c r="BH47" s="17"/>
      <c r="BI47" s="17"/>
      <c r="BJ47" s="17"/>
      <c r="BK47" s="6" t="s">
        <v>209</v>
      </c>
      <c r="BN47">
        <f t="shared" si="3"/>
        <v>0.48218335874494006</v>
      </c>
      <c r="BO47">
        <f t="shared" si="4"/>
        <v>1.5722755913720268E-3</v>
      </c>
    </row>
    <row r="48" spans="1:67" x14ac:dyDescent="0.2">
      <c r="A48" s="10" t="s">
        <v>195</v>
      </c>
      <c r="B48" s="10" t="s">
        <v>45</v>
      </c>
      <c r="C48" t="s">
        <v>164</v>
      </c>
      <c r="D48" t="s">
        <v>222</v>
      </c>
      <c r="E48">
        <v>1331</v>
      </c>
      <c r="F48">
        <v>1.2326716619663298E-2</v>
      </c>
      <c r="G48">
        <v>7.883171333157937E-5</v>
      </c>
      <c r="H48">
        <v>2.8304352443135139</v>
      </c>
      <c r="I48">
        <v>2.269482235945901E-3</v>
      </c>
      <c r="J48">
        <v>1.7587821389382399</v>
      </c>
      <c r="K48">
        <v>1.4407448322629537E-3</v>
      </c>
      <c r="L48">
        <v>0.71168727736818072</v>
      </c>
      <c r="M48">
        <v>6.6054003490350775E-4</v>
      </c>
      <c r="N48">
        <v>1</v>
      </c>
      <c r="O48">
        <v>0</v>
      </c>
      <c r="P48">
        <v>0.23491353328638509</v>
      </c>
      <c r="Q48">
        <v>3.1215196808083532E-4</v>
      </c>
      <c r="R48">
        <v>0.49516436393985541</v>
      </c>
      <c r="S48">
        <v>7.436727522358331E-4</v>
      </c>
      <c r="T48">
        <v>1299.1199999999997</v>
      </c>
      <c r="U48">
        <v>7.8560634756427365</v>
      </c>
      <c r="V48">
        <v>298319.14754401793</v>
      </c>
      <c r="W48">
        <v>369.85770214494477</v>
      </c>
      <c r="X48">
        <v>185368.83884309061</v>
      </c>
      <c r="Y48">
        <v>181.08893830918927</v>
      </c>
      <c r="Z48">
        <v>75009.599987412512</v>
      </c>
      <c r="AA48">
        <v>97.908273318749295</v>
      </c>
      <c r="AB48">
        <v>105398.19993109917</v>
      </c>
      <c r="AC48">
        <v>145.64394894287017</v>
      </c>
      <c r="AD48">
        <v>24758.959999950617</v>
      </c>
      <c r="AE48">
        <v>34.916876530446316</v>
      </c>
      <c r="AF48">
        <v>52189.07999794557</v>
      </c>
      <c r="AG48">
        <v>98.859022836651306</v>
      </c>
      <c r="AH48">
        <v>-987.67328338033667</v>
      </c>
      <c r="AI48">
        <v>7.8831713331579373E-2</v>
      </c>
      <c r="AJ48">
        <v>255891.92633086897</v>
      </c>
      <c r="AK48">
        <v>205.97950952495017</v>
      </c>
      <c r="AL48">
        <v>4592559.702617635</v>
      </c>
      <c r="AM48">
        <v>3762.9148356220062</v>
      </c>
      <c r="AN48">
        <v>1131.8011995338265</v>
      </c>
      <c r="AO48">
        <v>1.9785938059124997</v>
      </c>
      <c r="AP48">
        <v>1993.7062116829245</v>
      </c>
      <c r="AQ48">
        <v>0</v>
      </c>
      <c r="AR48">
        <v>-297.1396639973072</v>
      </c>
      <c r="AS48">
        <v>0.93395741871425642</v>
      </c>
      <c r="AT48">
        <v>481.52976265968641</v>
      </c>
      <c r="AU48">
        <v>2.2250658495494138</v>
      </c>
      <c r="AV48">
        <v>1.2174877509243298</v>
      </c>
      <c r="AW48">
        <v>1.1891553423344716</v>
      </c>
      <c r="AX48">
        <v>1.1284542845574346</v>
      </c>
      <c r="AY48">
        <v>1.0325328565856369</v>
      </c>
      <c r="AZ48">
        <v>0</v>
      </c>
      <c r="BA48">
        <v>0.9998926490857426</v>
      </c>
      <c r="BB48">
        <v>1.4911622356502514</v>
      </c>
      <c r="BC48" s="10" t="s">
        <v>195</v>
      </c>
      <c r="BD48">
        <v>50.33</v>
      </c>
      <c r="BE48" s="15">
        <v>10</v>
      </c>
      <c r="BF48">
        <v>19800</v>
      </c>
      <c r="BG48">
        <v>990</v>
      </c>
      <c r="BH48">
        <v>446</v>
      </c>
      <c r="BI48">
        <v>1095</v>
      </c>
      <c r="BJ48">
        <v>747</v>
      </c>
      <c r="BK48" s="6"/>
      <c r="BN48">
        <f t="shared" si="3"/>
        <v>1.6093273788942299</v>
      </c>
      <c r="BO48">
        <f t="shared" si="4"/>
        <v>2.5402270383474103E-3</v>
      </c>
    </row>
    <row r="49" spans="1:67" x14ac:dyDescent="0.2">
      <c r="A49" s="10" t="s">
        <v>196</v>
      </c>
      <c r="B49" s="10" t="s">
        <v>45</v>
      </c>
      <c r="C49" t="s">
        <v>165</v>
      </c>
      <c r="D49" t="s">
        <v>222</v>
      </c>
      <c r="E49">
        <v>1281</v>
      </c>
      <c r="F49">
        <v>1.1939745671398888E-2</v>
      </c>
      <c r="G49">
        <v>8.1839522270955785E-5</v>
      </c>
      <c r="H49">
        <v>3.0715516957820732</v>
      </c>
      <c r="I49">
        <v>4.3978617095454756E-3</v>
      </c>
      <c r="J49">
        <v>1.8192789317956419</v>
      </c>
      <c r="K49">
        <v>1.3903616195157223E-3</v>
      </c>
      <c r="L49">
        <v>0.77580027629148807</v>
      </c>
      <c r="M49">
        <v>1.2463590256042644E-3</v>
      </c>
      <c r="N49">
        <v>1</v>
      </c>
      <c r="O49">
        <v>0</v>
      </c>
      <c r="P49">
        <v>0.23937518479817421</v>
      </c>
      <c r="Q49">
        <v>2.6318340047627194E-4</v>
      </c>
      <c r="R49">
        <v>0.55216364406122453</v>
      </c>
      <c r="S49">
        <v>1.6721526099293023E-3</v>
      </c>
      <c r="T49">
        <v>1255.400000000001</v>
      </c>
      <c r="U49">
        <v>8.3336666600002189</v>
      </c>
      <c r="V49">
        <v>322972.10147846426</v>
      </c>
      <c r="W49">
        <v>554.42081799300172</v>
      </c>
      <c r="X49">
        <v>191294.47864624535</v>
      </c>
      <c r="Y49">
        <v>161.10988560629406</v>
      </c>
      <c r="Z49">
        <v>81575.479980843345</v>
      </c>
      <c r="AA49">
        <v>162.46376110622199</v>
      </c>
      <c r="AB49">
        <v>105149.43993192501</v>
      </c>
      <c r="AC49">
        <v>97.550603302136466</v>
      </c>
      <c r="AD49">
        <v>25170.119999946382</v>
      </c>
      <c r="AE49">
        <v>34.870585502781339</v>
      </c>
      <c r="AF49">
        <v>58060.079996493921</v>
      </c>
      <c r="AG49">
        <v>188.73438049145435</v>
      </c>
      <c r="AH49">
        <v>-988.0602543286011</v>
      </c>
      <c r="AI49">
        <v>8.1839522270955783E-2</v>
      </c>
      <c r="AJ49">
        <v>277775.79377219762</v>
      </c>
      <c r="AK49">
        <v>399.15245140184027</v>
      </c>
      <c r="AL49">
        <v>4750564.2807032019</v>
      </c>
      <c r="AM49">
        <v>3631.3247480038717</v>
      </c>
      <c r="AN49">
        <v>1323.8464592381254</v>
      </c>
      <c r="AO49">
        <v>3.7333668175979331</v>
      </c>
      <c r="AP49">
        <v>1993.7062116829245</v>
      </c>
      <c r="AQ49">
        <v>0</v>
      </c>
      <c r="AR49">
        <v>-283.7904208233092</v>
      </c>
      <c r="AS49">
        <v>0.78744366363759744</v>
      </c>
      <c r="AT49">
        <v>652.07137691899163</v>
      </c>
      <c r="AU49">
        <v>5.0030738068627301</v>
      </c>
      <c r="AV49">
        <v>1.2830052494237554</v>
      </c>
      <c r="AW49">
        <v>2.1430522371956866</v>
      </c>
      <c r="AX49">
        <v>1.057933765034522</v>
      </c>
      <c r="AY49">
        <v>1.829877276070357</v>
      </c>
      <c r="AZ49">
        <v>0</v>
      </c>
      <c r="BA49">
        <v>0.83265915405222701</v>
      </c>
      <c r="BB49">
        <v>3.1126065505734899</v>
      </c>
      <c r="BC49" s="10" t="s">
        <v>196</v>
      </c>
      <c r="BD49">
        <v>50.33</v>
      </c>
      <c r="BE49" s="15">
        <v>10</v>
      </c>
      <c r="BF49">
        <v>19800</v>
      </c>
      <c r="BG49">
        <v>990</v>
      </c>
      <c r="BH49">
        <v>446</v>
      </c>
      <c r="BI49">
        <v>1095</v>
      </c>
      <c r="BJ49">
        <v>747</v>
      </c>
      <c r="BK49" s="6"/>
      <c r="BN49">
        <f t="shared" si="3"/>
        <v>1.6883503578570402</v>
      </c>
      <c r="BO49">
        <f t="shared" si="4"/>
        <v>3.2282850876520584E-3</v>
      </c>
    </row>
    <row r="50" spans="1:67" x14ac:dyDescent="0.2">
      <c r="A50" s="10" t="s">
        <v>197</v>
      </c>
      <c r="B50" s="10" t="s">
        <v>822</v>
      </c>
      <c r="C50" t="s">
        <v>166</v>
      </c>
      <c r="D50" t="s">
        <v>222</v>
      </c>
      <c r="E50">
        <v>1061</v>
      </c>
      <c r="F50">
        <v>1.1951249625408545E-2</v>
      </c>
      <c r="G50">
        <v>7.2924191034012348E-5</v>
      </c>
      <c r="H50">
        <v>3.6580589798998973</v>
      </c>
      <c r="I50">
        <v>2.7640067597831807E-3</v>
      </c>
      <c r="J50">
        <v>1.9179135000816683</v>
      </c>
      <c r="K50">
        <v>1.7283080695226886E-3</v>
      </c>
      <c r="L50">
        <v>6.2067256282715172E-2</v>
      </c>
      <c r="M50">
        <v>1.6370531170065259E-4</v>
      </c>
      <c r="N50">
        <v>1</v>
      </c>
      <c r="O50">
        <v>0</v>
      </c>
      <c r="P50">
        <v>1.4449068635673619E-3</v>
      </c>
      <c r="Q50">
        <v>2.6743930868986156E-5</v>
      </c>
      <c r="R50">
        <v>2.3966611844987362</v>
      </c>
      <c r="S50">
        <v>3.6226653341098246E-3</v>
      </c>
      <c r="T50">
        <v>1036.44</v>
      </c>
      <c r="U50">
        <v>6.4702086519676314</v>
      </c>
      <c r="V50">
        <v>317228.34307508613</v>
      </c>
      <c r="W50">
        <v>230.49610609546411</v>
      </c>
      <c r="X50">
        <v>166321.75932699366</v>
      </c>
      <c r="Y50">
        <v>121.38686231067709</v>
      </c>
      <c r="Z50">
        <v>5382.5599999999795</v>
      </c>
      <c r="AA50">
        <v>15.107953755113618</v>
      </c>
      <c r="AB50">
        <v>86721.119974013462</v>
      </c>
      <c r="AC50">
        <v>69.759212429616142</v>
      </c>
      <c r="AD50">
        <v>125.28000000000013</v>
      </c>
      <c r="AE50">
        <v>2.268273939952306</v>
      </c>
      <c r="AF50">
        <v>207838.99795059572</v>
      </c>
      <c r="AG50">
        <v>299.3575198111883</v>
      </c>
      <c r="AH50">
        <v>-988.04875037459146</v>
      </c>
      <c r="AI50">
        <v>7.2924191034012348E-2</v>
      </c>
      <c r="AJ50">
        <v>331007.53130331251</v>
      </c>
      <c r="AK50">
        <v>250.86283897106375</v>
      </c>
      <c r="AL50">
        <v>5008176.5046010977</v>
      </c>
      <c r="AM50">
        <v>4513.9680043948201</v>
      </c>
      <c r="AN50">
        <v>-814.08259554032406</v>
      </c>
      <c r="AO50">
        <v>0.49036591063432333</v>
      </c>
      <c r="AP50">
        <v>1993.7062116829245</v>
      </c>
      <c r="AQ50">
        <v>0</v>
      </c>
      <c r="AR50">
        <v>-995.67684454185337</v>
      </c>
      <c r="AS50">
        <v>8.0017732370031291E-2</v>
      </c>
      <c r="AT50">
        <v>6170.8005147910453</v>
      </c>
      <c r="AU50">
        <v>10.838999943241291</v>
      </c>
      <c r="AV50">
        <v>1.037760474505157</v>
      </c>
      <c r="AW50">
        <v>1.0479000986394835</v>
      </c>
      <c r="AX50">
        <v>1.1433485000927035</v>
      </c>
      <c r="AY50">
        <v>0.99784981700143172</v>
      </c>
      <c r="AZ50">
        <v>0</v>
      </c>
      <c r="BA50">
        <v>1.1001688875641948</v>
      </c>
      <c r="BB50">
        <v>1.9870423825243118</v>
      </c>
      <c r="BC50" s="10" t="s">
        <v>197</v>
      </c>
      <c r="BD50">
        <v>67.38</v>
      </c>
      <c r="BE50" s="7"/>
      <c r="BF50">
        <v>43300</v>
      </c>
      <c r="BG50">
        <v>2165</v>
      </c>
      <c r="BH50" s="6"/>
      <c r="BJ50" s="6"/>
      <c r="BK50" s="6"/>
      <c r="BN50">
        <f t="shared" si="3"/>
        <v>1.907317144543941</v>
      </c>
      <c r="BO50">
        <f t="shared" si="4"/>
        <v>1.9642518445396931E-3</v>
      </c>
    </row>
    <row r="51" spans="1:67" x14ac:dyDescent="0.2">
      <c r="A51" s="10" t="s">
        <v>197</v>
      </c>
      <c r="B51" s="10" t="s">
        <v>822</v>
      </c>
      <c r="C51" t="s">
        <v>167</v>
      </c>
      <c r="D51" t="s">
        <v>222</v>
      </c>
      <c r="E51">
        <v>1186</v>
      </c>
      <c r="F51">
        <v>1.3510557702160461E-2</v>
      </c>
      <c r="G51">
        <v>5.5456694347787517E-5</v>
      </c>
      <c r="H51">
        <v>3.7248876579532704</v>
      </c>
      <c r="I51">
        <v>3.6870356469198467E-3</v>
      </c>
      <c r="J51">
        <v>1.9162564657759902</v>
      </c>
      <c r="K51">
        <v>1.7361850196091146E-3</v>
      </c>
      <c r="L51">
        <v>6.2626650709583107E-2</v>
      </c>
      <c r="M51">
        <v>2.0545810422751992E-4</v>
      </c>
      <c r="N51">
        <v>1</v>
      </c>
      <c r="O51">
        <v>0</v>
      </c>
      <c r="P51">
        <v>1.4843054410002721E-3</v>
      </c>
      <c r="Q51">
        <v>2.481223037148254E-5</v>
      </c>
      <c r="R51">
        <v>2.4641804206641176</v>
      </c>
      <c r="S51">
        <v>3.5976296954132814E-3</v>
      </c>
      <c r="T51">
        <v>1206.2800000000007</v>
      </c>
      <c r="U51">
        <v>5.134367861123077</v>
      </c>
      <c r="V51">
        <v>332567.9385747526</v>
      </c>
      <c r="W51">
        <v>286.449133873508</v>
      </c>
      <c r="X51">
        <v>171088.03922499623</v>
      </c>
      <c r="Y51">
        <v>102.58902374294364</v>
      </c>
      <c r="Z51">
        <v>5591.5199999999677</v>
      </c>
      <c r="AA51">
        <v>18.697871536620564</v>
      </c>
      <c r="AB51">
        <v>89283.799969940665</v>
      </c>
      <c r="AC51">
        <v>80.581097730366338</v>
      </c>
      <c r="AD51">
        <v>132.52000000000029</v>
      </c>
      <c r="AE51">
        <v>2.2084081748324476</v>
      </c>
      <c r="AF51">
        <v>220011.63727611836</v>
      </c>
      <c r="AG51">
        <v>382.74494372436874</v>
      </c>
      <c r="AH51">
        <v>-986.48944229783956</v>
      </c>
      <c r="AI51">
        <v>5.5456694347787515E-2</v>
      </c>
      <c r="AJ51">
        <v>337072.94045682251</v>
      </c>
      <c r="AK51">
        <v>334.63747022325708</v>
      </c>
      <c r="AL51">
        <v>5003848.68829918</v>
      </c>
      <c r="AM51">
        <v>4534.5408995223424</v>
      </c>
      <c r="AN51">
        <v>-812.40697515461261</v>
      </c>
      <c r="AO51">
        <v>0.61543299560711751</v>
      </c>
      <c r="AP51">
        <v>1993.7062116829245</v>
      </c>
      <c r="AQ51">
        <v>0</v>
      </c>
      <c r="AR51">
        <v>-995.55896415844109</v>
      </c>
      <c r="AS51">
        <v>7.4238092339344947E-2</v>
      </c>
      <c r="AT51">
        <v>6372.8177947405593</v>
      </c>
      <c r="AU51">
        <v>10.764093414102152</v>
      </c>
      <c r="AV51">
        <v>0.7525531598492009</v>
      </c>
      <c r="AW51">
        <v>1.3955883292512679</v>
      </c>
      <c r="AX51">
        <v>1.1662404338539745</v>
      </c>
      <c r="AY51">
        <v>1.2646935652073439</v>
      </c>
      <c r="AZ51">
        <v>0</v>
      </c>
      <c r="BA51">
        <v>1.0218984651049863</v>
      </c>
      <c r="BB51">
        <v>1.9552978851406015</v>
      </c>
      <c r="BC51" s="10" t="s">
        <v>197</v>
      </c>
      <c r="BD51">
        <v>67.38</v>
      </c>
      <c r="BE51" s="7"/>
      <c r="BF51">
        <v>43300</v>
      </c>
      <c r="BG51">
        <v>2165</v>
      </c>
      <c r="BH51" s="6"/>
      <c r="BI51" s="6"/>
      <c r="BJ51" s="6"/>
      <c r="BK51" s="6"/>
      <c r="BN51">
        <f t="shared" si="3"/>
        <v>1.9438409609534171</v>
      </c>
      <c r="BO51">
        <f t="shared" si="4"/>
        <v>2.0400457506231486E-3</v>
      </c>
    </row>
    <row r="52" spans="1:67" ht="29" x14ac:dyDescent="0.2">
      <c r="A52" s="10" t="s">
        <v>198</v>
      </c>
      <c r="B52" s="10" t="s">
        <v>45</v>
      </c>
      <c r="C52" t="s">
        <v>168</v>
      </c>
      <c r="D52" t="s">
        <v>222</v>
      </c>
      <c r="E52">
        <v>1785</v>
      </c>
      <c r="F52">
        <v>2.4795217253169809E-2</v>
      </c>
      <c r="G52">
        <v>1.2602397692399917E-4</v>
      </c>
      <c r="H52">
        <v>0.25915009013905865</v>
      </c>
      <c r="I52">
        <v>5.1186593615026063E-4</v>
      </c>
      <c r="J52">
        <v>1.7155395699072686</v>
      </c>
      <c r="K52">
        <v>1.5674390006254154E-3</v>
      </c>
      <c r="L52">
        <v>0.19311620485060824</v>
      </c>
      <c r="M52">
        <v>4.5323607190849325E-4</v>
      </c>
      <c r="N52">
        <v>1</v>
      </c>
      <c r="O52">
        <v>0</v>
      </c>
      <c r="P52">
        <v>5.7893688341849624E-2</v>
      </c>
      <c r="Q52">
        <v>1.7221626631909324E-4</v>
      </c>
      <c r="R52">
        <v>3.4299316267839781E-2</v>
      </c>
      <c r="S52">
        <v>1.3223485575064302E-4</v>
      </c>
      <c r="T52">
        <v>1827.1600000000008</v>
      </c>
      <c r="U52">
        <v>9.5888268312660365</v>
      </c>
      <c r="V52">
        <v>19095.999999986539</v>
      </c>
      <c r="W52">
        <v>29.234967647104945</v>
      </c>
      <c r="X52">
        <v>126414.59982913308</v>
      </c>
      <c r="Y52">
        <v>69.246419416182533</v>
      </c>
      <c r="Z52">
        <v>14230.199999996903</v>
      </c>
      <c r="AA52">
        <v>29.040374194066736</v>
      </c>
      <c r="AB52">
        <v>73689.239988483721</v>
      </c>
      <c r="AC52">
        <v>70.77881692579578</v>
      </c>
      <c r="AD52">
        <v>4266.03999999999</v>
      </c>
      <c r="AE52">
        <v>11.893482809225194</v>
      </c>
      <c r="AF52">
        <v>2527.4799999999996</v>
      </c>
      <c r="AG52">
        <v>9.9165047605830985</v>
      </c>
      <c r="AH52">
        <v>-975.20478274683023</v>
      </c>
      <c r="AI52">
        <v>0.12602397692399916</v>
      </c>
      <c r="AJ52">
        <v>22520.610831281418</v>
      </c>
      <c r="AK52">
        <v>46.457245974792215</v>
      </c>
      <c r="AL52">
        <v>4479619.4366570953</v>
      </c>
      <c r="AM52">
        <v>4093.8126844583567</v>
      </c>
      <c r="AN52">
        <v>-421.53615746461128</v>
      </c>
      <c r="AO52">
        <v>1.3576316909016091</v>
      </c>
      <c r="AP52">
        <v>1993.7062116829245</v>
      </c>
      <c r="AQ52">
        <v>0</v>
      </c>
      <c r="AR52">
        <v>-826.7823199833249</v>
      </c>
      <c r="AS52">
        <v>0.51527036827887374</v>
      </c>
      <c r="AT52">
        <v>-897.37658525068161</v>
      </c>
      <c r="AU52">
        <v>0.39564615049596746</v>
      </c>
      <c r="AV52">
        <v>1.1405163690422175</v>
      </c>
      <c r="AW52">
        <v>1.2926627367157266</v>
      </c>
      <c r="AX52">
        <v>1.0476336135192914</v>
      </c>
      <c r="AY52">
        <v>1.3621263804902299</v>
      </c>
      <c r="AZ52">
        <v>0</v>
      </c>
      <c r="BA52">
        <v>1.0038787333030459</v>
      </c>
      <c r="BB52">
        <v>1.0128096465538492</v>
      </c>
      <c r="BC52" s="10" t="s">
        <v>198</v>
      </c>
      <c r="BD52">
        <v>48.7</v>
      </c>
      <c r="BE52">
        <v>165</v>
      </c>
      <c r="BF52">
        <v>1700</v>
      </c>
      <c r="BG52">
        <v>43</v>
      </c>
      <c r="BH52">
        <v>95.4</v>
      </c>
      <c r="BI52">
        <v>294</v>
      </c>
      <c r="BJ52">
        <v>53</v>
      </c>
      <c r="BK52" s="6"/>
      <c r="BN52">
        <f t="shared" si="3"/>
        <v>0.15105850135820895</v>
      </c>
      <c r="BO52">
        <f t="shared" si="4"/>
        <v>2.4562009371734492E-4</v>
      </c>
    </row>
    <row r="53" spans="1:67" ht="29" x14ac:dyDescent="0.2">
      <c r="A53" s="10" t="s">
        <v>198</v>
      </c>
      <c r="B53" s="10" t="s">
        <v>45</v>
      </c>
      <c r="C53" t="s">
        <v>169</v>
      </c>
      <c r="D53" t="s">
        <v>222</v>
      </c>
      <c r="E53">
        <v>1423</v>
      </c>
      <c r="F53">
        <v>1.8654118415595024E-2</v>
      </c>
      <c r="G53">
        <v>1.1461491952372649E-4</v>
      </c>
      <c r="H53">
        <v>0.26206997280450617</v>
      </c>
      <c r="I53">
        <v>4.5930999743078936E-4</v>
      </c>
      <c r="J53">
        <v>1.7234796207375016</v>
      </c>
      <c r="K53">
        <v>1.992883037316851E-3</v>
      </c>
      <c r="L53">
        <v>0.19438901064330863</v>
      </c>
      <c r="M53">
        <v>4.5429863510711339E-4</v>
      </c>
      <c r="N53">
        <v>1</v>
      </c>
      <c r="O53">
        <v>0</v>
      </c>
      <c r="P53">
        <v>5.8182502109325664E-2</v>
      </c>
      <c r="Q53">
        <v>1.8294031489843589E-4</v>
      </c>
      <c r="R53">
        <v>3.4728606915000619E-2</v>
      </c>
      <c r="S53">
        <v>1.5702627477443896E-4</v>
      </c>
      <c r="T53">
        <v>1422.3999999999996</v>
      </c>
      <c r="U53">
        <v>8.3354663936697513</v>
      </c>
      <c r="V53">
        <v>19983.799999983083</v>
      </c>
      <c r="W53">
        <v>29.125189555769595</v>
      </c>
      <c r="X53">
        <v>131421.67979252595</v>
      </c>
      <c r="Y53">
        <v>82.787533030906928</v>
      </c>
      <c r="Z53">
        <v>14822.759999996209</v>
      </c>
      <c r="AA53">
        <v>29.064541971235087</v>
      </c>
      <c r="AB53">
        <v>76255.639986333685</v>
      </c>
      <c r="AC53">
        <v>83.159302471975337</v>
      </c>
      <c r="AD53">
        <v>4436.7199999999912</v>
      </c>
      <c r="AE53">
        <v>14.506265313075335</v>
      </c>
      <c r="AF53">
        <v>2648.1200000000017</v>
      </c>
      <c r="AG53">
        <v>11.065761007118914</v>
      </c>
      <c r="AH53">
        <v>-981.34588158440499</v>
      </c>
      <c r="AI53">
        <v>0.11461491952372649</v>
      </c>
      <c r="AJ53">
        <v>22785.621056862059</v>
      </c>
      <c r="AK53">
        <v>41.687238830167843</v>
      </c>
      <c r="AL53">
        <v>4500357.1373210968</v>
      </c>
      <c r="AM53">
        <v>5204.9807702592225</v>
      </c>
      <c r="AN53">
        <v>-417.72357151297479</v>
      </c>
      <c r="AO53">
        <v>1.3608145123084714</v>
      </c>
      <c r="AP53">
        <v>1993.7062116829245</v>
      </c>
      <c r="AQ53">
        <v>0</v>
      </c>
      <c r="AR53">
        <v>-825.91819036588424</v>
      </c>
      <c r="AS53">
        <v>0.54735667800457577</v>
      </c>
      <c r="AT53">
        <v>-896.09214938066123</v>
      </c>
      <c r="AU53">
        <v>0.46982197536769127</v>
      </c>
      <c r="AV53">
        <v>1.2201429730967779</v>
      </c>
      <c r="AW53">
        <v>1.1720163889328128</v>
      </c>
      <c r="AX53">
        <v>1.349886288930739</v>
      </c>
      <c r="AY53">
        <v>1.3835954366054593</v>
      </c>
      <c r="AZ53">
        <v>0</v>
      </c>
      <c r="BA53">
        <v>1.0819679257572603</v>
      </c>
      <c r="BB53">
        <v>1.2155910742223441</v>
      </c>
      <c r="BC53" s="10" t="s">
        <v>198</v>
      </c>
      <c r="BD53">
        <v>48.7</v>
      </c>
      <c r="BE53">
        <v>165</v>
      </c>
      <c r="BF53">
        <v>1700</v>
      </c>
      <c r="BG53">
        <v>43</v>
      </c>
      <c r="BH53">
        <v>95.4</v>
      </c>
      <c r="BI53">
        <v>294</v>
      </c>
      <c r="BJ53">
        <v>53</v>
      </c>
      <c r="BK53" s="6"/>
      <c r="BN53">
        <f t="shared" si="3"/>
        <v>0.1520586255748009</v>
      </c>
      <c r="BO53">
        <f t="shared" si="4"/>
        <v>2.4143124588849144E-4</v>
      </c>
    </row>
    <row r="54" spans="1:67" ht="29" x14ac:dyDescent="0.2">
      <c r="A54" s="10" t="s">
        <v>198</v>
      </c>
      <c r="B54" s="10" t="s">
        <v>45</v>
      </c>
      <c r="C54" t="s">
        <v>170</v>
      </c>
      <c r="D54" t="s">
        <v>222</v>
      </c>
      <c r="E54">
        <v>1676</v>
      </c>
      <c r="F54">
        <v>2.0468637124622456E-2</v>
      </c>
      <c r="G54">
        <v>1.0481479433262209E-4</v>
      </c>
      <c r="H54">
        <v>0.2545606001294109</v>
      </c>
      <c r="I54">
        <v>5.2684033952450106E-4</v>
      </c>
      <c r="J54">
        <v>1.6932532900621424</v>
      </c>
      <c r="K54">
        <v>1.6389232593711136E-3</v>
      </c>
      <c r="L54">
        <v>0.19044389043105484</v>
      </c>
      <c r="M54">
        <v>3.6198071193957628E-4</v>
      </c>
      <c r="N54">
        <v>1</v>
      </c>
      <c r="O54">
        <v>0</v>
      </c>
      <c r="P54">
        <v>5.8567232418921679E-2</v>
      </c>
      <c r="Q54">
        <v>1.4642491571405103E-4</v>
      </c>
      <c r="R54">
        <v>3.451566249532844E-2</v>
      </c>
      <c r="S54">
        <v>1.4893171806487307E-4</v>
      </c>
      <c r="T54">
        <v>1639.3200000000008</v>
      </c>
      <c r="U54">
        <v>8.3113817543571571</v>
      </c>
      <c r="V54">
        <v>20387.359999981312</v>
      </c>
      <c r="W54">
        <v>34.187759992758942</v>
      </c>
      <c r="X54">
        <v>135611.4397573045</v>
      </c>
      <c r="Y54">
        <v>80.877542101102208</v>
      </c>
      <c r="Z54">
        <v>15252.439999995628</v>
      </c>
      <c r="AA54">
        <v>24.700545203122509</v>
      </c>
      <c r="AB54">
        <v>80090.599982537038</v>
      </c>
      <c r="AC54">
        <v>71.158719229609019</v>
      </c>
      <c r="AD54">
        <v>4690.5599999999886</v>
      </c>
      <c r="AE54">
        <v>10.272954784287027</v>
      </c>
      <c r="AF54">
        <v>2764.3600000000006</v>
      </c>
      <c r="AG54">
        <v>11.974818022277981</v>
      </c>
      <c r="AH54">
        <v>-979.53136287537757</v>
      </c>
      <c r="AI54">
        <v>0.10481479433262209</v>
      </c>
      <c r="AJ54">
        <v>22104.066085442995</v>
      </c>
      <c r="AK54">
        <v>47.816331414458254</v>
      </c>
      <c r="AL54">
        <v>4421412.4792680275</v>
      </c>
      <c r="AM54">
        <v>4280.5141542287756</v>
      </c>
      <c r="AN54">
        <v>-429.54085737466494</v>
      </c>
      <c r="AO54">
        <v>1.0842837022105216</v>
      </c>
      <c r="AP54">
        <v>1993.7062116829245</v>
      </c>
      <c r="AQ54">
        <v>0</v>
      </c>
      <c r="AR54">
        <v>-824.76707884459347</v>
      </c>
      <c r="AS54">
        <v>0.43810275218362066</v>
      </c>
      <c r="AT54">
        <v>-896.72927821809697</v>
      </c>
      <c r="AU54">
        <v>0.44560309462001463</v>
      </c>
      <c r="AV54">
        <v>1.0907176379811012</v>
      </c>
      <c r="AW54">
        <v>1.402071852932782</v>
      </c>
      <c r="AX54">
        <v>1.1542372145962947</v>
      </c>
      <c r="AY54">
        <v>1.1433544719098481</v>
      </c>
      <c r="AZ54">
        <v>0</v>
      </c>
      <c r="BA54">
        <v>0.88442354529357847</v>
      </c>
      <c r="BB54">
        <v>1.1853493736383354</v>
      </c>
      <c r="BC54" s="10" t="s">
        <v>198</v>
      </c>
      <c r="BD54">
        <v>48.7</v>
      </c>
      <c r="BE54">
        <v>165</v>
      </c>
      <c r="BF54">
        <v>1700</v>
      </c>
      <c r="BG54">
        <v>43</v>
      </c>
      <c r="BH54">
        <v>95.4</v>
      </c>
      <c r="BI54">
        <v>294</v>
      </c>
      <c r="BJ54">
        <v>53</v>
      </c>
      <c r="BK54" s="6"/>
      <c r="BN54">
        <f t="shared" si="3"/>
        <v>0.15033657954275334</v>
      </c>
      <c r="BO54">
        <f t="shared" si="4"/>
        <v>2.6756992772841384E-4</v>
      </c>
    </row>
    <row r="55" spans="1:67" x14ac:dyDescent="0.2">
      <c r="A55" s="10" t="s">
        <v>199</v>
      </c>
      <c r="B55" s="10" t="s">
        <v>45</v>
      </c>
      <c r="C55" t="s">
        <v>171</v>
      </c>
      <c r="D55" t="s">
        <v>222</v>
      </c>
      <c r="E55">
        <v>793</v>
      </c>
      <c r="F55">
        <v>8.384353778936475E-3</v>
      </c>
      <c r="G55">
        <v>6.0686265279547483E-5</v>
      </c>
      <c r="H55">
        <v>2.7920266027206089</v>
      </c>
      <c r="I55">
        <v>3.4597282331890293E-3</v>
      </c>
      <c r="J55">
        <v>1.7936013614991893</v>
      </c>
      <c r="K55">
        <v>1.6691038828104618E-3</v>
      </c>
      <c r="L55">
        <v>0.93265559318074909</v>
      </c>
      <c r="M55">
        <v>1.2042344545470231E-3</v>
      </c>
      <c r="N55">
        <v>1</v>
      </c>
      <c r="O55">
        <v>0</v>
      </c>
      <c r="P55">
        <v>0.11884373052559313</v>
      </c>
      <c r="Q55">
        <v>2.6016650613773284E-4</v>
      </c>
      <c r="R55">
        <v>0.23193875055665508</v>
      </c>
      <c r="S55">
        <v>4.7974580510892924E-4</v>
      </c>
      <c r="T55">
        <v>817.07999999999947</v>
      </c>
      <c r="U55">
        <v>5.8620019333558115</v>
      </c>
      <c r="V55">
        <v>272098.99212907674</v>
      </c>
      <c r="W55">
        <v>466.6698306357606</v>
      </c>
      <c r="X55">
        <v>174794.23913725998</v>
      </c>
      <c r="Y55">
        <v>185.47901755766085</v>
      </c>
      <c r="Z55">
        <v>90892.119967121413</v>
      </c>
      <c r="AA55">
        <v>147.10897658383851</v>
      </c>
      <c r="AB55">
        <v>97455.439953430629</v>
      </c>
      <c r="AC55">
        <v>107.0137384300493</v>
      </c>
      <c r="AD55">
        <v>11581.999999998894</v>
      </c>
      <c r="AE55">
        <v>28.849436736256592</v>
      </c>
      <c r="AF55">
        <v>22603.919999968664</v>
      </c>
      <c r="AG55">
        <v>56.453990705923971</v>
      </c>
      <c r="AH55">
        <v>-991.61564622106357</v>
      </c>
      <c r="AI55">
        <v>6.0686265279547486E-2</v>
      </c>
      <c r="AJ55">
        <v>252405.93598843791</v>
      </c>
      <c r="AK55">
        <v>314.00691896796417</v>
      </c>
      <c r="AL55">
        <v>4683500.0039155595</v>
      </c>
      <c r="AM55">
        <v>4359.3394348371858</v>
      </c>
      <c r="AN55">
        <v>1793.6937690486063</v>
      </c>
      <c r="AO55">
        <v>3.6071861003568442</v>
      </c>
      <c r="AP55">
        <v>1993.7062116829245</v>
      </c>
      <c r="AQ55">
        <v>0</v>
      </c>
      <c r="AR55">
        <v>-644.42004170445523</v>
      </c>
      <c r="AS55">
        <v>0.77841712804892549</v>
      </c>
      <c r="AT55">
        <v>-306.0402018237254</v>
      </c>
      <c r="AU55">
        <v>1.4353974973577532</v>
      </c>
      <c r="AV55">
        <v>1.0949308040841705</v>
      </c>
      <c r="AW55">
        <v>1.7639907639648271</v>
      </c>
      <c r="AX55">
        <v>1.2370490668607936</v>
      </c>
      <c r="AY55">
        <v>1.488066984917805</v>
      </c>
      <c r="AZ55">
        <v>0</v>
      </c>
      <c r="BA55">
        <v>1.1836646567940676</v>
      </c>
      <c r="BB55">
        <v>1.4889542570852914</v>
      </c>
      <c r="BC55" s="10" t="s">
        <v>199</v>
      </c>
      <c r="BD55">
        <v>50</v>
      </c>
      <c r="BE55">
        <v>0</v>
      </c>
      <c r="BF55">
        <v>18900</v>
      </c>
      <c r="BG55">
        <v>945</v>
      </c>
      <c r="BH55" s="6"/>
      <c r="BI55" s="6"/>
      <c r="BK55" s="6"/>
      <c r="BN55">
        <f t="shared" si="3"/>
        <v>1.5566816931272354</v>
      </c>
      <c r="BO55">
        <f t="shared" si="4"/>
        <v>3.1395109015073552E-3</v>
      </c>
    </row>
    <row r="56" spans="1:67" x14ac:dyDescent="0.2">
      <c r="A56" s="10" t="s">
        <v>199</v>
      </c>
      <c r="B56" s="10" t="s">
        <v>45</v>
      </c>
      <c r="C56" t="s">
        <v>172</v>
      </c>
      <c r="D56" t="s">
        <v>222</v>
      </c>
      <c r="E56">
        <v>583</v>
      </c>
      <c r="F56">
        <v>5.6071420308178421E-3</v>
      </c>
      <c r="G56">
        <v>6.342369449325657E-5</v>
      </c>
      <c r="H56">
        <v>2.4463816850415565</v>
      </c>
      <c r="I56">
        <v>2.6546674255425421E-3</v>
      </c>
      <c r="J56">
        <v>1.7285179801089985</v>
      </c>
      <c r="K56">
        <v>1.2837233382284627E-3</v>
      </c>
      <c r="L56">
        <v>0.84918123283310398</v>
      </c>
      <c r="M56">
        <v>9.0269463519278943E-4</v>
      </c>
      <c r="N56">
        <v>1</v>
      </c>
      <c r="O56">
        <v>0</v>
      </c>
      <c r="P56">
        <v>0.11586762585904692</v>
      </c>
      <c r="Q56">
        <v>2.1574357202694129E-4</v>
      </c>
      <c r="R56">
        <v>0.21078576387065018</v>
      </c>
      <c r="S56">
        <v>4.3749321196900513E-4</v>
      </c>
      <c r="T56">
        <v>572.44000000000085</v>
      </c>
      <c r="U56">
        <v>6.6520873916889771</v>
      </c>
      <c r="V56">
        <v>249731.27487439686</v>
      </c>
      <c r="W56">
        <v>168.41050828345672</v>
      </c>
      <c r="X56">
        <v>176451.31909580133</v>
      </c>
      <c r="Y56">
        <v>91.511157634092086</v>
      </c>
      <c r="Z56">
        <v>86686.399974064581</v>
      </c>
      <c r="AA56">
        <v>75.950970913317107</v>
      </c>
      <c r="AB56">
        <v>102083.51994128658</v>
      </c>
      <c r="AC56">
        <v>79.492203161670972</v>
      </c>
      <c r="AD56">
        <v>11827.999999998767</v>
      </c>
      <c r="AE56">
        <v>19.972481067700553</v>
      </c>
      <c r="AF56">
        <v>21517.35999997551</v>
      </c>
      <c r="AG56">
        <v>39.615143568872483</v>
      </c>
      <c r="AH56">
        <v>-994.39285796918216</v>
      </c>
      <c r="AI56">
        <v>6.3423694493256563E-2</v>
      </c>
      <c r="AJ56">
        <v>221035.00499560323</v>
      </c>
      <c r="AK56">
        <v>240.93913827759502</v>
      </c>
      <c r="AL56">
        <v>4513516.245583469</v>
      </c>
      <c r="AM56">
        <v>3352.8085515787261</v>
      </c>
      <c r="AN56">
        <v>1543.6531301636589</v>
      </c>
      <c r="AO56">
        <v>2.7039481627844206</v>
      </c>
      <c r="AP56">
        <v>1993.7062116829245</v>
      </c>
      <c r="AQ56">
        <v>0</v>
      </c>
      <c r="AR56">
        <v>-653.32453476045021</v>
      </c>
      <c r="AS56">
        <v>0.64550388989473173</v>
      </c>
      <c r="AT56">
        <v>-369.32985194133141</v>
      </c>
      <c r="AU56">
        <v>1.3089779105597994</v>
      </c>
      <c r="AV56">
        <v>1.4341919186932754</v>
      </c>
      <c r="AW56">
        <v>1.5523502325829712</v>
      </c>
      <c r="AX56">
        <v>1.0036784908168295</v>
      </c>
      <c r="AY56">
        <v>1.2231337533684254</v>
      </c>
      <c r="AZ56">
        <v>0</v>
      </c>
      <c r="BA56">
        <v>1.018760224665398</v>
      </c>
      <c r="BB56">
        <v>1.4704089720445268</v>
      </c>
      <c r="BC56" s="10" t="s">
        <v>199</v>
      </c>
      <c r="BD56">
        <v>50</v>
      </c>
      <c r="BE56">
        <v>0</v>
      </c>
      <c r="BF56">
        <v>18900</v>
      </c>
      <c r="BG56">
        <v>945</v>
      </c>
      <c r="BH56" s="6"/>
      <c r="BI56" s="6"/>
      <c r="BK56" s="6"/>
      <c r="BN56">
        <f t="shared" si="3"/>
        <v>1.415298429924513</v>
      </c>
      <c r="BO56">
        <f t="shared" si="4"/>
        <v>1.2040332994694455E-3</v>
      </c>
    </row>
    <row r="57" spans="1:67" x14ac:dyDescent="0.2">
      <c r="A57" s="10" t="s">
        <v>199</v>
      </c>
      <c r="B57" s="10" t="s">
        <v>45</v>
      </c>
      <c r="C57" t="s">
        <v>173</v>
      </c>
      <c r="D57" t="s">
        <v>222</v>
      </c>
      <c r="E57">
        <v>571</v>
      </c>
      <c r="F57">
        <v>6.1973312125828605E-3</v>
      </c>
      <c r="G57">
        <v>4.2833063764498084E-5</v>
      </c>
      <c r="H57">
        <v>2.7404390499798046</v>
      </c>
      <c r="I57">
        <v>2.5131007842612994E-3</v>
      </c>
      <c r="J57">
        <v>1.7812415762295053</v>
      </c>
      <c r="K57">
        <v>1.5950502919101547E-3</v>
      </c>
      <c r="L57">
        <v>0.91982203159610676</v>
      </c>
      <c r="M57">
        <v>9.5123347402886283E-4</v>
      </c>
      <c r="N57">
        <v>1</v>
      </c>
      <c r="O57">
        <v>0</v>
      </c>
      <c r="P57">
        <v>0.12027287845447951</v>
      </c>
      <c r="Q57">
        <v>2.0991100604029708E-4</v>
      </c>
      <c r="R57">
        <v>0.23486989829557028</v>
      </c>
      <c r="S57">
        <v>4.4789942049296741E-4</v>
      </c>
      <c r="T57">
        <v>599.27999999999975</v>
      </c>
      <c r="U57">
        <v>4.151915220714395</v>
      </c>
      <c r="V57">
        <v>264998.31310622708</v>
      </c>
      <c r="W57">
        <v>219.34094459870499</v>
      </c>
      <c r="X57">
        <v>172243.7991985105</v>
      </c>
      <c r="Y57">
        <v>82.446607071147298</v>
      </c>
      <c r="Z57">
        <v>88946.19997050293</v>
      </c>
      <c r="AA57">
        <v>90.309449338204956</v>
      </c>
      <c r="AB57">
        <v>96700.039955213811</v>
      </c>
      <c r="AC57">
        <v>72.027089181273894</v>
      </c>
      <c r="AD57">
        <v>11630.279999998855</v>
      </c>
      <c r="AE57">
        <v>19.451094227996172</v>
      </c>
      <c r="AF57">
        <v>22711.799999967916</v>
      </c>
      <c r="AG57">
        <v>43.737131440453695</v>
      </c>
      <c r="AH57">
        <v>-993.80266878741713</v>
      </c>
      <c r="AI57">
        <v>4.2833063764498087E-2</v>
      </c>
      <c r="AJ57">
        <v>247723.82011071016</v>
      </c>
      <c r="AK57">
        <v>228.09046871131781</v>
      </c>
      <c r="AL57">
        <v>4651218.9099182654</v>
      </c>
      <c r="AM57">
        <v>4165.9274235012399</v>
      </c>
      <c r="AN57">
        <v>1755.251881929865</v>
      </c>
      <c r="AO57">
        <v>2.849342296057916</v>
      </c>
      <c r="AP57">
        <v>1993.7062116829245</v>
      </c>
      <c r="AQ57">
        <v>0</v>
      </c>
      <c r="AR57">
        <v>-640.14403691476923</v>
      </c>
      <c r="AS57">
        <v>0.62805287618862515</v>
      </c>
      <c r="AT57">
        <v>-297.27021971232494</v>
      </c>
      <c r="AU57">
        <v>1.3401132441327253</v>
      </c>
      <c r="AV57">
        <v>0.89638446177672837</v>
      </c>
      <c r="AW57">
        <v>1.2971731334053604</v>
      </c>
      <c r="AX57">
        <v>1.1842747049240512</v>
      </c>
      <c r="AY57">
        <v>1.1829430457619381</v>
      </c>
      <c r="AZ57">
        <v>0</v>
      </c>
      <c r="BA57">
        <v>0.94503409060396648</v>
      </c>
      <c r="BB57">
        <v>1.3744062489060849</v>
      </c>
      <c r="BC57" s="10" t="s">
        <v>199</v>
      </c>
      <c r="BD57">
        <v>50</v>
      </c>
      <c r="BE57">
        <v>0</v>
      </c>
      <c r="BF57">
        <v>18900</v>
      </c>
      <c r="BG57">
        <v>945</v>
      </c>
      <c r="BH57" s="6"/>
      <c r="BI57" s="6"/>
      <c r="BK57" s="6"/>
      <c r="BN57">
        <f t="shared" si="3"/>
        <v>1.5385071296576387</v>
      </c>
      <c r="BO57">
        <f t="shared" si="4"/>
        <v>1.4710383874830841E-3</v>
      </c>
    </row>
    <row r="58" spans="1:67" x14ac:dyDescent="0.2">
      <c r="A58" s="10" t="s">
        <v>200</v>
      </c>
      <c r="B58" s="10" t="s">
        <v>45</v>
      </c>
      <c r="C58" t="s">
        <v>174</v>
      </c>
      <c r="D58" t="s">
        <v>222</v>
      </c>
      <c r="E58">
        <v>2470</v>
      </c>
      <c r="F58">
        <v>2.2138171091412404E-2</v>
      </c>
      <c r="G58">
        <v>8.751745541148223E-5</v>
      </c>
      <c r="H58">
        <v>0.73517101389048523</v>
      </c>
      <c r="I58">
        <v>9.0003591165893171E-4</v>
      </c>
      <c r="J58">
        <v>1.6133689180599295</v>
      </c>
      <c r="K58">
        <v>1.0594514514115033E-3</v>
      </c>
      <c r="L58">
        <v>0.29539543441824745</v>
      </c>
      <c r="M58">
        <v>4.3322243276469765E-4</v>
      </c>
      <c r="N58">
        <v>1</v>
      </c>
      <c r="O58">
        <v>0</v>
      </c>
      <c r="P58">
        <v>0.10809592387645733</v>
      </c>
      <c r="Q58">
        <v>1.7907944250273829E-4</v>
      </c>
      <c r="R58">
        <v>4.4370246208639469E-2</v>
      </c>
      <c r="S58">
        <v>1.3879802702898778E-4</v>
      </c>
      <c r="T58">
        <v>2492.9200000000023</v>
      </c>
      <c r="U58">
        <v>9.8215613151204888</v>
      </c>
      <c r="V58">
        <v>82785.839979391676</v>
      </c>
      <c r="W58">
        <v>104.53705359192963</v>
      </c>
      <c r="X58">
        <v>181677.43895381366</v>
      </c>
      <c r="Y58">
        <v>123.72186304512385</v>
      </c>
      <c r="Z58">
        <v>33263.759999783862</v>
      </c>
      <c r="AA58">
        <v>49.591574551627744</v>
      </c>
      <c r="AB58">
        <v>112607.91990413379</v>
      </c>
      <c r="AC58">
        <v>66.165723977677089</v>
      </c>
      <c r="AD58">
        <v>12172.519999998585</v>
      </c>
      <c r="AE58">
        <v>22.843388540218051</v>
      </c>
      <c r="AF58">
        <v>4996.3599999999842</v>
      </c>
      <c r="AG58">
        <v>14.783084928389281</v>
      </c>
      <c r="AH58">
        <v>-977.86182890858765</v>
      </c>
      <c r="AI58">
        <v>8.7517455411482231E-2</v>
      </c>
      <c r="AJ58">
        <v>65724.542919811691</v>
      </c>
      <c r="AK58">
        <v>81.687775608906492</v>
      </c>
      <c r="AL58">
        <v>4212771.7249789219</v>
      </c>
      <c r="AM58">
        <v>2767.0587427170481</v>
      </c>
      <c r="AN58">
        <v>-115.16706641383823</v>
      </c>
      <c r="AO58">
        <v>1.2976824670071536</v>
      </c>
      <c r="AP58">
        <v>1993.7062116829245</v>
      </c>
      <c r="AQ58">
        <v>0</v>
      </c>
      <c r="AR58">
        <v>-676.57743547833445</v>
      </c>
      <c r="AS58">
        <v>0.53580496350205165</v>
      </c>
      <c r="AT58">
        <v>-867.24440383471938</v>
      </c>
      <c r="AU58">
        <v>0.41528313226285818</v>
      </c>
      <c r="AV58">
        <v>1.0375258026473195</v>
      </c>
      <c r="AW58">
        <v>1.4211017909995629</v>
      </c>
      <c r="AX58">
        <v>0.92012024242621515</v>
      </c>
      <c r="AY58">
        <v>1.2489307955055786</v>
      </c>
      <c r="AZ58">
        <v>0</v>
      </c>
      <c r="BA58">
        <v>0.9227508360089185</v>
      </c>
      <c r="BB58">
        <v>1.1498410025200887</v>
      </c>
      <c r="BC58" s="10" t="s">
        <v>200</v>
      </c>
      <c r="BD58" s="17">
        <v>49.77</v>
      </c>
      <c r="BE58" s="17">
        <v>183</v>
      </c>
      <c r="BF58" s="17">
        <v>4900</v>
      </c>
      <c r="BG58">
        <v>245</v>
      </c>
      <c r="BH58" s="17">
        <v>185</v>
      </c>
      <c r="BI58" s="17"/>
      <c r="BJ58" s="17">
        <v>80</v>
      </c>
      <c r="BK58" s="6"/>
      <c r="BN58">
        <f t="shared" si="3"/>
        <v>0.45567485129751101</v>
      </c>
      <c r="BO58">
        <f t="shared" si="4"/>
        <v>6.5374202976054105E-4</v>
      </c>
    </row>
    <row r="59" spans="1:67" x14ac:dyDescent="0.2">
      <c r="A59" s="10" t="s">
        <v>200</v>
      </c>
      <c r="B59" s="10" t="s">
        <v>45</v>
      </c>
      <c r="C59" t="s">
        <v>175</v>
      </c>
      <c r="D59" t="s">
        <v>222</v>
      </c>
      <c r="E59">
        <v>2433</v>
      </c>
      <c r="F59">
        <v>2.1588975481075409E-2</v>
      </c>
      <c r="G59">
        <v>8.3150062525084599E-5</v>
      </c>
      <c r="H59">
        <v>0.76939192715137428</v>
      </c>
      <c r="I59">
        <v>7.7111486861723287E-4</v>
      </c>
      <c r="J59">
        <v>1.6400345858143104</v>
      </c>
      <c r="K59">
        <v>1.3293470049078233E-3</v>
      </c>
      <c r="L59">
        <v>0.30536549152093706</v>
      </c>
      <c r="M59">
        <v>4.4938680049016588E-4</v>
      </c>
      <c r="N59">
        <v>1</v>
      </c>
      <c r="O59">
        <v>0</v>
      </c>
      <c r="P59">
        <v>0.10985628975805366</v>
      </c>
      <c r="Q59">
        <v>1.7639076815644301E-4</v>
      </c>
      <c r="R59">
        <v>4.6414607199645561E-2</v>
      </c>
      <c r="S59">
        <v>1.7735849268109803E-4</v>
      </c>
      <c r="T59">
        <v>2424.6799999999994</v>
      </c>
      <c r="U59">
        <v>9.9367533262467642</v>
      </c>
      <c r="V59">
        <v>86409.999974469203</v>
      </c>
      <c r="W59">
        <v>115.20360220684611</v>
      </c>
      <c r="X59">
        <v>184189.27887953003</v>
      </c>
      <c r="Y59">
        <v>126.35483408578936</v>
      </c>
      <c r="Z59">
        <v>34295.239999748184</v>
      </c>
      <c r="AA59">
        <v>53.794680032415023</v>
      </c>
      <c r="AB59">
        <v>112309.27990539075</v>
      </c>
      <c r="AC59">
        <v>89.841332353376487</v>
      </c>
      <c r="AD59">
        <v>12337.839999998478</v>
      </c>
      <c r="AE59">
        <v>21.155037225195048</v>
      </c>
      <c r="AF59">
        <v>5212.7999999999802</v>
      </c>
      <c r="AG59">
        <v>20.428982679842616</v>
      </c>
      <c r="AH59">
        <v>-978.41102451892459</v>
      </c>
      <c r="AI59">
        <v>8.3150062525084598E-2</v>
      </c>
      <c r="AJ59">
        <v>68830.452636719405</v>
      </c>
      <c r="AK59">
        <v>69.986827792451706</v>
      </c>
      <c r="AL59">
        <v>4282416.6992642879</v>
      </c>
      <c r="AM59">
        <v>3471.9677311633495</v>
      </c>
      <c r="AN59">
        <v>-85.302573445054989</v>
      </c>
      <c r="AO59">
        <v>1.3461015122854241</v>
      </c>
      <c r="AP59">
        <v>1993.7062116829245</v>
      </c>
      <c r="AQ59">
        <v>0</v>
      </c>
      <c r="AR59">
        <v>-671.31042792148116</v>
      </c>
      <c r="AS59">
        <v>0.52776046079502748</v>
      </c>
      <c r="AT59">
        <v>-861.12768406575822</v>
      </c>
      <c r="AU59">
        <v>0.53065588863624891</v>
      </c>
      <c r="AV59">
        <v>0.99716301716011102</v>
      </c>
      <c r="AW59">
        <v>1.177030846640625</v>
      </c>
      <c r="AX59">
        <v>1.1377861095782369</v>
      </c>
      <c r="AY59">
        <v>1.2676460003164283</v>
      </c>
      <c r="AZ59">
        <v>0</v>
      </c>
      <c r="BA59">
        <v>0.89967107843986538</v>
      </c>
      <c r="BB59">
        <v>1.4332683111036333</v>
      </c>
      <c r="BC59" s="10" t="s">
        <v>200</v>
      </c>
      <c r="BD59" s="17">
        <v>49.77</v>
      </c>
      <c r="BE59" s="17">
        <v>183</v>
      </c>
      <c r="BF59" s="17">
        <v>4900</v>
      </c>
      <c r="BG59">
        <v>245</v>
      </c>
      <c r="BH59" s="17">
        <v>185</v>
      </c>
      <c r="BI59" s="17"/>
      <c r="BJ59" s="17">
        <v>80</v>
      </c>
      <c r="BK59" s="6"/>
      <c r="BN59">
        <f t="shared" si="3"/>
        <v>0.46913696877539829</v>
      </c>
      <c r="BO59">
        <f t="shared" si="4"/>
        <v>7.0340527410900865E-4</v>
      </c>
    </row>
    <row r="60" spans="1:67" x14ac:dyDescent="0.2">
      <c r="A60" s="10" t="s">
        <v>201</v>
      </c>
      <c r="B60" s="10" t="s">
        <v>45</v>
      </c>
      <c r="C60" t="s">
        <v>176</v>
      </c>
      <c r="D60" t="s">
        <v>222</v>
      </c>
      <c r="E60">
        <v>1411</v>
      </c>
      <c r="F60">
        <v>1.9069608804558935E-2</v>
      </c>
      <c r="G60">
        <v>9.4510823644325501E-5</v>
      </c>
      <c r="H60">
        <v>2.1122755349630333</v>
      </c>
      <c r="I60">
        <v>1.9775960870279299E-3</v>
      </c>
      <c r="J60">
        <v>1.8195823404904774</v>
      </c>
      <c r="K60">
        <v>1.6582932690803322E-3</v>
      </c>
      <c r="L60">
        <v>0.45993187596762686</v>
      </c>
      <c r="M60">
        <v>4.9591543487975101E-4</v>
      </c>
      <c r="N60">
        <v>1</v>
      </c>
      <c r="O60">
        <v>0</v>
      </c>
      <c r="P60">
        <v>0.14697441172439948</v>
      </c>
      <c r="Q60">
        <v>3.1502942373763383E-4</v>
      </c>
      <c r="R60">
        <v>0.25304619411373452</v>
      </c>
      <c r="S60">
        <v>5.9272594403518596E-4</v>
      </c>
      <c r="T60">
        <v>1408.8799999999994</v>
      </c>
      <c r="U60">
        <v>6.6215104017134605</v>
      </c>
      <c r="V60">
        <v>156060.59951041194</v>
      </c>
      <c r="W60">
        <v>93.719758105618254</v>
      </c>
      <c r="X60">
        <v>134435.71976763738</v>
      </c>
      <c r="Y60">
        <v>80.868030069663874</v>
      </c>
      <c r="Z60">
        <v>33981.079999759633</v>
      </c>
      <c r="AA60">
        <v>30.933849850916051</v>
      </c>
      <c r="AB60">
        <v>73883.599988332266</v>
      </c>
      <c r="AC60">
        <v>52.704996558833884</v>
      </c>
      <c r="AD60">
        <v>10858.799999999183</v>
      </c>
      <c r="AE60">
        <v>20.532332226671482</v>
      </c>
      <c r="AF60">
        <v>18695.47999998786</v>
      </c>
      <c r="AG60">
        <v>36.58433726780784</v>
      </c>
      <c r="AH60">
        <v>-980.93039119544096</v>
      </c>
      <c r="AI60">
        <v>9.4510823644325503E-2</v>
      </c>
      <c r="AJ60">
        <v>190711.33916890842</v>
      </c>
      <c r="AK60">
        <v>179.48775522126792</v>
      </c>
      <c r="AL60">
        <v>4751356.7187904241</v>
      </c>
      <c r="AM60">
        <v>4331.1044428550258</v>
      </c>
      <c r="AN60">
        <v>377.6884259016926</v>
      </c>
      <c r="AO60">
        <v>1.485474242076509</v>
      </c>
      <c r="AP60">
        <v>1993.7062116829245</v>
      </c>
      <c r="AQ60">
        <v>0</v>
      </c>
      <c r="AR60">
        <v>-560.25315798867746</v>
      </c>
      <c r="AS60">
        <v>0.94256675433437442</v>
      </c>
      <c r="AT60">
        <v>-242.88681656260235</v>
      </c>
      <c r="AU60">
        <v>1.7734336134402235</v>
      </c>
      <c r="AV60">
        <v>0.97931309129355748</v>
      </c>
      <c r="AW60">
        <v>1.1141483629270577</v>
      </c>
      <c r="AX60">
        <v>1.0575545641794373</v>
      </c>
      <c r="AY60">
        <v>0.87420577291730595</v>
      </c>
      <c r="AZ60">
        <v>0</v>
      </c>
      <c r="BA60">
        <v>1.108333654540288</v>
      </c>
      <c r="BB60">
        <v>1.5205006219398571</v>
      </c>
      <c r="BC60" s="10" t="s">
        <v>201</v>
      </c>
      <c r="BD60" s="17">
        <v>50.75</v>
      </c>
      <c r="BE60" s="17">
        <v>90</v>
      </c>
      <c r="BF60" s="17">
        <v>15800</v>
      </c>
      <c r="BG60">
        <v>790</v>
      </c>
      <c r="BH60" s="17">
        <v>288</v>
      </c>
      <c r="BI60" s="17"/>
      <c r="BJ60" s="17">
        <v>400</v>
      </c>
      <c r="BK60" s="6"/>
      <c r="BN60">
        <f t="shared" si="3"/>
        <v>1.1608566516410344</v>
      </c>
      <c r="BO60">
        <f t="shared" si="4"/>
        <v>9.8672000127535196E-4</v>
      </c>
    </row>
    <row r="61" spans="1:67" x14ac:dyDescent="0.2">
      <c r="A61" s="10" t="s">
        <v>201</v>
      </c>
      <c r="B61" s="10" t="s">
        <v>45</v>
      </c>
      <c r="C61" t="s">
        <v>177</v>
      </c>
      <c r="D61" t="s">
        <v>222</v>
      </c>
      <c r="E61">
        <v>1383</v>
      </c>
      <c r="F61">
        <v>1.6619502895990821E-2</v>
      </c>
      <c r="G61">
        <v>1.293569440397487E-4</v>
      </c>
      <c r="H61">
        <v>2.1321177545177972</v>
      </c>
      <c r="I61">
        <v>2.0113109527588008E-3</v>
      </c>
      <c r="J61">
        <v>1.8244741145286139</v>
      </c>
      <c r="K61">
        <v>1.5343195581118156E-3</v>
      </c>
      <c r="L61">
        <v>0.46284824211946402</v>
      </c>
      <c r="M61">
        <v>6.7026633886887424E-4</v>
      </c>
      <c r="N61">
        <v>1</v>
      </c>
      <c r="O61">
        <v>0</v>
      </c>
      <c r="P61">
        <v>0.14721580246450675</v>
      </c>
      <c r="Q61">
        <v>3.1127025842058543E-4</v>
      </c>
      <c r="R61">
        <v>0.2519219814268332</v>
      </c>
      <c r="S61">
        <v>5.3727466694411833E-4</v>
      </c>
      <c r="T61">
        <v>1311.9200000000003</v>
      </c>
      <c r="U61">
        <v>10.3789723319153</v>
      </c>
      <c r="V61">
        <v>168301.31928603884</v>
      </c>
      <c r="W61">
        <v>103.2471240002919</v>
      </c>
      <c r="X61">
        <v>144017.11967224695</v>
      </c>
      <c r="Y61">
        <v>65.868006659531872</v>
      </c>
      <c r="Z61">
        <v>36535.399999654612</v>
      </c>
      <c r="AA61">
        <v>42.864165295676528</v>
      </c>
      <c r="AB61">
        <v>78937.119983759825</v>
      </c>
      <c r="AC61">
        <v>52.095403454728022</v>
      </c>
      <c r="AD61">
        <v>11620.599999998871</v>
      </c>
      <c r="AE61">
        <v>21.826360209605379</v>
      </c>
      <c r="AF61">
        <v>19885.799999983483</v>
      </c>
      <c r="AG61">
        <v>40.577251426377458</v>
      </c>
      <c r="AH61">
        <v>-983.38049710400924</v>
      </c>
      <c r="AI61">
        <v>0.12935694403974871</v>
      </c>
      <c r="AJ61">
        <v>192512.23039733138</v>
      </c>
      <c r="AK61">
        <v>182.54773577407886</v>
      </c>
      <c r="AL61">
        <v>4764132.9777700948</v>
      </c>
      <c r="AM61">
        <v>4007.3118421223767</v>
      </c>
      <c r="AN61">
        <v>386.42416287279201</v>
      </c>
      <c r="AO61">
        <v>2.007728156237091</v>
      </c>
      <c r="AP61">
        <v>1993.7062116829245</v>
      </c>
      <c r="AQ61">
        <v>0</v>
      </c>
      <c r="AR61">
        <v>-559.53091787621486</v>
      </c>
      <c r="AS61">
        <v>0.93131934699744068</v>
      </c>
      <c r="AT61">
        <v>-246.25045634869613</v>
      </c>
      <c r="AU61">
        <v>1.6075236179505552</v>
      </c>
      <c r="AV61">
        <v>1.4859105999766411</v>
      </c>
      <c r="AW61">
        <v>1.1620933207738255</v>
      </c>
      <c r="AX61">
        <v>1.0091704318655745</v>
      </c>
      <c r="AY61">
        <v>1.216224119421351</v>
      </c>
      <c r="AZ61">
        <v>0</v>
      </c>
      <c r="BA61">
        <v>1.1308941085638835</v>
      </c>
      <c r="BB61">
        <v>1.4284340770890804</v>
      </c>
      <c r="BC61" s="10" t="s">
        <v>201</v>
      </c>
      <c r="BD61" s="17">
        <v>50.75</v>
      </c>
      <c r="BE61" s="17">
        <v>90</v>
      </c>
      <c r="BF61" s="17">
        <v>15800</v>
      </c>
      <c r="BG61">
        <v>790</v>
      </c>
      <c r="BH61" s="17">
        <v>288</v>
      </c>
      <c r="BI61" s="17"/>
      <c r="BJ61" s="17">
        <v>400</v>
      </c>
      <c r="BK61" s="6"/>
      <c r="BN61">
        <f t="shared" si="3"/>
        <v>1.1686202284079676</v>
      </c>
      <c r="BO61">
        <f t="shared" si="4"/>
        <v>8.9422033835681114E-4</v>
      </c>
    </row>
    <row r="62" spans="1:67" x14ac:dyDescent="0.2">
      <c r="A62" s="10" t="s">
        <v>202</v>
      </c>
      <c r="B62" s="10" t="s">
        <v>822</v>
      </c>
      <c r="C62" t="s">
        <v>178</v>
      </c>
      <c r="D62" t="s">
        <v>222</v>
      </c>
      <c r="E62">
        <v>924</v>
      </c>
      <c r="F62">
        <v>1.0955139568892391E-2</v>
      </c>
      <c r="G62">
        <v>5.7087428755812691E-5</v>
      </c>
      <c r="H62">
        <v>5.1305036090553111</v>
      </c>
      <c r="I62">
        <v>6.6266221825225079E-3</v>
      </c>
      <c r="J62">
        <v>1.9749360696852321</v>
      </c>
      <c r="K62">
        <v>2.3224351275266267E-3</v>
      </c>
      <c r="L62">
        <v>2.9347779547544035E-3</v>
      </c>
      <c r="M62">
        <v>3.9293940150520983E-5</v>
      </c>
      <c r="N62">
        <v>1</v>
      </c>
      <c r="O62">
        <v>0</v>
      </c>
      <c r="P62">
        <v>2.9040862262784185E-3</v>
      </c>
      <c r="Q62">
        <v>4.0698664233017949E-5</v>
      </c>
      <c r="R62">
        <v>0.33210647395598103</v>
      </c>
      <c r="S62">
        <v>7.1988234135112524E-4</v>
      </c>
      <c r="T62">
        <v>897.48</v>
      </c>
      <c r="U62">
        <v>4.6454709126201559</v>
      </c>
      <c r="V62">
        <v>420307.93105810962</v>
      </c>
      <c r="W62">
        <v>498.05178054563351</v>
      </c>
      <c r="X62">
        <v>161792.15941371489</v>
      </c>
      <c r="Y62">
        <v>117.62279441565747</v>
      </c>
      <c r="Z62">
        <v>240.43999999999988</v>
      </c>
      <c r="AA62">
        <v>3.2614311786902901</v>
      </c>
      <c r="AB62">
        <v>81924.479980444361</v>
      </c>
      <c r="AC62">
        <v>78.552553864992561</v>
      </c>
      <c r="AD62">
        <v>237.9200000000001</v>
      </c>
      <c r="AE62">
        <v>3.350582038989649</v>
      </c>
      <c r="AF62">
        <v>27207.439999920829</v>
      </c>
      <c r="AG62">
        <v>60.408831583077621</v>
      </c>
      <c r="AH62">
        <v>-989.04486043110762</v>
      </c>
      <c r="AI62">
        <v>5.7087428755812693E-2</v>
      </c>
      <c r="AJ62">
        <v>464647.45044974686</v>
      </c>
      <c r="AK62">
        <v>601.43603036145464</v>
      </c>
      <c r="AL62">
        <v>5157107.1606906401</v>
      </c>
      <c r="AM62">
        <v>6065.6997689266263</v>
      </c>
      <c r="AN62">
        <v>-991.20911197478915</v>
      </c>
      <c r="AO62">
        <v>0.11770179320482006</v>
      </c>
      <c r="AP62">
        <v>1993.7062116829245</v>
      </c>
      <c r="AQ62">
        <v>0</v>
      </c>
      <c r="AR62">
        <v>-991.31098582432696</v>
      </c>
      <c r="AS62">
        <v>0.12177023782962131</v>
      </c>
      <c r="AT62">
        <v>-6.3387808790026368</v>
      </c>
      <c r="AU62">
        <v>2.1538850369579028</v>
      </c>
      <c r="AV62">
        <v>0.82511716744162977</v>
      </c>
      <c r="AW62">
        <v>1.7972854344965188</v>
      </c>
      <c r="AX62">
        <v>1.4574045227588226</v>
      </c>
      <c r="AY62">
        <v>1.1017013719205691</v>
      </c>
      <c r="AZ62">
        <v>0</v>
      </c>
      <c r="BA62">
        <v>1.1471045000651043</v>
      </c>
      <c r="BB62">
        <v>1.6462869616059876</v>
      </c>
      <c r="BC62" s="10" t="s">
        <v>202</v>
      </c>
      <c r="BD62">
        <v>57.18</v>
      </c>
      <c r="BE62" s="7"/>
      <c r="BF62">
        <v>57800</v>
      </c>
      <c r="BG62">
        <v>2890</v>
      </c>
      <c r="BH62" s="6"/>
      <c r="BI62" s="6"/>
      <c r="BJ62" s="6"/>
      <c r="BK62" s="6"/>
      <c r="BN62">
        <f t="shared" si="3"/>
        <v>2.5978263259553276</v>
      </c>
      <c r="BO62">
        <f t="shared" si="4"/>
        <v>3.6115196906513374E-3</v>
      </c>
    </row>
    <row r="63" spans="1:67" x14ac:dyDescent="0.2">
      <c r="A63" s="10" t="s">
        <v>202</v>
      </c>
      <c r="B63" s="10" t="s">
        <v>822</v>
      </c>
      <c r="C63" t="s">
        <v>179</v>
      </c>
      <c r="D63" t="s">
        <v>222</v>
      </c>
      <c r="E63">
        <v>871</v>
      </c>
      <c r="F63">
        <v>9.2468866650714729E-3</v>
      </c>
      <c r="G63">
        <v>7.2948581637319939E-5</v>
      </c>
      <c r="H63">
        <v>4.370009970275329</v>
      </c>
      <c r="I63">
        <v>4.1843201335547255E-3</v>
      </c>
      <c r="J63">
        <v>1.8483863645294911</v>
      </c>
      <c r="K63">
        <v>1.9595268020304868E-3</v>
      </c>
      <c r="L63">
        <v>2.5818888674413189E-3</v>
      </c>
      <c r="M63">
        <v>4.3424162120717915E-5</v>
      </c>
      <c r="N63">
        <v>1</v>
      </c>
      <c r="O63">
        <v>0</v>
      </c>
      <c r="P63">
        <v>2.775337885369301E-3</v>
      </c>
      <c r="Q63">
        <v>3.1540071049235844E-5</v>
      </c>
      <c r="R63">
        <v>0.3029439332984209</v>
      </c>
      <c r="S63">
        <v>4.8179473362375546E-4</v>
      </c>
      <c r="T63">
        <v>852.5199999999993</v>
      </c>
      <c r="U63">
        <v>6.4472526448609386</v>
      </c>
      <c r="V63">
        <v>402916.94417662441</v>
      </c>
      <c r="W63">
        <v>274.57533173841256</v>
      </c>
      <c r="X63">
        <v>170421.35923997397</v>
      </c>
      <c r="Y63">
        <v>96.030563825834051</v>
      </c>
      <c r="Z63">
        <v>238.04000000000011</v>
      </c>
      <c r="AA63">
        <v>3.9759610997426855</v>
      </c>
      <c r="AB63">
        <v>92201.759964700337</v>
      </c>
      <c r="AC63">
        <v>78.199835315186206</v>
      </c>
      <c r="AD63">
        <v>255.88000000000028</v>
      </c>
      <c r="AE63">
        <v>2.8817355881481834</v>
      </c>
      <c r="AF63">
        <v>27931.479999909756</v>
      </c>
      <c r="AG63">
        <v>37.596636373765911</v>
      </c>
      <c r="AH63">
        <v>-990.75311333492857</v>
      </c>
      <c r="AI63">
        <v>7.2948581637319945E-2</v>
      </c>
      <c r="AJ63">
        <v>395624.611569734</v>
      </c>
      <c r="AK63">
        <v>379.7712954760143</v>
      </c>
      <c r="AL63">
        <v>4826586.6185997995</v>
      </c>
      <c r="AM63">
        <v>5117.8614762601519</v>
      </c>
      <c r="AN63">
        <v>-992.26616245687501</v>
      </c>
      <c r="AO63">
        <v>0.13007353628693188</v>
      </c>
      <c r="AP63">
        <v>1993.7062116829245</v>
      </c>
      <c r="AQ63">
        <v>0</v>
      </c>
      <c r="AR63">
        <v>-991.69620033659965</v>
      </c>
      <c r="AS63">
        <v>9.4367764279417607E-2</v>
      </c>
      <c r="AT63">
        <v>-93.592983897934801</v>
      </c>
      <c r="AU63">
        <v>1.4415278831394043</v>
      </c>
      <c r="AV63">
        <v>1.2184889796294256</v>
      </c>
      <c r="AW63">
        <v>1.393836239902835</v>
      </c>
      <c r="AX63">
        <v>1.3780664616428482</v>
      </c>
      <c r="AY63">
        <v>1.3772270728687654</v>
      </c>
      <c r="AZ63">
        <v>0</v>
      </c>
      <c r="BA63">
        <v>0.96473880781737631</v>
      </c>
      <c r="BB63">
        <v>1.2374604978893018</v>
      </c>
      <c r="BC63" s="10" t="s">
        <v>202</v>
      </c>
      <c r="BD63">
        <v>57.18</v>
      </c>
      <c r="BE63" s="7"/>
      <c r="BF63">
        <v>57800</v>
      </c>
      <c r="BG63">
        <v>2890</v>
      </c>
      <c r="BH63" s="6"/>
      <c r="BI63" s="6"/>
      <c r="BJ63" s="6"/>
      <c r="BK63" s="6"/>
      <c r="BN63">
        <f t="shared" si="3"/>
        <v>2.3642397054776945</v>
      </c>
      <c r="BO63">
        <f t="shared" si="4"/>
        <v>2.0906077695601378E-3</v>
      </c>
    </row>
    <row r="64" spans="1:67" x14ac:dyDescent="0.2">
      <c r="A64" s="10" t="s">
        <v>203</v>
      </c>
      <c r="B64" s="10" t="s">
        <v>822</v>
      </c>
      <c r="C64" t="s">
        <v>180</v>
      </c>
      <c r="D64" t="s">
        <v>222</v>
      </c>
      <c r="E64">
        <v>1050</v>
      </c>
      <c r="F64">
        <v>1.454391046690324E-2</v>
      </c>
      <c r="G64">
        <v>7.5087340118291829E-5</v>
      </c>
      <c r="H64">
        <v>1.9201353965935215</v>
      </c>
      <c r="I64">
        <v>1.7170464060253115E-3</v>
      </c>
      <c r="J64">
        <v>1.7494221022763699</v>
      </c>
      <c r="K64">
        <v>1.5309773947589655E-3</v>
      </c>
      <c r="L64">
        <v>0.65906723010510149</v>
      </c>
      <c r="M64">
        <v>9.4418767297093135E-4</v>
      </c>
      <c r="N64">
        <v>1</v>
      </c>
      <c r="O64">
        <v>0</v>
      </c>
      <c r="P64">
        <v>0.26804607583592094</v>
      </c>
      <c r="Q64">
        <v>4.9464188374046599E-4</v>
      </c>
      <c r="R64">
        <v>0.40469639963163573</v>
      </c>
      <c r="S64">
        <v>8.1804355081349189E-4</v>
      </c>
      <c r="T64">
        <v>1070.4399999999978</v>
      </c>
      <c r="U64">
        <v>5.6621786148674698</v>
      </c>
      <c r="V64">
        <v>141319.71970179083</v>
      </c>
      <c r="W64">
        <v>68.341775669855949</v>
      </c>
      <c r="X64">
        <v>128755.67981272249</v>
      </c>
      <c r="Y64">
        <v>78.128413382089519</v>
      </c>
      <c r="Z64">
        <v>48506.359998575819</v>
      </c>
      <c r="AA64">
        <v>51.267952295356295</v>
      </c>
      <c r="AB64">
        <v>73600.079988553378</v>
      </c>
      <c r="AC64">
        <v>67.87989191284413</v>
      </c>
      <c r="AD64">
        <v>19727.919999984122</v>
      </c>
      <c r="AE64">
        <v>34.301162273655301</v>
      </c>
      <c r="AF64">
        <v>29785.199999875524</v>
      </c>
      <c r="AG64">
        <v>56.272699122527875</v>
      </c>
      <c r="AH64">
        <v>-985.4560895330967</v>
      </c>
      <c r="AI64">
        <v>7.5087340118291823E-2</v>
      </c>
      <c r="AJ64">
        <v>173272.58999759681</v>
      </c>
      <c r="AK64">
        <v>155.84011672039495</v>
      </c>
      <c r="AL64">
        <v>4568113.3051514048</v>
      </c>
      <c r="AM64">
        <v>3998.5828321117988</v>
      </c>
      <c r="AN64">
        <v>974.18213924967517</v>
      </c>
      <c r="AO64">
        <v>2.8282371735910372</v>
      </c>
      <c r="AP64">
        <v>1993.7062116829245</v>
      </c>
      <c r="AQ64">
        <v>0</v>
      </c>
      <c r="AR64">
        <v>-198.0072314669078</v>
      </c>
      <c r="AS64">
        <v>1.4799665040284782</v>
      </c>
      <c r="AT64">
        <v>210.84998145850608</v>
      </c>
      <c r="AU64">
        <v>2.4475829763654171</v>
      </c>
      <c r="AV64">
        <v>0.89120541968261335</v>
      </c>
      <c r="AW64">
        <v>1.0454398813200898</v>
      </c>
      <c r="AX64">
        <v>1.0064339912405531</v>
      </c>
      <c r="AY64">
        <v>1.301800338053168</v>
      </c>
      <c r="AZ64">
        <v>0</v>
      </c>
      <c r="BA64">
        <v>1.2232122382786224</v>
      </c>
      <c r="BB64">
        <v>1.5642411437166872</v>
      </c>
      <c r="BC64" s="10" t="s">
        <v>203</v>
      </c>
      <c r="BD64">
        <v>57.56</v>
      </c>
      <c r="BE64" s="7"/>
      <c r="BF64">
        <v>16700</v>
      </c>
      <c r="BG64">
        <v>835</v>
      </c>
      <c r="BH64" s="6"/>
      <c r="BI64" s="6"/>
      <c r="BJ64" s="6"/>
      <c r="BK64" s="6"/>
      <c r="BN64">
        <f t="shared" si="3"/>
        <v>1.0975804710700372</v>
      </c>
      <c r="BO64">
        <f t="shared" si="4"/>
        <v>8.5164546876934555E-4</v>
      </c>
    </row>
    <row r="65" spans="1:67" x14ac:dyDescent="0.2">
      <c r="A65" s="10" t="s">
        <v>203</v>
      </c>
      <c r="B65" s="10" t="s">
        <v>822</v>
      </c>
      <c r="C65" t="s">
        <v>181</v>
      </c>
      <c r="D65" t="s">
        <v>222</v>
      </c>
      <c r="E65">
        <v>1042</v>
      </c>
      <c r="F65">
        <v>1.4115525799178774E-2</v>
      </c>
      <c r="G65">
        <v>6.0382940537805142E-5</v>
      </c>
      <c r="H65">
        <v>1.0623868261794482</v>
      </c>
      <c r="I65">
        <v>1.2591587551513367E-3</v>
      </c>
      <c r="J65">
        <v>1.8167466949198439</v>
      </c>
      <c r="K65">
        <v>1.7866678722497213E-3</v>
      </c>
      <c r="L65">
        <v>0.46735921278092241</v>
      </c>
      <c r="M65">
        <v>9.5484216461224106E-4</v>
      </c>
      <c r="N65">
        <v>1</v>
      </c>
      <c r="O65">
        <v>0</v>
      </c>
      <c r="P65">
        <v>0.27288988832360062</v>
      </c>
      <c r="Q65">
        <v>9.5840446201912125E-4</v>
      </c>
      <c r="R65">
        <v>0.33074989835088836</v>
      </c>
      <c r="S65">
        <v>1.0368683937233812E-3</v>
      </c>
      <c r="T65">
        <v>1021.2400000000011</v>
      </c>
      <c r="U65">
        <v>4.2678175531137139</v>
      </c>
      <c r="V65">
        <v>76862.679985782015</v>
      </c>
      <c r="W65">
        <v>75.289966503963711</v>
      </c>
      <c r="X65">
        <v>131440.03979237078</v>
      </c>
      <c r="Y65">
        <v>102.53587064462582</v>
      </c>
      <c r="Z65">
        <v>33812.959999765349</v>
      </c>
      <c r="AA65">
        <v>64.655715909078765</v>
      </c>
      <c r="AB65">
        <v>72349.839989493819</v>
      </c>
      <c r="AC65">
        <v>49.101516573739033</v>
      </c>
      <c r="AD65">
        <v>19742.999999984047</v>
      </c>
      <c r="AE65">
        <v>64.087154198801159</v>
      </c>
      <c r="AF65">
        <v>23929.31999995825</v>
      </c>
      <c r="AG65">
        <v>71.64178761898566</v>
      </c>
      <c r="AH65">
        <v>-985.88447420082127</v>
      </c>
      <c r="AI65">
        <v>6.0382940537805144E-2</v>
      </c>
      <c r="AJ65">
        <v>95422.837736381218</v>
      </c>
      <c r="AK65">
        <v>114.28197087959127</v>
      </c>
      <c r="AL65">
        <v>4743950.6240071142</v>
      </c>
      <c r="AM65">
        <v>4666.3912250567319</v>
      </c>
      <c r="AN65">
        <v>399.9364076085987</v>
      </c>
      <c r="AO65">
        <v>2.8601518344029611</v>
      </c>
      <c r="AP65">
        <v>1993.7062116829245</v>
      </c>
      <c r="AQ65">
        <v>0</v>
      </c>
      <c r="AR65">
        <v>-183.51456420761426</v>
      </c>
      <c r="AS65">
        <v>2.8675422517272273</v>
      </c>
      <c r="AT65">
        <v>-10.397649571110335</v>
      </c>
      <c r="AU65">
        <v>3.1023060162078187</v>
      </c>
      <c r="AV65">
        <v>0.72141307540712729</v>
      </c>
      <c r="AW65">
        <v>1.2159572327524557</v>
      </c>
      <c r="AX65">
        <v>1.1289828431892597</v>
      </c>
      <c r="AY65">
        <v>1.6481682824312067</v>
      </c>
      <c r="AZ65">
        <v>0</v>
      </c>
      <c r="BA65">
        <v>2.3244509251766003</v>
      </c>
      <c r="BB65">
        <v>2.2340264356510793</v>
      </c>
      <c r="BC65" s="10" t="s">
        <v>203</v>
      </c>
      <c r="BD65">
        <v>57.56</v>
      </c>
      <c r="BE65" s="7"/>
      <c r="BF65">
        <v>16700</v>
      </c>
      <c r="BG65">
        <v>835</v>
      </c>
      <c r="BH65" s="6"/>
      <c r="BI65" s="6"/>
      <c r="BJ65" s="6"/>
      <c r="BK65" s="6"/>
      <c r="BN65">
        <f t="shared" si="3"/>
        <v>0.58477371208345741</v>
      </c>
      <c r="BO65">
        <f t="shared" si="4"/>
        <v>7.3226325484421824E-4</v>
      </c>
    </row>
    <row r="66" spans="1:67" x14ac:dyDescent="0.2">
      <c r="A66" s="10" t="s">
        <v>204</v>
      </c>
      <c r="B66" s="10" t="s">
        <v>822</v>
      </c>
      <c r="C66" t="s">
        <v>182</v>
      </c>
      <c r="D66" t="s">
        <v>222</v>
      </c>
      <c r="E66">
        <v>1347</v>
      </c>
      <c r="F66">
        <v>2.1141745640516577E-2</v>
      </c>
      <c r="G66">
        <v>1.0163547142028463E-4</v>
      </c>
      <c r="H66">
        <v>3.6712276596067137</v>
      </c>
      <c r="I66">
        <v>6.9317955717668241E-3</v>
      </c>
      <c r="J66">
        <v>1.9806855721206325</v>
      </c>
      <c r="K66">
        <v>3.0924733008448899E-3</v>
      </c>
      <c r="L66">
        <v>6.1459150583067966E-2</v>
      </c>
      <c r="M66">
        <v>2.5402730575026743E-4</v>
      </c>
      <c r="N66">
        <v>1</v>
      </c>
      <c r="O66">
        <v>0</v>
      </c>
      <c r="P66">
        <v>2.0548612749790142E-3</v>
      </c>
      <c r="Q66">
        <v>4.4728065716993556E-5</v>
      </c>
      <c r="R66">
        <v>2.4331988141069583</v>
      </c>
      <c r="S66">
        <v>8.2433766461420428E-3</v>
      </c>
      <c r="T66">
        <v>1303.4400000000005</v>
      </c>
      <c r="U66">
        <v>5.6509822155090959</v>
      </c>
      <c r="V66">
        <v>226345.47686262385</v>
      </c>
      <c r="W66">
        <v>249.79992379287654</v>
      </c>
      <c r="X66">
        <v>122117.47985624729</v>
      </c>
      <c r="Y66">
        <v>77.163529792708758</v>
      </c>
      <c r="Z66">
        <v>3789.1199999999931</v>
      </c>
      <c r="AA66">
        <v>13.720340131837389</v>
      </c>
      <c r="AB66">
        <v>61656.919995274926</v>
      </c>
      <c r="AC66">
        <v>80.53481480071062</v>
      </c>
      <c r="AD66">
        <v>126.68000000000009</v>
      </c>
      <c r="AE66">
        <v>2.734178731051343</v>
      </c>
      <c r="AF66">
        <v>150011.83959754807</v>
      </c>
      <c r="AG66">
        <v>393.53503657729846</v>
      </c>
      <c r="AH66">
        <v>-978.85825435948334</v>
      </c>
      <c r="AI66">
        <v>0.10163547142028463</v>
      </c>
      <c r="AJ66">
        <v>332202.72822714777</v>
      </c>
      <c r="AK66">
        <v>629.13374221880781</v>
      </c>
      <c r="AL66">
        <v>5172123.621292918</v>
      </c>
      <c r="AM66">
        <v>8076.8734351360472</v>
      </c>
      <c r="AN66">
        <v>-815.90412657112347</v>
      </c>
      <c r="AO66">
        <v>0.76091807783239451</v>
      </c>
      <c r="AP66">
        <v>1993.7062116829245</v>
      </c>
      <c r="AQ66">
        <v>0</v>
      </c>
      <c r="AR66">
        <v>-993.85186342410532</v>
      </c>
      <c r="AS66">
        <v>0.13382619067872431</v>
      </c>
      <c r="AT66">
        <v>6280.1209539496922</v>
      </c>
      <c r="AU66">
        <v>24.664149392537137</v>
      </c>
      <c r="AV66">
        <v>0.91275425788021969</v>
      </c>
      <c r="AW66">
        <v>2.2088171860751977</v>
      </c>
      <c r="AX66">
        <v>1.6794779830116011</v>
      </c>
      <c r="AY66">
        <v>1.3123776496029895</v>
      </c>
      <c r="AZ66">
        <v>0</v>
      </c>
      <c r="BA66">
        <v>1.3006262533904704</v>
      </c>
      <c r="BB66">
        <v>3.7635649697329132</v>
      </c>
      <c r="BC66" s="10" t="s">
        <v>204</v>
      </c>
      <c r="BD66">
        <v>66.48</v>
      </c>
      <c r="BE66" s="6"/>
      <c r="BF66">
        <v>47700</v>
      </c>
      <c r="BG66">
        <v>2385</v>
      </c>
      <c r="BH66" s="6"/>
      <c r="BI66" s="6"/>
      <c r="BJ66" s="6"/>
      <c r="BK66" s="6"/>
      <c r="BN66">
        <f t="shared" si="3"/>
        <v>1.8535059610554554</v>
      </c>
      <c r="BO66">
        <f t="shared" si="4"/>
        <v>2.3571276141818014E-3</v>
      </c>
    </row>
    <row r="67" spans="1:67" x14ac:dyDescent="0.2">
      <c r="A67" s="10" t="s">
        <v>204</v>
      </c>
      <c r="B67" s="10" t="s">
        <v>822</v>
      </c>
      <c r="C67" t="s">
        <v>183</v>
      </c>
      <c r="D67" t="s">
        <v>222</v>
      </c>
      <c r="E67">
        <v>1118</v>
      </c>
      <c r="F67">
        <v>1.7262773970031703E-2</v>
      </c>
      <c r="G67">
        <v>8.9927261878598689E-5</v>
      </c>
      <c r="H67">
        <v>3.2840358380771009</v>
      </c>
      <c r="I67">
        <v>4.1014928799727058E-3</v>
      </c>
      <c r="J67">
        <v>1.8641713474456585</v>
      </c>
      <c r="K67">
        <v>1.8535096845603044E-3</v>
      </c>
      <c r="L67">
        <v>5.6052189385594274E-2</v>
      </c>
      <c r="M67">
        <v>2.1376146027078934E-4</v>
      </c>
      <c r="N67">
        <v>1</v>
      </c>
      <c r="O67">
        <v>0</v>
      </c>
      <c r="P67">
        <v>2.1576244214881364E-3</v>
      </c>
      <c r="Q67">
        <v>4.5212698950135562E-5</v>
      </c>
      <c r="R67">
        <v>2.2407749833502617</v>
      </c>
      <c r="S67">
        <v>4.4255938884076905E-3</v>
      </c>
      <c r="T67">
        <v>1098.5199999999998</v>
      </c>
      <c r="U67">
        <v>5.5654050466553233</v>
      </c>
      <c r="V67">
        <v>208982.27789425201</v>
      </c>
      <c r="W67">
        <v>197.52698845454714</v>
      </c>
      <c r="X67">
        <v>118628.35987562838</v>
      </c>
      <c r="Y67">
        <v>86.78663215395882</v>
      </c>
      <c r="Z67">
        <v>3566.9999999999964</v>
      </c>
      <c r="AA67">
        <v>14.063546257375439</v>
      </c>
      <c r="AB67">
        <v>63636.759994467793</v>
      </c>
      <c r="AC67">
        <v>48.200701218739553</v>
      </c>
      <c r="AD67">
        <v>137.32000000000014</v>
      </c>
      <c r="AE67">
        <v>2.9118836973111373</v>
      </c>
      <c r="AF67">
        <v>142593.47968789691</v>
      </c>
      <c r="AG67">
        <v>255.59485976237806</v>
      </c>
      <c r="AH67">
        <v>-982.73722602996827</v>
      </c>
      <c r="AI67">
        <v>8.9927261878598688E-2</v>
      </c>
      <c r="AJ67">
        <v>297060.97640924854</v>
      </c>
      <c r="AK67">
        <v>372.25384643063222</v>
      </c>
      <c r="AL67">
        <v>4867813.5902780471</v>
      </c>
      <c r="AM67">
        <v>4840.9676257843303</v>
      </c>
      <c r="AN67">
        <v>-832.10023788736407</v>
      </c>
      <c r="AO67">
        <v>0.64030502147591895</v>
      </c>
      <c r="AP67">
        <v>1993.7062116829245</v>
      </c>
      <c r="AQ67">
        <v>0</v>
      </c>
      <c r="AR67">
        <v>-993.54439650777385</v>
      </c>
      <c r="AS67">
        <v>0.13527621134087575</v>
      </c>
      <c r="AT67">
        <v>5704.3896350746054</v>
      </c>
      <c r="AU67">
        <v>13.24135891151731</v>
      </c>
      <c r="AV67">
        <v>0.90973489975104027</v>
      </c>
      <c r="AW67">
        <v>1.4659235236084207</v>
      </c>
      <c r="AX67">
        <v>1.0753556275548364</v>
      </c>
      <c r="AY67">
        <v>1.1778559942033784</v>
      </c>
      <c r="AZ67">
        <v>0</v>
      </c>
      <c r="BA67">
        <v>1.3035568643625421</v>
      </c>
      <c r="BB67">
        <v>2.2016464163762794</v>
      </c>
      <c r="BC67" s="10" t="s">
        <v>204</v>
      </c>
      <c r="BD67">
        <v>66.48</v>
      </c>
      <c r="BE67" s="6"/>
      <c r="BF67">
        <v>47700</v>
      </c>
      <c r="BG67">
        <v>2385</v>
      </c>
      <c r="BH67" s="6"/>
      <c r="BI67" s="6"/>
      <c r="BJ67" s="6"/>
      <c r="BK67" s="6"/>
      <c r="BN67">
        <f t="shared" si="3"/>
        <v>1.7616552914779564</v>
      </c>
      <c r="BO67">
        <f t="shared" si="4"/>
        <v>2.1055950627277146E-3</v>
      </c>
    </row>
    <row r="68" spans="1:67" hidden="1" x14ac:dyDescent="0.2">
      <c r="A68" s="10" t="s">
        <v>205</v>
      </c>
      <c r="B68" s="10" t="s">
        <v>810</v>
      </c>
      <c r="C68" t="s">
        <v>184</v>
      </c>
      <c r="D68" t="s">
        <v>222</v>
      </c>
      <c r="E68">
        <v>255</v>
      </c>
      <c r="F68">
        <v>3.4319795493130299E-3</v>
      </c>
      <c r="G68">
        <v>5.3355017911450812E-5</v>
      </c>
      <c r="H68">
        <v>3.6112857786980854E-2</v>
      </c>
      <c r="I68">
        <v>1.6036104317294377E-4</v>
      </c>
      <c r="J68">
        <v>1.7641240011545971</v>
      </c>
      <c r="K68">
        <v>1.7722174513999257E-3</v>
      </c>
      <c r="L68">
        <v>4.6001769922728683E-2</v>
      </c>
      <c r="M68">
        <v>1.8851841362344104E-4</v>
      </c>
      <c r="N68">
        <v>1</v>
      </c>
      <c r="O68">
        <v>0</v>
      </c>
      <c r="P68">
        <v>1.700905839855268E-3</v>
      </c>
      <c r="Q68">
        <v>2.4954151305021086E-5</v>
      </c>
      <c r="R68">
        <v>1.5935795790198375E-5</v>
      </c>
      <c r="S68">
        <v>3.34548624765159E-6</v>
      </c>
      <c r="T68">
        <v>258.56000000000006</v>
      </c>
      <c r="U68">
        <v>3.9816579461324921</v>
      </c>
      <c r="V68">
        <v>2720.8400000000029</v>
      </c>
      <c r="W68">
        <v>11.815058188599593</v>
      </c>
      <c r="X68">
        <v>132913.59978050255</v>
      </c>
      <c r="Y68">
        <v>43.075746881973515</v>
      </c>
      <c r="Z68">
        <v>3465.919999999996</v>
      </c>
      <c r="AA68">
        <v>14.136468205790797</v>
      </c>
      <c r="AB68">
        <v>75344.199987131753</v>
      </c>
      <c r="AC68">
        <v>72.359726306189415</v>
      </c>
      <c r="AD68">
        <v>128.16000000000008</v>
      </c>
      <c r="AE68">
        <v>1.8988417522269294</v>
      </c>
      <c r="AF68">
        <v>1.1999999999999986</v>
      </c>
      <c r="AG68">
        <v>0.25166114784235816</v>
      </c>
      <c r="AH68">
        <v>-996.56802045068696</v>
      </c>
      <c r="AI68">
        <v>5.3355017911450815E-2</v>
      </c>
      <c r="AJ68">
        <v>2277.6236873280864</v>
      </c>
      <c r="AK68">
        <v>14.554460262565236</v>
      </c>
      <c r="AL68">
        <v>4606511.4948667912</v>
      </c>
      <c r="AM68">
        <v>4628.6498417256735</v>
      </c>
      <c r="AN68">
        <v>-862.20544975230905</v>
      </c>
      <c r="AO68">
        <v>0.56469153387542881</v>
      </c>
      <c r="AP68">
        <v>1993.7062116829245</v>
      </c>
      <c r="AQ68">
        <v>0</v>
      </c>
      <c r="AR68">
        <v>-994.91089664616231</v>
      </c>
      <c r="AS68">
        <v>7.4662719195180915E-2</v>
      </c>
      <c r="AT68">
        <v>-999.95232016381999</v>
      </c>
      <c r="AU68">
        <v>1.0009681244077842E-2</v>
      </c>
      <c r="AV68">
        <v>1.3262149127836866</v>
      </c>
      <c r="AW68">
        <v>1.2092934696932807</v>
      </c>
      <c r="AX68">
        <v>1.1706941723287563</v>
      </c>
      <c r="AY68">
        <v>1.2536288892379641</v>
      </c>
      <c r="AZ68">
        <v>0</v>
      </c>
      <c r="BA68">
        <v>0.88189382134760597</v>
      </c>
      <c r="BB68">
        <v>1.2221351320724712</v>
      </c>
      <c r="BC68" s="10" t="s">
        <v>205</v>
      </c>
      <c r="BD68">
        <v>53.97</v>
      </c>
      <c r="BE68" s="6"/>
      <c r="BF68">
        <v>216</v>
      </c>
      <c r="BH68" s="6"/>
      <c r="BI68" s="6"/>
      <c r="BJ68" s="6"/>
      <c r="BK68" s="6"/>
      <c r="BN68">
        <f t="shared" si="3"/>
        <v>2.0470741929293004E-2</v>
      </c>
      <c r="BO68">
        <f t="shared" si="4"/>
        <v>8.9139996931131616E-5</v>
      </c>
    </row>
    <row r="69" spans="1:67" hidden="1" x14ac:dyDescent="0.2">
      <c r="A69" s="10" t="s">
        <v>205</v>
      </c>
      <c r="B69" s="10" t="s">
        <v>810</v>
      </c>
      <c r="C69" t="s">
        <v>185</v>
      </c>
      <c r="D69" t="s">
        <v>222</v>
      </c>
      <c r="E69">
        <v>197</v>
      </c>
      <c r="F69">
        <v>2.2309604946818763E-3</v>
      </c>
      <c r="G69">
        <v>3.5317494369429468E-5</v>
      </c>
      <c r="H69">
        <v>3.6053713632800154E-2</v>
      </c>
      <c r="I69">
        <v>1.6985689599130811E-4</v>
      </c>
      <c r="J69">
        <v>1.7662049918093039</v>
      </c>
      <c r="K69">
        <v>1.3469977111686823E-3</v>
      </c>
      <c r="L69">
        <v>4.6592756322780648E-2</v>
      </c>
      <c r="M69">
        <v>1.7214752785586074E-4</v>
      </c>
      <c r="N69">
        <v>1</v>
      </c>
      <c r="O69">
        <v>0</v>
      </c>
      <c r="P69">
        <v>1.60991663403456E-3</v>
      </c>
      <c r="Q69">
        <v>3.1019591442926443E-5</v>
      </c>
      <c r="R69">
        <v>7.4658567489472625E-6</v>
      </c>
      <c r="S69">
        <v>2.0491491024278825E-6</v>
      </c>
      <c r="T69">
        <v>167.4799999999999</v>
      </c>
      <c r="U69">
        <v>2.663406340259284</v>
      </c>
      <c r="V69">
        <v>2706.5999999999995</v>
      </c>
      <c r="W69">
        <v>13.444081721461046</v>
      </c>
      <c r="X69">
        <v>132588.11978312553</v>
      </c>
      <c r="Y69">
        <v>137.13594506582012</v>
      </c>
      <c r="Z69">
        <v>3497.7200000000016</v>
      </c>
      <c r="AA69">
        <v>13.413242213076495</v>
      </c>
      <c r="AB69">
        <v>75069.639987365197</v>
      </c>
      <c r="AC69">
        <v>60.530677570748495</v>
      </c>
      <c r="AD69">
        <v>120.84000000000026</v>
      </c>
      <c r="AE69">
        <v>2.2954157212438431</v>
      </c>
      <c r="AF69">
        <v>0.55999999999999894</v>
      </c>
      <c r="AG69">
        <v>0.1536229149573719</v>
      </c>
      <c r="AH69">
        <v>-997.76903950531812</v>
      </c>
      <c r="AI69">
        <v>3.5317494369429471E-2</v>
      </c>
      <c r="AJ69">
        <v>2272.2557299691553</v>
      </c>
      <c r="AK69">
        <v>15.416309311245971</v>
      </c>
      <c r="AL69">
        <v>4611946.5937351231</v>
      </c>
      <c r="AM69">
        <v>3518.0675699140261</v>
      </c>
      <c r="AN69">
        <v>-860.43519818732682</v>
      </c>
      <c r="AO69">
        <v>0.51565388064405848</v>
      </c>
      <c r="AP69">
        <v>1993.7062116829245</v>
      </c>
      <c r="AQ69">
        <v>0</v>
      </c>
      <c r="AR69">
        <v>-995.18313597984854</v>
      </c>
      <c r="AS69">
        <v>9.2810491414566557E-2</v>
      </c>
      <c r="AT69">
        <v>-999.977662186977</v>
      </c>
      <c r="AU69">
        <v>6.1310457788578661E-3</v>
      </c>
      <c r="AV69">
        <v>1.0875322310105819</v>
      </c>
      <c r="AW69">
        <v>1.2796773495080438</v>
      </c>
      <c r="AX69">
        <v>0.88732498663705861</v>
      </c>
      <c r="AY69">
        <v>1.1350959258041566</v>
      </c>
      <c r="AZ69">
        <v>0</v>
      </c>
      <c r="BA69">
        <v>1.1246965244774958</v>
      </c>
      <c r="BB69">
        <v>1.0915229517773202</v>
      </c>
      <c r="BC69" s="10" t="s">
        <v>205</v>
      </c>
      <c r="BD69">
        <v>53.95</v>
      </c>
      <c r="BE69" s="6"/>
      <c r="BF69">
        <v>216</v>
      </c>
      <c r="BH69" s="6"/>
      <c r="BI69" s="6"/>
      <c r="BJ69" s="6"/>
      <c r="BK69" s="6"/>
      <c r="BN69">
        <f t="shared" si="3"/>
        <v>2.0413593649470155E-2</v>
      </c>
      <c r="BO69">
        <f t="shared" si="4"/>
        <v>1.0357225094771093E-4</v>
      </c>
    </row>
    <row r="70" spans="1:67" x14ac:dyDescent="0.2">
      <c r="A70" s="10" t="s">
        <v>206</v>
      </c>
      <c r="B70" s="10" t="s">
        <v>45</v>
      </c>
      <c r="C70" t="s">
        <v>186</v>
      </c>
      <c r="D70" t="s">
        <v>222</v>
      </c>
      <c r="E70">
        <v>1420</v>
      </c>
      <c r="F70">
        <v>1.3630083773895147E-2</v>
      </c>
      <c r="G70">
        <v>6.982130606996883E-5</v>
      </c>
      <c r="H70">
        <v>1.5037583701698614</v>
      </c>
      <c r="I70">
        <v>1.4849789428261905E-3</v>
      </c>
      <c r="J70">
        <v>1.7038486671049846</v>
      </c>
      <c r="K70">
        <v>1.3731033819081018E-3</v>
      </c>
      <c r="L70">
        <v>0.28037345252002227</v>
      </c>
      <c r="M70">
        <v>3.7730379841855978E-4</v>
      </c>
      <c r="N70">
        <v>1</v>
      </c>
      <c r="O70">
        <v>0</v>
      </c>
      <c r="P70">
        <v>7.6794524109040224E-2</v>
      </c>
      <c r="Q70">
        <v>1.5181349798516419E-4</v>
      </c>
      <c r="R70">
        <v>0.16434994932802202</v>
      </c>
      <c r="S70">
        <v>3.8814557072483708E-4</v>
      </c>
      <c r="T70">
        <v>1357.1200000000015</v>
      </c>
      <c r="U70">
        <v>6.8800000000003294</v>
      </c>
      <c r="V70">
        <v>149726.91960191727</v>
      </c>
      <c r="W70">
        <v>131.61228137682207</v>
      </c>
      <c r="X70">
        <v>169649.79925697015</v>
      </c>
      <c r="Y70">
        <v>124.84542171955994</v>
      </c>
      <c r="Z70">
        <v>27916.279999910006</v>
      </c>
      <c r="AA70">
        <v>32.795046373381169</v>
      </c>
      <c r="AB70">
        <v>99569.559948164126</v>
      </c>
      <c r="AC70">
        <v>83.963386246703834</v>
      </c>
      <c r="AD70">
        <v>7646.3599999998651</v>
      </c>
      <c r="AE70">
        <v>15.713993763520801</v>
      </c>
      <c r="AF70">
        <v>16363.959999993744</v>
      </c>
      <c r="AG70">
        <v>35.867974573359255</v>
      </c>
      <c r="AH70">
        <v>-986.36991622610481</v>
      </c>
      <c r="AI70">
        <v>6.9821306069968836E-2</v>
      </c>
      <c r="AJ70">
        <v>135481.97224268119</v>
      </c>
      <c r="AK70">
        <v>134.77754064496193</v>
      </c>
      <c r="AL70">
        <v>4449085.319434247</v>
      </c>
      <c r="AM70">
        <v>3586.2499527478631</v>
      </c>
      <c r="AN70">
        <v>-160.16418811093547</v>
      </c>
      <c r="AO70">
        <v>1.130182758123472</v>
      </c>
      <c r="AP70">
        <v>1993.7062116829245</v>
      </c>
      <c r="AQ70">
        <v>0</v>
      </c>
      <c r="AR70">
        <v>-770.23109625342647</v>
      </c>
      <c r="AS70">
        <v>0.45422536841891209</v>
      </c>
      <c r="AT70">
        <v>-508.26562015950907</v>
      </c>
      <c r="AU70">
        <v>1.1613299686954535</v>
      </c>
      <c r="AV70">
        <v>0.99610573390367796</v>
      </c>
      <c r="AW70">
        <v>1.2833466302410019</v>
      </c>
      <c r="AX70">
        <v>1.0727675170261106</v>
      </c>
      <c r="AY70">
        <v>1.0559952159486581</v>
      </c>
      <c r="AZ70">
        <v>0</v>
      </c>
      <c r="BA70">
        <v>0.88529442847768569</v>
      </c>
      <c r="BB70">
        <v>1.4879029972451758</v>
      </c>
      <c r="BC70" s="10" t="s">
        <v>206</v>
      </c>
      <c r="BD70">
        <v>49.7</v>
      </c>
      <c r="BE70" s="7">
        <v>65</v>
      </c>
      <c r="BF70">
        <v>9800</v>
      </c>
      <c r="BG70">
        <v>600</v>
      </c>
      <c r="BH70" s="6"/>
      <c r="BI70" s="6">
        <v>366</v>
      </c>
      <c r="BJ70" s="6"/>
      <c r="BK70" s="6"/>
      <c r="BN70">
        <f t="shared" si="3"/>
        <v>0.88256467297744634</v>
      </c>
      <c r="BO70">
        <f t="shared" si="4"/>
        <v>1.0117664616274356E-3</v>
      </c>
    </row>
    <row r="71" spans="1:67" x14ac:dyDescent="0.2">
      <c r="A71" s="10" t="s">
        <v>206</v>
      </c>
      <c r="B71" s="10" t="s">
        <v>45</v>
      </c>
      <c r="C71" t="s">
        <v>187</v>
      </c>
      <c r="D71" t="s">
        <v>222</v>
      </c>
      <c r="E71">
        <v>1006</v>
      </c>
      <c r="F71">
        <v>9.7722419463368224E-3</v>
      </c>
      <c r="G71">
        <v>6.0415150589184863E-5</v>
      </c>
      <c r="H71">
        <v>1.5046355414660737</v>
      </c>
      <c r="I71">
        <v>1.584256752264896E-3</v>
      </c>
      <c r="J71">
        <v>1.7023316767319421</v>
      </c>
      <c r="K71">
        <v>1.5784514489406171E-3</v>
      </c>
      <c r="L71">
        <v>0.27976630101653593</v>
      </c>
      <c r="M71">
        <v>4.0738730531035127E-4</v>
      </c>
      <c r="N71">
        <v>1</v>
      </c>
      <c r="O71">
        <v>0</v>
      </c>
      <c r="P71">
        <v>7.6984625104267485E-2</v>
      </c>
      <c r="Q71">
        <v>1.3848499580337585E-4</v>
      </c>
      <c r="R71">
        <v>0.16238255228249251</v>
      </c>
      <c r="S71">
        <v>3.0178809163868741E-4</v>
      </c>
      <c r="T71">
        <v>977.83999999999924</v>
      </c>
      <c r="U71">
        <v>6.0886999159645105</v>
      </c>
      <c r="V71">
        <v>150559.4395906069</v>
      </c>
      <c r="W71">
        <v>218.13967774904731</v>
      </c>
      <c r="X71">
        <v>170339.23924173566</v>
      </c>
      <c r="Y71">
        <v>140.96049111548564</v>
      </c>
      <c r="Z71">
        <v>27994.319999908723</v>
      </c>
      <c r="AA71">
        <v>46.006040182407432</v>
      </c>
      <c r="AB71">
        <v>100063.71994686213</v>
      </c>
      <c r="AC71">
        <v>100.06142286940415</v>
      </c>
      <c r="AD71">
        <v>7703.2399999998506</v>
      </c>
      <c r="AE71">
        <v>12.980020544410468</v>
      </c>
      <c r="AF71">
        <v>16248.919999993977</v>
      </c>
      <c r="AG71">
        <v>40.122558908017638</v>
      </c>
      <c r="AH71">
        <v>-990.22775805366314</v>
      </c>
      <c r="AI71">
        <v>6.0415150589184861E-2</v>
      </c>
      <c r="AJ71">
        <v>135561.58481267688</v>
      </c>
      <c r="AK71">
        <v>143.78805157604793</v>
      </c>
      <c r="AL71">
        <v>4445123.2676868523</v>
      </c>
      <c r="AM71">
        <v>4122.5748248553518</v>
      </c>
      <c r="AN71">
        <v>-161.98286092495195</v>
      </c>
      <c r="AO71">
        <v>1.2202954496349256</v>
      </c>
      <c r="AP71">
        <v>1993.7062116829245</v>
      </c>
      <c r="AQ71">
        <v>0</v>
      </c>
      <c r="AR71">
        <v>-769.66231484900652</v>
      </c>
      <c r="AS71">
        <v>0.41434654410918759</v>
      </c>
      <c r="AT71">
        <v>-514.152064116681</v>
      </c>
      <c r="AU71">
        <v>0.90294874255791913</v>
      </c>
      <c r="AV71">
        <v>1.0223990154139424</v>
      </c>
      <c r="AW71">
        <v>1.371900258987693</v>
      </c>
      <c r="AX71">
        <v>1.2371534549027106</v>
      </c>
      <c r="AY71">
        <v>1.1445335300848998</v>
      </c>
      <c r="AZ71">
        <v>0</v>
      </c>
      <c r="BA71">
        <v>0.80849532788678058</v>
      </c>
      <c r="BB71">
        <v>1.1677407138309144</v>
      </c>
      <c r="BC71" s="10" t="s">
        <v>206</v>
      </c>
      <c r="BD71">
        <v>49.7</v>
      </c>
      <c r="BE71" s="7">
        <v>65</v>
      </c>
      <c r="BF71">
        <v>9800</v>
      </c>
      <c r="BG71">
        <v>600</v>
      </c>
      <c r="BH71" s="6"/>
      <c r="BI71" s="6">
        <v>366</v>
      </c>
      <c r="BJ71" s="6"/>
      <c r="BK71" s="6"/>
      <c r="BN71">
        <f t="shared" si="3"/>
        <v>0.88387995778789163</v>
      </c>
      <c r="BO71">
        <f t="shared" si="4"/>
        <v>1.4747823465337659E-3</v>
      </c>
    </row>
    <row r="72" spans="1:67" hidden="1" x14ac:dyDescent="0.2">
      <c r="A72" s="10" t="s">
        <v>53</v>
      </c>
      <c r="B72" s="10" t="s">
        <v>806</v>
      </c>
      <c r="C72" t="s">
        <v>188</v>
      </c>
      <c r="D72" t="s">
        <v>222</v>
      </c>
      <c r="E72">
        <v>487</v>
      </c>
      <c r="F72">
        <v>3.8005912384082383E-3</v>
      </c>
      <c r="G72">
        <v>5.7366765079731061E-5</v>
      </c>
      <c r="H72">
        <v>7.6365021244547649E-3</v>
      </c>
      <c r="I72">
        <v>4.5095223881030882E-5</v>
      </c>
      <c r="J72">
        <v>1.4251413754713178</v>
      </c>
      <c r="K72">
        <v>1.6614993917519329E-3</v>
      </c>
      <c r="L72">
        <v>1.6026833653566739E-4</v>
      </c>
      <c r="M72">
        <v>8.7547649233477269E-6</v>
      </c>
      <c r="N72">
        <v>1</v>
      </c>
      <c r="O72">
        <v>0</v>
      </c>
      <c r="P72">
        <v>1.6549126146563685E-5</v>
      </c>
      <c r="Q72">
        <v>2.5203609064144247E-6</v>
      </c>
      <c r="R72">
        <v>2.2676484282448884E-4</v>
      </c>
      <c r="S72">
        <v>4.9492166088677608E-6</v>
      </c>
      <c r="T72">
        <v>486.76000000000022</v>
      </c>
      <c r="U72">
        <v>7.3276371817022774</v>
      </c>
      <c r="V72">
        <v>978.0400000000003</v>
      </c>
      <c r="W72">
        <v>5.7164907650292323</v>
      </c>
      <c r="X72">
        <v>182525.71892897197</v>
      </c>
      <c r="Y72">
        <v>208.01096748317067</v>
      </c>
      <c r="Z72">
        <v>20.519999999999982</v>
      </c>
      <c r="AA72">
        <v>1.116721391693863</v>
      </c>
      <c r="AB72">
        <v>128077.11981757545</v>
      </c>
      <c r="AC72">
        <v>127.15341456750446</v>
      </c>
      <c r="AD72">
        <v>2.1199999999999983</v>
      </c>
      <c r="AE72">
        <v>0.32310988842807015</v>
      </c>
      <c r="AF72">
        <v>29.04</v>
      </c>
      <c r="AG72">
        <v>0.62843721510850381</v>
      </c>
      <c r="AH72">
        <v>-996.19940876159171</v>
      </c>
      <c r="AI72">
        <v>5.7366765079731062E-2</v>
      </c>
      <c r="AJ72">
        <v>-306.90668683474632</v>
      </c>
      <c r="AK72">
        <v>4.0928683863705642</v>
      </c>
      <c r="AL72">
        <v>3721161.9710387532</v>
      </c>
      <c r="AM72">
        <v>4339.4781439404851</v>
      </c>
      <c r="AN72">
        <v>-999.51992926817877</v>
      </c>
      <c r="AO72">
        <v>2.6224184355587567E-2</v>
      </c>
      <c r="AP72">
        <v>1993.7062116829245</v>
      </c>
      <c r="AQ72">
        <v>0</v>
      </c>
      <c r="AR72">
        <v>-999.9504850818887</v>
      </c>
      <c r="AS72">
        <v>7.5409095795723703E-3</v>
      </c>
      <c r="AT72">
        <v>-999.32152051271169</v>
      </c>
      <c r="AU72">
        <v>1.4808035961121497E-2</v>
      </c>
      <c r="AV72">
        <v>1.7664018109964836</v>
      </c>
      <c r="AW72">
        <v>0.97770770970407139</v>
      </c>
      <c r="AX72">
        <v>1.699745533295786</v>
      </c>
      <c r="AY72">
        <v>1.3149136127993277</v>
      </c>
      <c r="AZ72">
        <v>0</v>
      </c>
      <c r="BA72">
        <v>1.1784158503649322</v>
      </c>
      <c r="BB72">
        <v>0.6249659918387489</v>
      </c>
      <c r="BC72" s="10" t="s">
        <v>53</v>
      </c>
      <c r="BD72" s="6">
        <v>100</v>
      </c>
      <c r="BE72" s="6"/>
      <c r="BF72" s="6"/>
      <c r="BG72" s="6"/>
      <c r="BH72" s="6"/>
      <c r="BI72" s="6"/>
      <c r="BJ72" s="6"/>
      <c r="BK72" s="6"/>
      <c r="BN72">
        <f t="shared" si="3"/>
        <v>5.3583681562190955E-3</v>
      </c>
      <c r="BO72">
        <f t="shared" si="4"/>
        <v>3.1908595211778119E-5</v>
      </c>
    </row>
    <row r="73" spans="1:67" hidden="1" x14ac:dyDescent="0.2">
      <c r="A73" s="10" t="s">
        <v>53</v>
      </c>
      <c r="B73" s="10" t="s">
        <v>806</v>
      </c>
      <c r="C73" t="s">
        <v>189</v>
      </c>
      <c r="D73" t="s">
        <v>222</v>
      </c>
      <c r="E73">
        <v>1480</v>
      </c>
      <c r="F73">
        <v>1.1065665092009987E-2</v>
      </c>
      <c r="G73">
        <v>5.9932434077227459E-5</v>
      </c>
      <c r="H73">
        <v>7.1567640221859045E-3</v>
      </c>
      <c r="I73">
        <v>5.8985431429340588E-5</v>
      </c>
      <c r="J73">
        <v>1.3950436235177901</v>
      </c>
      <c r="K73">
        <v>1.5265906356922315E-3</v>
      </c>
      <c r="L73">
        <v>1.9358998864247188E-4</v>
      </c>
      <c r="M73">
        <v>8.3408418208926198E-6</v>
      </c>
      <c r="N73">
        <v>1</v>
      </c>
      <c r="O73">
        <v>0</v>
      </c>
      <c r="P73">
        <v>1.8320380411851766E-5</v>
      </c>
      <c r="Q73">
        <v>1.8665270813054512E-6</v>
      </c>
      <c r="R73">
        <v>2.1632294857161619E-4</v>
      </c>
      <c r="S73">
        <v>8.9929270955511987E-6</v>
      </c>
      <c r="T73">
        <v>1497.3200000000018</v>
      </c>
      <c r="U73">
        <v>8.1336174813753388</v>
      </c>
      <c r="V73">
        <v>968.36000000000047</v>
      </c>
      <c r="W73">
        <v>7.7794344267435278</v>
      </c>
      <c r="X73">
        <v>188766.63873306953</v>
      </c>
      <c r="Y73">
        <v>225.16494614779253</v>
      </c>
      <c r="Z73">
        <v>26.199999999999996</v>
      </c>
      <c r="AA73">
        <v>1.13578166916006</v>
      </c>
      <c r="AB73">
        <v>135313.31975993179</v>
      </c>
      <c r="AC73">
        <v>122.89998155419718</v>
      </c>
      <c r="AD73">
        <v>2.4799999999999982</v>
      </c>
      <c r="AE73">
        <v>0.25245461638348676</v>
      </c>
      <c r="AF73">
        <v>29.28</v>
      </c>
      <c r="AG73">
        <v>1.2254522974531985</v>
      </c>
      <c r="AH73">
        <v>-988.93433490798998</v>
      </c>
      <c r="AI73">
        <v>5.993243407722746E-2</v>
      </c>
      <c r="AJ73">
        <v>-350.44799217771782</v>
      </c>
      <c r="AK73">
        <v>5.353551590973006</v>
      </c>
      <c r="AL73">
        <v>3642553.1328818169</v>
      </c>
      <c r="AM73">
        <v>3987.1255633415994</v>
      </c>
      <c r="AN73">
        <v>-999.42011697675423</v>
      </c>
      <c r="AO73">
        <v>2.4984311458615627E-2</v>
      </c>
      <c r="AP73">
        <v>1993.7062116829245</v>
      </c>
      <c r="AQ73">
        <v>0</v>
      </c>
      <c r="AR73">
        <v>-999.9451854963321</v>
      </c>
      <c r="AS73">
        <v>5.5846414345363275E-3</v>
      </c>
      <c r="AT73">
        <v>-999.35276261784043</v>
      </c>
      <c r="AU73">
        <v>2.6906801288119613E-2</v>
      </c>
      <c r="AV73">
        <v>1.1076399616072485</v>
      </c>
      <c r="AW73">
        <v>1.3581401561101141</v>
      </c>
      <c r="AX73">
        <v>1.6326315517194052</v>
      </c>
      <c r="AY73">
        <v>1.1718773666212594</v>
      </c>
      <c r="AZ73">
        <v>0</v>
      </c>
      <c r="BA73">
        <v>0.85264498064455541</v>
      </c>
      <c r="BB73">
        <v>1.1953183957408013</v>
      </c>
      <c r="BC73" s="10" t="s">
        <v>53</v>
      </c>
      <c r="BD73" s="6">
        <v>100</v>
      </c>
      <c r="BE73" s="6"/>
      <c r="BF73" s="6"/>
      <c r="BG73" s="6"/>
      <c r="BH73" s="6"/>
      <c r="BI73" s="6"/>
      <c r="BJ73" s="6"/>
      <c r="BK73" s="6"/>
      <c r="BN73">
        <f t="shared" si="3"/>
        <v>5.1299318910336461E-3</v>
      </c>
      <c r="BO73">
        <f t="shared" si="4"/>
        <v>4.1663714969292603E-5</v>
      </c>
    </row>
    <row r="74" spans="1:67" x14ac:dyDescent="0.2">
      <c r="A74" s="10" t="s">
        <v>52</v>
      </c>
      <c r="B74" s="10" t="s">
        <v>45</v>
      </c>
      <c r="C74" t="s">
        <v>190</v>
      </c>
      <c r="D74" t="s">
        <v>222</v>
      </c>
      <c r="E74">
        <v>655</v>
      </c>
      <c r="F74">
        <v>8.0439183271307762E-3</v>
      </c>
      <c r="G74">
        <v>8.5730830246277307E-5</v>
      </c>
      <c r="H74">
        <v>1.7920196370117033E-3</v>
      </c>
      <c r="I74">
        <v>3.0694297181359404E-5</v>
      </c>
      <c r="J74">
        <v>1.4628565222195533</v>
      </c>
      <c r="K74">
        <v>1.5272703243502624E-3</v>
      </c>
      <c r="L74">
        <v>4.245794343818068E-4</v>
      </c>
      <c r="M74">
        <v>9.1923642229777016E-6</v>
      </c>
      <c r="N74">
        <v>1</v>
      </c>
      <c r="O74">
        <v>0</v>
      </c>
      <c r="P74">
        <v>2.4093126715796636E-5</v>
      </c>
      <c r="Q74">
        <v>3.5538027364693532E-6</v>
      </c>
      <c r="R74">
        <v>0.78363360479761468</v>
      </c>
      <c r="S74">
        <v>2.2184731972585007E-3</v>
      </c>
      <c r="T74">
        <v>707.92000000000087</v>
      </c>
      <c r="U74">
        <v>7.7008484381053979</v>
      </c>
      <c r="V74">
        <v>157.68000000000021</v>
      </c>
      <c r="W74">
        <v>2.6506099926872349</v>
      </c>
      <c r="X74">
        <v>128732.99981288264</v>
      </c>
      <c r="Y74">
        <v>88.376447956845979</v>
      </c>
      <c r="Z74">
        <v>37.35999999999995</v>
      </c>
      <c r="AA74">
        <v>0.80183123743923623</v>
      </c>
      <c r="AB74">
        <v>88002.559972035961</v>
      </c>
      <c r="AC74">
        <v>76.288882423685735</v>
      </c>
      <c r="AD74">
        <v>2.1199999999999988</v>
      </c>
      <c r="AE74">
        <v>0.31262330900515695</v>
      </c>
      <c r="AF74">
        <v>68959.199991724628</v>
      </c>
      <c r="AG74">
        <v>164.82423962793558</v>
      </c>
      <c r="AH74">
        <v>-991.95608167286923</v>
      </c>
      <c r="AI74">
        <v>8.5730830246277312E-2</v>
      </c>
      <c r="AJ74">
        <v>-837.35526983012312</v>
      </c>
      <c r="AK74">
        <v>2.785832018638537</v>
      </c>
      <c r="AL74">
        <v>3819665.8018688709</v>
      </c>
      <c r="AM74">
        <v>3988.9007635558464</v>
      </c>
      <c r="AN74">
        <v>-998.72820692979133</v>
      </c>
      <c r="AO74">
        <v>2.7534977370345555E-2</v>
      </c>
      <c r="AP74">
        <v>1993.7062116829245</v>
      </c>
      <c r="AQ74">
        <v>0</v>
      </c>
      <c r="AR74">
        <v>-999.92791346287322</v>
      </c>
      <c r="AS74">
        <v>1.0632963331222883E-2</v>
      </c>
      <c r="AT74">
        <v>1344.6285578599943</v>
      </c>
      <c r="AU74">
        <v>6.6376627818081069</v>
      </c>
      <c r="AV74">
        <v>1.5009569208707205</v>
      </c>
      <c r="AW74">
        <v>1.1419867815973492</v>
      </c>
      <c r="AX74">
        <v>1.2684935512885895</v>
      </c>
      <c r="AY74">
        <v>0.70311458666218818</v>
      </c>
      <c r="AZ74">
        <v>0</v>
      </c>
      <c r="BA74">
        <v>1.141325243824534</v>
      </c>
      <c r="BB74">
        <v>2.9582477016293103</v>
      </c>
      <c r="BC74" s="10" t="s">
        <v>52</v>
      </c>
      <c r="BD74" s="6">
        <v>100</v>
      </c>
      <c r="BE74" s="6"/>
      <c r="BF74" s="6">
        <v>1</v>
      </c>
      <c r="BG74" s="6">
        <v>1</v>
      </c>
      <c r="BH74" s="6"/>
      <c r="BI74" s="6"/>
      <c r="BJ74" s="6"/>
      <c r="BK74" s="6"/>
      <c r="BN74">
        <f t="shared" si="3"/>
        <v>1.2248607600940933E-3</v>
      </c>
      <c r="BO74">
        <f t="shared" si="4"/>
        <v>2.0607144048493265E-5</v>
      </c>
    </row>
    <row r="75" spans="1:67" x14ac:dyDescent="0.2">
      <c r="A75" s="10" t="s">
        <v>52</v>
      </c>
      <c r="B75" s="10" t="s">
        <v>45</v>
      </c>
      <c r="C75" t="s">
        <v>191</v>
      </c>
      <c r="D75" t="s">
        <v>222</v>
      </c>
      <c r="E75">
        <v>726</v>
      </c>
      <c r="F75">
        <v>7.4177941759734157E-3</v>
      </c>
      <c r="G75">
        <v>5.2707279450858418E-5</v>
      </c>
      <c r="H75">
        <v>1.7178641535790531E-3</v>
      </c>
      <c r="I75">
        <v>2.3246713487654345E-5</v>
      </c>
      <c r="J75">
        <v>1.442922419005586</v>
      </c>
      <c r="K75">
        <v>1.8090688617862151E-3</v>
      </c>
      <c r="L75">
        <v>2.5418862964070294E-4</v>
      </c>
      <c r="M75">
        <v>8.6511297858944736E-6</v>
      </c>
      <c r="N75">
        <v>1</v>
      </c>
      <c r="O75">
        <v>0</v>
      </c>
      <c r="P75">
        <v>1.688525421046746E-5</v>
      </c>
      <c r="Q75">
        <v>2.5159486995265907E-6</v>
      </c>
      <c r="R75">
        <v>0.79908779865131163</v>
      </c>
      <c r="S75">
        <v>2.5479706754105024E-3</v>
      </c>
      <c r="T75">
        <v>720.32000000000107</v>
      </c>
      <c r="U75">
        <v>4.9442626683192001</v>
      </c>
      <c r="V75">
        <v>166.83999999999997</v>
      </c>
      <c r="W75">
        <v>2.3026651225626589</v>
      </c>
      <c r="X75">
        <v>140126.5997139687</v>
      </c>
      <c r="Y75">
        <v>245.92436264157715</v>
      </c>
      <c r="Z75">
        <v>24.68</v>
      </c>
      <c r="AA75">
        <v>0.83410630817259501</v>
      </c>
      <c r="AB75">
        <v>97112.479954245748</v>
      </c>
      <c r="AC75">
        <v>99.223923631408297</v>
      </c>
      <c r="AD75">
        <v>1.6399999999999968</v>
      </c>
      <c r="AE75">
        <v>0.24413111231467388</v>
      </c>
      <c r="AF75">
        <v>77603.839985039958</v>
      </c>
      <c r="AG75">
        <v>286.59460704478136</v>
      </c>
      <c r="AH75">
        <v>-992.58220582402657</v>
      </c>
      <c r="AI75">
        <v>5.2707279450858416E-2</v>
      </c>
      <c r="AJ75">
        <v>-844.08566404256192</v>
      </c>
      <c r="AK75">
        <v>2.1098850506130282</v>
      </c>
      <c r="AL75">
        <v>3767602.2226430895</v>
      </c>
      <c r="AM75">
        <v>4724.8977794249249</v>
      </c>
      <c r="AN75">
        <v>-999.23859868961017</v>
      </c>
      <c r="AO75">
        <v>2.5913753753043015E-2</v>
      </c>
      <c r="AP75">
        <v>1993.7062116829245</v>
      </c>
      <c r="AQ75">
        <v>0</v>
      </c>
      <c r="AR75">
        <v>-999.94947938808878</v>
      </c>
      <c r="AS75">
        <v>7.5277082745121128E-3</v>
      </c>
      <c r="AT75">
        <v>1390.8674430051003</v>
      </c>
      <c r="AU75">
        <v>7.6235178960965699</v>
      </c>
      <c r="AV75">
        <v>1.0097187245853563</v>
      </c>
      <c r="AW75">
        <v>0.92810404750131015</v>
      </c>
      <c r="AX75">
        <v>1.5957446139332603</v>
      </c>
      <c r="AY75">
        <v>0.89842262019105645</v>
      </c>
      <c r="AZ75">
        <v>0</v>
      </c>
      <c r="BA75">
        <v>1.0140491518085326</v>
      </c>
      <c r="BB75">
        <v>3.5193210598833793</v>
      </c>
      <c r="BC75" s="10" t="s">
        <v>52</v>
      </c>
      <c r="BD75" s="6">
        <v>100</v>
      </c>
      <c r="BE75" s="6"/>
      <c r="BF75" s="6">
        <v>1</v>
      </c>
      <c r="BG75" s="6">
        <v>1</v>
      </c>
      <c r="BH75" s="6"/>
      <c r="BI75" s="6"/>
      <c r="BJ75" s="6"/>
      <c r="BK75" s="6"/>
      <c r="BN75">
        <f t="shared" si="3"/>
        <v>1.1906376115638259E-3</v>
      </c>
      <c r="BO75">
        <f t="shared" si="4"/>
        <v>1.6565071321896985E-5</v>
      </c>
    </row>
    <row r="76" spans="1:67" hidden="1" x14ac:dyDescent="0.2">
      <c r="A76" s="10"/>
      <c r="B76" s="10"/>
      <c r="BC76" s="10"/>
      <c r="BD76" s="6"/>
      <c r="BE76" s="6"/>
      <c r="BF76" s="6"/>
      <c r="BG76" s="6"/>
      <c r="BH76" s="6"/>
      <c r="BI76" s="6"/>
      <c r="BJ76" s="6"/>
      <c r="BK76" s="6"/>
    </row>
    <row r="77" spans="1:67" hidden="1" x14ac:dyDescent="0.2">
      <c r="A77" s="10"/>
      <c r="B77" s="10"/>
      <c r="BC77" s="10"/>
      <c r="BD77" s="6"/>
      <c r="BE77" s="6"/>
      <c r="BF77" s="6"/>
      <c r="BG77" s="6"/>
      <c r="BH77" s="6"/>
      <c r="BI77" s="6"/>
      <c r="BJ77" s="6"/>
      <c r="BK77" s="6"/>
    </row>
  </sheetData>
  <autoFilter ref="A1:BM77" xr:uid="{E0B08D08-D487-D34D-8BDD-AC27698EAA41}">
    <filterColumn colId="1">
      <filters>
        <filter val="glass"/>
      </filters>
    </filterColumn>
  </autoFilter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5202-2C25-104D-99F0-240D5344547B}">
  <sheetPr codeName="Sheet2"/>
  <dimension ref="A1:BL32"/>
  <sheetViews>
    <sheetView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baseColWidth="10" defaultRowHeight="15" x14ac:dyDescent="0.2"/>
  <cols>
    <col min="3" max="3" width="18.6640625" customWidth="1"/>
  </cols>
  <sheetData>
    <row r="1" spans="1:64" s="4" customFormat="1" ht="29" x14ac:dyDescent="0.2">
      <c r="A1" s="10" t="s">
        <v>55</v>
      </c>
      <c r="B1" s="10" t="s">
        <v>80</v>
      </c>
      <c r="C1" s="4" t="s">
        <v>0</v>
      </c>
      <c r="D1" s="4" t="s">
        <v>220</v>
      </c>
      <c r="E1" s="4" t="s">
        <v>1</v>
      </c>
      <c r="F1" s="4" t="s">
        <v>114</v>
      </c>
      <c r="G1" s="4" t="s">
        <v>141</v>
      </c>
      <c r="H1" s="4" t="s">
        <v>115</v>
      </c>
      <c r="I1" s="4" t="s">
        <v>142</v>
      </c>
      <c r="J1" s="4" t="s">
        <v>116</v>
      </c>
      <c r="K1" s="4" t="s">
        <v>143</v>
      </c>
      <c r="L1" s="4" t="s">
        <v>117</v>
      </c>
      <c r="M1" s="4" t="s">
        <v>144</v>
      </c>
      <c r="N1" s="4" t="s">
        <v>118</v>
      </c>
      <c r="O1" s="4" t="s">
        <v>145</v>
      </c>
      <c r="P1" s="4" t="s">
        <v>119</v>
      </c>
      <c r="Q1" s="4" t="s">
        <v>146</v>
      </c>
      <c r="R1" s="4" t="s">
        <v>120</v>
      </c>
      <c r="S1" s="4" t="s">
        <v>147</v>
      </c>
      <c r="T1" s="4" t="s">
        <v>121</v>
      </c>
      <c r="U1" s="4" t="s">
        <v>148</v>
      </c>
      <c r="V1" s="4" t="s">
        <v>122</v>
      </c>
      <c r="W1" s="4" t="s">
        <v>149</v>
      </c>
      <c r="X1" s="4" t="s">
        <v>123</v>
      </c>
      <c r="Y1" s="4" t="s">
        <v>150</v>
      </c>
      <c r="Z1" s="4" t="s">
        <v>124</v>
      </c>
      <c r="AA1" s="4" t="s">
        <v>151</v>
      </c>
      <c r="AB1" s="4" t="s">
        <v>125</v>
      </c>
      <c r="AC1" s="4" t="s">
        <v>152</v>
      </c>
      <c r="AD1" s="4" t="s">
        <v>126</v>
      </c>
      <c r="AE1" s="4" t="s">
        <v>153</v>
      </c>
      <c r="AF1" s="4" t="s">
        <v>127</v>
      </c>
      <c r="AG1" s="4" t="s">
        <v>154</v>
      </c>
      <c r="AH1" s="4" t="s">
        <v>121</v>
      </c>
      <c r="AI1" s="4" t="s">
        <v>148</v>
      </c>
      <c r="AJ1" s="4" t="s">
        <v>128</v>
      </c>
      <c r="AK1" s="4" t="s">
        <v>155</v>
      </c>
      <c r="AL1" s="4" t="s">
        <v>129</v>
      </c>
      <c r="AM1" s="4" t="s">
        <v>156</v>
      </c>
      <c r="AN1" s="4" t="s">
        <v>130</v>
      </c>
      <c r="AO1" s="4" t="s">
        <v>157</v>
      </c>
      <c r="AP1" s="4" t="s">
        <v>131</v>
      </c>
      <c r="AQ1" s="4" t="s">
        <v>158</v>
      </c>
      <c r="AR1" s="4" t="s">
        <v>132</v>
      </c>
      <c r="AS1" s="4" t="s">
        <v>159</v>
      </c>
      <c r="AT1" s="4" t="s">
        <v>133</v>
      </c>
      <c r="AU1" s="4" t="s">
        <v>160</v>
      </c>
      <c r="AV1" s="14" t="s">
        <v>134</v>
      </c>
      <c r="AW1" s="14" t="s">
        <v>135</v>
      </c>
      <c r="AX1" s="14" t="s">
        <v>136</v>
      </c>
      <c r="AY1" s="14" t="s">
        <v>137</v>
      </c>
      <c r="AZ1" s="14" t="s">
        <v>138</v>
      </c>
      <c r="BA1" s="14" t="s">
        <v>139</v>
      </c>
      <c r="BB1" s="14" t="s">
        <v>140</v>
      </c>
      <c r="BC1" s="10" t="s">
        <v>218</v>
      </c>
      <c r="BD1" s="10" t="s">
        <v>41</v>
      </c>
      <c r="BE1" s="17" t="s">
        <v>210</v>
      </c>
      <c r="BF1" s="17" t="s">
        <v>211</v>
      </c>
      <c r="BG1" s="17" t="s">
        <v>805</v>
      </c>
      <c r="BH1" s="17" t="s">
        <v>212</v>
      </c>
      <c r="BI1" s="17" t="s">
        <v>213</v>
      </c>
      <c r="BJ1" s="17" t="s">
        <v>214</v>
      </c>
      <c r="BK1" s="4" t="s">
        <v>57</v>
      </c>
      <c r="BL1" s="40" t="s">
        <v>804</v>
      </c>
    </row>
    <row r="2" spans="1:64" ht="96" x14ac:dyDescent="0.2">
      <c r="A2" s="10" t="s">
        <v>192</v>
      </c>
      <c r="B2" s="10" t="s">
        <v>45</v>
      </c>
      <c r="C2" t="s">
        <v>161</v>
      </c>
      <c r="D2" t="s">
        <v>222</v>
      </c>
      <c r="E2">
        <v>3390</v>
      </c>
      <c r="F2">
        <v>2.8307523703764281E-2</v>
      </c>
      <c r="G2">
        <v>9.4170646594083995E-5</v>
      </c>
      <c r="H2">
        <v>0.80311275078374644</v>
      </c>
      <c r="I2">
        <v>1.7719444138623412E-3</v>
      </c>
      <c r="J2">
        <v>1.6035161240822844</v>
      </c>
      <c r="K2">
        <v>1.3618581098992898E-3</v>
      </c>
      <c r="L2">
        <v>0.49390238900401301</v>
      </c>
      <c r="M2">
        <v>6.8842437859404704E-4</v>
      </c>
      <c r="N2">
        <v>1</v>
      </c>
      <c r="O2">
        <v>0</v>
      </c>
      <c r="P2">
        <v>0.10505846048986962</v>
      </c>
      <c r="Q2">
        <v>2.2520090068094584E-4</v>
      </c>
      <c r="R2">
        <v>4.2997309885742636E-2</v>
      </c>
      <c r="S2">
        <v>1.3062749883357611E-4</v>
      </c>
      <c r="T2">
        <v>3409.5199999999977</v>
      </c>
      <c r="U2">
        <v>12.249233989655227</v>
      </c>
      <c r="V2">
        <v>96732.95995506004</v>
      </c>
      <c r="W2">
        <v>272.31101324958274</v>
      </c>
      <c r="X2">
        <v>193132.95857990163</v>
      </c>
      <c r="Y2">
        <v>190.96146796844999</v>
      </c>
      <c r="Z2">
        <v>59488.399996047272</v>
      </c>
      <c r="AA2">
        <v>114.93708420163946</v>
      </c>
      <c r="AB2">
        <v>120444.35986580714</v>
      </c>
      <c r="AC2">
        <v>114.72118136648137</v>
      </c>
      <c r="AD2">
        <v>12653.799999998253</v>
      </c>
      <c r="AE2">
        <v>31.374405704843504</v>
      </c>
      <c r="AF2">
        <v>5178.8399999999865</v>
      </c>
      <c r="AG2">
        <v>17.195995657904358</v>
      </c>
      <c r="AH2">
        <v>-971.69247629623567</v>
      </c>
      <c r="AI2">
        <v>9.4170646594084001E-2</v>
      </c>
      <c r="AJ2">
        <v>71890.973932088076</v>
      </c>
      <c r="AK2">
        <v>160.82269140155574</v>
      </c>
      <c r="AL2">
        <v>4187038.3516566143</v>
      </c>
      <c r="AM2">
        <v>3556.8797270666782</v>
      </c>
      <c r="AN2">
        <v>479.44432732450662</v>
      </c>
      <c r="AO2">
        <v>2.0621190834016927</v>
      </c>
      <c r="AP2">
        <v>1993.7062116829245</v>
      </c>
      <c r="AQ2">
        <v>0</v>
      </c>
      <c r="AR2">
        <v>-685.66551357509616</v>
      </c>
      <c r="AS2">
        <v>0.67380017875663356</v>
      </c>
      <c r="AT2">
        <v>-871.35222372794431</v>
      </c>
      <c r="AU2">
        <v>0.39083694513857065</v>
      </c>
      <c r="AV2">
        <v>1.0179941700721888</v>
      </c>
      <c r="AW2">
        <v>2.7157724704692128</v>
      </c>
      <c r="AX2">
        <v>1.229289609420521</v>
      </c>
      <c r="AY2">
        <v>1.4781412700439072</v>
      </c>
      <c r="AZ2">
        <v>0</v>
      </c>
      <c r="BA2">
        <v>1.2189990101407213</v>
      </c>
      <c r="BB2">
        <v>1.1376651443967996</v>
      </c>
      <c r="BC2" s="10" t="s">
        <v>192</v>
      </c>
      <c r="BD2" s="6">
        <v>50</v>
      </c>
      <c r="BE2" s="17">
        <v>243</v>
      </c>
      <c r="BF2" s="17">
        <v>5700</v>
      </c>
      <c r="BG2">
        <v>285</v>
      </c>
      <c r="BH2" s="17"/>
      <c r="BI2" s="17"/>
      <c r="BJ2" s="17"/>
      <c r="BK2" s="6" t="s">
        <v>208</v>
      </c>
    </row>
    <row r="3" spans="1:64" x14ac:dyDescent="0.2">
      <c r="A3" s="10" t="s">
        <v>193</v>
      </c>
      <c r="B3" s="10" t="s">
        <v>45</v>
      </c>
      <c r="C3" t="s">
        <v>162</v>
      </c>
      <c r="D3" t="s">
        <v>222</v>
      </c>
      <c r="E3">
        <v>3468</v>
      </c>
      <c r="F3">
        <v>2.880224912512486E-2</v>
      </c>
      <c r="G3">
        <v>9.2508058025597703E-5</v>
      </c>
      <c r="H3">
        <v>0.75895570899142539</v>
      </c>
      <c r="I3">
        <v>9.1248603911471223E-4</v>
      </c>
      <c r="J3">
        <v>1.5761486961216551</v>
      </c>
      <c r="K3">
        <v>1.2360244729808965E-3</v>
      </c>
      <c r="L3">
        <v>0.47646391604885602</v>
      </c>
      <c r="M3">
        <v>6.1932069496228642E-4</v>
      </c>
      <c r="N3">
        <v>1</v>
      </c>
      <c r="O3">
        <v>0</v>
      </c>
      <c r="P3">
        <v>0.10473135561418621</v>
      </c>
      <c r="Q3">
        <v>1.9193849281089206E-4</v>
      </c>
      <c r="R3">
        <v>4.1961966224403333E-2</v>
      </c>
      <c r="S3">
        <v>1.1405510851201623E-4</v>
      </c>
      <c r="T3">
        <v>3523.4799999999964</v>
      </c>
      <c r="U3">
        <v>11.394606911459199</v>
      </c>
      <c r="V3">
        <v>92845.959963441317</v>
      </c>
      <c r="W3">
        <v>123.95821153947381</v>
      </c>
      <c r="X3">
        <v>192815.39859166546</v>
      </c>
      <c r="Y3">
        <v>145.8953682233637</v>
      </c>
      <c r="Z3">
        <v>58287.759996431647</v>
      </c>
      <c r="AA3">
        <v>85.822069397431534</v>
      </c>
      <c r="AB3">
        <v>122334.6398549483</v>
      </c>
      <c r="AC3">
        <v>116.13336920416702</v>
      </c>
      <c r="AD3">
        <v>12812.159999998168</v>
      </c>
      <c r="AE3">
        <v>24.045698159944546</v>
      </c>
      <c r="AF3">
        <v>5133.4399999999814</v>
      </c>
      <c r="AG3">
        <v>15.300008714594238</v>
      </c>
      <c r="AH3">
        <v>-971.19775087487517</v>
      </c>
      <c r="AI3">
        <v>9.2508058025597709E-2</v>
      </c>
      <c r="AJ3">
        <v>67883.255490236465</v>
      </c>
      <c r="AK3">
        <v>82.817756318271208</v>
      </c>
      <c r="AL3">
        <v>4115560.5310323206</v>
      </c>
      <c r="AM3">
        <v>3228.2294008067711</v>
      </c>
      <c r="AN3">
        <v>427.20880373707314</v>
      </c>
      <c r="AO3">
        <v>1.8551246346556569</v>
      </c>
      <c r="AP3">
        <v>1993.7062116829245</v>
      </c>
      <c r="AQ3">
        <v>0</v>
      </c>
      <c r="AR3">
        <v>-686.64421003253142</v>
      </c>
      <c r="AS3">
        <v>0.57427918971551573</v>
      </c>
      <c r="AT3">
        <v>-874.44996775106131</v>
      </c>
      <c r="AU3">
        <v>0.34125242071026074</v>
      </c>
      <c r="AV3">
        <v>0.99889477638266699</v>
      </c>
      <c r="AW3">
        <v>1.4679492448147313</v>
      </c>
      <c r="AX3">
        <v>1.1401535732048962</v>
      </c>
      <c r="AY3">
        <v>1.3724917739825231</v>
      </c>
      <c r="AZ3">
        <v>0</v>
      </c>
      <c r="BA3">
        <v>1.0488537702797922</v>
      </c>
      <c r="BB3">
        <v>1.0138734030719911</v>
      </c>
      <c r="BC3" s="10" t="s">
        <v>193</v>
      </c>
      <c r="BD3" s="6">
        <v>50</v>
      </c>
      <c r="BE3" s="17">
        <v>243</v>
      </c>
      <c r="BF3" s="17">
        <v>5700</v>
      </c>
      <c r="BG3">
        <v>285</v>
      </c>
      <c r="BH3" s="17"/>
      <c r="BI3" s="17"/>
      <c r="BJ3" s="17"/>
      <c r="BK3" s="6"/>
    </row>
    <row r="4" spans="1:64" ht="64" x14ac:dyDescent="0.2">
      <c r="A4" s="10" t="s">
        <v>194</v>
      </c>
      <c r="B4" s="10" t="s">
        <v>45</v>
      </c>
      <c r="C4" t="s">
        <v>163</v>
      </c>
      <c r="D4" t="s">
        <v>222</v>
      </c>
      <c r="E4">
        <v>36554</v>
      </c>
      <c r="F4">
        <v>0.19341423899342425</v>
      </c>
      <c r="G4">
        <v>1.0078679410960769E-2</v>
      </c>
      <c r="H4">
        <v>0.75832806042242007</v>
      </c>
      <c r="I4">
        <v>2.6881526380806197E-3</v>
      </c>
      <c r="J4">
        <v>1.5726567619523948</v>
      </c>
      <c r="K4">
        <v>1.0317705722296849E-3</v>
      </c>
      <c r="L4">
        <v>0.47003654207187778</v>
      </c>
      <c r="M4">
        <v>6.6594754379538542E-4</v>
      </c>
      <c r="N4">
        <v>1</v>
      </c>
      <c r="O4">
        <v>0</v>
      </c>
      <c r="P4">
        <v>0.10607469734546482</v>
      </c>
      <c r="Q4">
        <v>2.3818829901910542E-4</v>
      </c>
      <c r="R4">
        <v>4.4042695653957777E-2</v>
      </c>
      <c r="S4">
        <v>1.8961984364997985E-4</v>
      </c>
      <c r="T4">
        <v>23605.999999930133</v>
      </c>
      <c r="U4">
        <v>1225.6067612773152</v>
      </c>
      <c r="V4">
        <v>92596.639963852067</v>
      </c>
      <c r="W4">
        <v>298.10193876924114</v>
      </c>
      <c r="X4">
        <v>192036.15861996764</v>
      </c>
      <c r="Y4">
        <v>99.444146255630727</v>
      </c>
      <c r="Z4">
        <v>57395.239996697484</v>
      </c>
      <c r="AA4">
        <v>55.454223748730598</v>
      </c>
      <c r="AB4">
        <v>122110.39985628444</v>
      </c>
      <c r="AC4">
        <v>88.808989253817145</v>
      </c>
      <c r="AD4">
        <v>12952.719999998044</v>
      </c>
      <c r="AE4">
        <v>28.642714024085819</v>
      </c>
      <c r="AF4">
        <v>5377.7999999999793</v>
      </c>
      <c r="AG4">
        <v>20.844503672031227</v>
      </c>
      <c r="AH4">
        <v>-806.58576100657581</v>
      </c>
      <c r="AI4">
        <v>10.078679410960769</v>
      </c>
      <c r="AJ4">
        <v>67826.289746090042</v>
      </c>
      <c r="AK4">
        <v>243.97827537489741</v>
      </c>
      <c r="AL4">
        <v>4106440.3519441984</v>
      </c>
      <c r="AM4">
        <v>2694.7622550921565</v>
      </c>
      <c r="AN4">
        <v>407.95612915696222</v>
      </c>
      <c r="AO4">
        <v>1.9947915578026618</v>
      </c>
      <c r="AP4">
        <v>1993.7062116829245</v>
      </c>
      <c r="AQ4">
        <v>0</v>
      </c>
      <c r="AR4">
        <v>-682.62493703704217</v>
      </c>
      <c r="AS4">
        <v>0.71265842175377592</v>
      </c>
      <c r="AT4">
        <v>-868.22443376190449</v>
      </c>
      <c r="AU4">
        <v>0.56734180085795527</v>
      </c>
      <c r="AV4">
        <v>38.948888673450689</v>
      </c>
      <c r="AW4">
        <v>4.3230889158402981</v>
      </c>
      <c r="AX4">
        <v>0.95257118449268119</v>
      </c>
      <c r="AY4">
        <v>1.4877507763757252</v>
      </c>
      <c r="AZ4">
        <v>0</v>
      </c>
      <c r="BA4">
        <v>1.2913489668848075</v>
      </c>
      <c r="BB4">
        <v>1.642101956326687</v>
      </c>
      <c r="BC4" s="10" t="s">
        <v>194</v>
      </c>
      <c r="BD4" s="6">
        <v>50</v>
      </c>
      <c r="BE4" s="17"/>
      <c r="BF4" s="17">
        <v>5700</v>
      </c>
      <c r="BG4">
        <v>285</v>
      </c>
      <c r="BH4" s="17"/>
      <c r="BI4" s="17"/>
      <c r="BJ4" s="17"/>
      <c r="BK4" s="6" t="s">
        <v>209</v>
      </c>
    </row>
    <row r="5" spans="1:64" x14ac:dyDescent="0.2">
      <c r="A5" s="10" t="s">
        <v>195</v>
      </c>
      <c r="B5" s="10" t="s">
        <v>45</v>
      </c>
      <c r="C5" t="s">
        <v>164</v>
      </c>
      <c r="D5" t="s">
        <v>222</v>
      </c>
      <c r="E5">
        <v>1331</v>
      </c>
      <c r="F5">
        <v>1.2326716619663298E-2</v>
      </c>
      <c r="G5">
        <v>7.883171333157937E-5</v>
      </c>
      <c r="H5">
        <v>2.8304352443135139</v>
      </c>
      <c r="I5">
        <v>2.269482235945901E-3</v>
      </c>
      <c r="J5">
        <v>1.7587821389382399</v>
      </c>
      <c r="K5">
        <v>1.4407448322629537E-3</v>
      </c>
      <c r="L5">
        <v>0.71168727736818072</v>
      </c>
      <c r="M5">
        <v>6.6054003490350775E-4</v>
      </c>
      <c r="N5">
        <v>1</v>
      </c>
      <c r="O5">
        <v>0</v>
      </c>
      <c r="P5">
        <v>0.23491353328638509</v>
      </c>
      <c r="Q5">
        <v>3.1215196808083532E-4</v>
      </c>
      <c r="R5">
        <v>0.49516436393985541</v>
      </c>
      <c r="S5">
        <v>7.436727522358331E-4</v>
      </c>
      <c r="T5">
        <v>1299.1199999999997</v>
      </c>
      <c r="U5">
        <v>7.8560634756427365</v>
      </c>
      <c r="V5">
        <v>298319.14754401793</v>
      </c>
      <c r="W5">
        <v>369.85770214494477</v>
      </c>
      <c r="X5">
        <v>185368.83884309061</v>
      </c>
      <c r="Y5">
        <v>181.08893830918927</v>
      </c>
      <c r="Z5">
        <v>75009.599987412512</v>
      </c>
      <c r="AA5">
        <v>97.908273318749295</v>
      </c>
      <c r="AB5">
        <v>105398.19993109917</v>
      </c>
      <c r="AC5">
        <v>145.64394894287017</v>
      </c>
      <c r="AD5">
        <v>24758.959999950617</v>
      </c>
      <c r="AE5">
        <v>34.916876530446316</v>
      </c>
      <c r="AF5">
        <v>52189.07999794557</v>
      </c>
      <c r="AG5">
        <v>98.859022836651306</v>
      </c>
      <c r="AH5">
        <v>-987.67328338033667</v>
      </c>
      <c r="AI5">
        <v>7.8831713331579373E-2</v>
      </c>
      <c r="AJ5">
        <v>255891.92633086897</v>
      </c>
      <c r="AK5">
        <v>205.97950952495017</v>
      </c>
      <c r="AL5">
        <v>4592559.702617635</v>
      </c>
      <c r="AM5">
        <v>3762.9148356220062</v>
      </c>
      <c r="AN5">
        <v>1131.8011995338265</v>
      </c>
      <c r="AO5">
        <v>1.9785938059124997</v>
      </c>
      <c r="AP5">
        <v>1993.7062116829245</v>
      </c>
      <c r="AQ5">
        <v>0</v>
      </c>
      <c r="AR5">
        <v>-297.1396639973072</v>
      </c>
      <c r="AS5">
        <v>0.93395741871425642</v>
      </c>
      <c r="AT5">
        <v>481.52976265968641</v>
      </c>
      <c r="AU5">
        <v>2.2250658495494138</v>
      </c>
      <c r="AV5">
        <v>1.2174877509243298</v>
      </c>
      <c r="AW5">
        <v>1.1891553423344716</v>
      </c>
      <c r="AX5">
        <v>1.1284542845574346</v>
      </c>
      <c r="AY5">
        <v>1.0325328565856369</v>
      </c>
      <c r="AZ5">
        <v>0</v>
      </c>
      <c r="BA5">
        <v>0.9998926490857426</v>
      </c>
      <c r="BB5">
        <v>1.4911622356502514</v>
      </c>
      <c r="BC5" s="10" t="s">
        <v>195</v>
      </c>
      <c r="BD5">
        <v>50.33</v>
      </c>
      <c r="BE5" s="15">
        <v>10</v>
      </c>
      <c r="BF5">
        <v>19800</v>
      </c>
      <c r="BG5">
        <v>990</v>
      </c>
      <c r="BH5">
        <v>446</v>
      </c>
      <c r="BI5">
        <v>1095</v>
      </c>
      <c r="BJ5">
        <v>747</v>
      </c>
      <c r="BK5" s="6"/>
    </row>
    <row r="6" spans="1:64" x14ac:dyDescent="0.2">
      <c r="A6" s="10" t="s">
        <v>196</v>
      </c>
      <c r="B6" s="10" t="s">
        <v>45</v>
      </c>
      <c r="C6" t="s">
        <v>165</v>
      </c>
      <c r="D6" t="s">
        <v>222</v>
      </c>
      <c r="E6">
        <v>1281</v>
      </c>
      <c r="F6">
        <v>1.1939745671398888E-2</v>
      </c>
      <c r="G6">
        <v>8.1839522270955785E-5</v>
      </c>
      <c r="H6">
        <v>3.0715516957820732</v>
      </c>
      <c r="I6">
        <v>4.3978617095454756E-3</v>
      </c>
      <c r="J6">
        <v>1.8192789317956419</v>
      </c>
      <c r="K6">
        <v>1.3903616195157223E-3</v>
      </c>
      <c r="L6">
        <v>0.77580027629148807</v>
      </c>
      <c r="M6">
        <v>1.2463590256042644E-3</v>
      </c>
      <c r="N6">
        <v>1</v>
      </c>
      <c r="O6">
        <v>0</v>
      </c>
      <c r="P6">
        <v>0.23937518479817421</v>
      </c>
      <c r="Q6">
        <v>2.6318340047627194E-4</v>
      </c>
      <c r="R6">
        <v>0.55216364406122453</v>
      </c>
      <c r="S6">
        <v>1.6721526099293023E-3</v>
      </c>
      <c r="T6">
        <v>1255.400000000001</v>
      </c>
      <c r="U6">
        <v>8.3336666600002189</v>
      </c>
      <c r="V6">
        <v>322972.10147846426</v>
      </c>
      <c r="W6">
        <v>554.42081799300172</v>
      </c>
      <c r="X6">
        <v>191294.47864624535</v>
      </c>
      <c r="Y6">
        <v>161.10988560629406</v>
      </c>
      <c r="Z6">
        <v>81575.479980843345</v>
      </c>
      <c r="AA6">
        <v>162.46376110622199</v>
      </c>
      <c r="AB6">
        <v>105149.43993192501</v>
      </c>
      <c r="AC6">
        <v>97.550603302136466</v>
      </c>
      <c r="AD6">
        <v>25170.119999946382</v>
      </c>
      <c r="AE6">
        <v>34.870585502781339</v>
      </c>
      <c r="AF6">
        <v>58060.079996493921</v>
      </c>
      <c r="AG6">
        <v>188.73438049145435</v>
      </c>
      <c r="AH6">
        <v>-988.0602543286011</v>
      </c>
      <c r="AI6">
        <v>8.1839522270955783E-2</v>
      </c>
      <c r="AJ6">
        <v>277775.79377219762</v>
      </c>
      <c r="AK6">
        <v>399.15245140184027</v>
      </c>
      <c r="AL6">
        <v>4750564.2807032019</v>
      </c>
      <c r="AM6">
        <v>3631.3247480038717</v>
      </c>
      <c r="AN6">
        <v>1323.8464592381254</v>
      </c>
      <c r="AO6">
        <v>3.7333668175979331</v>
      </c>
      <c r="AP6">
        <v>1993.7062116829245</v>
      </c>
      <c r="AQ6">
        <v>0</v>
      </c>
      <c r="AR6">
        <v>-283.7904208233092</v>
      </c>
      <c r="AS6">
        <v>0.78744366363759744</v>
      </c>
      <c r="AT6">
        <v>652.07137691899163</v>
      </c>
      <c r="AU6">
        <v>5.0030738068627301</v>
      </c>
      <c r="AV6">
        <v>1.2830052494237554</v>
      </c>
      <c r="AW6">
        <v>2.1430522371956866</v>
      </c>
      <c r="AX6">
        <v>1.057933765034522</v>
      </c>
      <c r="AY6">
        <v>1.829877276070357</v>
      </c>
      <c r="AZ6">
        <v>0</v>
      </c>
      <c r="BA6">
        <v>0.83265915405222701</v>
      </c>
      <c r="BB6">
        <v>3.1126065505734899</v>
      </c>
      <c r="BC6" s="10" t="s">
        <v>196</v>
      </c>
      <c r="BD6">
        <v>50.33</v>
      </c>
      <c r="BE6" s="15">
        <v>10</v>
      </c>
      <c r="BF6">
        <v>19800</v>
      </c>
      <c r="BG6">
        <v>990</v>
      </c>
      <c r="BH6">
        <v>446</v>
      </c>
      <c r="BI6">
        <v>1095</v>
      </c>
      <c r="BJ6">
        <v>747</v>
      </c>
      <c r="BK6" s="6"/>
    </row>
    <row r="7" spans="1:64" x14ac:dyDescent="0.2">
      <c r="A7" s="10" t="s">
        <v>197</v>
      </c>
      <c r="B7" s="10" t="s">
        <v>45</v>
      </c>
      <c r="C7" t="s">
        <v>166</v>
      </c>
      <c r="D7" t="s">
        <v>222</v>
      </c>
      <c r="E7">
        <v>1061</v>
      </c>
      <c r="F7">
        <v>1.1951249625408545E-2</v>
      </c>
      <c r="G7">
        <v>7.2924191034012348E-5</v>
      </c>
      <c r="H7">
        <v>3.6580589798998973</v>
      </c>
      <c r="I7">
        <v>2.7640067597831807E-3</v>
      </c>
      <c r="J7">
        <v>1.9179135000816683</v>
      </c>
      <c r="K7">
        <v>1.7283080695226886E-3</v>
      </c>
      <c r="L7">
        <v>6.2067256282715172E-2</v>
      </c>
      <c r="M7">
        <v>1.6370531170065259E-4</v>
      </c>
      <c r="N7">
        <v>1</v>
      </c>
      <c r="O7">
        <v>0</v>
      </c>
      <c r="P7">
        <v>1.4449068635673619E-3</v>
      </c>
      <c r="Q7">
        <v>2.6743930868986156E-5</v>
      </c>
      <c r="R7">
        <v>2.3966611844987362</v>
      </c>
      <c r="S7">
        <v>3.6226653341098246E-3</v>
      </c>
      <c r="T7">
        <v>1036.44</v>
      </c>
      <c r="U7">
        <v>6.4702086519676314</v>
      </c>
      <c r="V7">
        <v>317228.34307508613</v>
      </c>
      <c r="W7">
        <v>230.49610609546411</v>
      </c>
      <c r="X7">
        <v>166321.75932699366</v>
      </c>
      <c r="Y7">
        <v>121.38686231067709</v>
      </c>
      <c r="Z7">
        <v>5382.5599999999795</v>
      </c>
      <c r="AA7">
        <v>15.107953755113618</v>
      </c>
      <c r="AB7">
        <v>86721.119974013462</v>
      </c>
      <c r="AC7">
        <v>69.759212429616142</v>
      </c>
      <c r="AD7">
        <v>125.28000000000013</v>
      </c>
      <c r="AE7">
        <v>2.268273939952306</v>
      </c>
      <c r="AF7">
        <v>207838.99795059572</v>
      </c>
      <c r="AG7">
        <v>299.3575198111883</v>
      </c>
      <c r="AH7">
        <v>-988.04875037459146</v>
      </c>
      <c r="AI7">
        <v>7.2924191034012348E-2</v>
      </c>
      <c r="AJ7">
        <v>331007.53130331251</v>
      </c>
      <c r="AK7">
        <v>250.86283897106375</v>
      </c>
      <c r="AL7">
        <v>5008176.5046010977</v>
      </c>
      <c r="AM7">
        <v>4513.9680043948201</v>
      </c>
      <c r="AN7">
        <v>-814.08259554032406</v>
      </c>
      <c r="AO7">
        <v>0.49036591063432333</v>
      </c>
      <c r="AP7">
        <v>1993.7062116829245</v>
      </c>
      <c r="AQ7">
        <v>0</v>
      </c>
      <c r="AR7">
        <v>-995.67684454185337</v>
      </c>
      <c r="AS7">
        <v>8.0017732370031291E-2</v>
      </c>
      <c r="AT7">
        <v>6170.8005147910453</v>
      </c>
      <c r="AU7">
        <v>10.838999943241291</v>
      </c>
      <c r="AV7">
        <v>1.037760474505157</v>
      </c>
      <c r="AW7">
        <v>1.0479000986394835</v>
      </c>
      <c r="AX7">
        <v>1.1433485000927035</v>
      </c>
      <c r="AY7">
        <v>0.99784981700143172</v>
      </c>
      <c r="AZ7">
        <v>0</v>
      </c>
      <c r="BA7">
        <v>1.1001688875641948</v>
      </c>
      <c r="BB7">
        <v>1.9870423825243118</v>
      </c>
      <c r="BC7" s="10" t="s">
        <v>197</v>
      </c>
      <c r="BD7">
        <v>67.38</v>
      </c>
      <c r="BE7" s="7"/>
      <c r="BF7">
        <v>43300</v>
      </c>
      <c r="BG7">
        <v>2165</v>
      </c>
      <c r="BH7" s="6"/>
      <c r="BJ7" s="6"/>
      <c r="BK7" s="6"/>
    </row>
    <row r="8" spans="1:64" x14ac:dyDescent="0.2">
      <c r="A8" s="10" t="s">
        <v>197</v>
      </c>
      <c r="B8" s="10" t="s">
        <v>45</v>
      </c>
      <c r="C8" t="s">
        <v>167</v>
      </c>
      <c r="D8" t="s">
        <v>222</v>
      </c>
      <c r="E8">
        <v>1186</v>
      </c>
      <c r="F8">
        <v>1.3510557702160461E-2</v>
      </c>
      <c r="G8">
        <v>5.5456694347787517E-5</v>
      </c>
      <c r="H8">
        <v>3.7248876579532704</v>
      </c>
      <c r="I8">
        <v>3.6870356469198467E-3</v>
      </c>
      <c r="J8">
        <v>1.9162564657759902</v>
      </c>
      <c r="K8">
        <v>1.7361850196091146E-3</v>
      </c>
      <c r="L8">
        <v>6.2626650709583107E-2</v>
      </c>
      <c r="M8">
        <v>2.0545810422751992E-4</v>
      </c>
      <c r="N8">
        <v>1</v>
      </c>
      <c r="O8">
        <v>0</v>
      </c>
      <c r="P8">
        <v>1.4843054410002721E-3</v>
      </c>
      <c r="Q8">
        <v>2.481223037148254E-5</v>
      </c>
      <c r="R8">
        <v>2.4641804206641176</v>
      </c>
      <c r="S8">
        <v>3.5976296954132814E-3</v>
      </c>
      <c r="T8">
        <v>1206.2800000000007</v>
      </c>
      <c r="U8">
        <v>5.134367861123077</v>
      </c>
      <c r="V8">
        <v>332567.9385747526</v>
      </c>
      <c r="W8">
        <v>286.449133873508</v>
      </c>
      <c r="X8">
        <v>171088.03922499623</v>
      </c>
      <c r="Y8">
        <v>102.58902374294364</v>
      </c>
      <c r="Z8">
        <v>5591.5199999999677</v>
      </c>
      <c r="AA8">
        <v>18.697871536620564</v>
      </c>
      <c r="AB8">
        <v>89283.799969940665</v>
      </c>
      <c r="AC8">
        <v>80.581097730366338</v>
      </c>
      <c r="AD8">
        <v>132.52000000000029</v>
      </c>
      <c r="AE8">
        <v>2.2084081748324476</v>
      </c>
      <c r="AF8">
        <v>220011.63727611836</v>
      </c>
      <c r="AG8">
        <v>382.74494372436874</v>
      </c>
      <c r="AH8">
        <v>-986.48944229783956</v>
      </c>
      <c r="AI8">
        <v>5.5456694347787515E-2</v>
      </c>
      <c r="AJ8">
        <v>337072.94045682251</v>
      </c>
      <c r="AK8">
        <v>334.63747022325708</v>
      </c>
      <c r="AL8">
        <v>5003848.68829918</v>
      </c>
      <c r="AM8">
        <v>4534.5408995223424</v>
      </c>
      <c r="AN8">
        <v>-812.40697515461261</v>
      </c>
      <c r="AO8">
        <v>0.61543299560711751</v>
      </c>
      <c r="AP8">
        <v>1993.7062116829245</v>
      </c>
      <c r="AQ8">
        <v>0</v>
      </c>
      <c r="AR8">
        <v>-995.55896415844109</v>
      </c>
      <c r="AS8">
        <v>7.4238092339344947E-2</v>
      </c>
      <c r="AT8">
        <v>6372.8177947405593</v>
      </c>
      <c r="AU8">
        <v>10.764093414102152</v>
      </c>
      <c r="AV8">
        <v>0.7525531598492009</v>
      </c>
      <c r="AW8">
        <v>1.3955883292512679</v>
      </c>
      <c r="AX8">
        <v>1.1662404338539745</v>
      </c>
      <c r="AY8">
        <v>1.2646935652073439</v>
      </c>
      <c r="AZ8">
        <v>0</v>
      </c>
      <c r="BA8">
        <v>1.0218984651049863</v>
      </c>
      <c r="BB8">
        <v>1.9552978851406015</v>
      </c>
      <c r="BC8" s="10" t="s">
        <v>197</v>
      </c>
      <c r="BD8">
        <v>67.38</v>
      </c>
      <c r="BE8" s="7"/>
      <c r="BF8">
        <v>43300</v>
      </c>
      <c r="BG8">
        <v>2165</v>
      </c>
      <c r="BH8" s="6"/>
      <c r="BI8" s="6"/>
      <c r="BJ8" s="6"/>
      <c r="BK8" s="6"/>
    </row>
    <row r="9" spans="1:64" ht="29" x14ac:dyDescent="0.2">
      <c r="A9" s="10" t="s">
        <v>198</v>
      </c>
      <c r="B9" s="10" t="s">
        <v>45</v>
      </c>
      <c r="C9" t="s">
        <v>168</v>
      </c>
      <c r="D9" t="s">
        <v>222</v>
      </c>
      <c r="E9">
        <v>1785</v>
      </c>
      <c r="F9">
        <v>2.4795217253169809E-2</v>
      </c>
      <c r="G9">
        <v>1.2602397692399917E-4</v>
      </c>
      <c r="H9">
        <v>0.25915009013905865</v>
      </c>
      <c r="I9">
        <v>5.1186593615026063E-4</v>
      </c>
      <c r="J9">
        <v>1.7155395699072686</v>
      </c>
      <c r="K9">
        <v>1.5674390006254154E-3</v>
      </c>
      <c r="L9">
        <v>0.19311620485060824</v>
      </c>
      <c r="M9">
        <v>4.5323607190849325E-4</v>
      </c>
      <c r="N9">
        <v>1</v>
      </c>
      <c r="O9">
        <v>0</v>
      </c>
      <c r="P9">
        <v>5.7893688341849624E-2</v>
      </c>
      <c r="Q9">
        <v>1.7221626631909324E-4</v>
      </c>
      <c r="R9">
        <v>3.4299316267839781E-2</v>
      </c>
      <c r="S9">
        <v>1.3223485575064302E-4</v>
      </c>
      <c r="T9">
        <v>1827.1600000000008</v>
      </c>
      <c r="U9">
        <v>9.5888268312660365</v>
      </c>
      <c r="V9">
        <v>19095.999999986539</v>
      </c>
      <c r="W9">
        <v>29.234967647104945</v>
      </c>
      <c r="X9">
        <v>126414.59982913308</v>
      </c>
      <c r="Y9">
        <v>69.246419416182533</v>
      </c>
      <c r="Z9">
        <v>14230.199999996903</v>
      </c>
      <c r="AA9">
        <v>29.040374194066736</v>
      </c>
      <c r="AB9">
        <v>73689.239988483721</v>
      </c>
      <c r="AC9">
        <v>70.77881692579578</v>
      </c>
      <c r="AD9">
        <v>4266.03999999999</v>
      </c>
      <c r="AE9">
        <v>11.893482809225194</v>
      </c>
      <c r="AF9">
        <v>2527.4799999999996</v>
      </c>
      <c r="AG9">
        <v>9.9165047605830985</v>
      </c>
      <c r="AH9">
        <v>-975.20478274683023</v>
      </c>
      <c r="AI9">
        <v>0.12602397692399916</v>
      </c>
      <c r="AJ9">
        <v>22520.610831281418</v>
      </c>
      <c r="AK9">
        <v>46.457245974792215</v>
      </c>
      <c r="AL9">
        <v>4479619.4366570953</v>
      </c>
      <c r="AM9">
        <v>4093.8126844583567</v>
      </c>
      <c r="AN9">
        <v>-421.53615746461128</v>
      </c>
      <c r="AO9">
        <v>1.3576316909016091</v>
      </c>
      <c r="AP9">
        <v>1993.7062116829245</v>
      </c>
      <c r="AQ9">
        <v>0</v>
      </c>
      <c r="AR9">
        <v>-826.7823199833249</v>
      </c>
      <c r="AS9">
        <v>0.51527036827887374</v>
      </c>
      <c r="AT9">
        <v>-897.37658525068161</v>
      </c>
      <c r="AU9">
        <v>0.39564615049596746</v>
      </c>
      <c r="AV9">
        <v>1.1405163690422175</v>
      </c>
      <c r="AW9">
        <v>1.2926627367157266</v>
      </c>
      <c r="AX9">
        <v>1.0476336135192914</v>
      </c>
      <c r="AY9">
        <v>1.3621263804902299</v>
      </c>
      <c r="AZ9">
        <v>0</v>
      </c>
      <c r="BA9">
        <v>1.0038787333030459</v>
      </c>
      <c r="BB9">
        <v>1.0128096465538492</v>
      </c>
      <c r="BC9" s="10" t="s">
        <v>198</v>
      </c>
      <c r="BD9">
        <v>48.7</v>
      </c>
      <c r="BE9">
        <v>165</v>
      </c>
      <c r="BF9">
        <v>1700</v>
      </c>
      <c r="BG9">
        <v>43</v>
      </c>
      <c r="BH9">
        <v>95.4</v>
      </c>
      <c r="BI9">
        <v>294</v>
      </c>
      <c r="BJ9">
        <v>53</v>
      </c>
      <c r="BK9" s="6"/>
    </row>
    <row r="10" spans="1:64" ht="29" x14ac:dyDescent="0.2">
      <c r="A10" s="10" t="s">
        <v>198</v>
      </c>
      <c r="B10" s="10" t="s">
        <v>45</v>
      </c>
      <c r="C10" t="s">
        <v>169</v>
      </c>
      <c r="D10" t="s">
        <v>222</v>
      </c>
      <c r="E10">
        <v>1423</v>
      </c>
      <c r="F10">
        <v>1.8654118415595024E-2</v>
      </c>
      <c r="G10">
        <v>1.1461491952372649E-4</v>
      </c>
      <c r="H10">
        <v>0.26206997280450617</v>
      </c>
      <c r="I10">
        <v>4.5930999743078936E-4</v>
      </c>
      <c r="J10">
        <v>1.7234796207375016</v>
      </c>
      <c r="K10">
        <v>1.992883037316851E-3</v>
      </c>
      <c r="L10">
        <v>0.19438901064330863</v>
      </c>
      <c r="M10">
        <v>4.5429863510711339E-4</v>
      </c>
      <c r="N10">
        <v>1</v>
      </c>
      <c r="O10">
        <v>0</v>
      </c>
      <c r="P10">
        <v>5.8182502109325664E-2</v>
      </c>
      <c r="Q10">
        <v>1.8294031489843589E-4</v>
      </c>
      <c r="R10">
        <v>3.4728606915000619E-2</v>
      </c>
      <c r="S10">
        <v>1.5702627477443896E-4</v>
      </c>
      <c r="T10">
        <v>1422.3999999999996</v>
      </c>
      <c r="U10">
        <v>8.3354663936697513</v>
      </c>
      <c r="V10">
        <v>19983.799999983083</v>
      </c>
      <c r="W10">
        <v>29.125189555769595</v>
      </c>
      <c r="X10">
        <v>131421.67979252595</v>
      </c>
      <c r="Y10">
        <v>82.787533030906928</v>
      </c>
      <c r="Z10">
        <v>14822.759999996209</v>
      </c>
      <c r="AA10">
        <v>29.064541971235087</v>
      </c>
      <c r="AB10">
        <v>76255.639986333685</v>
      </c>
      <c r="AC10">
        <v>83.159302471975337</v>
      </c>
      <c r="AD10">
        <v>4436.7199999999912</v>
      </c>
      <c r="AE10">
        <v>14.506265313075335</v>
      </c>
      <c r="AF10">
        <v>2648.1200000000017</v>
      </c>
      <c r="AG10">
        <v>11.065761007118914</v>
      </c>
      <c r="AH10">
        <v>-981.34588158440499</v>
      </c>
      <c r="AI10">
        <v>0.11461491952372649</v>
      </c>
      <c r="AJ10">
        <v>22785.621056862059</v>
      </c>
      <c r="AK10">
        <v>41.687238830167843</v>
      </c>
      <c r="AL10">
        <v>4500357.1373210968</v>
      </c>
      <c r="AM10">
        <v>5204.9807702592225</v>
      </c>
      <c r="AN10">
        <v>-417.72357151297479</v>
      </c>
      <c r="AO10">
        <v>1.3608145123084714</v>
      </c>
      <c r="AP10">
        <v>1993.7062116829245</v>
      </c>
      <c r="AQ10">
        <v>0</v>
      </c>
      <c r="AR10">
        <v>-825.91819036588424</v>
      </c>
      <c r="AS10">
        <v>0.54735667800457577</v>
      </c>
      <c r="AT10">
        <v>-896.09214938066123</v>
      </c>
      <c r="AU10">
        <v>0.46982197536769127</v>
      </c>
      <c r="AV10">
        <v>1.2201429730967779</v>
      </c>
      <c r="AW10">
        <v>1.1720163889328128</v>
      </c>
      <c r="AX10">
        <v>1.349886288930739</v>
      </c>
      <c r="AY10">
        <v>1.3835954366054593</v>
      </c>
      <c r="AZ10">
        <v>0</v>
      </c>
      <c r="BA10">
        <v>1.0819679257572603</v>
      </c>
      <c r="BB10">
        <v>1.2155910742223441</v>
      </c>
      <c r="BC10" s="10" t="s">
        <v>198</v>
      </c>
      <c r="BD10">
        <v>48.7</v>
      </c>
      <c r="BE10">
        <v>165</v>
      </c>
      <c r="BF10">
        <v>1700</v>
      </c>
      <c r="BG10">
        <v>43</v>
      </c>
      <c r="BH10">
        <v>95.4</v>
      </c>
      <c r="BI10">
        <v>294</v>
      </c>
      <c r="BJ10">
        <v>53</v>
      </c>
      <c r="BK10" s="6"/>
    </row>
    <row r="11" spans="1:64" ht="29" x14ac:dyDescent="0.2">
      <c r="A11" s="10" t="s">
        <v>198</v>
      </c>
      <c r="B11" s="10" t="s">
        <v>45</v>
      </c>
      <c r="C11" t="s">
        <v>170</v>
      </c>
      <c r="D11" t="s">
        <v>222</v>
      </c>
      <c r="E11">
        <v>1676</v>
      </c>
      <c r="F11">
        <v>2.0468637124622456E-2</v>
      </c>
      <c r="G11">
        <v>1.0481479433262209E-4</v>
      </c>
      <c r="H11">
        <v>0.2545606001294109</v>
      </c>
      <c r="I11">
        <v>5.2684033952450106E-4</v>
      </c>
      <c r="J11">
        <v>1.6932532900621424</v>
      </c>
      <c r="K11">
        <v>1.6389232593711136E-3</v>
      </c>
      <c r="L11">
        <v>0.19044389043105484</v>
      </c>
      <c r="M11">
        <v>3.6198071193957628E-4</v>
      </c>
      <c r="N11">
        <v>1</v>
      </c>
      <c r="O11">
        <v>0</v>
      </c>
      <c r="P11">
        <v>5.8567232418921679E-2</v>
      </c>
      <c r="Q11">
        <v>1.4642491571405103E-4</v>
      </c>
      <c r="R11">
        <v>3.451566249532844E-2</v>
      </c>
      <c r="S11">
        <v>1.4893171806487307E-4</v>
      </c>
      <c r="T11">
        <v>1639.3200000000008</v>
      </c>
      <c r="U11">
        <v>8.3113817543571571</v>
      </c>
      <c r="V11">
        <v>20387.359999981312</v>
      </c>
      <c r="W11">
        <v>34.187759992758942</v>
      </c>
      <c r="X11">
        <v>135611.4397573045</v>
      </c>
      <c r="Y11">
        <v>80.877542101102208</v>
      </c>
      <c r="Z11">
        <v>15252.439999995628</v>
      </c>
      <c r="AA11">
        <v>24.700545203122509</v>
      </c>
      <c r="AB11">
        <v>80090.599982537038</v>
      </c>
      <c r="AC11">
        <v>71.158719229609019</v>
      </c>
      <c r="AD11">
        <v>4690.5599999999886</v>
      </c>
      <c r="AE11">
        <v>10.272954784287027</v>
      </c>
      <c r="AF11">
        <v>2764.3600000000006</v>
      </c>
      <c r="AG11">
        <v>11.974818022277981</v>
      </c>
      <c r="AH11">
        <v>-979.53136287537757</v>
      </c>
      <c r="AI11">
        <v>0.10481479433262209</v>
      </c>
      <c r="AJ11">
        <v>22104.066085442995</v>
      </c>
      <c r="AK11">
        <v>47.816331414458254</v>
      </c>
      <c r="AL11">
        <v>4421412.4792680275</v>
      </c>
      <c r="AM11">
        <v>4280.5141542287756</v>
      </c>
      <c r="AN11">
        <v>-429.54085737466494</v>
      </c>
      <c r="AO11">
        <v>1.0842837022105216</v>
      </c>
      <c r="AP11">
        <v>1993.7062116829245</v>
      </c>
      <c r="AQ11">
        <v>0</v>
      </c>
      <c r="AR11">
        <v>-824.76707884459347</v>
      </c>
      <c r="AS11">
        <v>0.43810275218362066</v>
      </c>
      <c r="AT11">
        <v>-896.72927821809697</v>
      </c>
      <c r="AU11">
        <v>0.44560309462001463</v>
      </c>
      <c r="AV11">
        <v>1.0907176379811012</v>
      </c>
      <c r="AW11">
        <v>1.402071852932782</v>
      </c>
      <c r="AX11">
        <v>1.1542372145962947</v>
      </c>
      <c r="AY11">
        <v>1.1433544719098481</v>
      </c>
      <c r="AZ11">
        <v>0</v>
      </c>
      <c r="BA11">
        <v>0.88442354529357847</v>
      </c>
      <c r="BB11">
        <v>1.1853493736383354</v>
      </c>
      <c r="BC11" s="10" t="s">
        <v>198</v>
      </c>
      <c r="BD11">
        <v>48.7</v>
      </c>
      <c r="BE11">
        <v>165</v>
      </c>
      <c r="BF11">
        <v>1700</v>
      </c>
      <c r="BG11">
        <v>43</v>
      </c>
      <c r="BH11">
        <v>95.4</v>
      </c>
      <c r="BI11">
        <v>294</v>
      </c>
      <c r="BJ11">
        <v>53</v>
      </c>
      <c r="BK11" s="6"/>
    </row>
    <row r="12" spans="1:64" x14ac:dyDescent="0.2">
      <c r="A12" s="10" t="s">
        <v>199</v>
      </c>
      <c r="B12" s="10" t="s">
        <v>45</v>
      </c>
      <c r="C12" t="s">
        <v>171</v>
      </c>
      <c r="D12" t="s">
        <v>222</v>
      </c>
      <c r="E12">
        <v>793</v>
      </c>
      <c r="F12">
        <v>8.384353778936475E-3</v>
      </c>
      <c r="G12">
        <v>6.0686265279547483E-5</v>
      </c>
      <c r="H12">
        <v>2.7920266027206089</v>
      </c>
      <c r="I12">
        <v>3.4597282331890293E-3</v>
      </c>
      <c r="J12">
        <v>1.7936013614991893</v>
      </c>
      <c r="K12">
        <v>1.6691038828104618E-3</v>
      </c>
      <c r="L12">
        <v>0.93265559318074909</v>
      </c>
      <c r="M12">
        <v>1.2042344545470231E-3</v>
      </c>
      <c r="N12">
        <v>1</v>
      </c>
      <c r="O12">
        <v>0</v>
      </c>
      <c r="P12">
        <v>0.11884373052559313</v>
      </c>
      <c r="Q12">
        <v>2.6016650613773284E-4</v>
      </c>
      <c r="R12">
        <v>0.23193875055665508</v>
      </c>
      <c r="S12">
        <v>4.7974580510892924E-4</v>
      </c>
      <c r="T12">
        <v>817.07999999999947</v>
      </c>
      <c r="U12">
        <v>5.8620019333558115</v>
      </c>
      <c r="V12">
        <v>272098.99212907674</v>
      </c>
      <c r="W12">
        <v>466.6698306357606</v>
      </c>
      <c r="X12">
        <v>174794.23913725998</v>
      </c>
      <c r="Y12">
        <v>185.47901755766085</v>
      </c>
      <c r="Z12">
        <v>90892.119967121413</v>
      </c>
      <c r="AA12">
        <v>147.10897658383851</v>
      </c>
      <c r="AB12">
        <v>97455.439953430629</v>
      </c>
      <c r="AC12">
        <v>107.0137384300493</v>
      </c>
      <c r="AD12">
        <v>11581.999999998894</v>
      </c>
      <c r="AE12">
        <v>28.849436736256592</v>
      </c>
      <c r="AF12">
        <v>22603.919999968664</v>
      </c>
      <c r="AG12">
        <v>56.453990705923971</v>
      </c>
      <c r="AH12">
        <v>-991.61564622106357</v>
      </c>
      <c r="AI12">
        <v>6.0686265279547486E-2</v>
      </c>
      <c r="AJ12">
        <v>252405.93598843791</v>
      </c>
      <c r="AK12">
        <v>314.00691896796417</v>
      </c>
      <c r="AL12">
        <v>4683500.0039155595</v>
      </c>
      <c r="AM12">
        <v>4359.3394348371858</v>
      </c>
      <c r="AN12">
        <v>1793.6937690486063</v>
      </c>
      <c r="AO12">
        <v>3.6071861003568442</v>
      </c>
      <c r="AP12">
        <v>1993.7062116829245</v>
      </c>
      <c r="AQ12">
        <v>0</v>
      </c>
      <c r="AR12">
        <v>-644.42004170445523</v>
      </c>
      <c r="AS12">
        <v>0.77841712804892549</v>
      </c>
      <c r="AT12">
        <v>-306.0402018237254</v>
      </c>
      <c r="AU12">
        <v>1.4353974973577532</v>
      </c>
      <c r="AV12">
        <v>1.0949308040841705</v>
      </c>
      <c r="AW12">
        <v>1.7639907639648271</v>
      </c>
      <c r="AX12">
        <v>1.2370490668607936</v>
      </c>
      <c r="AY12">
        <v>1.488066984917805</v>
      </c>
      <c r="AZ12">
        <v>0</v>
      </c>
      <c r="BA12">
        <v>1.1836646567940676</v>
      </c>
      <c r="BB12">
        <v>1.4889542570852914</v>
      </c>
      <c r="BC12" s="10" t="s">
        <v>199</v>
      </c>
      <c r="BD12">
        <v>50</v>
      </c>
      <c r="BE12">
        <v>0</v>
      </c>
      <c r="BF12">
        <v>18900</v>
      </c>
      <c r="BG12">
        <v>945</v>
      </c>
      <c r="BH12" s="6"/>
      <c r="BI12" s="6"/>
      <c r="BK12" s="6"/>
    </row>
    <row r="13" spans="1:64" x14ac:dyDescent="0.2">
      <c r="A13" s="10" t="s">
        <v>199</v>
      </c>
      <c r="B13" s="10" t="s">
        <v>45</v>
      </c>
      <c r="C13" t="s">
        <v>172</v>
      </c>
      <c r="D13" t="s">
        <v>222</v>
      </c>
      <c r="E13">
        <v>583</v>
      </c>
      <c r="F13">
        <v>5.6071420308178421E-3</v>
      </c>
      <c r="G13">
        <v>6.342369449325657E-5</v>
      </c>
      <c r="H13">
        <v>2.4463816850415565</v>
      </c>
      <c r="I13">
        <v>2.6546674255425421E-3</v>
      </c>
      <c r="J13">
        <v>1.7285179801089985</v>
      </c>
      <c r="K13">
        <v>1.2837233382284627E-3</v>
      </c>
      <c r="L13">
        <v>0.84918123283310398</v>
      </c>
      <c r="M13">
        <v>9.0269463519278943E-4</v>
      </c>
      <c r="N13">
        <v>1</v>
      </c>
      <c r="O13">
        <v>0</v>
      </c>
      <c r="P13">
        <v>0.11586762585904692</v>
      </c>
      <c r="Q13">
        <v>2.1574357202694129E-4</v>
      </c>
      <c r="R13">
        <v>0.21078576387065018</v>
      </c>
      <c r="S13">
        <v>4.3749321196900513E-4</v>
      </c>
      <c r="T13">
        <v>572.44000000000085</v>
      </c>
      <c r="U13">
        <v>6.6520873916889771</v>
      </c>
      <c r="V13">
        <v>249731.27487439686</v>
      </c>
      <c r="W13">
        <v>168.41050828345672</v>
      </c>
      <c r="X13">
        <v>176451.31909580133</v>
      </c>
      <c r="Y13">
        <v>91.511157634092086</v>
      </c>
      <c r="Z13">
        <v>86686.399974064581</v>
      </c>
      <c r="AA13">
        <v>75.950970913317107</v>
      </c>
      <c r="AB13">
        <v>102083.51994128658</v>
      </c>
      <c r="AC13">
        <v>79.492203161670972</v>
      </c>
      <c r="AD13">
        <v>11827.999999998767</v>
      </c>
      <c r="AE13">
        <v>19.972481067700553</v>
      </c>
      <c r="AF13">
        <v>21517.35999997551</v>
      </c>
      <c r="AG13">
        <v>39.615143568872483</v>
      </c>
      <c r="AH13">
        <v>-994.39285796918216</v>
      </c>
      <c r="AI13">
        <v>6.3423694493256563E-2</v>
      </c>
      <c r="AJ13">
        <v>221035.00499560323</v>
      </c>
      <c r="AK13">
        <v>240.93913827759502</v>
      </c>
      <c r="AL13">
        <v>4513516.245583469</v>
      </c>
      <c r="AM13">
        <v>3352.8085515787261</v>
      </c>
      <c r="AN13">
        <v>1543.6531301636589</v>
      </c>
      <c r="AO13">
        <v>2.7039481627844206</v>
      </c>
      <c r="AP13">
        <v>1993.7062116829245</v>
      </c>
      <c r="AQ13">
        <v>0</v>
      </c>
      <c r="AR13">
        <v>-653.32453476045021</v>
      </c>
      <c r="AS13">
        <v>0.64550388989473173</v>
      </c>
      <c r="AT13">
        <v>-369.32985194133141</v>
      </c>
      <c r="AU13">
        <v>1.3089779105597994</v>
      </c>
      <c r="AV13">
        <v>1.4341919186932754</v>
      </c>
      <c r="AW13">
        <v>1.5523502325829712</v>
      </c>
      <c r="AX13">
        <v>1.0036784908168295</v>
      </c>
      <c r="AY13">
        <v>1.2231337533684254</v>
      </c>
      <c r="AZ13">
        <v>0</v>
      </c>
      <c r="BA13">
        <v>1.018760224665398</v>
      </c>
      <c r="BB13">
        <v>1.4704089720445268</v>
      </c>
      <c r="BC13" s="10" t="s">
        <v>199</v>
      </c>
      <c r="BD13">
        <v>50</v>
      </c>
      <c r="BE13">
        <v>0</v>
      </c>
      <c r="BF13">
        <v>18900</v>
      </c>
      <c r="BG13">
        <v>945</v>
      </c>
      <c r="BH13" s="6"/>
      <c r="BI13" s="6"/>
      <c r="BK13" s="6"/>
    </row>
    <row r="14" spans="1:64" x14ac:dyDescent="0.2">
      <c r="A14" s="10" t="s">
        <v>199</v>
      </c>
      <c r="B14" s="10" t="s">
        <v>45</v>
      </c>
      <c r="C14" t="s">
        <v>173</v>
      </c>
      <c r="D14" t="s">
        <v>222</v>
      </c>
      <c r="E14">
        <v>571</v>
      </c>
      <c r="F14">
        <v>6.1973312125828605E-3</v>
      </c>
      <c r="G14">
        <v>4.2833063764498084E-5</v>
      </c>
      <c r="H14">
        <v>2.7404390499798046</v>
      </c>
      <c r="I14">
        <v>2.5131007842612994E-3</v>
      </c>
      <c r="J14">
        <v>1.7812415762295053</v>
      </c>
      <c r="K14">
        <v>1.5950502919101547E-3</v>
      </c>
      <c r="L14">
        <v>0.91982203159610676</v>
      </c>
      <c r="M14">
        <v>9.5123347402886283E-4</v>
      </c>
      <c r="N14">
        <v>1</v>
      </c>
      <c r="O14">
        <v>0</v>
      </c>
      <c r="P14">
        <v>0.12027287845447951</v>
      </c>
      <c r="Q14">
        <v>2.0991100604029708E-4</v>
      </c>
      <c r="R14">
        <v>0.23486989829557028</v>
      </c>
      <c r="S14">
        <v>4.4789942049296741E-4</v>
      </c>
      <c r="T14">
        <v>599.27999999999975</v>
      </c>
      <c r="U14">
        <v>4.151915220714395</v>
      </c>
      <c r="V14">
        <v>264998.31310622708</v>
      </c>
      <c r="W14">
        <v>219.34094459870499</v>
      </c>
      <c r="X14">
        <v>172243.7991985105</v>
      </c>
      <c r="Y14">
        <v>82.446607071147298</v>
      </c>
      <c r="Z14">
        <v>88946.19997050293</v>
      </c>
      <c r="AA14">
        <v>90.309449338204956</v>
      </c>
      <c r="AB14">
        <v>96700.039955213811</v>
      </c>
      <c r="AC14">
        <v>72.027089181273894</v>
      </c>
      <c r="AD14">
        <v>11630.279999998855</v>
      </c>
      <c r="AE14">
        <v>19.451094227996172</v>
      </c>
      <c r="AF14">
        <v>22711.799999967916</v>
      </c>
      <c r="AG14">
        <v>43.737131440453695</v>
      </c>
      <c r="AH14">
        <v>-993.80266878741713</v>
      </c>
      <c r="AI14">
        <v>4.2833063764498087E-2</v>
      </c>
      <c r="AJ14">
        <v>247723.82011071016</v>
      </c>
      <c r="AK14">
        <v>228.09046871131781</v>
      </c>
      <c r="AL14">
        <v>4651218.9099182654</v>
      </c>
      <c r="AM14">
        <v>4165.9274235012399</v>
      </c>
      <c r="AN14">
        <v>1755.251881929865</v>
      </c>
      <c r="AO14">
        <v>2.849342296057916</v>
      </c>
      <c r="AP14">
        <v>1993.7062116829245</v>
      </c>
      <c r="AQ14">
        <v>0</v>
      </c>
      <c r="AR14">
        <v>-640.14403691476923</v>
      </c>
      <c r="AS14">
        <v>0.62805287618862515</v>
      </c>
      <c r="AT14">
        <v>-297.27021971232494</v>
      </c>
      <c r="AU14">
        <v>1.3401132441327253</v>
      </c>
      <c r="AV14">
        <v>0.89638446177672837</v>
      </c>
      <c r="AW14">
        <v>1.2971731334053604</v>
      </c>
      <c r="AX14">
        <v>1.1842747049240512</v>
      </c>
      <c r="AY14">
        <v>1.1829430457619381</v>
      </c>
      <c r="AZ14">
        <v>0</v>
      </c>
      <c r="BA14">
        <v>0.94503409060396648</v>
      </c>
      <c r="BB14">
        <v>1.3744062489060849</v>
      </c>
      <c r="BC14" s="10" t="s">
        <v>199</v>
      </c>
      <c r="BD14">
        <v>50</v>
      </c>
      <c r="BE14">
        <v>0</v>
      </c>
      <c r="BF14">
        <v>18900</v>
      </c>
      <c r="BG14">
        <v>945</v>
      </c>
      <c r="BH14" s="6"/>
      <c r="BI14" s="6"/>
      <c r="BK14" s="6"/>
    </row>
    <row r="15" spans="1:64" x14ac:dyDescent="0.2">
      <c r="A15" s="10" t="s">
        <v>200</v>
      </c>
      <c r="B15" s="10" t="s">
        <v>45</v>
      </c>
      <c r="C15" t="s">
        <v>174</v>
      </c>
      <c r="D15" t="s">
        <v>222</v>
      </c>
      <c r="E15">
        <v>2470</v>
      </c>
      <c r="F15">
        <v>2.2138171091412404E-2</v>
      </c>
      <c r="G15">
        <v>8.751745541148223E-5</v>
      </c>
      <c r="H15">
        <v>0.73517101389048523</v>
      </c>
      <c r="I15">
        <v>9.0003591165893171E-4</v>
      </c>
      <c r="J15">
        <v>1.6133689180599295</v>
      </c>
      <c r="K15">
        <v>1.0594514514115033E-3</v>
      </c>
      <c r="L15">
        <v>0.29539543441824745</v>
      </c>
      <c r="M15">
        <v>4.3322243276469765E-4</v>
      </c>
      <c r="N15">
        <v>1</v>
      </c>
      <c r="O15">
        <v>0</v>
      </c>
      <c r="P15">
        <v>0.10809592387645733</v>
      </c>
      <c r="Q15">
        <v>1.7907944250273829E-4</v>
      </c>
      <c r="R15">
        <v>4.4370246208639469E-2</v>
      </c>
      <c r="S15">
        <v>1.3879802702898778E-4</v>
      </c>
      <c r="T15">
        <v>2492.9200000000023</v>
      </c>
      <c r="U15">
        <v>9.8215613151204888</v>
      </c>
      <c r="V15">
        <v>82785.839979391676</v>
      </c>
      <c r="W15">
        <v>104.53705359192963</v>
      </c>
      <c r="X15">
        <v>181677.43895381366</v>
      </c>
      <c r="Y15">
        <v>123.72186304512385</v>
      </c>
      <c r="Z15">
        <v>33263.759999783862</v>
      </c>
      <c r="AA15">
        <v>49.591574551627744</v>
      </c>
      <c r="AB15">
        <v>112607.91990413379</v>
      </c>
      <c r="AC15">
        <v>66.165723977677089</v>
      </c>
      <c r="AD15">
        <v>12172.519999998585</v>
      </c>
      <c r="AE15">
        <v>22.843388540218051</v>
      </c>
      <c r="AF15">
        <v>4996.3599999999842</v>
      </c>
      <c r="AG15">
        <v>14.783084928389281</v>
      </c>
      <c r="AH15">
        <v>-977.86182890858765</v>
      </c>
      <c r="AI15">
        <v>8.7517455411482231E-2</v>
      </c>
      <c r="AJ15">
        <v>65724.542919811691</v>
      </c>
      <c r="AK15">
        <v>81.687775608906492</v>
      </c>
      <c r="AL15">
        <v>4212771.7249789219</v>
      </c>
      <c r="AM15">
        <v>2767.0587427170481</v>
      </c>
      <c r="AN15">
        <v>-115.16706641383823</v>
      </c>
      <c r="AO15">
        <v>1.2976824670071536</v>
      </c>
      <c r="AP15">
        <v>1993.7062116829245</v>
      </c>
      <c r="AQ15">
        <v>0</v>
      </c>
      <c r="AR15">
        <v>-676.57743547833445</v>
      </c>
      <c r="AS15">
        <v>0.53580496350205165</v>
      </c>
      <c r="AT15">
        <v>-867.24440383471938</v>
      </c>
      <c r="AU15">
        <v>0.41528313226285818</v>
      </c>
      <c r="AV15">
        <v>1.0375258026473195</v>
      </c>
      <c r="AW15">
        <v>1.4211017909995629</v>
      </c>
      <c r="AX15">
        <v>0.92012024242621515</v>
      </c>
      <c r="AY15">
        <v>1.2489307955055786</v>
      </c>
      <c r="AZ15">
        <v>0</v>
      </c>
      <c r="BA15">
        <v>0.9227508360089185</v>
      </c>
      <c r="BB15">
        <v>1.1498410025200887</v>
      </c>
      <c r="BC15" s="10" t="s">
        <v>200</v>
      </c>
      <c r="BD15" s="17">
        <v>49.77</v>
      </c>
      <c r="BE15" s="17">
        <v>183</v>
      </c>
      <c r="BF15" s="17">
        <v>4900</v>
      </c>
      <c r="BG15">
        <v>245</v>
      </c>
      <c r="BH15" s="17">
        <v>185</v>
      </c>
      <c r="BI15" s="17"/>
      <c r="BJ15" s="17">
        <v>80</v>
      </c>
      <c r="BK15" s="6"/>
    </row>
    <row r="16" spans="1:64" x14ac:dyDescent="0.2">
      <c r="A16" s="10" t="s">
        <v>200</v>
      </c>
      <c r="B16" s="10" t="s">
        <v>45</v>
      </c>
      <c r="C16" t="s">
        <v>175</v>
      </c>
      <c r="D16" t="s">
        <v>222</v>
      </c>
      <c r="E16">
        <v>2433</v>
      </c>
      <c r="F16">
        <v>2.1588975481075409E-2</v>
      </c>
      <c r="G16">
        <v>8.3150062525084599E-5</v>
      </c>
      <c r="H16">
        <v>0.76939192715137428</v>
      </c>
      <c r="I16">
        <v>7.7111486861723287E-4</v>
      </c>
      <c r="J16">
        <v>1.6400345858143104</v>
      </c>
      <c r="K16">
        <v>1.3293470049078233E-3</v>
      </c>
      <c r="L16">
        <v>0.30536549152093706</v>
      </c>
      <c r="M16">
        <v>4.4938680049016588E-4</v>
      </c>
      <c r="N16">
        <v>1</v>
      </c>
      <c r="O16">
        <v>0</v>
      </c>
      <c r="P16">
        <v>0.10985628975805366</v>
      </c>
      <c r="Q16">
        <v>1.7639076815644301E-4</v>
      </c>
      <c r="R16">
        <v>4.6414607199645561E-2</v>
      </c>
      <c r="S16">
        <v>1.7735849268109803E-4</v>
      </c>
      <c r="T16">
        <v>2424.6799999999994</v>
      </c>
      <c r="U16">
        <v>9.9367533262467642</v>
      </c>
      <c r="V16">
        <v>86409.999974469203</v>
      </c>
      <c r="W16">
        <v>115.20360220684611</v>
      </c>
      <c r="X16">
        <v>184189.27887953003</v>
      </c>
      <c r="Y16">
        <v>126.35483408578936</v>
      </c>
      <c r="Z16">
        <v>34295.239999748184</v>
      </c>
      <c r="AA16">
        <v>53.794680032415023</v>
      </c>
      <c r="AB16">
        <v>112309.27990539075</v>
      </c>
      <c r="AC16">
        <v>89.841332353376487</v>
      </c>
      <c r="AD16">
        <v>12337.839999998478</v>
      </c>
      <c r="AE16">
        <v>21.155037225195048</v>
      </c>
      <c r="AF16">
        <v>5212.7999999999802</v>
      </c>
      <c r="AG16">
        <v>20.428982679842616</v>
      </c>
      <c r="AH16">
        <v>-978.41102451892459</v>
      </c>
      <c r="AI16">
        <v>8.3150062525084598E-2</v>
      </c>
      <c r="AJ16">
        <v>68830.452636719405</v>
      </c>
      <c r="AK16">
        <v>69.986827792451706</v>
      </c>
      <c r="AL16">
        <v>4282416.6992642879</v>
      </c>
      <c r="AM16">
        <v>3471.9677311633495</v>
      </c>
      <c r="AN16">
        <v>-85.302573445054989</v>
      </c>
      <c r="AO16">
        <v>1.3461015122854241</v>
      </c>
      <c r="AP16">
        <v>1993.7062116829245</v>
      </c>
      <c r="AQ16">
        <v>0</v>
      </c>
      <c r="AR16">
        <v>-671.31042792148116</v>
      </c>
      <c r="AS16">
        <v>0.52776046079502748</v>
      </c>
      <c r="AT16">
        <v>-861.12768406575822</v>
      </c>
      <c r="AU16">
        <v>0.53065588863624891</v>
      </c>
      <c r="AV16">
        <v>0.99716301716011102</v>
      </c>
      <c r="AW16">
        <v>1.177030846640625</v>
      </c>
      <c r="AX16">
        <v>1.1377861095782369</v>
      </c>
      <c r="AY16">
        <v>1.2676460003164283</v>
      </c>
      <c r="AZ16">
        <v>0</v>
      </c>
      <c r="BA16">
        <v>0.89967107843986538</v>
      </c>
      <c r="BB16">
        <v>1.4332683111036333</v>
      </c>
      <c r="BC16" s="10" t="s">
        <v>200</v>
      </c>
      <c r="BD16" s="17">
        <v>49.77</v>
      </c>
      <c r="BE16" s="17">
        <v>183</v>
      </c>
      <c r="BF16" s="17">
        <v>4900</v>
      </c>
      <c r="BG16">
        <v>245</v>
      </c>
      <c r="BH16" s="17">
        <v>185</v>
      </c>
      <c r="BI16" s="17"/>
      <c r="BJ16" s="17">
        <v>80</v>
      </c>
      <c r="BK16" s="6"/>
    </row>
    <row r="17" spans="1:63" x14ac:dyDescent="0.2">
      <c r="A17" s="10" t="s">
        <v>201</v>
      </c>
      <c r="B17" s="10" t="s">
        <v>45</v>
      </c>
      <c r="C17" t="s">
        <v>176</v>
      </c>
      <c r="D17" t="s">
        <v>222</v>
      </c>
      <c r="E17">
        <v>1411</v>
      </c>
      <c r="F17">
        <v>1.9069608804558935E-2</v>
      </c>
      <c r="G17">
        <v>9.4510823644325501E-5</v>
      </c>
      <c r="H17">
        <v>2.1122755349630333</v>
      </c>
      <c r="I17">
        <v>1.9775960870279299E-3</v>
      </c>
      <c r="J17">
        <v>1.8195823404904774</v>
      </c>
      <c r="K17">
        <v>1.6582932690803322E-3</v>
      </c>
      <c r="L17">
        <v>0.45993187596762686</v>
      </c>
      <c r="M17">
        <v>4.9591543487975101E-4</v>
      </c>
      <c r="N17">
        <v>1</v>
      </c>
      <c r="O17">
        <v>0</v>
      </c>
      <c r="P17">
        <v>0.14697441172439948</v>
      </c>
      <c r="Q17">
        <v>3.1502942373763383E-4</v>
      </c>
      <c r="R17">
        <v>0.25304619411373452</v>
      </c>
      <c r="S17">
        <v>5.9272594403518596E-4</v>
      </c>
      <c r="T17">
        <v>1408.8799999999994</v>
      </c>
      <c r="U17">
        <v>6.6215104017134605</v>
      </c>
      <c r="V17">
        <v>156060.59951041194</v>
      </c>
      <c r="W17">
        <v>93.719758105618254</v>
      </c>
      <c r="X17">
        <v>134435.71976763738</v>
      </c>
      <c r="Y17">
        <v>80.868030069663874</v>
      </c>
      <c r="Z17">
        <v>33981.079999759633</v>
      </c>
      <c r="AA17">
        <v>30.933849850916051</v>
      </c>
      <c r="AB17">
        <v>73883.599988332266</v>
      </c>
      <c r="AC17">
        <v>52.704996558833884</v>
      </c>
      <c r="AD17">
        <v>10858.799999999183</v>
      </c>
      <c r="AE17">
        <v>20.532332226671482</v>
      </c>
      <c r="AF17">
        <v>18695.47999998786</v>
      </c>
      <c r="AG17">
        <v>36.58433726780784</v>
      </c>
      <c r="AH17">
        <v>-980.93039119544096</v>
      </c>
      <c r="AI17">
        <v>9.4510823644325503E-2</v>
      </c>
      <c r="AJ17">
        <v>190711.33916890842</v>
      </c>
      <c r="AK17">
        <v>179.48775522126792</v>
      </c>
      <c r="AL17">
        <v>4751356.7187904241</v>
      </c>
      <c r="AM17">
        <v>4331.1044428550258</v>
      </c>
      <c r="AN17">
        <v>377.6884259016926</v>
      </c>
      <c r="AO17">
        <v>1.485474242076509</v>
      </c>
      <c r="AP17">
        <v>1993.7062116829245</v>
      </c>
      <c r="AQ17">
        <v>0</v>
      </c>
      <c r="AR17">
        <v>-560.25315798867746</v>
      </c>
      <c r="AS17">
        <v>0.94256675433437442</v>
      </c>
      <c r="AT17">
        <v>-242.88681656260235</v>
      </c>
      <c r="AU17">
        <v>1.7734336134402235</v>
      </c>
      <c r="AV17">
        <v>0.97931309129355748</v>
      </c>
      <c r="AW17">
        <v>1.1141483629270577</v>
      </c>
      <c r="AX17">
        <v>1.0575545641794373</v>
      </c>
      <c r="AY17">
        <v>0.87420577291730595</v>
      </c>
      <c r="AZ17">
        <v>0</v>
      </c>
      <c r="BA17">
        <v>1.108333654540288</v>
      </c>
      <c r="BB17">
        <v>1.5205006219398571</v>
      </c>
      <c r="BC17" s="10" t="s">
        <v>201</v>
      </c>
      <c r="BD17" s="17">
        <v>50.75</v>
      </c>
      <c r="BE17" s="17">
        <v>90</v>
      </c>
      <c r="BF17" s="17">
        <v>15800</v>
      </c>
      <c r="BG17">
        <v>790</v>
      </c>
      <c r="BH17" s="17">
        <v>288</v>
      </c>
      <c r="BI17" s="17"/>
      <c r="BJ17" s="17">
        <v>400</v>
      </c>
      <c r="BK17" s="6"/>
    </row>
    <row r="18" spans="1:63" x14ac:dyDescent="0.2">
      <c r="A18" s="10" t="s">
        <v>201</v>
      </c>
      <c r="B18" s="10" t="s">
        <v>45</v>
      </c>
      <c r="C18" t="s">
        <v>177</v>
      </c>
      <c r="D18" t="s">
        <v>222</v>
      </c>
      <c r="E18">
        <v>1383</v>
      </c>
      <c r="F18">
        <v>1.6619502895990821E-2</v>
      </c>
      <c r="G18">
        <v>1.293569440397487E-4</v>
      </c>
      <c r="H18">
        <v>2.1321177545177972</v>
      </c>
      <c r="I18">
        <v>2.0113109527588008E-3</v>
      </c>
      <c r="J18">
        <v>1.8244741145286139</v>
      </c>
      <c r="K18">
        <v>1.5343195581118156E-3</v>
      </c>
      <c r="L18">
        <v>0.46284824211946402</v>
      </c>
      <c r="M18">
        <v>6.7026633886887424E-4</v>
      </c>
      <c r="N18">
        <v>1</v>
      </c>
      <c r="O18">
        <v>0</v>
      </c>
      <c r="P18">
        <v>0.14721580246450675</v>
      </c>
      <c r="Q18">
        <v>3.1127025842058543E-4</v>
      </c>
      <c r="R18">
        <v>0.2519219814268332</v>
      </c>
      <c r="S18">
        <v>5.3727466694411833E-4</v>
      </c>
      <c r="T18">
        <v>1311.9200000000003</v>
      </c>
      <c r="U18">
        <v>10.3789723319153</v>
      </c>
      <c r="V18">
        <v>168301.31928603884</v>
      </c>
      <c r="W18">
        <v>103.2471240002919</v>
      </c>
      <c r="X18">
        <v>144017.11967224695</v>
      </c>
      <c r="Y18">
        <v>65.868006659531872</v>
      </c>
      <c r="Z18">
        <v>36535.399999654612</v>
      </c>
      <c r="AA18">
        <v>42.864165295676528</v>
      </c>
      <c r="AB18">
        <v>78937.119983759825</v>
      </c>
      <c r="AC18">
        <v>52.095403454728022</v>
      </c>
      <c r="AD18">
        <v>11620.599999998871</v>
      </c>
      <c r="AE18">
        <v>21.826360209605379</v>
      </c>
      <c r="AF18">
        <v>19885.799999983483</v>
      </c>
      <c r="AG18">
        <v>40.577251426377458</v>
      </c>
      <c r="AH18">
        <v>-983.38049710400924</v>
      </c>
      <c r="AI18">
        <v>0.12935694403974871</v>
      </c>
      <c r="AJ18">
        <v>192512.23039733138</v>
      </c>
      <c r="AK18">
        <v>182.54773577407886</v>
      </c>
      <c r="AL18">
        <v>4764132.9777700948</v>
      </c>
      <c r="AM18">
        <v>4007.3118421223767</v>
      </c>
      <c r="AN18">
        <v>386.42416287279201</v>
      </c>
      <c r="AO18">
        <v>2.007728156237091</v>
      </c>
      <c r="AP18">
        <v>1993.7062116829245</v>
      </c>
      <c r="AQ18">
        <v>0</v>
      </c>
      <c r="AR18">
        <v>-559.53091787621486</v>
      </c>
      <c r="AS18">
        <v>0.93131934699744068</v>
      </c>
      <c r="AT18">
        <v>-246.25045634869613</v>
      </c>
      <c r="AU18">
        <v>1.6075236179505552</v>
      </c>
      <c r="AV18">
        <v>1.4859105999766411</v>
      </c>
      <c r="AW18">
        <v>1.1620933207738255</v>
      </c>
      <c r="AX18">
        <v>1.0091704318655745</v>
      </c>
      <c r="AY18">
        <v>1.216224119421351</v>
      </c>
      <c r="AZ18">
        <v>0</v>
      </c>
      <c r="BA18">
        <v>1.1308941085638835</v>
      </c>
      <c r="BB18">
        <v>1.4284340770890804</v>
      </c>
      <c r="BC18" s="10" t="s">
        <v>201</v>
      </c>
      <c r="BD18" s="17">
        <v>50.75</v>
      </c>
      <c r="BE18" s="17">
        <v>90</v>
      </c>
      <c r="BF18" s="17">
        <v>15800</v>
      </c>
      <c r="BG18">
        <v>790</v>
      </c>
      <c r="BH18" s="17">
        <v>288</v>
      </c>
      <c r="BI18" s="17"/>
      <c r="BJ18" s="17">
        <v>400</v>
      </c>
      <c r="BK18" s="6"/>
    </row>
    <row r="19" spans="1:63" x14ac:dyDescent="0.2">
      <c r="A19" s="10" t="s">
        <v>202</v>
      </c>
      <c r="B19" s="10" t="s">
        <v>45</v>
      </c>
      <c r="C19" t="s">
        <v>178</v>
      </c>
      <c r="D19" t="s">
        <v>222</v>
      </c>
      <c r="E19">
        <v>924</v>
      </c>
      <c r="F19">
        <v>1.0955139568892391E-2</v>
      </c>
      <c r="G19">
        <v>5.7087428755812691E-5</v>
      </c>
      <c r="H19">
        <v>5.1305036090553111</v>
      </c>
      <c r="I19">
        <v>6.6266221825225079E-3</v>
      </c>
      <c r="J19">
        <v>1.9749360696852321</v>
      </c>
      <c r="K19">
        <v>2.3224351275266267E-3</v>
      </c>
      <c r="L19">
        <v>2.9347779547544035E-3</v>
      </c>
      <c r="M19">
        <v>3.9293940150520983E-5</v>
      </c>
      <c r="N19">
        <v>1</v>
      </c>
      <c r="O19">
        <v>0</v>
      </c>
      <c r="P19">
        <v>2.9040862262784185E-3</v>
      </c>
      <c r="Q19">
        <v>4.0698664233017949E-5</v>
      </c>
      <c r="R19">
        <v>0.33210647395598103</v>
      </c>
      <c r="S19">
        <v>7.1988234135112524E-4</v>
      </c>
      <c r="T19">
        <v>897.48</v>
      </c>
      <c r="U19">
        <v>4.6454709126201559</v>
      </c>
      <c r="V19">
        <v>420307.93105810962</v>
      </c>
      <c r="W19">
        <v>498.05178054563351</v>
      </c>
      <c r="X19">
        <v>161792.15941371489</v>
      </c>
      <c r="Y19">
        <v>117.62279441565747</v>
      </c>
      <c r="Z19">
        <v>240.43999999999988</v>
      </c>
      <c r="AA19">
        <v>3.2614311786902901</v>
      </c>
      <c r="AB19">
        <v>81924.479980444361</v>
      </c>
      <c r="AC19">
        <v>78.552553864992561</v>
      </c>
      <c r="AD19">
        <v>237.9200000000001</v>
      </c>
      <c r="AE19">
        <v>3.350582038989649</v>
      </c>
      <c r="AF19">
        <v>27207.439999920829</v>
      </c>
      <c r="AG19">
        <v>60.408831583077621</v>
      </c>
      <c r="AH19">
        <v>-989.04486043110762</v>
      </c>
      <c r="AI19">
        <v>5.7087428755812693E-2</v>
      </c>
      <c r="AJ19">
        <v>464647.45044974686</v>
      </c>
      <c r="AK19">
        <v>601.43603036145464</v>
      </c>
      <c r="AL19">
        <v>5157107.1606906401</v>
      </c>
      <c r="AM19">
        <v>6065.6997689266263</v>
      </c>
      <c r="AN19">
        <v>-991.20911197478915</v>
      </c>
      <c r="AO19">
        <v>0.11770179320482006</v>
      </c>
      <c r="AP19">
        <v>1993.7062116829245</v>
      </c>
      <c r="AQ19">
        <v>0</v>
      </c>
      <c r="AR19">
        <v>-991.31098582432696</v>
      </c>
      <c r="AS19">
        <v>0.12177023782962131</v>
      </c>
      <c r="AT19">
        <v>-6.3387808790026368</v>
      </c>
      <c r="AU19">
        <v>2.1538850369579028</v>
      </c>
      <c r="AV19">
        <v>0.82511716744162977</v>
      </c>
      <c r="AW19">
        <v>1.7972854344965188</v>
      </c>
      <c r="AX19">
        <v>1.4574045227588226</v>
      </c>
      <c r="AY19">
        <v>1.1017013719205691</v>
      </c>
      <c r="AZ19">
        <v>0</v>
      </c>
      <c r="BA19">
        <v>1.1471045000651043</v>
      </c>
      <c r="BB19">
        <v>1.6462869616059876</v>
      </c>
      <c r="BC19" s="10" t="s">
        <v>202</v>
      </c>
      <c r="BD19">
        <v>57.18</v>
      </c>
      <c r="BE19" s="7"/>
      <c r="BF19">
        <v>57800</v>
      </c>
      <c r="BG19">
        <v>2890</v>
      </c>
      <c r="BH19" s="6"/>
      <c r="BI19" s="6"/>
      <c r="BJ19" s="6"/>
      <c r="BK19" s="6"/>
    </row>
    <row r="20" spans="1:63" x14ac:dyDescent="0.2">
      <c r="A20" s="10" t="s">
        <v>202</v>
      </c>
      <c r="B20" s="10" t="s">
        <v>45</v>
      </c>
      <c r="C20" t="s">
        <v>179</v>
      </c>
      <c r="D20" t="s">
        <v>222</v>
      </c>
      <c r="E20">
        <v>871</v>
      </c>
      <c r="F20">
        <v>9.2468866650714729E-3</v>
      </c>
      <c r="G20">
        <v>7.2948581637319939E-5</v>
      </c>
      <c r="H20">
        <v>4.370009970275329</v>
      </c>
      <c r="I20">
        <v>4.1843201335547255E-3</v>
      </c>
      <c r="J20">
        <v>1.8483863645294911</v>
      </c>
      <c r="K20">
        <v>1.9595268020304868E-3</v>
      </c>
      <c r="L20">
        <v>2.5818888674413189E-3</v>
      </c>
      <c r="M20">
        <v>4.3424162120717915E-5</v>
      </c>
      <c r="N20">
        <v>1</v>
      </c>
      <c r="O20">
        <v>0</v>
      </c>
      <c r="P20">
        <v>2.775337885369301E-3</v>
      </c>
      <c r="Q20">
        <v>3.1540071049235844E-5</v>
      </c>
      <c r="R20">
        <v>0.3029439332984209</v>
      </c>
      <c r="S20">
        <v>4.8179473362375546E-4</v>
      </c>
      <c r="T20">
        <v>852.5199999999993</v>
      </c>
      <c r="U20">
        <v>6.4472526448609386</v>
      </c>
      <c r="V20">
        <v>402916.94417662441</v>
      </c>
      <c r="W20">
        <v>274.57533173841256</v>
      </c>
      <c r="X20">
        <v>170421.35923997397</v>
      </c>
      <c r="Y20">
        <v>96.030563825834051</v>
      </c>
      <c r="Z20">
        <v>238.04000000000011</v>
      </c>
      <c r="AA20">
        <v>3.9759610997426855</v>
      </c>
      <c r="AB20">
        <v>92201.759964700337</v>
      </c>
      <c r="AC20">
        <v>78.199835315186206</v>
      </c>
      <c r="AD20">
        <v>255.88000000000028</v>
      </c>
      <c r="AE20">
        <v>2.8817355881481834</v>
      </c>
      <c r="AF20">
        <v>27931.479999909756</v>
      </c>
      <c r="AG20">
        <v>37.596636373765911</v>
      </c>
      <c r="AH20">
        <v>-990.75311333492857</v>
      </c>
      <c r="AI20">
        <v>7.2948581637319945E-2</v>
      </c>
      <c r="AJ20">
        <v>395624.611569734</v>
      </c>
      <c r="AK20">
        <v>379.7712954760143</v>
      </c>
      <c r="AL20">
        <v>4826586.6185997995</v>
      </c>
      <c r="AM20">
        <v>5117.8614762601519</v>
      </c>
      <c r="AN20">
        <v>-992.26616245687501</v>
      </c>
      <c r="AO20">
        <v>0.13007353628693188</v>
      </c>
      <c r="AP20">
        <v>1993.7062116829245</v>
      </c>
      <c r="AQ20">
        <v>0</v>
      </c>
      <c r="AR20">
        <v>-991.69620033659965</v>
      </c>
      <c r="AS20">
        <v>9.4367764279417607E-2</v>
      </c>
      <c r="AT20">
        <v>-93.592983897934801</v>
      </c>
      <c r="AU20">
        <v>1.4415278831394043</v>
      </c>
      <c r="AV20">
        <v>1.2184889796294256</v>
      </c>
      <c r="AW20">
        <v>1.393836239902835</v>
      </c>
      <c r="AX20">
        <v>1.3780664616428482</v>
      </c>
      <c r="AY20">
        <v>1.3772270728687654</v>
      </c>
      <c r="AZ20">
        <v>0</v>
      </c>
      <c r="BA20">
        <v>0.96473880781737631</v>
      </c>
      <c r="BB20">
        <v>1.2374604978893018</v>
      </c>
      <c r="BC20" s="10" t="s">
        <v>202</v>
      </c>
      <c r="BD20">
        <v>57.18</v>
      </c>
      <c r="BE20" s="7"/>
      <c r="BF20">
        <v>57800</v>
      </c>
      <c r="BG20">
        <v>2890</v>
      </c>
      <c r="BH20" s="6"/>
      <c r="BI20" s="6"/>
      <c r="BJ20" s="6"/>
      <c r="BK20" s="6"/>
    </row>
    <row r="21" spans="1:63" x14ac:dyDescent="0.2">
      <c r="A21" s="10" t="s">
        <v>203</v>
      </c>
      <c r="B21" s="10" t="s">
        <v>45</v>
      </c>
      <c r="C21" t="s">
        <v>180</v>
      </c>
      <c r="D21" t="s">
        <v>222</v>
      </c>
      <c r="E21">
        <v>1050</v>
      </c>
      <c r="F21">
        <v>1.454391046690324E-2</v>
      </c>
      <c r="G21">
        <v>7.5087340118291829E-5</v>
      </c>
      <c r="H21">
        <v>1.9201353965935215</v>
      </c>
      <c r="I21">
        <v>1.7170464060253115E-3</v>
      </c>
      <c r="J21">
        <v>1.7494221022763699</v>
      </c>
      <c r="K21">
        <v>1.5309773947589655E-3</v>
      </c>
      <c r="L21">
        <v>0.65906723010510149</v>
      </c>
      <c r="M21">
        <v>9.4418767297093135E-4</v>
      </c>
      <c r="N21">
        <v>1</v>
      </c>
      <c r="O21">
        <v>0</v>
      </c>
      <c r="P21">
        <v>0.26804607583592094</v>
      </c>
      <c r="Q21">
        <v>4.9464188374046599E-4</v>
      </c>
      <c r="R21">
        <v>0.40469639963163573</v>
      </c>
      <c r="S21">
        <v>8.1804355081349189E-4</v>
      </c>
      <c r="T21">
        <v>1070.4399999999978</v>
      </c>
      <c r="U21">
        <v>5.6621786148674698</v>
      </c>
      <c r="V21">
        <v>141319.71970179083</v>
      </c>
      <c r="W21">
        <v>68.341775669855949</v>
      </c>
      <c r="X21">
        <v>128755.67981272249</v>
      </c>
      <c r="Y21">
        <v>78.128413382089519</v>
      </c>
      <c r="Z21">
        <v>48506.359998575819</v>
      </c>
      <c r="AA21">
        <v>51.267952295356295</v>
      </c>
      <c r="AB21">
        <v>73600.079988553378</v>
      </c>
      <c r="AC21">
        <v>67.87989191284413</v>
      </c>
      <c r="AD21">
        <v>19727.919999984122</v>
      </c>
      <c r="AE21">
        <v>34.301162273655301</v>
      </c>
      <c r="AF21">
        <v>29785.199999875524</v>
      </c>
      <c r="AG21">
        <v>56.272699122527875</v>
      </c>
      <c r="AH21">
        <v>-985.4560895330967</v>
      </c>
      <c r="AI21">
        <v>7.5087340118291823E-2</v>
      </c>
      <c r="AJ21">
        <v>173272.58999759681</v>
      </c>
      <c r="AK21">
        <v>155.84011672039495</v>
      </c>
      <c r="AL21">
        <v>4568113.3051514048</v>
      </c>
      <c r="AM21">
        <v>3998.5828321117988</v>
      </c>
      <c r="AN21">
        <v>974.18213924967517</v>
      </c>
      <c r="AO21">
        <v>2.8282371735910372</v>
      </c>
      <c r="AP21">
        <v>1993.7062116829245</v>
      </c>
      <c r="AQ21">
        <v>0</v>
      </c>
      <c r="AR21">
        <v>-198.0072314669078</v>
      </c>
      <c r="AS21">
        <v>1.4799665040284782</v>
      </c>
      <c r="AT21">
        <v>210.84998145850608</v>
      </c>
      <c r="AU21">
        <v>2.4475829763654171</v>
      </c>
      <c r="AV21">
        <v>0.89120541968261335</v>
      </c>
      <c r="AW21">
        <v>1.0454398813200898</v>
      </c>
      <c r="AX21">
        <v>1.0064339912405531</v>
      </c>
      <c r="AY21">
        <v>1.301800338053168</v>
      </c>
      <c r="AZ21">
        <v>0</v>
      </c>
      <c r="BA21">
        <v>1.2232122382786224</v>
      </c>
      <c r="BB21">
        <v>1.5642411437166872</v>
      </c>
      <c r="BC21" s="10" t="s">
        <v>203</v>
      </c>
      <c r="BD21">
        <v>57.56</v>
      </c>
      <c r="BE21" s="7"/>
      <c r="BF21">
        <v>16700</v>
      </c>
      <c r="BG21">
        <v>835</v>
      </c>
      <c r="BH21" s="6"/>
      <c r="BI21" s="6"/>
      <c r="BJ21" s="6"/>
      <c r="BK21" s="6"/>
    </row>
    <row r="22" spans="1:63" x14ac:dyDescent="0.2">
      <c r="A22" s="10" t="s">
        <v>203</v>
      </c>
      <c r="B22" s="10" t="s">
        <v>45</v>
      </c>
      <c r="C22" t="s">
        <v>181</v>
      </c>
      <c r="D22" t="s">
        <v>222</v>
      </c>
      <c r="E22">
        <v>1042</v>
      </c>
      <c r="F22">
        <v>1.4115525799178774E-2</v>
      </c>
      <c r="G22">
        <v>6.0382940537805142E-5</v>
      </c>
      <c r="H22">
        <v>1.0623868261794482</v>
      </c>
      <c r="I22">
        <v>1.2591587551513367E-3</v>
      </c>
      <c r="J22">
        <v>1.8167466949198439</v>
      </c>
      <c r="K22">
        <v>1.7866678722497213E-3</v>
      </c>
      <c r="L22">
        <v>0.46735921278092241</v>
      </c>
      <c r="M22">
        <v>9.5484216461224106E-4</v>
      </c>
      <c r="N22">
        <v>1</v>
      </c>
      <c r="O22">
        <v>0</v>
      </c>
      <c r="P22">
        <v>0.27288988832360062</v>
      </c>
      <c r="Q22">
        <v>9.5840446201912125E-4</v>
      </c>
      <c r="R22">
        <v>0.33074989835088836</v>
      </c>
      <c r="S22">
        <v>1.0368683937233812E-3</v>
      </c>
      <c r="T22">
        <v>1021.2400000000011</v>
      </c>
      <c r="U22">
        <v>4.2678175531137139</v>
      </c>
      <c r="V22">
        <v>76862.679985782015</v>
      </c>
      <c r="W22">
        <v>75.289966503963711</v>
      </c>
      <c r="X22">
        <v>131440.03979237078</v>
      </c>
      <c r="Y22">
        <v>102.53587064462582</v>
      </c>
      <c r="Z22">
        <v>33812.959999765349</v>
      </c>
      <c r="AA22">
        <v>64.655715909078765</v>
      </c>
      <c r="AB22">
        <v>72349.839989493819</v>
      </c>
      <c r="AC22">
        <v>49.101516573739033</v>
      </c>
      <c r="AD22">
        <v>19742.999999984047</v>
      </c>
      <c r="AE22">
        <v>64.087154198801159</v>
      </c>
      <c r="AF22">
        <v>23929.31999995825</v>
      </c>
      <c r="AG22">
        <v>71.64178761898566</v>
      </c>
      <c r="AH22">
        <v>-985.88447420082127</v>
      </c>
      <c r="AI22">
        <v>6.0382940537805144E-2</v>
      </c>
      <c r="AJ22">
        <v>95422.837736381218</v>
      </c>
      <c r="AK22">
        <v>114.28197087959127</v>
      </c>
      <c r="AL22">
        <v>4743950.6240071142</v>
      </c>
      <c r="AM22">
        <v>4666.3912250567319</v>
      </c>
      <c r="AN22">
        <v>399.9364076085987</v>
      </c>
      <c r="AO22">
        <v>2.8601518344029611</v>
      </c>
      <c r="AP22">
        <v>1993.7062116829245</v>
      </c>
      <c r="AQ22">
        <v>0</v>
      </c>
      <c r="AR22">
        <v>-183.51456420761426</v>
      </c>
      <c r="AS22">
        <v>2.8675422517272273</v>
      </c>
      <c r="AT22">
        <v>-10.397649571110335</v>
      </c>
      <c r="AU22">
        <v>3.1023060162078187</v>
      </c>
      <c r="AV22">
        <v>0.72141307540712729</v>
      </c>
      <c r="AW22">
        <v>1.2159572327524557</v>
      </c>
      <c r="AX22">
        <v>1.1289828431892597</v>
      </c>
      <c r="AY22">
        <v>1.6481682824312067</v>
      </c>
      <c r="AZ22">
        <v>0</v>
      </c>
      <c r="BA22">
        <v>2.3244509251766003</v>
      </c>
      <c r="BB22">
        <v>2.2340264356510793</v>
      </c>
      <c r="BC22" s="10" t="s">
        <v>203</v>
      </c>
      <c r="BD22">
        <v>57.56</v>
      </c>
      <c r="BE22" s="7"/>
      <c r="BF22">
        <v>16700</v>
      </c>
      <c r="BG22">
        <v>835</v>
      </c>
      <c r="BH22" s="6"/>
      <c r="BI22" s="6"/>
      <c r="BJ22" s="6"/>
      <c r="BK22" s="6"/>
    </row>
    <row r="23" spans="1:63" x14ac:dyDescent="0.2">
      <c r="A23" s="10" t="s">
        <v>204</v>
      </c>
      <c r="B23" s="10" t="s">
        <v>45</v>
      </c>
      <c r="C23" t="s">
        <v>182</v>
      </c>
      <c r="D23" t="s">
        <v>222</v>
      </c>
      <c r="E23">
        <v>1347</v>
      </c>
      <c r="F23">
        <v>2.1141745640516577E-2</v>
      </c>
      <c r="G23">
        <v>1.0163547142028463E-4</v>
      </c>
      <c r="H23">
        <v>3.6712276596067137</v>
      </c>
      <c r="I23">
        <v>6.9317955717668241E-3</v>
      </c>
      <c r="J23">
        <v>1.9806855721206325</v>
      </c>
      <c r="K23">
        <v>3.0924733008448899E-3</v>
      </c>
      <c r="L23">
        <v>6.1459150583067966E-2</v>
      </c>
      <c r="M23">
        <v>2.5402730575026743E-4</v>
      </c>
      <c r="N23">
        <v>1</v>
      </c>
      <c r="O23">
        <v>0</v>
      </c>
      <c r="P23">
        <v>2.0548612749790142E-3</v>
      </c>
      <c r="Q23">
        <v>4.4728065716993556E-5</v>
      </c>
      <c r="R23">
        <v>2.4331988141069583</v>
      </c>
      <c r="S23">
        <v>8.2433766461420428E-3</v>
      </c>
      <c r="T23">
        <v>1303.4400000000005</v>
      </c>
      <c r="U23">
        <v>5.6509822155090959</v>
      </c>
      <c r="V23">
        <v>226345.47686262385</v>
      </c>
      <c r="W23">
        <v>249.79992379287654</v>
      </c>
      <c r="X23">
        <v>122117.47985624729</v>
      </c>
      <c r="Y23">
        <v>77.163529792708758</v>
      </c>
      <c r="Z23">
        <v>3789.1199999999931</v>
      </c>
      <c r="AA23">
        <v>13.720340131837389</v>
      </c>
      <c r="AB23">
        <v>61656.919995274926</v>
      </c>
      <c r="AC23">
        <v>80.53481480071062</v>
      </c>
      <c r="AD23">
        <v>126.68000000000009</v>
      </c>
      <c r="AE23">
        <v>2.734178731051343</v>
      </c>
      <c r="AF23">
        <v>150011.83959754807</v>
      </c>
      <c r="AG23">
        <v>393.53503657729846</v>
      </c>
      <c r="AH23">
        <v>-978.85825435948334</v>
      </c>
      <c r="AI23">
        <v>0.10163547142028463</v>
      </c>
      <c r="AJ23">
        <v>332202.72822714777</v>
      </c>
      <c r="AK23">
        <v>629.13374221880781</v>
      </c>
      <c r="AL23">
        <v>5172123.621292918</v>
      </c>
      <c r="AM23">
        <v>8076.8734351360472</v>
      </c>
      <c r="AN23">
        <v>-815.90412657112347</v>
      </c>
      <c r="AO23">
        <v>0.76091807783239451</v>
      </c>
      <c r="AP23">
        <v>1993.7062116829245</v>
      </c>
      <c r="AQ23">
        <v>0</v>
      </c>
      <c r="AR23">
        <v>-993.85186342410532</v>
      </c>
      <c r="AS23">
        <v>0.13382619067872431</v>
      </c>
      <c r="AT23">
        <v>6280.1209539496922</v>
      </c>
      <c r="AU23">
        <v>24.664149392537137</v>
      </c>
      <c r="AV23">
        <v>0.91275425788021969</v>
      </c>
      <c r="AW23">
        <v>2.2088171860751977</v>
      </c>
      <c r="AX23">
        <v>1.6794779830116011</v>
      </c>
      <c r="AY23">
        <v>1.3123776496029895</v>
      </c>
      <c r="AZ23">
        <v>0</v>
      </c>
      <c r="BA23">
        <v>1.3006262533904704</v>
      </c>
      <c r="BB23">
        <v>3.7635649697329132</v>
      </c>
      <c r="BC23" s="10" t="s">
        <v>204</v>
      </c>
      <c r="BD23">
        <v>66.48</v>
      </c>
      <c r="BE23" s="6"/>
      <c r="BF23">
        <v>47700</v>
      </c>
      <c r="BG23">
        <v>2385</v>
      </c>
      <c r="BH23" s="6"/>
      <c r="BI23" s="6"/>
      <c r="BJ23" s="6"/>
      <c r="BK23" s="6"/>
    </row>
    <row r="24" spans="1:63" x14ac:dyDescent="0.2">
      <c r="A24" s="10" t="s">
        <v>204</v>
      </c>
      <c r="B24" s="10" t="s">
        <v>45</v>
      </c>
      <c r="C24" t="s">
        <v>183</v>
      </c>
      <c r="D24" t="s">
        <v>222</v>
      </c>
      <c r="E24">
        <v>1118</v>
      </c>
      <c r="F24">
        <v>1.7262773970031703E-2</v>
      </c>
      <c r="G24">
        <v>8.9927261878598689E-5</v>
      </c>
      <c r="H24">
        <v>3.2840358380771009</v>
      </c>
      <c r="I24">
        <v>4.1014928799727058E-3</v>
      </c>
      <c r="J24">
        <v>1.8641713474456585</v>
      </c>
      <c r="K24">
        <v>1.8535096845603044E-3</v>
      </c>
      <c r="L24">
        <v>5.6052189385594274E-2</v>
      </c>
      <c r="M24">
        <v>2.1376146027078934E-4</v>
      </c>
      <c r="N24">
        <v>1</v>
      </c>
      <c r="O24">
        <v>0</v>
      </c>
      <c r="P24">
        <v>2.1576244214881364E-3</v>
      </c>
      <c r="Q24">
        <v>4.5212698950135562E-5</v>
      </c>
      <c r="R24">
        <v>2.2407749833502617</v>
      </c>
      <c r="S24">
        <v>4.4255938884076905E-3</v>
      </c>
      <c r="T24">
        <v>1098.5199999999998</v>
      </c>
      <c r="U24">
        <v>5.5654050466553233</v>
      </c>
      <c r="V24">
        <v>208982.27789425201</v>
      </c>
      <c r="W24">
        <v>197.52698845454714</v>
      </c>
      <c r="X24">
        <v>118628.35987562838</v>
      </c>
      <c r="Y24">
        <v>86.78663215395882</v>
      </c>
      <c r="Z24">
        <v>3566.9999999999964</v>
      </c>
      <c r="AA24">
        <v>14.063546257375439</v>
      </c>
      <c r="AB24">
        <v>63636.759994467793</v>
      </c>
      <c r="AC24">
        <v>48.200701218739553</v>
      </c>
      <c r="AD24">
        <v>137.32000000000014</v>
      </c>
      <c r="AE24">
        <v>2.9118836973111373</v>
      </c>
      <c r="AF24">
        <v>142593.47968789691</v>
      </c>
      <c r="AG24">
        <v>255.59485976237806</v>
      </c>
      <c r="AH24">
        <v>-982.73722602996827</v>
      </c>
      <c r="AI24">
        <v>8.9927261878598688E-2</v>
      </c>
      <c r="AJ24">
        <v>297060.97640924854</v>
      </c>
      <c r="AK24">
        <v>372.25384643063222</v>
      </c>
      <c r="AL24">
        <v>4867813.5902780471</v>
      </c>
      <c r="AM24">
        <v>4840.9676257843303</v>
      </c>
      <c r="AN24">
        <v>-832.10023788736407</v>
      </c>
      <c r="AO24">
        <v>0.64030502147591895</v>
      </c>
      <c r="AP24">
        <v>1993.7062116829245</v>
      </c>
      <c r="AQ24">
        <v>0</v>
      </c>
      <c r="AR24">
        <v>-993.54439650777385</v>
      </c>
      <c r="AS24">
        <v>0.13527621134087575</v>
      </c>
      <c r="AT24">
        <v>5704.3896350746054</v>
      </c>
      <c r="AU24">
        <v>13.24135891151731</v>
      </c>
      <c r="AV24">
        <v>0.90973489975104027</v>
      </c>
      <c r="AW24">
        <v>1.4659235236084207</v>
      </c>
      <c r="AX24">
        <v>1.0753556275548364</v>
      </c>
      <c r="AY24">
        <v>1.1778559942033784</v>
      </c>
      <c r="AZ24">
        <v>0</v>
      </c>
      <c r="BA24">
        <v>1.3035568643625421</v>
      </c>
      <c r="BB24">
        <v>2.2016464163762794</v>
      </c>
      <c r="BC24" s="10" t="s">
        <v>204</v>
      </c>
      <c r="BD24">
        <v>66.48</v>
      </c>
      <c r="BE24" s="6"/>
      <c r="BF24">
        <v>47700</v>
      </c>
      <c r="BG24">
        <v>2385</v>
      </c>
      <c r="BH24" s="6"/>
      <c r="BI24" s="6"/>
      <c r="BJ24" s="6"/>
      <c r="BK24" s="6"/>
    </row>
    <row r="25" spans="1:63" x14ac:dyDescent="0.2">
      <c r="A25" s="10" t="s">
        <v>205</v>
      </c>
      <c r="B25" s="10" t="s">
        <v>810</v>
      </c>
      <c r="C25" t="s">
        <v>184</v>
      </c>
      <c r="D25" t="s">
        <v>222</v>
      </c>
      <c r="E25">
        <v>255</v>
      </c>
      <c r="F25">
        <v>3.4319795493130299E-3</v>
      </c>
      <c r="G25">
        <v>5.3355017911450812E-5</v>
      </c>
      <c r="H25">
        <v>3.6112857786980854E-2</v>
      </c>
      <c r="I25">
        <v>1.6036104317294377E-4</v>
      </c>
      <c r="J25">
        <v>1.7641240011545971</v>
      </c>
      <c r="K25">
        <v>1.7722174513999257E-3</v>
      </c>
      <c r="L25">
        <v>4.6001769922728683E-2</v>
      </c>
      <c r="M25">
        <v>1.8851841362344104E-4</v>
      </c>
      <c r="N25">
        <v>1</v>
      </c>
      <c r="O25">
        <v>0</v>
      </c>
      <c r="P25">
        <v>1.700905839855268E-3</v>
      </c>
      <c r="Q25">
        <v>2.4954151305021086E-5</v>
      </c>
      <c r="R25">
        <v>1.5935795790198375E-5</v>
      </c>
      <c r="S25">
        <v>3.34548624765159E-6</v>
      </c>
      <c r="T25">
        <v>258.56000000000006</v>
      </c>
      <c r="U25">
        <v>3.9816579461324921</v>
      </c>
      <c r="V25">
        <v>2720.8400000000029</v>
      </c>
      <c r="W25">
        <v>11.815058188599593</v>
      </c>
      <c r="X25">
        <v>132913.59978050255</v>
      </c>
      <c r="Y25">
        <v>43.075746881973515</v>
      </c>
      <c r="Z25">
        <v>3465.919999999996</v>
      </c>
      <c r="AA25">
        <v>14.136468205790797</v>
      </c>
      <c r="AB25">
        <v>75344.199987131753</v>
      </c>
      <c r="AC25">
        <v>72.359726306189415</v>
      </c>
      <c r="AD25">
        <v>128.16000000000008</v>
      </c>
      <c r="AE25">
        <v>1.8988417522269294</v>
      </c>
      <c r="AF25">
        <v>1.1999999999999986</v>
      </c>
      <c r="AG25">
        <v>0.25166114784235816</v>
      </c>
      <c r="AH25">
        <v>-996.56802045068696</v>
      </c>
      <c r="AI25">
        <v>5.3355017911450815E-2</v>
      </c>
      <c r="AJ25">
        <v>2277.6236873280864</v>
      </c>
      <c r="AK25">
        <v>14.554460262565236</v>
      </c>
      <c r="AL25">
        <v>4606511.4948667912</v>
      </c>
      <c r="AM25">
        <v>4628.6498417256735</v>
      </c>
      <c r="AN25">
        <v>-862.20544975230905</v>
      </c>
      <c r="AO25">
        <v>0.56469153387542881</v>
      </c>
      <c r="AP25">
        <v>1993.7062116829245</v>
      </c>
      <c r="AQ25">
        <v>0</v>
      </c>
      <c r="AR25">
        <v>-994.91089664616231</v>
      </c>
      <c r="AS25">
        <v>7.4662719195180915E-2</v>
      </c>
      <c r="AT25">
        <v>-999.95232016381999</v>
      </c>
      <c r="AU25">
        <v>1.0009681244077842E-2</v>
      </c>
      <c r="AV25">
        <v>1.3262149127836866</v>
      </c>
      <c r="AW25">
        <v>1.2092934696932807</v>
      </c>
      <c r="AX25">
        <v>1.1706941723287563</v>
      </c>
      <c r="AY25">
        <v>1.2536288892379641</v>
      </c>
      <c r="AZ25">
        <v>0</v>
      </c>
      <c r="BA25">
        <v>0.88189382134760597</v>
      </c>
      <c r="BB25">
        <v>1.2221351320724712</v>
      </c>
      <c r="BC25" s="10" t="s">
        <v>205</v>
      </c>
      <c r="BD25">
        <v>53.97</v>
      </c>
      <c r="BE25" s="6"/>
      <c r="BF25">
        <v>216</v>
      </c>
      <c r="BH25" s="6"/>
      <c r="BI25" s="6"/>
      <c r="BJ25" s="6"/>
      <c r="BK25" s="6"/>
    </row>
    <row r="26" spans="1:63" x14ac:dyDescent="0.2">
      <c r="A26" s="10" t="s">
        <v>205</v>
      </c>
      <c r="B26" s="10" t="s">
        <v>810</v>
      </c>
      <c r="C26" t="s">
        <v>185</v>
      </c>
      <c r="D26" t="s">
        <v>222</v>
      </c>
      <c r="E26">
        <v>197</v>
      </c>
      <c r="F26">
        <v>2.2309604946818763E-3</v>
      </c>
      <c r="G26">
        <v>3.5317494369429468E-5</v>
      </c>
      <c r="H26">
        <v>3.6053713632800154E-2</v>
      </c>
      <c r="I26">
        <v>1.6985689599130811E-4</v>
      </c>
      <c r="J26">
        <v>1.7662049918093039</v>
      </c>
      <c r="K26">
        <v>1.3469977111686823E-3</v>
      </c>
      <c r="L26">
        <v>4.6592756322780648E-2</v>
      </c>
      <c r="M26">
        <v>1.7214752785586074E-4</v>
      </c>
      <c r="N26">
        <v>1</v>
      </c>
      <c r="O26">
        <v>0</v>
      </c>
      <c r="P26">
        <v>1.60991663403456E-3</v>
      </c>
      <c r="Q26">
        <v>3.1019591442926443E-5</v>
      </c>
      <c r="R26">
        <v>7.4658567489472625E-6</v>
      </c>
      <c r="S26">
        <v>2.0491491024278825E-6</v>
      </c>
      <c r="T26">
        <v>167.4799999999999</v>
      </c>
      <c r="U26">
        <v>2.663406340259284</v>
      </c>
      <c r="V26">
        <v>2706.5999999999995</v>
      </c>
      <c r="W26">
        <v>13.444081721461046</v>
      </c>
      <c r="X26">
        <v>132588.11978312553</v>
      </c>
      <c r="Y26">
        <v>137.13594506582012</v>
      </c>
      <c r="Z26">
        <v>3497.7200000000016</v>
      </c>
      <c r="AA26">
        <v>13.413242213076495</v>
      </c>
      <c r="AB26">
        <v>75069.639987365197</v>
      </c>
      <c r="AC26">
        <v>60.530677570748495</v>
      </c>
      <c r="AD26">
        <v>120.84000000000026</v>
      </c>
      <c r="AE26">
        <v>2.2954157212438431</v>
      </c>
      <c r="AF26">
        <v>0.55999999999999894</v>
      </c>
      <c r="AG26">
        <v>0.1536229149573719</v>
      </c>
      <c r="AH26">
        <v>-997.76903950531812</v>
      </c>
      <c r="AI26">
        <v>3.5317494369429471E-2</v>
      </c>
      <c r="AJ26">
        <v>2272.2557299691553</v>
      </c>
      <c r="AK26">
        <v>15.416309311245971</v>
      </c>
      <c r="AL26">
        <v>4611946.5937351231</v>
      </c>
      <c r="AM26">
        <v>3518.0675699140261</v>
      </c>
      <c r="AN26">
        <v>-860.43519818732682</v>
      </c>
      <c r="AO26">
        <v>0.51565388064405848</v>
      </c>
      <c r="AP26">
        <v>1993.7062116829245</v>
      </c>
      <c r="AQ26">
        <v>0</v>
      </c>
      <c r="AR26">
        <v>-995.18313597984854</v>
      </c>
      <c r="AS26">
        <v>9.2810491414566557E-2</v>
      </c>
      <c r="AT26">
        <v>-999.977662186977</v>
      </c>
      <c r="AU26">
        <v>6.1310457788578661E-3</v>
      </c>
      <c r="AV26">
        <v>1.0875322310105819</v>
      </c>
      <c r="AW26">
        <v>1.2796773495080438</v>
      </c>
      <c r="AX26">
        <v>0.88732498663705861</v>
      </c>
      <c r="AY26">
        <v>1.1350959258041566</v>
      </c>
      <c r="AZ26">
        <v>0</v>
      </c>
      <c r="BA26">
        <v>1.1246965244774958</v>
      </c>
      <c r="BB26">
        <v>1.0915229517773202</v>
      </c>
      <c r="BC26" s="10" t="s">
        <v>205</v>
      </c>
      <c r="BD26">
        <v>53.95</v>
      </c>
      <c r="BE26" s="6"/>
      <c r="BF26">
        <v>216</v>
      </c>
      <c r="BH26" s="6"/>
      <c r="BI26" s="6"/>
      <c r="BJ26" s="6"/>
      <c r="BK26" s="6"/>
    </row>
    <row r="27" spans="1:63" x14ac:dyDescent="0.2">
      <c r="A27" s="10" t="s">
        <v>206</v>
      </c>
      <c r="B27" s="10" t="s">
        <v>45</v>
      </c>
      <c r="C27" t="s">
        <v>186</v>
      </c>
      <c r="D27" t="s">
        <v>222</v>
      </c>
      <c r="E27">
        <v>1420</v>
      </c>
      <c r="F27">
        <v>1.3630083773895147E-2</v>
      </c>
      <c r="G27">
        <v>6.982130606996883E-5</v>
      </c>
      <c r="H27">
        <v>1.5037583701698614</v>
      </c>
      <c r="I27">
        <v>1.4849789428261905E-3</v>
      </c>
      <c r="J27">
        <v>1.7038486671049846</v>
      </c>
      <c r="K27">
        <v>1.3731033819081018E-3</v>
      </c>
      <c r="L27">
        <v>0.28037345252002227</v>
      </c>
      <c r="M27">
        <v>3.7730379841855978E-4</v>
      </c>
      <c r="N27">
        <v>1</v>
      </c>
      <c r="O27">
        <v>0</v>
      </c>
      <c r="P27">
        <v>7.6794524109040224E-2</v>
      </c>
      <c r="Q27">
        <v>1.5181349798516419E-4</v>
      </c>
      <c r="R27">
        <v>0.16434994932802202</v>
      </c>
      <c r="S27">
        <v>3.8814557072483708E-4</v>
      </c>
      <c r="T27">
        <v>1357.1200000000015</v>
      </c>
      <c r="U27">
        <v>6.8800000000003294</v>
      </c>
      <c r="V27">
        <v>149726.91960191727</v>
      </c>
      <c r="W27">
        <v>131.61228137682207</v>
      </c>
      <c r="X27">
        <v>169649.79925697015</v>
      </c>
      <c r="Y27">
        <v>124.84542171955994</v>
      </c>
      <c r="Z27">
        <v>27916.279999910006</v>
      </c>
      <c r="AA27">
        <v>32.795046373381169</v>
      </c>
      <c r="AB27">
        <v>99569.559948164126</v>
      </c>
      <c r="AC27">
        <v>83.963386246703834</v>
      </c>
      <c r="AD27">
        <v>7646.3599999998651</v>
      </c>
      <c r="AE27">
        <v>15.713993763520801</v>
      </c>
      <c r="AF27">
        <v>16363.959999993744</v>
      </c>
      <c r="AG27">
        <v>35.867974573359255</v>
      </c>
      <c r="AH27">
        <v>-986.36991622610481</v>
      </c>
      <c r="AI27">
        <v>6.9821306069968836E-2</v>
      </c>
      <c r="AJ27">
        <v>135481.97224268119</v>
      </c>
      <c r="AK27">
        <v>134.77754064496193</v>
      </c>
      <c r="AL27">
        <v>4449085.319434247</v>
      </c>
      <c r="AM27">
        <v>3586.2499527478631</v>
      </c>
      <c r="AN27">
        <v>-160.16418811093547</v>
      </c>
      <c r="AO27">
        <v>1.130182758123472</v>
      </c>
      <c r="AP27">
        <v>1993.7062116829245</v>
      </c>
      <c r="AQ27">
        <v>0</v>
      </c>
      <c r="AR27">
        <v>-770.23109625342647</v>
      </c>
      <c r="AS27">
        <v>0.45422536841891209</v>
      </c>
      <c r="AT27">
        <v>-508.26562015950907</v>
      </c>
      <c r="AU27">
        <v>1.1613299686954535</v>
      </c>
      <c r="AV27">
        <v>0.99610573390367796</v>
      </c>
      <c r="AW27">
        <v>1.2833466302410019</v>
      </c>
      <c r="AX27">
        <v>1.0727675170261106</v>
      </c>
      <c r="AY27">
        <v>1.0559952159486581</v>
      </c>
      <c r="AZ27">
        <v>0</v>
      </c>
      <c r="BA27">
        <v>0.88529442847768569</v>
      </c>
      <c r="BB27">
        <v>1.4879029972451758</v>
      </c>
      <c r="BC27" s="10" t="s">
        <v>206</v>
      </c>
      <c r="BD27">
        <v>49.7</v>
      </c>
      <c r="BE27" s="7">
        <v>65</v>
      </c>
      <c r="BF27">
        <v>9800</v>
      </c>
      <c r="BG27">
        <v>600</v>
      </c>
      <c r="BH27" s="6"/>
      <c r="BI27" s="6">
        <v>366</v>
      </c>
      <c r="BJ27" s="6"/>
      <c r="BK27" s="6"/>
    </row>
    <row r="28" spans="1:63" x14ac:dyDescent="0.2">
      <c r="A28" s="10" t="s">
        <v>206</v>
      </c>
      <c r="B28" s="10" t="s">
        <v>45</v>
      </c>
      <c r="C28" t="s">
        <v>187</v>
      </c>
      <c r="D28" t="s">
        <v>222</v>
      </c>
      <c r="E28">
        <v>1006</v>
      </c>
      <c r="F28">
        <v>9.7722419463368224E-3</v>
      </c>
      <c r="G28">
        <v>6.0415150589184863E-5</v>
      </c>
      <c r="H28">
        <v>1.5046355414660737</v>
      </c>
      <c r="I28">
        <v>1.584256752264896E-3</v>
      </c>
      <c r="J28">
        <v>1.7023316767319421</v>
      </c>
      <c r="K28">
        <v>1.5784514489406171E-3</v>
      </c>
      <c r="L28">
        <v>0.27976630101653593</v>
      </c>
      <c r="M28">
        <v>4.0738730531035127E-4</v>
      </c>
      <c r="N28">
        <v>1</v>
      </c>
      <c r="O28">
        <v>0</v>
      </c>
      <c r="P28">
        <v>7.6984625104267485E-2</v>
      </c>
      <c r="Q28">
        <v>1.3848499580337585E-4</v>
      </c>
      <c r="R28">
        <v>0.16238255228249251</v>
      </c>
      <c r="S28">
        <v>3.0178809163868741E-4</v>
      </c>
      <c r="T28">
        <v>977.83999999999924</v>
      </c>
      <c r="U28">
        <v>6.0886999159645105</v>
      </c>
      <c r="V28">
        <v>150559.4395906069</v>
      </c>
      <c r="W28">
        <v>218.13967774904731</v>
      </c>
      <c r="X28">
        <v>170339.23924173566</v>
      </c>
      <c r="Y28">
        <v>140.96049111548564</v>
      </c>
      <c r="Z28">
        <v>27994.319999908723</v>
      </c>
      <c r="AA28">
        <v>46.006040182407432</v>
      </c>
      <c r="AB28">
        <v>100063.71994686213</v>
      </c>
      <c r="AC28">
        <v>100.06142286940415</v>
      </c>
      <c r="AD28">
        <v>7703.2399999998506</v>
      </c>
      <c r="AE28">
        <v>12.980020544410468</v>
      </c>
      <c r="AF28">
        <v>16248.919999993977</v>
      </c>
      <c r="AG28">
        <v>40.122558908017638</v>
      </c>
      <c r="AH28">
        <v>-990.22775805366314</v>
      </c>
      <c r="AI28">
        <v>6.0415150589184861E-2</v>
      </c>
      <c r="AJ28">
        <v>135561.58481267688</v>
      </c>
      <c r="AK28">
        <v>143.78805157604793</v>
      </c>
      <c r="AL28">
        <v>4445123.2676868523</v>
      </c>
      <c r="AM28">
        <v>4122.5748248553518</v>
      </c>
      <c r="AN28">
        <v>-161.98286092495195</v>
      </c>
      <c r="AO28">
        <v>1.2202954496349256</v>
      </c>
      <c r="AP28">
        <v>1993.7062116829245</v>
      </c>
      <c r="AQ28">
        <v>0</v>
      </c>
      <c r="AR28">
        <v>-769.66231484900652</v>
      </c>
      <c r="AS28">
        <v>0.41434654410918759</v>
      </c>
      <c r="AT28">
        <v>-514.152064116681</v>
      </c>
      <c r="AU28">
        <v>0.90294874255791913</v>
      </c>
      <c r="AV28">
        <v>1.0223990154139424</v>
      </c>
      <c r="AW28">
        <v>1.371900258987693</v>
      </c>
      <c r="AX28">
        <v>1.2371534549027106</v>
      </c>
      <c r="AY28">
        <v>1.1445335300848998</v>
      </c>
      <c r="AZ28">
        <v>0</v>
      </c>
      <c r="BA28">
        <v>0.80849532788678058</v>
      </c>
      <c r="BB28">
        <v>1.1677407138309144</v>
      </c>
      <c r="BC28" s="10" t="s">
        <v>206</v>
      </c>
      <c r="BD28">
        <v>49.7</v>
      </c>
      <c r="BE28" s="7">
        <v>65</v>
      </c>
      <c r="BF28">
        <v>9800</v>
      </c>
      <c r="BG28">
        <v>600</v>
      </c>
      <c r="BH28" s="6"/>
      <c r="BI28" s="6">
        <v>366</v>
      </c>
      <c r="BJ28" s="6"/>
      <c r="BK28" s="6"/>
    </row>
    <row r="29" spans="1:63" x14ac:dyDescent="0.2">
      <c r="A29" s="10" t="s">
        <v>53</v>
      </c>
      <c r="B29" s="10" t="s">
        <v>806</v>
      </c>
      <c r="C29" t="s">
        <v>188</v>
      </c>
      <c r="D29" t="s">
        <v>222</v>
      </c>
      <c r="E29">
        <v>487</v>
      </c>
      <c r="F29">
        <v>3.8005912384082383E-3</v>
      </c>
      <c r="G29">
        <v>5.7366765079731061E-5</v>
      </c>
      <c r="H29">
        <v>7.6365021244547649E-3</v>
      </c>
      <c r="I29">
        <v>4.5095223881030882E-5</v>
      </c>
      <c r="J29">
        <v>1.4251413754713178</v>
      </c>
      <c r="K29">
        <v>1.6614993917519329E-3</v>
      </c>
      <c r="L29">
        <v>1.6026833653566739E-4</v>
      </c>
      <c r="M29">
        <v>8.7547649233477269E-6</v>
      </c>
      <c r="N29">
        <v>1</v>
      </c>
      <c r="O29">
        <v>0</v>
      </c>
      <c r="P29">
        <v>1.6549126146563685E-5</v>
      </c>
      <c r="Q29">
        <v>2.5203609064144247E-6</v>
      </c>
      <c r="R29">
        <v>2.2676484282448884E-4</v>
      </c>
      <c r="S29">
        <v>4.9492166088677608E-6</v>
      </c>
      <c r="T29">
        <v>486.76000000000022</v>
      </c>
      <c r="U29">
        <v>7.3276371817022774</v>
      </c>
      <c r="V29">
        <v>978.0400000000003</v>
      </c>
      <c r="W29">
        <v>5.7164907650292323</v>
      </c>
      <c r="X29">
        <v>182525.71892897197</v>
      </c>
      <c r="Y29">
        <v>208.01096748317067</v>
      </c>
      <c r="Z29">
        <v>20.519999999999982</v>
      </c>
      <c r="AA29">
        <v>1.116721391693863</v>
      </c>
      <c r="AB29">
        <v>128077.11981757545</v>
      </c>
      <c r="AC29">
        <v>127.15341456750446</v>
      </c>
      <c r="AD29">
        <v>2.1199999999999983</v>
      </c>
      <c r="AE29">
        <v>0.32310988842807015</v>
      </c>
      <c r="AF29">
        <v>29.04</v>
      </c>
      <c r="AG29">
        <v>0.62843721510850381</v>
      </c>
      <c r="AH29">
        <v>-996.19940876159171</v>
      </c>
      <c r="AI29">
        <v>5.7366765079731062E-2</v>
      </c>
      <c r="AJ29">
        <v>-306.90668683474632</v>
      </c>
      <c r="AK29">
        <v>4.0928683863705642</v>
      </c>
      <c r="AL29">
        <v>3721161.9710387532</v>
      </c>
      <c r="AM29">
        <v>4339.4781439404851</v>
      </c>
      <c r="AN29">
        <v>-999.51992926817877</v>
      </c>
      <c r="AO29">
        <v>2.6224184355587567E-2</v>
      </c>
      <c r="AP29">
        <v>1993.7062116829245</v>
      </c>
      <c r="AQ29">
        <v>0</v>
      </c>
      <c r="AR29">
        <v>-999.9504850818887</v>
      </c>
      <c r="AS29">
        <v>7.5409095795723703E-3</v>
      </c>
      <c r="AT29">
        <v>-999.32152051271169</v>
      </c>
      <c r="AU29">
        <v>1.4808035961121497E-2</v>
      </c>
      <c r="AV29">
        <v>1.7664018109964836</v>
      </c>
      <c r="AW29">
        <v>0.97770770970407139</v>
      </c>
      <c r="AX29">
        <v>1.699745533295786</v>
      </c>
      <c r="AY29">
        <v>1.3149136127993277</v>
      </c>
      <c r="AZ29">
        <v>0</v>
      </c>
      <c r="BA29">
        <v>1.1784158503649322</v>
      </c>
      <c r="BB29">
        <v>0.6249659918387489</v>
      </c>
      <c r="BC29" s="10" t="s">
        <v>53</v>
      </c>
      <c r="BD29" s="6">
        <v>100</v>
      </c>
      <c r="BE29" s="6"/>
      <c r="BF29" s="6"/>
      <c r="BG29" s="6"/>
      <c r="BH29" s="6"/>
      <c r="BI29" s="6"/>
      <c r="BJ29" s="6"/>
      <c r="BK29" s="6"/>
    </row>
    <row r="30" spans="1:63" x14ac:dyDescent="0.2">
      <c r="A30" s="10" t="s">
        <v>53</v>
      </c>
      <c r="B30" s="10" t="s">
        <v>806</v>
      </c>
      <c r="C30" t="s">
        <v>189</v>
      </c>
      <c r="D30" t="s">
        <v>222</v>
      </c>
      <c r="E30">
        <v>1480</v>
      </c>
      <c r="F30">
        <v>1.1065665092009987E-2</v>
      </c>
      <c r="G30">
        <v>5.9932434077227459E-5</v>
      </c>
      <c r="H30">
        <v>7.1567640221859045E-3</v>
      </c>
      <c r="I30">
        <v>5.8985431429340588E-5</v>
      </c>
      <c r="J30">
        <v>1.3950436235177901</v>
      </c>
      <c r="K30">
        <v>1.5265906356922315E-3</v>
      </c>
      <c r="L30">
        <v>1.9358998864247188E-4</v>
      </c>
      <c r="M30">
        <v>8.3408418208926198E-6</v>
      </c>
      <c r="N30">
        <v>1</v>
      </c>
      <c r="O30">
        <v>0</v>
      </c>
      <c r="P30">
        <v>1.8320380411851766E-5</v>
      </c>
      <c r="Q30">
        <v>1.8665270813054512E-6</v>
      </c>
      <c r="R30">
        <v>2.1632294857161619E-4</v>
      </c>
      <c r="S30">
        <v>8.9929270955511987E-6</v>
      </c>
      <c r="T30">
        <v>1497.3200000000018</v>
      </c>
      <c r="U30">
        <v>8.1336174813753388</v>
      </c>
      <c r="V30">
        <v>968.36000000000047</v>
      </c>
      <c r="W30">
        <v>7.7794344267435278</v>
      </c>
      <c r="X30">
        <v>188766.63873306953</v>
      </c>
      <c r="Y30">
        <v>225.16494614779253</v>
      </c>
      <c r="Z30">
        <v>26.199999999999996</v>
      </c>
      <c r="AA30">
        <v>1.13578166916006</v>
      </c>
      <c r="AB30">
        <v>135313.31975993179</v>
      </c>
      <c r="AC30">
        <v>122.89998155419718</v>
      </c>
      <c r="AD30">
        <v>2.4799999999999982</v>
      </c>
      <c r="AE30">
        <v>0.25245461638348676</v>
      </c>
      <c r="AF30">
        <v>29.28</v>
      </c>
      <c r="AG30">
        <v>1.2254522974531985</v>
      </c>
      <c r="AH30">
        <v>-988.93433490798998</v>
      </c>
      <c r="AI30">
        <v>5.993243407722746E-2</v>
      </c>
      <c r="AJ30">
        <v>-350.44799217771782</v>
      </c>
      <c r="AK30">
        <v>5.353551590973006</v>
      </c>
      <c r="AL30">
        <v>3642553.1328818169</v>
      </c>
      <c r="AM30">
        <v>3987.1255633415994</v>
      </c>
      <c r="AN30">
        <v>-999.42011697675423</v>
      </c>
      <c r="AO30">
        <v>2.4984311458615627E-2</v>
      </c>
      <c r="AP30">
        <v>1993.7062116829245</v>
      </c>
      <c r="AQ30">
        <v>0</v>
      </c>
      <c r="AR30">
        <v>-999.9451854963321</v>
      </c>
      <c r="AS30">
        <v>5.5846414345363275E-3</v>
      </c>
      <c r="AT30">
        <v>-999.35276261784043</v>
      </c>
      <c r="AU30">
        <v>2.6906801288119613E-2</v>
      </c>
      <c r="AV30">
        <v>1.1076399616072485</v>
      </c>
      <c r="AW30">
        <v>1.3581401561101141</v>
      </c>
      <c r="AX30">
        <v>1.6326315517194052</v>
      </c>
      <c r="AY30">
        <v>1.1718773666212594</v>
      </c>
      <c r="AZ30">
        <v>0</v>
      </c>
      <c r="BA30">
        <v>0.85264498064455541</v>
      </c>
      <c r="BB30">
        <v>1.1953183957408013</v>
      </c>
      <c r="BC30" s="10" t="s">
        <v>53</v>
      </c>
      <c r="BD30" s="6">
        <v>100</v>
      </c>
      <c r="BE30" s="6"/>
      <c r="BF30" s="6"/>
      <c r="BG30" s="6"/>
      <c r="BH30" s="6"/>
      <c r="BI30" s="6"/>
      <c r="BJ30" s="6"/>
      <c r="BK30" s="6"/>
    </row>
    <row r="31" spans="1:63" x14ac:dyDescent="0.2">
      <c r="A31" s="10" t="s">
        <v>52</v>
      </c>
      <c r="B31" s="10" t="s">
        <v>45</v>
      </c>
      <c r="C31" t="s">
        <v>190</v>
      </c>
      <c r="D31" t="s">
        <v>222</v>
      </c>
      <c r="E31">
        <v>655</v>
      </c>
      <c r="F31">
        <v>8.0439183271307762E-3</v>
      </c>
      <c r="G31">
        <v>8.5730830246277307E-5</v>
      </c>
      <c r="H31">
        <v>1.7920196370117033E-3</v>
      </c>
      <c r="I31">
        <v>3.0694297181359404E-5</v>
      </c>
      <c r="J31">
        <v>1.4628565222195533</v>
      </c>
      <c r="K31">
        <v>1.5272703243502624E-3</v>
      </c>
      <c r="L31">
        <v>4.245794343818068E-4</v>
      </c>
      <c r="M31">
        <v>9.1923642229777016E-6</v>
      </c>
      <c r="N31">
        <v>1</v>
      </c>
      <c r="O31">
        <v>0</v>
      </c>
      <c r="P31">
        <v>2.4093126715796636E-5</v>
      </c>
      <c r="Q31">
        <v>3.5538027364693532E-6</v>
      </c>
      <c r="R31">
        <v>0.78363360479761468</v>
      </c>
      <c r="S31">
        <v>2.2184731972585007E-3</v>
      </c>
      <c r="T31">
        <v>707.92000000000087</v>
      </c>
      <c r="U31">
        <v>7.7008484381053979</v>
      </c>
      <c r="V31">
        <v>157.68000000000021</v>
      </c>
      <c r="W31">
        <v>2.6506099926872349</v>
      </c>
      <c r="X31">
        <v>128732.99981288264</v>
      </c>
      <c r="Y31">
        <v>88.376447956845979</v>
      </c>
      <c r="Z31">
        <v>37.35999999999995</v>
      </c>
      <c r="AA31">
        <v>0.80183123743923623</v>
      </c>
      <c r="AB31">
        <v>88002.559972035961</v>
      </c>
      <c r="AC31">
        <v>76.288882423685735</v>
      </c>
      <c r="AD31">
        <v>2.1199999999999988</v>
      </c>
      <c r="AE31">
        <v>0.31262330900515695</v>
      </c>
      <c r="AF31">
        <v>68959.199991724628</v>
      </c>
      <c r="AG31">
        <v>164.82423962793558</v>
      </c>
      <c r="AH31">
        <v>-991.95608167286923</v>
      </c>
      <c r="AI31">
        <v>8.5730830246277312E-2</v>
      </c>
      <c r="AJ31">
        <v>-837.35526983012312</v>
      </c>
      <c r="AK31">
        <v>2.785832018638537</v>
      </c>
      <c r="AL31">
        <v>3819665.8018688709</v>
      </c>
      <c r="AM31">
        <v>3988.9007635558464</v>
      </c>
      <c r="AN31">
        <v>-998.72820692979133</v>
      </c>
      <c r="AO31">
        <v>2.7534977370345555E-2</v>
      </c>
      <c r="AP31">
        <v>1993.7062116829245</v>
      </c>
      <c r="AQ31">
        <v>0</v>
      </c>
      <c r="AR31">
        <v>-999.92791346287322</v>
      </c>
      <c r="AS31">
        <v>1.0632963331222883E-2</v>
      </c>
      <c r="AT31">
        <v>1344.6285578599943</v>
      </c>
      <c r="AU31">
        <v>6.6376627818081069</v>
      </c>
      <c r="AV31">
        <v>1.5009569208707205</v>
      </c>
      <c r="AW31">
        <v>1.1419867815973492</v>
      </c>
      <c r="AX31">
        <v>1.2684935512885895</v>
      </c>
      <c r="AY31">
        <v>0.70311458666218818</v>
      </c>
      <c r="AZ31">
        <v>0</v>
      </c>
      <c r="BA31">
        <v>1.141325243824534</v>
      </c>
      <c r="BB31">
        <v>2.9582477016293103</v>
      </c>
      <c r="BC31" s="10" t="s">
        <v>52</v>
      </c>
      <c r="BD31" s="6">
        <v>100</v>
      </c>
      <c r="BE31" s="6"/>
      <c r="BF31" s="6">
        <v>1</v>
      </c>
      <c r="BG31" s="6">
        <v>1</v>
      </c>
      <c r="BH31" s="6"/>
      <c r="BI31" s="6"/>
      <c r="BJ31" s="6"/>
      <c r="BK31" s="6"/>
    </row>
    <row r="32" spans="1:63" x14ac:dyDescent="0.2">
      <c r="A32" s="10" t="s">
        <v>52</v>
      </c>
      <c r="B32" s="10" t="s">
        <v>45</v>
      </c>
      <c r="C32" t="s">
        <v>191</v>
      </c>
      <c r="D32" t="s">
        <v>222</v>
      </c>
      <c r="E32">
        <v>726</v>
      </c>
      <c r="F32">
        <v>7.4177941759734157E-3</v>
      </c>
      <c r="G32">
        <v>5.2707279450858418E-5</v>
      </c>
      <c r="H32">
        <v>1.7178641535790531E-3</v>
      </c>
      <c r="I32">
        <v>2.3246713487654345E-5</v>
      </c>
      <c r="J32">
        <v>1.442922419005586</v>
      </c>
      <c r="K32">
        <v>1.8090688617862151E-3</v>
      </c>
      <c r="L32">
        <v>2.5418862964070294E-4</v>
      </c>
      <c r="M32">
        <v>8.6511297858944736E-6</v>
      </c>
      <c r="N32">
        <v>1</v>
      </c>
      <c r="O32">
        <v>0</v>
      </c>
      <c r="P32">
        <v>1.688525421046746E-5</v>
      </c>
      <c r="Q32">
        <v>2.5159486995265907E-6</v>
      </c>
      <c r="R32">
        <v>0.79908779865131163</v>
      </c>
      <c r="S32">
        <v>2.5479706754105024E-3</v>
      </c>
      <c r="T32">
        <v>720.32000000000107</v>
      </c>
      <c r="U32">
        <v>4.9442626683192001</v>
      </c>
      <c r="V32">
        <v>166.83999999999997</v>
      </c>
      <c r="W32">
        <v>2.3026651225626589</v>
      </c>
      <c r="X32">
        <v>140126.5997139687</v>
      </c>
      <c r="Y32">
        <v>245.92436264157715</v>
      </c>
      <c r="Z32">
        <v>24.68</v>
      </c>
      <c r="AA32">
        <v>0.83410630817259501</v>
      </c>
      <c r="AB32">
        <v>97112.479954245748</v>
      </c>
      <c r="AC32">
        <v>99.223923631408297</v>
      </c>
      <c r="AD32">
        <v>1.6399999999999968</v>
      </c>
      <c r="AE32">
        <v>0.24413111231467388</v>
      </c>
      <c r="AF32">
        <v>77603.839985039958</v>
      </c>
      <c r="AG32">
        <v>286.59460704478136</v>
      </c>
      <c r="AH32">
        <v>-992.58220582402657</v>
      </c>
      <c r="AI32">
        <v>5.2707279450858416E-2</v>
      </c>
      <c r="AJ32">
        <v>-844.08566404256192</v>
      </c>
      <c r="AK32">
        <v>2.1098850506130282</v>
      </c>
      <c r="AL32">
        <v>3767602.2226430895</v>
      </c>
      <c r="AM32">
        <v>4724.8977794249249</v>
      </c>
      <c r="AN32">
        <v>-999.23859868961017</v>
      </c>
      <c r="AO32">
        <v>2.5913753753043015E-2</v>
      </c>
      <c r="AP32">
        <v>1993.7062116829245</v>
      </c>
      <c r="AQ32">
        <v>0</v>
      </c>
      <c r="AR32">
        <v>-999.94947938808878</v>
      </c>
      <c r="AS32">
        <v>7.5277082745121128E-3</v>
      </c>
      <c r="AT32">
        <v>1390.8674430051003</v>
      </c>
      <c r="AU32">
        <v>7.6235178960965699</v>
      </c>
      <c r="AV32">
        <v>1.0097187245853563</v>
      </c>
      <c r="AW32">
        <v>0.92810404750131015</v>
      </c>
      <c r="AX32">
        <v>1.5957446139332603</v>
      </c>
      <c r="AY32">
        <v>0.89842262019105645</v>
      </c>
      <c r="AZ32">
        <v>0</v>
      </c>
      <c r="BA32">
        <v>1.0140491518085326</v>
      </c>
      <c r="BB32">
        <v>3.5193210598833793</v>
      </c>
      <c r="BC32" s="10" t="s">
        <v>52</v>
      </c>
      <c r="BD32" s="6">
        <v>100</v>
      </c>
      <c r="BE32" s="6"/>
      <c r="BF32" s="6">
        <v>1</v>
      </c>
      <c r="BG32" s="6">
        <v>1</v>
      </c>
      <c r="BH32" s="6"/>
      <c r="BI32" s="6"/>
      <c r="BJ32" s="6"/>
      <c r="BK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28FD-7003-0140-9D73-134EA452DF59}">
  <sheetPr codeName="Sheet3" filterMode="1"/>
  <dimension ref="A1:CM784"/>
  <sheetViews>
    <sheetView tabSelected="1" zoomScale="125" workbookViewId="0">
      <pane xSplit="1" ySplit="1" topLeftCell="BR10" activePane="bottomRight" state="frozen"/>
      <selection pane="topRight" activeCell="B1" sqref="B1"/>
      <selection pane="bottomLeft" activeCell="A2" sqref="A2"/>
      <selection pane="bottomRight" activeCell="BR22" sqref="BR22"/>
    </sheetView>
  </sheetViews>
  <sheetFormatPr baseColWidth="10" defaultColWidth="8.83203125" defaultRowHeight="15" x14ac:dyDescent="0.2"/>
  <cols>
    <col min="1" max="1" width="35.33203125" customWidth="1"/>
    <col min="2" max="2" width="19.33203125" customWidth="1"/>
    <col min="19" max="19" width="19" customWidth="1"/>
    <col min="52" max="52" width="35.33203125" customWidth="1"/>
    <col min="53" max="54" width="44.5" style="6" customWidth="1"/>
    <col min="55" max="55" width="29.83203125" style="6" customWidth="1"/>
    <col min="56" max="56" width="15.83203125" style="6" customWidth="1"/>
    <col min="57" max="57" width="11.5" style="6" customWidth="1"/>
    <col min="58" max="58" width="10" style="6" customWidth="1"/>
    <col min="59" max="59" width="39" style="6" customWidth="1"/>
    <col min="60" max="60" width="15.1640625" style="29" bestFit="1" customWidth="1"/>
    <col min="61" max="61" width="8.83203125" style="6"/>
    <col min="62" max="62" width="64.5" style="6" customWidth="1"/>
    <col min="63" max="63" width="11.83203125" style="6" customWidth="1"/>
    <col min="64" max="67" width="8.83203125" style="6"/>
    <col min="70" max="70" width="29.83203125" style="42" customWidth="1"/>
    <col min="71" max="71" width="12.33203125" customWidth="1"/>
    <col min="73" max="73" width="11.6640625" bestFit="1" customWidth="1"/>
    <col min="74" max="74" width="11" style="30" bestFit="1" customWidth="1"/>
    <col min="75" max="76" width="8.83203125" style="6"/>
    <col min="77" max="81" width="8.83203125" style="49"/>
    <col min="83" max="83" width="8.83203125" customWidth="1"/>
  </cols>
  <sheetData>
    <row r="1" spans="1:90" s="4" customFormat="1" ht="85" x14ac:dyDescent="0.2">
      <c r="A1" s="4" t="s">
        <v>0</v>
      </c>
      <c r="B1" s="4" t="s">
        <v>1</v>
      </c>
      <c r="C1" s="4" t="s">
        <v>114</v>
      </c>
      <c r="D1" s="4" t="s">
        <v>141</v>
      </c>
      <c r="E1" s="4" t="s">
        <v>115</v>
      </c>
      <c r="F1" s="4" t="s">
        <v>142</v>
      </c>
      <c r="G1" s="4" t="s">
        <v>116</v>
      </c>
      <c r="H1" s="4" t="s">
        <v>143</v>
      </c>
      <c r="I1" s="4" t="s">
        <v>117</v>
      </c>
      <c r="J1" s="4" t="s">
        <v>144</v>
      </c>
      <c r="K1" s="4" t="s">
        <v>118</v>
      </c>
      <c r="L1" s="4" t="s">
        <v>145</v>
      </c>
      <c r="M1" s="4" t="s">
        <v>119</v>
      </c>
      <c r="N1" s="4" t="s">
        <v>146</v>
      </c>
      <c r="O1" s="4" t="s">
        <v>120</v>
      </c>
      <c r="P1" s="4" t="s">
        <v>147</v>
      </c>
      <c r="Q1" s="4" t="s">
        <v>121</v>
      </c>
      <c r="R1" s="4" t="s">
        <v>148</v>
      </c>
      <c r="S1" s="4" t="s">
        <v>122</v>
      </c>
      <c r="T1" s="4" t="s">
        <v>149</v>
      </c>
      <c r="U1" s="4" t="s">
        <v>123</v>
      </c>
      <c r="V1" s="4" t="s">
        <v>150</v>
      </c>
      <c r="W1" s="4" t="s">
        <v>124</v>
      </c>
      <c r="X1" s="4" t="s">
        <v>151</v>
      </c>
      <c r="Y1" s="4" t="s">
        <v>125</v>
      </c>
      <c r="Z1" s="4" t="s">
        <v>152</v>
      </c>
      <c r="AA1" s="4" t="s">
        <v>126</v>
      </c>
      <c r="AB1" s="4" t="s">
        <v>153</v>
      </c>
      <c r="AC1" s="4" t="s">
        <v>127</v>
      </c>
      <c r="AD1" s="4" t="s">
        <v>154</v>
      </c>
      <c r="AE1" s="4" t="s">
        <v>121</v>
      </c>
      <c r="AF1" s="4" t="s">
        <v>148</v>
      </c>
      <c r="AG1" s="4" t="s">
        <v>128</v>
      </c>
      <c r="AH1" s="4" t="s">
        <v>155</v>
      </c>
      <c r="AI1" s="4" t="s">
        <v>129</v>
      </c>
      <c r="AJ1" s="4" t="s">
        <v>156</v>
      </c>
      <c r="AK1" s="4" t="s">
        <v>130</v>
      </c>
      <c r="AL1" s="4" t="s">
        <v>157</v>
      </c>
      <c r="AM1" s="4" t="s">
        <v>131</v>
      </c>
      <c r="AN1" s="4" t="s">
        <v>158</v>
      </c>
      <c r="AO1" s="4" t="s">
        <v>132</v>
      </c>
      <c r="AP1" s="4" t="s">
        <v>159</v>
      </c>
      <c r="AQ1" s="4" t="s">
        <v>133</v>
      </c>
      <c r="AR1" s="4" t="s">
        <v>160</v>
      </c>
      <c r="AS1" s="14" t="s">
        <v>23</v>
      </c>
      <c r="AT1" s="14" t="s">
        <v>24</v>
      </c>
      <c r="AU1" s="14" t="s">
        <v>25</v>
      </c>
      <c r="AV1" s="14" t="s">
        <v>26</v>
      </c>
      <c r="AW1" s="14" t="s">
        <v>27</v>
      </c>
      <c r="AX1" s="14" t="s">
        <v>28</v>
      </c>
      <c r="AY1" s="14" t="s">
        <v>29</v>
      </c>
      <c r="AZ1" s="4" t="s">
        <v>55</v>
      </c>
      <c r="BA1" s="4" t="s">
        <v>356</v>
      </c>
      <c r="BB1" s="4" t="s">
        <v>357</v>
      </c>
      <c r="BC1" s="4" t="s">
        <v>358</v>
      </c>
      <c r="BD1" s="8" t="s">
        <v>359</v>
      </c>
      <c r="BE1" s="20" t="s">
        <v>360</v>
      </c>
      <c r="BF1" s="4" t="s">
        <v>361</v>
      </c>
      <c r="BG1" s="4" t="s">
        <v>57</v>
      </c>
      <c r="BH1" s="4" t="s">
        <v>223</v>
      </c>
      <c r="BI1" s="4" t="s">
        <v>80</v>
      </c>
      <c r="BJ1" s="4" t="s">
        <v>362</v>
      </c>
      <c r="BK1" s="4" t="s">
        <v>363</v>
      </c>
      <c r="BL1" s="4" t="s">
        <v>364</v>
      </c>
      <c r="BM1" s="4" t="s">
        <v>365</v>
      </c>
      <c r="BN1" s="4" t="s">
        <v>366</v>
      </c>
      <c r="BP1" s="4" t="s">
        <v>367</v>
      </c>
      <c r="BQ1" s="4" t="s">
        <v>368</v>
      </c>
      <c r="BR1" s="41" t="s">
        <v>41</v>
      </c>
      <c r="BS1" s="28" t="s">
        <v>224</v>
      </c>
      <c r="BU1" s="4" t="s">
        <v>796</v>
      </c>
      <c r="BV1" s="4" t="s">
        <v>809</v>
      </c>
      <c r="BX1" s="4" t="s">
        <v>816</v>
      </c>
      <c r="BY1" s="50" t="s">
        <v>811</v>
      </c>
      <c r="BZ1" s="50" t="s">
        <v>812</v>
      </c>
      <c r="CA1" s="50" t="s">
        <v>813</v>
      </c>
      <c r="CB1" s="50" t="s">
        <v>814</v>
      </c>
      <c r="CC1" s="50" t="s">
        <v>815</v>
      </c>
      <c r="CE1" s="51" t="s">
        <v>817</v>
      </c>
      <c r="CF1" s="51" t="s">
        <v>818</v>
      </c>
      <c r="CG1" s="51" t="s">
        <v>819</v>
      </c>
      <c r="CH1" s="51" t="s">
        <v>820</v>
      </c>
      <c r="CI1" s="51" t="s">
        <v>821</v>
      </c>
    </row>
    <row r="2" spans="1:90" ht="19" hidden="1" x14ac:dyDescent="0.25">
      <c r="A2" t="s">
        <v>369</v>
      </c>
      <c r="B2">
        <v>900</v>
      </c>
      <c r="C2">
        <v>8.6065176418996091E-3</v>
      </c>
      <c r="D2">
        <v>8.8304546658518515E-5</v>
      </c>
      <c r="E2">
        <v>1.497646182220651</v>
      </c>
      <c r="F2">
        <v>1.4824567467183621E-3</v>
      </c>
      <c r="G2">
        <v>1.8328472336577064</v>
      </c>
      <c r="H2">
        <v>1.6623366594465754E-3</v>
      </c>
      <c r="I2">
        <v>0.27673589644461416</v>
      </c>
      <c r="J2">
        <v>4.4121708690558357E-4</v>
      </c>
      <c r="K2">
        <v>1</v>
      </c>
      <c r="L2">
        <v>0</v>
      </c>
      <c r="M2">
        <v>1.0953391179448981</v>
      </c>
      <c r="N2">
        <v>1.4236001579610745E-3</v>
      </c>
      <c r="O2">
        <v>0.16911585042284955</v>
      </c>
      <c r="P2">
        <v>3.8020786837253471E-4</v>
      </c>
      <c r="Q2">
        <v>855.35</v>
      </c>
      <c r="R2">
        <v>8.6512168295320713</v>
      </c>
      <c r="S2">
        <v>148851.45000000001</v>
      </c>
      <c r="T2">
        <v>312.57489607755559</v>
      </c>
      <c r="U2">
        <v>182163.4</v>
      </c>
      <c r="V2">
        <v>265.45650253260345</v>
      </c>
      <c r="W2">
        <v>27504.75</v>
      </c>
      <c r="X2">
        <v>65.03055455949756</v>
      </c>
      <c r="Y2">
        <v>99390.8</v>
      </c>
      <c r="Z2">
        <v>199.23332790316087</v>
      </c>
      <c r="AA2">
        <v>108867.9</v>
      </c>
      <c r="AB2">
        <v>285.269539208097</v>
      </c>
      <c r="AC2">
        <v>16809.099999999999</v>
      </c>
      <c r="AD2">
        <v>58.788420807609988</v>
      </c>
      <c r="AE2">
        <v>-991.39348235810041</v>
      </c>
      <c r="AF2">
        <v>8.8304546658518515E-2</v>
      </c>
      <c r="AG2">
        <v>134927.22655841813</v>
      </c>
      <c r="AH2">
        <v>134.54862467946651</v>
      </c>
      <c r="AI2">
        <v>4786001.7594486689</v>
      </c>
      <c r="AJ2">
        <v>4341.6649066197651</v>
      </c>
      <c r="AK2">
        <v>-171.06019068330525</v>
      </c>
      <c r="AL2">
        <v>1.3216298015027534</v>
      </c>
      <c r="AM2">
        <v>1993.7062116829245</v>
      </c>
      <c r="AN2">
        <v>0</v>
      </c>
      <c r="AO2">
        <v>2277.2501852291698</v>
      </c>
      <c r="AP2">
        <v>4.2594058816448737</v>
      </c>
      <c r="AQ2">
        <v>-494.00606347069811</v>
      </c>
      <c r="AR2">
        <v>1.1375803955466512</v>
      </c>
      <c r="AS2">
        <v>1.4202288755076589</v>
      </c>
      <c r="AT2">
        <v>1.1486194078942893</v>
      </c>
      <c r="AU2">
        <v>1.0932183892759115</v>
      </c>
      <c r="AV2">
        <v>1.1123261275210579</v>
      </c>
      <c r="AW2">
        <v>0</v>
      </c>
      <c r="AX2">
        <v>1.4081613938638342</v>
      </c>
      <c r="AY2">
        <v>1.281358922570762</v>
      </c>
      <c r="AZ2" s="4" t="s">
        <v>206</v>
      </c>
      <c r="BA2" s="6" t="s">
        <v>206</v>
      </c>
      <c r="BE2" s="29">
        <v>43869.754930555559</v>
      </c>
      <c r="BH2" s="6" t="s">
        <v>226</v>
      </c>
      <c r="BI2" s="6" t="s">
        <v>45</v>
      </c>
      <c r="BN2" t="e">
        <v>#N/A</v>
      </c>
      <c r="BO2"/>
      <c r="BP2" t="e">
        <v>#N/A</v>
      </c>
      <c r="BQ2" t="e">
        <v>#N/A</v>
      </c>
      <c r="BR2" s="42">
        <v>50</v>
      </c>
      <c r="BS2" s="30">
        <v>43869.754930555559</v>
      </c>
      <c r="BT2" s="31"/>
      <c r="BU2" s="6">
        <f>S2/U2</f>
        <v>0.8171314874447887</v>
      </c>
      <c r="BV2">
        <f>BU2*SQRT((T2/S2)^2+(V2/U2)^2)</f>
        <v>2.0885965163933186E-3</v>
      </c>
      <c r="BW2"/>
      <c r="BX2"/>
      <c r="BY2" s="49">
        <v>9451.8248053042207</v>
      </c>
      <c r="BZ2" s="49">
        <v>9497.6232467439077</v>
      </c>
      <c r="CA2" s="49">
        <v>-795.74284354725751</v>
      </c>
      <c r="CB2" s="49">
        <v>800.20325407054042</v>
      </c>
      <c r="CC2" s="49">
        <v>9.3740947092668421</v>
      </c>
      <c r="CE2">
        <v>9540.6661878250543</v>
      </c>
      <c r="CF2">
        <v>9781.7231334780554</v>
      </c>
      <c r="CG2">
        <v>-1406.094778823533</v>
      </c>
      <c r="CH2">
        <v>1212.586640033986</v>
      </c>
      <c r="CI2">
        <v>9.4618548426211966</v>
      </c>
    </row>
    <row r="3" spans="1:90" ht="19" hidden="1" x14ac:dyDescent="0.25">
      <c r="A3" t="s">
        <v>56</v>
      </c>
      <c r="B3">
        <v>1414</v>
      </c>
      <c r="C3">
        <v>1.5885606458159889E-2</v>
      </c>
      <c r="D3">
        <v>1.259880470033912E-4</v>
      </c>
      <c r="E3">
        <v>1.4735837400701419</v>
      </c>
      <c r="F3">
        <v>1.5596734093216427E-3</v>
      </c>
      <c r="G3">
        <v>1.8690855584462263</v>
      </c>
      <c r="H3">
        <v>1.518618586392372E-3</v>
      </c>
      <c r="I3">
        <v>0.27483189025795851</v>
      </c>
      <c r="J3">
        <v>4.8786615980151213E-4</v>
      </c>
      <c r="K3">
        <v>1</v>
      </c>
      <c r="L3">
        <v>0</v>
      </c>
      <c r="M3">
        <v>1.0868020999416113</v>
      </c>
      <c r="N3">
        <v>1.6816722042769159E-3</v>
      </c>
      <c r="O3">
        <v>0.16553523817019658</v>
      </c>
      <c r="P3">
        <v>4.4662412203291606E-4</v>
      </c>
      <c r="Q3">
        <v>1387.55</v>
      </c>
      <c r="R3">
        <v>10.794363782719397</v>
      </c>
      <c r="S3">
        <v>128716.35</v>
      </c>
      <c r="T3">
        <v>192.02471434961862</v>
      </c>
      <c r="U3">
        <v>163263.1</v>
      </c>
      <c r="V3">
        <v>216.98261996856118</v>
      </c>
      <c r="W3">
        <v>24006.35</v>
      </c>
      <c r="X3">
        <v>49.803840213381136</v>
      </c>
      <c r="Y3">
        <v>87349.5</v>
      </c>
      <c r="Z3">
        <v>106.49031337218076</v>
      </c>
      <c r="AA3">
        <v>94932.65</v>
      </c>
      <c r="AB3">
        <v>212.43893580831275</v>
      </c>
      <c r="AC3">
        <v>14459.7</v>
      </c>
      <c r="AD3">
        <v>47.435945730726402</v>
      </c>
      <c r="AE3">
        <v>-984.11439354184017</v>
      </c>
      <c r="AF3">
        <v>0.1259880470033912</v>
      </c>
      <c r="AG3">
        <v>132743.30550645691</v>
      </c>
      <c r="AH3">
        <v>141.55685326934494</v>
      </c>
      <c r="AI3">
        <v>4880648.4497655304</v>
      </c>
      <c r="AJ3">
        <v>3966.304289574728</v>
      </c>
      <c r="AK3">
        <v>-176.76348593911263</v>
      </c>
      <c r="AL3">
        <v>1.4613632950175381</v>
      </c>
      <c r="AM3">
        <v>1993.7062116829245</v>
      </c>
      <c r="AN3">
        <v>0</v>
      </c>
      <c r="AO3">
        <v>2251.707462090541</v>
      </c>
      <c r="AP3">
        <v>5.0315563944266231</v>
      </c>
      <c r="AQ3">
        <v>-504.71924076528563</v>
      </c>
      <c r="AR3">
        <v>1.3362975563279591</v>
      </c>
      <c r="AS3">
        <v>1.3932182288083406</v>
      </c>
      <c r="AT3">
        <v>1.147636668828212</v>
      </c>
      <c r="AU3">
        <v>0.92126351785439065</v>
      </c>
      <c r="AV3">
        <v>1.1578755792776141</v>
      </c>
      <c r="AW3">
        <v>0</v>
      </c>
      <c r="AX3">
        <v>1.5687306580191926</v>
      </c>
      <c r="AY3">
        <v>1.428432170287357</v>
      </c>
      <c r="AZ3" s="4" t="s">
        <v>206</v>
      </c>
      <c r="BA3" s="6" t="s">
        <v>206</v>
      </c>
      <c r="BE3" s="29">
        <v>43869.759953703702</v>
      </c>
      <c r="BH3" s="6" t="s">
        <v>226</v>
      </c>
      <c r="BI3" s="6" t="s">
        <v>45</v>
      </c>
      <c r="BN3" t="e">
        <v>#N/A</v>
      </c>
      <c r="BO3"/>
      <c r="BP3" t="e">
        <v>#N/A</v>
      </c>
      <c r="BQ3" t="e">
        <v>#N/A</v>
      </c>
      <c r="BR3" s="42">
        <v>50</v>
      </c>
      <c r="BS3" s="30">
        <v>43869.759953703702</v>
      </c>
      <c r="BT3" s="31"/>
      <c r="BU3" s="6">
        <f t="shared" ref="BU3:BU66" si="0">S3/U3</f>
        <v>0.78839829698198793</v>
      </c>
      <c r="BV3">
        <f t="shared" ref="BV3:BV66" si="1">BU3*SQRT((T3/S3)^2+(V3/U3)^2)</f>
        <v>1.5752064900488546E-3</v>
      </c>
      <c r="BW3"/>
      <c r="BX3"/>
      <c r="BY3" s="49">
        <v>9299.6695318674429</v>
      </c>
      <c r="BZ3" s="49">
        <v>9344.7997251060733</v>
      </c>
      <c r="CA3" s="49">
        <v>-782.98440848740574</v>
      </c>
      <c r="CB3" s="49">
        <v>787.23847255689543</v>
      </c>
      <c r="CC3" s="49">
        <v>9.8623627885743659</v>
      </c>
      <c r="CE3">
        <v>9387.0864390120933</v>
      </c>
      <c r="CF3">
        <v>9624.3057659883489</v>
      </c>
      <c r="CG3">
        <v>-1383.5330083347019</v>
      </c>
      <c r="CH3">
        <v>1193.066177028817</v>
      </c>
      <c r="CI3">
        <v>9.9546940803265898</v>
      </c>
    </row>
    <row r="4" spans="1:90" ht="19" hidden="1" x14ac:dyDescent="0.25">
      <c r="A4" t="s">
        <v>370</v>
      </c>
      <c r="B4">
        <v>1641</v>
      </c>
      <c r="C4">
        <v>1.4769104105712744E-2</v>
      </c>
      <c r="D4">
        <v>9.2557652060970392E-5</v>
      </c>
      <c r="E4">
        <v>0.29048848988900333</v>
      </c>
      <c r="F4">
        <v>4.7883793104691889E-4</v>
      </c>
      <c r="G4">
        <v>1.7749488622318139</v>
      </c>
      <c r="H4">
        <v>1.7092445614276741E-3</v>
      </c>
      <c r="I4">
        <v>0.20799610976048927</v>
      </c>
      <c r="J4">
        <v>3.6953977311261906E-4</v>
      </c>
      <c r="K4">
        <v>1</v>
      </c>
      <c r="L4">
        <v>0</v>
      </c>
      <c r="M4">
        <v>1.1277786063430941</v>
      </c>
      <c r="N4">
        <v>1.3227994207255696E-3</v>
      </c>
      <c r="O4">
        <v>4.12925494934668E-2</v>
      </c>
      <c r="P4">
        <v>1.9066278479465027E-4</v>
      </c>
      <c r="Q4">
        <v>1608.1</v>
      </c>
      <c r="R4">
        <v>9.5479124199453871</v>
      </c>
      <c r="S4">
        <v>31630.7</v>
      </c>
      <c r="T4">
        <v>61.918796567932844</v>
      </c>
      <c r="U4">
        <v>193268.75</v>
      </c>
      <c r="V4">
        <v>200.36898692425589</v>
      </c>
      <c r="W4">
        <v>22648.1</v>
      </c>
      <c r="X4">
        <v>42.222711523788384</v>
      </c>
      <c r="Y4">
        <v>108888</v>
      </c>
      <c r="Z4">
        <v>117.64471491473137</v>
      </c>
      <c r="AA4">
        <v>122801.2</v>
      </c>
      <c r="AB4">
        <v>183.562245286815</v>
      </c>
      <c r="AC4">
        <v>4496.3999999999996</v>
      </c>
      <c r="AD4">
        <v>22.740457802177854</v>
      </c>
      <c r="AE4">
        <v>-985.2308958942873</v>
      </c>
      <c r="AF4">
        <v>9.2557652060970386E-2</v>
      </c>
      <c r="AG4">
        <v>25364.901968506383</v>
      </c>
      <c r="AH4">
        <v>43.459605286523768</v>
      </c>
      <c r="AI4">
        <v>4634783.6978474036</v>
      </c>
      <c r="AJ4">
        <v>4464.1782318942596</v>
      </c>
      <c r="AK4">
        <v>-376.96461579937602</v>
      </c>
      <c r="AL4">
        <v>1.1069262534946098</v>
      </c>
      <c r="AM4">
        <v>1993.7062116829245</v>
      </c>
      <c r="AN4">
        <v>0</v>
      </c>
      <c r="AO4">
        <v>2374.3090025579922</v>
      </c>
      <c r="AP4">
        <v>3.9578104858773009</v>
      </c>
      <c r="AQ4">
        <v>-876.45285988694468</v>
      </c>
      <c r="AR4">
        <v>0.57046227652029358</v>
      </c>
      <c r="AS4">
        <v>1.1858310110230046</v>
      </c>
      <c r="AT4">
        <v>1.2266722245354464</v>
      </c>
      <c r="AU4">
        <v>1.2079935214544237</v>
      </c>
      <c r="AV4">
        <v>1.1563277737174082</v>
      </c>
      <c r="AW4">
        <v>0</v>
      </c>
      <c r="AX4">
        <v>1.3393686504905806</v>
      </c>
      <c r="AY4">
        <v>1.4422203705502075</v>
      </c>
      <c r="AZ4" s="4" t="s">
        <v>225</v>
      </c>
      <c r="BA4" s="6" t="s">
        <v>371</v>
      </c>
      <c r="BE4" s="29">
        <v>43869.767361111109</v>
      </c>
      <c r="BH4" s="6" t="s">
        <v>226</v>
      </c>
      <c r="BI4" s="6" t="s">
        <v>45</v>
      </c>
      <c r="BN4" t="e">
        <v>#N/A</v>
      </c>
      <c r="BO4"/>
      <c r="BP4" t="e">
        <v>#N/A</v>
      </c>
      <c r="BQ4" t="e">
        <v>#N/A</v>
      </c>
      <c r="BR4" s="42">
        <v>50</v>
      </c>
      <c r="BS4" s="30">
        <v>43869.767361111109</v>
      </c>
      <c r="BT4" s="31"/>
      <c r="BU4" s="6">
        <f t="shared" si="0"/>
        <v>0.16366174045209067</v>
      </c>
      <c r="BV4">
        <f t="shared" si="1"/>
        <v>3.6253353971656664E-4</v>
      </c>
      <c r="BW4"/>
      <c r="BX4"/>
      <c r="BY4" s="49">
        <v>1818.542713272506</v>
      </c>
      <c r="BZ4" s="49">
        <v>1827.1790314121349</v>
      </c>
      <c r="CA4" s="49">
        <v>-151.28405351982749</v>
      </c>
      <c r="CB4" s="49">
        <v>153.4061424191755</v>
      </c>
      <c r="CC4" s="49">
        <v>3.0278604255804051</v>
      </c>
      <c r="CE4">
        <v>1835.921423918918</v>
      </c>
      <c r="CF4">
        <v>1882.70281349633</v>
      </c>
      <c r="CG4">
        <v>-270.93660900130448</v>
      </c>
      <c r="CH4">
        <v>232.99839913815779</v>
      </c>
      <c r="CI4">
        <v>3.0562072092399108</v>
      </c>
    </row>
    <row r="5" spans="1:90" ht="19" hidden="1" x14ac:dyDescent="0.25">
      <c r="A5" t="s">
        <v>372</v>
      </c>
      <c r="B5">
        <v>1935</v>
      </c>
      <c r="C5">
        <v>1.4761511864927076E-2</v>
      </c>
      <c r="D5">
        <v>7.7543573570310685E-5</v>
      </c>
      <c r="E5">
        <v>0.28827819413121453</v>
      </c>
      <c r="F5">
        <v>3.8771548570264782E-4</v>
      </c>
      <c r="G5">
        <v>1.7005451466522381</v>
      </c>
      <c r="H5">
        <v>1.2041230459231762E-3</v>
      </c>
      <c r="I5">
        <v>0.20439582019282015</v>
      </c>
      <c r="J5">
        <v>2.1211646990150539E-4</v>
      </c>
      <c r="K5">
        <v>1</v>
      </c>
      <c r="L5">
        <v>0</v>
      </c>
      <c r="M5">
        <v>1.1211798336231342</v>
      </c>
      <c r="N5">
        <v>1.1243132457535981E-3</v>
      </c>
      <c r="O5">
        <v>4.1860818049851332E-2</v>
      </c>
      <c r="P5">
        <v>1.5016588877005143E-4</v>
      </c>
      <c r="Q5">
        <v>1887.7</v>
      </c>
      <c r="R5">
        <v>9.6496795692641371</v>
      </c>
      <c r="S5">
        <v>36865.599999999999</v>
      </c>
      <c r="T5">
        <v>53.178765053652562</v>
      </c>
      <c r="U5">
        <v>217468.65</v>
      </c>
      <c r="V5">
        <v>159.4432958931267</v>
      </c>
      <c r="W5">
        <v>26139</v>
      </c>
      <c r="X5">
        <v>46.241983658052334</v>
      </c>
      <c r="Y5">
        <v>127883</v>
      </c>
      <c r="Z5">
        <v>132.89360604000399</v>
      </c>
      <c r="AA5">
        <v>143379.25</v>
      </c>
      <c r="AB5">
        <v>183.90802728537977</v>
      </c>
      <c r="AC5">
        <v>5353.35</v>
      </c>
      <c r="AD5">
        <v>20.797681424417934</v>
      </c>
      <c r="AE5">
        <v>-985.238488135073</v>
      </c>
      <c r="AF5">
        <v>7.7543573570310692E-2</v>
      </c>
      <c r="AG5">
        <v>25164.294257688736</v>
      </c>
      <c r="AH5">
        <v>35.18927987862115</v>
      </c>
      <c r="AI5">
        <v>4440457.2363462131</v>
      </c>
      <c r="AJ5">
        <v>3144.9097522021943</v>
      </c>
      <c r="AK5">
        <v>-387.74898958698765</v>
      </c>
      <c r="AL5">
        <v>0.63537758697768076</v>
      </c>
      <c r="AM5">
        <v>1993.7062116829245</v>
      </c>
      <c r="AN5">
        <v>0</v>
      </c>
      <c r="AO5">
        <v>2354.5655014226099</v>
      </c>
      <c r="AP5">
        <v>3.3639406577707454</v>
      </c>
      <c r="AQ5">
        <v>-874.75260267786643</v>
      </c>
      <c r="AR5">
        <v>0.44929572834950193</v>
      </c>
      <c r="AS5">
        <v>1.0769390087486264</v>
      </c>
      <c r="AT5">
        <v>1.0814317450165765</v>
      </c>
      <c r="AU5">
        <v>0.95509866121256182</v>
      </c>
      <c r="AV5">
        <v>0.72669715175715421</v>
      </c>
      <c r="AW5">
        <v>0</v>
      </c>
      <c r="AX5">
        <v>1.2392487636807126</v>
      </c>
      <c r="AY5">
        <v>1.2222583361091039</v>
      </c>
      <c r="AZ5" s="4" t="s">
        <v>225</v>
      </c>
      <c r="BA5" s="6" t="s">
        <v>371</v>
      </c>
      <c r="BE5" s="29">
        <v>43869.771874999999</v>
      </c>
      <c r="BH5" s="6" t="s">
        <v>226</v>
      </c>
      <c r="BI5" s="6" t="s">
        <v>45</v>
      </c>
      <c r="BN5" t="e">
        <v>#N/A</v>
      </c>
      <c r="BO5"/>
      <c r="BP5" t="e">
        <v>#N/A</v>
      </c>
      <c r="BQ5" t="e">
        <v>#N/A</v>
      </c>
      <c r="BR5" s="42">
        <v>50</v>
      </c>
      <c r="BS5" s="30">
        <v>43869.771874999999</v>
      </c>
      <c r="BT5" s="31"/>
      <c r="BU5" s="6">
        <f t="shared" si="0"/>
        <v>0.1695214459647402</v>
      </c>
      <c r="BV5">
        <f t="shared" si="1"/>
        <v>2.7430892660478944E-4</v>
      </c>
      <c r="BW5"/>
      <c r="BX5"/>
      <c r="BY5" s="49">
        <v>1804.5662368492519</v>
      </c>
      <c r="BZ5" s="49">
        <v>1813.1276251209531</v>
      </c>
      <c r="CA5" s="49">
        <v>-150.12529289248801</v>
      </c>
      <c r="CB5" s="49">
        <v>152.242501535987</v>
      </c>
      <c r="CC5" s="49">
        <v>2.451661197718908</v>
      </c>
      <c r="CE5">
        <v>1821.814099934084</v>
      </c>
      <c r="CF5">
        <v>1868.2642481981079</v>
      </c>
      <c r="CG5">
        <v>-268.88050401059951</v>
      </c>
      <c r="CH5">
        <v>231.165393982393</v>
      </c>
      <c r="CI5">
        <v>2.4746136128933358</v>
      </c>
    </row>
    <row r="6" spans="1:90" ht="19" hidden="1" x14ac:dyDescent="0.25">
      <c r="A6" t="s">
        <v>373</v>
      </c>
      <c r="B6">
        <v>382</v>
      </c>
      <c r="C6">
        <v>3.7201053587364611E-3</v>
      </c>
      <c r="D6">
        <v>7.5645041962067906E-5</v>
      </c>
      <c r="E6">
        <v>7.5134105047441448E-3</v>
      </c>
      <c r="F6">
        <v>6.7521417807133013E-5</v>
      </c>
      <c r="G6">
        <v>1.4858612047292297</v>
      </c>
      <c r="H6">
        <v>1.670852320392275E-3</v>
      </c>
      <c r="I6">
        <v>3.2533025546566737E-4</v>
      </c>
      <c r="J6">
        <v>1.4392281282226198E-5</v>
      </c>
      <c r="K6">
        <v>1</v>
      </c>
      <c r="L6">
        <v>0</v>
      </c>
      <c r="M6">
        <v>7.5336075761536732E-5</v>
      </c>
      <c r="N6">
        <v>8.4634726719056798E-6</v>
      </c>
      <c r="O6">
        <v>2.0542707655637755E-4</v>
      </c>
      <c r="P6">
        <v>8.9357988075006029E-6</v>
      </c>
      <c r="Q6">
        <v>350.65</v>
      </c>
      <c r="R6">
        <v>7.4830598160462598</v>
      </c>
      <c r="S6">
        <v>708.05</v>
      </c>
      <c r="T6">
        <v>6.7533519942244036</v>
      </c>
      <c r="U6">
        <v>140010.79999999999</v>
      </c>
      <c r="V6">
        <v>157.37848445204014</v>
      </c>
      <c r="W6">
        <v>30.65</v>
      </c>
      <c r="X6">
        <v>1.3480492728773905</v>
      </c>
      <c r="Y6">
        <v>94230.6</v>
      </c>
      <c r="Z6">
        <v>136.72691568847813</v>
      </c>
      <c r="AA6">
        <v>7.1</v>
      </c>
      <c r="AB6">
        <v>0.79769404502834551</v>
      </c>
      <c r="AC6">
        <v>19.350000000000001</v>
      </c>
      <c r="AD6">
        <v>0.8343765400143488</v>
      </c>
      <c r="AE6">
        <v>-996.27989464126358</v>
      </c>
      <c r="AF6">
        <v>7.5645041962067908E-2</v>
      </c>
      <c r="AG6">
        <v>-318.07855284587538</v>
      </c>
      <c r="AH6">
        <v>6.1282826109214934</v>
      </c>
      <c r="AI6">
        <v>3879749.0721093547</v>
      </c>
      <c r="AJ6">
        <v>4363.9059767871795</v>
      </c>
      <c r="AK6">
        <v>-999.02549975122349</v>
      </c>
      <c r="AL6">
        <v>4.3110904855483946E-2</v>
      </c>
      <c r="AM6">
        <v>1993.7062116829245</v>
      </c>
      <c r="AN6">
        <v>0</v>
      </c>
      <c r="AO6">
        <v>-999.77459476777642</v>
      </c>
      <c r="AP6">
        <v>2.5322675806306986E-2</v>
      </c>
      <c r="AQ6">
        <v>-999.3853630225874</v>
      </c>
      <c r="AR6">
        <v>2.6735873682660845E-2</v>
      </c>
      <c r="AS6">
        <v>1.8065382770896783</v>
      </c>
      <c r="AT6">
        <v>1.1324066618398543</v>
      </c>
      <c r="AU6">
        <v>1.2685170424054448</v>
      </c>
      <c r="AV6">
        <v>1.1639688793421943</v>
      </c>
      <c r="AW6">
        <v>0</v>
      </c>
      <c r="AX6">
        <v>1.4228200619122748</v>
      </c>
      <c r="AY6">
        <v>0.90941719063166981</v>
      </c>
      <c r="AZ6" s="4" t="s">
        <v>53</v>
      </c>
      <c r="BA6" s="6" t="s">
        <v>53</v>
      </c>
      <c r="BE6" s="29">
        <v>43869.79650462963</v>
      </c>
      <c r="BH6" s="6" t="s">
        <v>226</v>
      </c>
      <c r="BI6" s="6" t="s">
        <v>45</v>
      </c>
      <c r="BN6" t="e">
        <v>#N/A</v>
      </c>
      <c r="BO6"/>
      <c r="BP6" t="e">
        <v>#N/A</v>
      </c>
      <c r="BQ6" t="e">
        <v>#N/A</v>
      </c>
      <c r="BR6" s="43">
        <v>100</v>
      </c>
      <c r="BS6" s="30">
        <v>43869.79650462963</v>
      </c>
      <c r="BT6" s="31"/>
      <c r="BU6" s="6">
        <f t="shared" si="0"/>
        <v>5.0571098800949645E-3</v>
      </c>
      <c r="BV6">
        <f t="shared" si="1"/>
        <v>4.8568306129880729E-5</v>
      </c>
      <c r="BW6"/>
      <c r="BX6"/>
      <c r="BY6" s="49">
        <v>76.701827482503845</v>
      </c>
      <c r="BZ6" s="49">
        <v>77.495423786774538</v>
      </c>
      <c r="CA6" s="49">
        <v>-6.0943991015807484</v>
      </c>
      <c r="CB6" s="49">
        <v>6.6991615722094906</v>
      </c>
      <c r="CC6" s="49">
        <v>0.85392328218570279</v>
      </c>
      <c r="CE6">
        <v>77.77345001427561</v>
      </c>
      <c r="CF6">
        <v>79.744012358844628</v>
      </c>
      <c r="CG6">
        <v>-11.67582689346089</v>
      </c>
      <c r="CH6">
        <v>12.47413636937358</v>
      </c>
      <c r="CI6">
        <v>0.86191769908069338</v>
      </c>
    </row>
    <row r="7" spans="1:90" ht="19" hidden="1" x14ac:dyDescent="0.25">
      <c r="A7" t="s">
        <v>43</v>
      </c>
      <c r="B7">
        <v>571</v>
      </c>
      <c r="C7">
        <v>6.1873697116421982E-3</v>
      </c>
      <c r="D7">
        <v>6.7741034343408204E-5</v>
      </c>
      <c r="E7">
        <v>7.394331750769448E-3</v>
      </c>
      <c r="F7">
        <v>5.2023157754048079E-5</v>
      </c>
      <c r="G7">
        <v>1.4865021584278453</v>
      </c>
      <c r="H7">
        <v>1.5000404855310767E-3</v>
      </c>
      <c r="I7">
        <v>3.0828459660393198E-4</v>
      </c>
      <c r="J7">
        <v>1.3463447004178702E-5</v>
      </c>
      <c r="K7">
        <v>1</v>
      </c>
      <c r="L7">
        <v>0</v>
      </c>
      <c r="M7">
        <v>1.047880710364605E-4</v>
      </c>
      <c r="N7">
        <v>7.1064635010935668E-6</v>
      </c>
      <c r="O7">
        <v>1.8915508036676477E-4</v>
      </c>
      <c r="P7">
        <v>9.4748088364435545E-6</v>
      </c>
      <c r="Q7">
        <v>557.85</v>
      </c>
      <c r="R7">
        <v>6.2066496598406458</v>
      </c>
      <c r="S7">
        <v>666.65</v>
      </c>
      <c r="T7">
        <v>4.7084889742944744</v>
      </c>
      <c r="U7">
        <v>134018</v>
      </c>
      <c r="V7">
        <v>129.60521025913962</v>
      </c>
      <c r="W7">
        <v>27.8</v>
      </c>
      <c r="X7">
        <v>1.2195771484627913</v>
      </c>
      <c r="Y7">
        <v>90157.35</v>
      </c>
      <c r="Z7">
        <v>79.443799234692349</v>
      </c>
      <c r="AA7">
        <v>9.4499999999999993</v>
      </c>
      <c r="AB7">
        <v>0.64267123460559039</v>
      </c>
      <c r="AC7">
        <v>17.05</v>
      </c>
      <c r="AD7">
        <v>0.85061896967969552</v>
      </c>
      <c r="AE7">
        <v>-993.81263028835781</v>
      </c>
      <c r="AF7">
        <v>6.774103434340821E-2</v>
      </c>
      <c r="AG7">
        <v>-328.88620886100495</v>
      </c>
      <c r="AH7">
        <v>4.7216516385957599</v>
      </c>
      <c r="AI7">
        <v>3881423.1049619862</v>
      </c>
      <c r="AJ7">
        <v>3917.7822961008064</v>
      </c>
      <c r="AK7">
        <v>-999.07655863222897</v>
      </c>
      <c r="AL7">
        <v>4.0328657524279485E-2</v>
      </c>
      <c r="AM7">
        <v>1993.7062116829245</v>
      </c>
      <c r="AN7">
        <v>0</v>
      </c>
      <c r="AO7">
        <v>-999.68647451771972</v>
      </c>
      <c r="AP7">
        <v>2.1262509887330465E-2</v>
      </c>
      <c r="AQ7">
        <v>-999.4340487689949</v>
      </c>
      <c r="AR7">
        <v>2.834858949665274E-2</v>
      </c>
      <c r="AS7">
        <v>1.2253399062376691</v>
      </c>
      <c r="AT7">
        <v>0.8602774540818019</v>
      </c>
      <c r="AU7">
        <v>1.1135691940331898</v>
      </c>
      <c r="AV7">
        <v>1.0943379366453494</v>
      </c>
      <c r="AW7">
        <v>0</v>
      </c>
      <c r="AX7">
        <v>0.99089216236703326</v>
      </c>
      <c r="AY7">
        <v>0.98302630820117043</v>
      </c>
      <c r="AZ7" s="4" t="s">
        <v>53</v>
      </c>
      <c r="BA7" s="6" t="s">
        <v>53</v>
      </c>
      <c r="BE7" s="29">
        <v>43870.948935185188</v>
      </c>
      <c r="BH7" s="6" t="s">
        <v>226</v>
      </c>
      <c r="BI7" s="6" t="s">
        <v>45</v>
      </c>
      <c r="BN7" t="e">
        <v>#N/A</v>
      </c>
      <c r="BO7"/>
      <c r="BP7" t="e">
        <v>#N/A</v>
      </c>
      <c r="BQ7" t="e">
        <v>#N/A</v>
      </c>
      <c r="BR7" s="43">
        <v>100</v>
      </c>
      <c r="BS7" s="30">
        <v>43869.801388888889</v>
      </c>
      <c r="BT7" s="31"/>
      <c r="BU7" s="6">
        <f t="shared" si="0"/>
        <v>4.97433180617529E-3</v>
      </c>
      <c r="BV7">
        <f t="shared" si="1"/>
        <v>3.5461065145541791E-5</v>
      </c>
      <c r="BW7"/>
      <c r="BX7"/>
      <c r="BY7" s="49">
        <v>75.195873909030226</v>
      </c>
      <c r="BZ7" s="49">
        <v>75.973457945529191</v>
      </c>
      <c r="CA7" s="49">
        <v>-6.0075482351582963</v>
      </c>
      <c r="CB7" s="49">
        <v>6.6785249048513577</v>
      </c>
      <c r="CC7" s="49">
        <v>0.65792139830198249</v>
      </c>
      <c r="CE7">
        <v>76.253397726149274</v>
      </c>
      <c r="CF7">
        <v>78.18791975790738</v>
      </c>
      <c r="CG7">
        <v>-11.45399783287677</v>
      </c>
      <c r="CH7">
        <v>12.34501945477038</v>
      </c>
      <c r="CI7">
        <v>0.66408084851476801</v>
      </c>
    </row>
    <row r="8" spans="1:90" ht="19" hidden="1" x14ac:dyDescent="0.25">
      <c r="A8" t="s">
        <v>374</v>
      </c>
      <c r="B8">
        <v>175</v>
      </c>
      <c r="C8">
        <v>1.9704044773064958E-3</v>
      </c>
      <c r="D8">
        <v>3.8467685072128552E-5</v>
      </c>
      <c r="E8">
        <v>1.7756781336105173E-3</v>
      </c>
      <c r="F8">
        <v>3.3039134455702553E-5</v>
      </c>
      <c r="G8">
        <v>1.4940492505264529</v>
      </c>
      <c r="H8">
        <v>1.7461011443016328E-3</v>
      </c>
      <c r="I8">
        <v>3.2483198665453697E-4</v>
      </c>
      <c r="J8">
        <v>9.7888899509439189E-6</v>
      </c>
      <c r="K8">
        <v>1</v>
      </c>
      <c r="L8">
        <v>0</v>
      </c>
      <c r="M8">
        <v>4.9067250917733629E-5</v>
      </c>
      <c r="N8">
        <v>4.5199468201742818E-6</v>
      </c>
      <c r="O8">
        <v>0.90680478862121716</v>
      </c>
      <c r="P8">
        <v>1.7357035803547321E-3</v>
      </c>
      <c r="Q8">
        <v>180.75</v>
      </c>
      <c r="R8">
        <v>3.3817427771086193</v>
      </c>
      <c r="S8">
        <v>162.94999999999999</v>
      </c>
      <c r="T8">
        <v>3.0979407421875038</v>
      </c>
      <c r="U8">
        <v>137090.25</v>
      </c>
      <c r="V8">
        <v>231.37175457645964</v>
      </c>
      <c r="W8">
        <v>29.8</v>
      </c>
      <c r="X8">
        <v>0.89029858977051635</v>
      </c>
      <c r="Y8">
        <v>91758.399999999994</v>
      </c>
      <c r="Z8">
        <v>145.40343874888242</v>
      </c>
      <c r="AA8">
        <v>4.5</v>
      </c>
      <c r="AB8">
        <v>0.41358509593425558</v>
      </c>
      <c r="AC8">
        <v>83210.149999999994</v>
      </c>
      <c r="AD8">
        <v>263.34427411760129</v>
      </c>
      <c r="AE8">
        <v>-998.02959552269351</v>
      </c>
      <c r="AF8">
        <v>3.8467685072128555E-2</v>
      </c>
      <c r="AG8">
        <v>-838.83843405241259</v>
      </c>
      <c r="AH8">
        <v>2.9986507946725864</v>
      </c>
      <c r="AI8">
        <v>3901134.4821522483</v>
      </c>
      <c r="AJ8">
        <v>4560.4396790159662</v>
      </c>
      <c r="AK8">
        <v>-999.02699227481219</v>
      </c>
      <c r="AL8">
        <v>2.9321821540349301E-2</v>
      </c>
      <c r="AM8">
        <v>1993.7062116829245</v>
      </c>
      <c r="AN8">
        <v>0</v>
      </c>
      <c r="AO8">
        <v>-999.85319098485184</v>
      </c>
      <c r="AP8">
        <v>1.352366249955052E-2</v>
      </c>
      <c r="AQ8">
        <v>1713.1562388198045</v>
      </c>
      <c r="AR8">
        <v>5.19321805186057</v>
      </c>
      <c r="AS8">
        <v>1.2463615930958671</v>
      </c>
      <c r="AT8">
        <v>1.1279708611833534</v>
      </c>
      <c r="AU8">
        <v>1.302411044298122</v>
      </c>
      <c r="AV8">
        <v>0.78181472136390251</v>
      </c>
      <c r="AW8">
        <v>0</v>
      </c>
      <c r="AX8">
        <v>0.92881403863235035</v>
      </c>
      <c r="AY8">
        <v>1.9005722815200872</v>
      </c>
      <c r="AZ8" s="4" t="s">
        <v>52</v>
      </c>
      <c r="BA8" s="6" t="s">
        <v>52</v>
      </c>
      <c r="BE8" s="29">
        <v>43869.806828703702</v>
      </c>
      <c r="BH8" s="6" t="s">
        <v>226</v>
      </c>
      <c r="BI8" s="6" t="s">
        <v>45</v>
      </c>
      <c r="BN8" t="e">
        <v>#N/A</v>
      </c>
      <c r="BO8"/>
      <c r="BP8" t="e">
        <v>#N/A</v>
      </c>
      <c r="BQ8" t="e">
        <v>#N/A</v>
      </c>
      <c r="BR8" s="43">
        <v>100</v>
      </c>
      <c r="BS8" s="30">
        <v>43869.806828703702</v>
      </c>
      <c r="BT8" s="31"/>
      <c r="BU8" s="6">
        <f t="shared" si="0"/>
        <v>1.1886330355368087E-3</v>
      </c>
      <c r="BV8">
        <f t="shared" si="1"/>
        <v>2.2686689278277561E-5</v>
      </c>
      <c r="BW8"/>
      <c r="BX8"/>
      <c r="BY8" s="49">
        <v>4.1384332620704676</v>
      </c>
      <c r="BZ8" s="49">
        <v>4.1350931755783584</v>
      </c>
      <c r="CA8" s="49">
        <v>-3.3851574381986609</v>
      </c>
      <c r="CB8" s="49">
        <v>4.6448386321473834</v>
      </c>
      <c r="CC8" s="49">
        <v>0.41783610373193081</v>
      </c>
      <c r="CE8">
        <v>4.5307183910384801</v>
      </c>
      <c r="CF8">
        <v>4.5619478389687682</v>
      </c>
      <c r="CG8">
        <v>-2.9204219308718549</v>
      </c>
      <c r="CH8">
        <v>5.8294194832933783</v>
      </c>
      <c r="CI8">
        <v>0.42174787903622002</v>
      </c>
    </row>
    <row r="9" spans="1:90" ht="20" hidden="1" customHeight="1" x14ac:dyDescent="0.25">
      <c r="A9" t="s">
        <v>44</v>
      </c>
      <c r="B9">
        <v>166</v>
      </c>
      <c r="C9">
        <v>2.0552029116002873E-3</v>
      </c>
      <c r="D9">
        <v>4.105460399406735E-5</v>
      </c>
      <c r="E9">
        <v>1.802246474662397E-3</v>
      </c>
      <c r="F9">
        <v>3.5224159180461564E-5</v>
      </c>
      <c r="G9">
        <v>1.5148346380960025</v>
      </c>
      <c r="H9">
        <v>1.1748740787802905E-3</v>
      </c>
      <c r="I9">
        <v>2.9428078265497616E-4</v>
      </c>
      <c r="J9">
        <v>9.6140846100577141E-6</v>
      </c>
      <c r="K9">
        <v>1</v>
      </c>
      <c r="L9">
        <v>0</v>
      </c>
      <c r="M9">
        <v>7.5799815097343147E-5</v>
      </c>
      <c r="N9">
        <v>6.3521807720140998E-6</v>
      </c>
      <c r="O9">
        <v>0.91451125137206135</v>
      </c>
      <c r="P9">
        <v>1.9899766742032293E-3</v>
      </c>
      <c r="Q9">
        <v>184.3</v>
      </c>
      <c r="R9">
        <v>3.537096638710759</v>
      </c>
      <c r="S9">
        <v>161.65</v>
      </c>
      <c r="T9">
        <v>3.1307263324061165</v>
      </c>
      <c r="U9">
        <v>135880.75</v>
      </c>
      <c r="V9">
        <v>183.65720177318912</v>
      </c>
      <c r="W9">
        <v>26.4</v>
      </c>
      <c r="X9">
        <v>0.86875591629942939</v>
      </c>
      <c r="Y9">
        <v>89700.2</v>
      </c>
      <c r="Z9">
        <v>106.36275070174756</v>
      </c>
      <c r="AA9">
        <v>6.8</v>
      </c>
      <c r="AB9">
        <v>0.56939487731783256</v>
      </c>
      <c r="AC9">
        <v>82033.600000000006</v>
      </c>
      <c r="AD9">
        <v>235.77403767613018</v>
      </c>
      <c r="AE9">
        <v>-997.9447970883997</v>
      </c>
      <c r="AF9">
        <v>4.1054603994067351E-2</v>
      </c>
      <c r="AG9">
        <v>-836.42707617876238</v>
      </c>
      <c r="AH9">
        <v>3.1969648920368092</v>
      </c>
      <c r="AI9">
        <v>3955421.4325532871</v>
      </c>
      <c r="AJ9">
        <v>3068.5177569481052</v>
      </c>
      <c r="AK9">
        <v>-999.11850591486814</v>
      </c>
      <c r="AL9">
        <v>2.8798206397523941E-2</v>
      </c>
      <c r="AM9">
        <v>1993.7062116829245</v>
      </c>
      <c r="AN9">
        <v>0</v>
      </c>
      <c r="AO9">
        <v>-999.77320726157018</v>
      </c>
      <c r="AP9">
        <v>1.9005699030224567E-2</v>
      </c>
      <c r="AQ9">
        <v>1736.2139440216895</v>
      </c>
      <c r="AR9">
        <v>5.9540021143135489</v>
      </c>
      <c r="AS9">
        <v>1.2877029635257122</v>
      </c>
      <c r="AT9">
        <v>1.180089367531528</v>
      </c>
      <c r="AU9">
        <v>0.85692363661157811</v>
      </c>
      <c r="AV9">
        <v>0.79776626130656147</v>
      </c>
      <c r="AW9">
        <v>0</v>
      </c>
      <c r="AX9">
        <v>1.0386859631960903</v>
      </c>
      <c r="AY9">
        <v>2.1409927588214295</v>
      </c>
      <c r="AZ9" s="4" t="s">
        <v>52</v>
      </c>
      <c r="BA9" s="6" t="s">
        <v>52</v>
      </c>
      <c r="BE9" s="29">
        <v>43869.811666666668</v>
      </c>
      <c r="BH9" s="6"/>
      <c r="BN9" t="e">
        <v>#N/A</v>
      </c>
      <c r="BO9"/>
      <c r="BP9" t="e">
        <v>#N/A</v>
      </c>
      <c r="BQ9" t="e">
        <v>#N/A</v>
      </c>
      <c r="BR9" s="43">
        <v>100</v>
      </c>
      <c r="BS9" s="30">
        <v>43869.811666666668</v>
      </c>
      <c r="BT9" s="31"/>
      <c r="BU9" s="6">
        <f t="shared" si="0"/>
        <v>1.1896460683356546E-3</v>
      </c>
      <c r="BV9">
        <f t="shared" si="1"/>
        <v>2.3096288162853954E-5</v>
      </c>
      <c r="BW9"/>
      <c r="BX9"/>
      <c r="BY9" s="49">
        <v>4.4744351668002231</v>
      </c>
      <c r="BZ9" s="49">
        <v>4.4644670652903429</v>
      </c>
      <c r="CA9" s="49">
        <v>-3.3622766191417961</v>
      </c>
      <c r="CB9" s="49">
        <v>4.6592851191295441</v>
      </c>
      <c r="CC9" s="49">
        <v>0.44546946134229221</v>
      </c>
      <c r="CE9">
        <v>4.8698659405351101</v>
      </c>
      <c r="CF9">
        <v>4.8971008962286113</v>
      </c>
      <c r="CG9">
        <v>-2.909487872099163</v>
      </c>
      <c r="CH9">
        <v>5.863523983838892</v>
      </c>
      <c r="CI9">
        <v>0.44963993972395871</v>
      </c>
    </row>
    <row r="10" spans="1:90" ht="77" customHeight="1" x14ac:dyDescent="0.25">
      <c r="A10" t="s">
        <v>375</v>
      </c>
      <c r="B10">
        <v>1612</v>
      </c>
      <c r="C10">
        <v>1.8590495018736192E-2</v>
      </c>
      <c r="D10">
        <v>1.073191577570668E-4</v>
      </c>
      <c r="E10">
        <v>1.2972571320167363</v>
      </c>
      <c r="F10">
        <v>1.5095098575425385E-3</v>
      </c>
      <c r="G10">
        <v>1.9227979019448913</v>
      </c>
      <c r="H10">
        <v>1.9670772613324637E-3</v>
      </c>
      <c r="I10">
        <v>1.5584956101338705</v>
      </c>
      <c r="J10">
        <v>2.0064054078365629E-3</v>
      </c>
      <c r="K10">
        <v>1</v>
      </c>
      <c r="L10">
        <v>0</v>
      </c>
      <c r="M10">
        <v>0.87180508470431628</v>
      </c>
      <c r="N10">
        <v>1.2615926515843583E-3</v>
      </c>
      <c r="O10">
        <v>0.31641389647886525</v>
      </c>
      <c r="P10">
        <v>6.1807176774424512E-4</v>
      </c>
      <c r="Q10">
        <v>1581.4</v>
      </c>
      <c r="R10">
        <v>8.6076465394071811</v>
      </c>
      <c r="S10">
        <v>110359.6</v>
      </c>
      <c r="T10">
        <v>265.03849174273375</v>
      </c>
      <c r="U10">
        <v>163572.1</v>
      </c>
      <c r="V10">
        <v>304.3884369129612</v>
      </c>
      <c r="W10">
        <v>132586.04999999999</v>
      </c>
      <c r="X10">
        <v>374.20139156257613</v>
      </c>
      <c r="Y10">
        <v>85072.25</v>
      </c>
      <c r="Z10">
        <v>197.51161025167741</v>
      </c>
      <c r="AA10">
        <v>74166.8</v>
      </c>
      <c r="AB10">
        <v>208.99099199927755</v>
      </c>
      <c r="AC10">
        <v>26919.05</v>
      </c>
      <c r="AD10">
        <v>96.504935106967466</v>
      </c>
      <c r="AE10">
        <v>-981.40950498126381</v>
      </c>
      <c r="AF10">
        <v>0.1073191577570668</v>
      </c>
      <c r="AG10">
        <v>116739.80141738395</v>
      </c>
      <c r="AH10">
        <v>137.00398053571777</v>
      </c>
      <c r="AI10">
        <v>5020933.5090495488</v>
      </c>
      <c r="AJ10">
        <v>5137.581647859548</v>
      </c>
      <c r="AK10">
        <v>3668.3465010612986</v>
      </c>
      <c r="AL10">
        <v>6.0100237719500038</v>
      </c>
      <c r="AM10">
        <v>1993.7062116829245</v>
      </c>
      <c r="AN10">
        <v>0</v>
      </c>
      <c r="AO10">
        <v>1608.4372670735593</v>
      </c>
      <c r="AP10">
        <v>3.7746800815860113</v>
      </c>
      <c r="AQ10">
        <v>-53.290908855671894</v>
      </c>
      <c r="AR10">
        <v>1.8492682148750264</v>
      </c>
      <c r="AS10">
        <v>1.0811831347749694</v>
      </c>
      <c r="AT10">
        <v>1.2122796022576199</v>
      </c>
      <c r="AU10">
        <v>1.1503728405971523</v>
      </c>
      <c r="AV10">
        <v>1.3930282706327688</v>
      </c>
      <c r="AW10">
        <v>0</v>
      </c>
      <c r="AX10">
        <v>1.369194855991549</v>
      </c>
      <c r="AY10">
        <v>1.3277203238179702</v>
      </c>
      <c r="AZ10" s="33"/>
      <c r="BA10" s="34" t="s">
        <v>376</v>
      </c>
      <c r="BB10" s="34" t="s">
        <v>377</v>
      </c>
      <c r="BC10" s="34"/>
      <c r="BD10" s="34" t="s">
        <v>378</v>
      </c>
      <c r="BE10" s="29" t="e">
        <v>#N/A</v>
      </c>
      <c r="BF10" s="34">
        <v>222</v>
      </c>
      <c r="BG10" s="34" t="s">
        <v>379</v>
      </c>
      <c r="BH10" s="34" t="s">
        <v>255</v>
      </c>
      <c r="BI10" s="34" t="s">
        <v>45</v>
      </c>
      <c r="BJ10" s="34"/>
      <c r="BK10" s="34"/>
      <c r="BL10" s="34"/>
      <c r="BM10" s="34"/>
      <c r="BN10">
        <v>222</v>
      </c>
      <c r="BO10"/>
      <c r="BP10" t="e">
        <v>#N/A</v>
      </c>
      <c r="BQ10" t="e">
        <v>#N/A</v>
      </c>
      <c r="BR10" s="44">
        <v>50</v>
      </c>
      <c r="BS10" s="30">
        <v>43869.855740740742</v>
      </c>
      <c r="BT10" s="31"/>
      <c r="BU10" s="6">
        <f t="shared" si="0"/>
        <v>0.6746847414687468</v>
      </c>
      <c r="BV10">
        <f t="shared" si="1"/>
        <v>2.0498113710712032E-3</v>
      </c>
      <c r="BW10"/>
      <c r="BX10"/>
      <c r="BY10" s="49">
        <v>8184.6944559906306</v>
      </c>
      <c r="BZ10" s="49">
        <v>8224.9278088382143</v>
      </c>
      <c r="CA10" s="49">
        <v>-689.49217008111282</v>
      </c>
      <c r="CB10" s="49">
        <v>692.23415278935136</v>
      </c>
      <c r="CC10" s="49">
        <v>9.5451610311730288</v>
      </c>
      <c r="CE10">
        <v>8261.6729832830915</v>
      </c>
      <c r="CF10">
        <v>8470.6542990589278</v>
      </c>
      <c r="CG10">
        <v>-1218.086722219726</v>
      </c>
      <c r="CH10">
        <v>1050.1390468090869</v>
      </c>
      <c r="CI10">
        <v>9.6345226848542556</v>
      </c>
    </row>
    <row r="11" spans="1:90" ht="19" x14ac:dyDescent="0.25">
      <c r="A11" t="s">
        <v>380</v>
      </c>
      <c r="B11">
        <v>912</v>
      </c>
      <c r="C11">
        <v>3.0792314806035347E-2</v>
      </c>
      <c r="D11">
        <v>2.5369554997484791E-4</v>
      </c>
      <c r="E11">
        <v>1.4607679155325939</v>
      </c>
      <c r="F11">
        <v>4.0023737016677682E-3</v>
      </c>
      <c r="G11">
        <v>8.8163104249145494</v>
      </c>
      <c r="H11">
        <v>5.8772627746754555E-2</v>
      </c>
      <c r="I11">
        <v>1.6421175528414345</v>
      </c>
      <c r="J11">
        <v>4.3464557865446861E-3</v>
      </c>
      <c r="K11">
        <v>1</v>
      </c>
      <c r="L11">
        <v>0</v>
      </c>
      <c r="M11">
        <v>0.91416676446000888</v>
      </c>
      <c r="N11">
        <v>2.9507222909824432E-3</v>
      </c>
      <c r="O11">
        <v>0.30690717189034755</v>
      </c>
      <c r="P11">
        <v>1.0582381050277161E-3</v>
      </c>
      <c r="Q11">
        <v>907.65</v>
      </c>
      <c r="R11">
        <v>7.3864295911667064</v>
      </c>
      <c r="S11">
        <v>43057.85</v>
      </c>
      <c r="T11">
        <v>91.371804789696014</v>
      </c>
      <c r="U11">
        <v>259802.05</v>
      </c>
      <c r="V11">
        <v>1036.8816139981304</v>
      </c>
      <c r="W11">
        <v>48403.75</v>
      </c>
      <c r="X11">
        <v>107.19674177589737</v>
      </c>
      <c r="Y11">
        <v>29480.45</v>
      </c>
      <c r="Z11">
        <v>103.66343503452842</v>
      </c>
      <c r="AA11">
        <v>26946.1</v>
      </c>
      <c r="AB11">
        <v>72.784465520141254</v>
      </c>
      <c r="AC11">
        <v>9046.4</v>
      </c>
      <c r="AD11">
        <v>26.185512265975987</v>
      </c>
      <c r="AE11">
        <v>-969.20768519396461</v>
      </c>
      <c r="AF11">
        <v>0.25369554997484789</v>
      </c>
      <c r="AG11">
        <v>131580.1339201846</v>
      </c>
      <c r="AH11">
        <v>363.25773295223888</v>
      </c>
      <c r="AI11">
        <v>23025301.778401978</v>
      </c>
      <c r="AJ11">
        <v>153501.43059641286</v>
      </c>
      <c r="AK11">
        <v>3918.8292108696842</v>
      </c>
      <c r="AL11">
        <v>13.019453844589655</v>
      </c>
      <c r="AM11">
        <v>1993.7062116829245</v>
      </c>
      <c r="AN11">
        <v>0</v>
      </c>
      <c r="AO11">
        <v>1735.1832405821456</v>
      </c>
      <c r="AP11">
        <v>8.8285490915595357</v>
      </c>
      <c r="AQ11">
        <v>-81.734990152702352</v>
      </c>
      <c r="AR11">
        <v>3.1662441055018675</v>
      </c>
      <c r="AS11">
        <v>1.1620814335800602</v>
      </c>
      <c r="AT11">
        <v>1.7228105286650004</v>
      </c>
      <c r="AU11">
        <v>5.1559305611942055</v>
      </c>
      <c r="AV11">
        <v>1.7029600681374928</v>
      </c>
      <c r="AW11">
        <v>0</v>
      </c>
      <c r="AX11">
        <v>1.8204038194021364</v>
      </c>
      <c r="AY11">
        <v>1.363612957602141</v>
      </c>
      <c r="AZ11" s="33"/>
      <c r="BA11" s="34" t="s">
        <v>376</v>
      </c>
      <c r="BB11" s="34" t="s">
        <v>377</v>
      </c>
      <c r="BC11" s="34"/>
      <c r="BD11" s="34" t="s">
        <v>378</v>
      </c>
      <c r="BE11" s="29">
        <v>43869.860393518517</v>
      </c>
      <c r="BF11" s="34">
        <v>200</v>
      </c>
      <c r="BG11" s="34" t="s">
        <v>381</v>
      </c>
      <c r="BH11" s="34" t="s">
        <v>255</v>
      </c>
      <c r="BI11" s="34" t="s">
        <v>45</v>
      </c>
      <c r="BJ11" s="34"/>
      <c r="BK11" s="34"/>
      <c r="BL11" s="34"/>
      <c r="BM11" s="34"/>
      <c r="BN11">
        <v>200</v>
      </c>
      <c r="BO11"/>
      <c r="BP11" t="e">
        <v>#N/A</v>
      </c>
      <c r="BQ11" t="e">
        <v>#N/A</v>
      </c>
      <c r="BR11" s="44">
        <v>50</v>
      </c>
      <c r="BS11" s="30">
        <v>43869.860393518517</v>
      </c>
      <c r="BT11" s="31"/>
      <c r="BU11" s="6">
        <f t="shared" si="0"/>
        <v>0.16573329579193083</v>
      </c>
      <c r="BV11">
        <f t="shared" si="1"/>
        <v>7.4913691339011232E-4</v>
      </c>
      <c r="BW11"/>
      <c r="BX11"/>
      <c r="BY11" s="49">
        <v>9218.6305718719759</v>
      </c>
      <c r="BZ11" s="49">
        <v>9263.4048514573424</v>
      </c>
      <c r="CA11" s="49">
        <v>-776.18917697773759</v>
      </c>
      <c r="CB11" s="49">
        <v>780.33333948655672</v>
      </c>
      <c r="CC11" s="49">
        <v>25.308414713863069</v>
      </c>
      <c r="CE11">
        <v>9305.2887934948048</v>
      </c>
      <c r="CF11">
        <v>9540.4641779944195</v>
      </c>
      <c r="CG11">
        <v>-1371.516451992137</v>
      </c>
      <c r="CH11">
        <v>1182.6694422667681</v>
      </c>
      <c r="CI11">
        <v>25.545351710891719</v>
      </c>
    </row>
    <row r="12" spans="1:90" ht="19" x14ac:dyDescent="0.25">
      <c r="A12" t="s">
        <v>382</v>
      </c>
      <c r="B12">
        <v>2016</v>
      </c>
      <c r="C12">
        <v>2.1556602966120754E-2</v>
      </c>
      <c r="D12">
        <v>1.1982621728861209E-4</v>
      </c>
      <c r="E12">
        <v>1.3904662603574844</v>
      </c>
      <c r="F12">
        <v>1.2542229011858611E-3</v>
      </c>
      <c r="G12">
        <v>1.9322723085662226</v>
      </c>
      <c r="H12">
        <v>1.3720754244055037E-3</v>
      </c>
      <c r="I12">
        <v>1.5462320115251971</v>
      </c>
      <c r="J12">
        <v>1.6044895210558217E-3</v>
      </c>
      <c r="K12">
        <v>1</v>
      </c>
      <c r="L12">
        <v>0</v>
      </c>
      <c r="M12">
        <v>0.84813170363713275</v>
      </c>
      <c r="N12">
        <v>1.224723437159195E-3</v>
      </c>
      <c r="O12">
        <v>0.31128647506023721</v>
      </c>
      <c r="P12">
        <v>6.5020397378064186E-4</v>
      </c>
      <c r="Q12">
        <v>1949.1</v>
      </c>
      <c r="R12">
        <v>10.602110018392812</v>
      </c>
      <c r="S12">
        <v>125726.1</v>
      </c>
      <c r="T12">
        <v>193.23368590497117</v>
      </c>
      <c r="U12">
        <v>174715.1</v>
      </c>
      <c r="V12">
        <v>203.2989359746407</v>
      </c>
      <c r="W12">
        <v>139810.35</v>
      </c>
      <c r="X12">
        <v>222.66770468688608</v>
      </c>
      <c r="Y12">
        <v>90419.95</v>
      </c>
      <c r="Z12">
        <v>105.98377420500196</v>
      </c>
      <c r="AA12">
        <v>76688.399999999994</v>
      </c>
      <c r="AB12">
        <v>152.86046957240032</v>
      </c>
      <c r="AC12">
        <v>28147.15</v>
      </c>
      <c r="AD12">
        <v>80.065870086020922</v>
      </c>
      <c r="AE12">
        <v>-978.44339703387925</v>
      </c>
      <c r="AF12">
        <v>0.11982621728861209</v>
      </c>
      <c r="AG12">
        <v>125199.51537098244</v>
      </c>
      <c r="AH12">
        <v>113.83398994244519</v>
      </c>
      <c r="AI12">
        <v>5045678.6161884209</v>
      </c>
      <c r="AJ12">
        <v>3583.5651494084409</v>
      </c>
      <c r="AK12">
        <v>3631.6118915552106</v>
      </c>
      <c r="AL12">
        <v>4.8061175103130811</v>
      </c>
      <c r="AM12">
        <v>1993.7062116829245</v>
      </c>
      <c r="AN12">
        <v>0</v>
      </c>
      <c r="AO12">
        <v>1537.6066072200226</v>
      </c>
      <c r="AP12">
        <v>3.6643675420039101</v>
      </c>
      <c r="AQ12">
        <v>-68.632132882687884</v>
      </c>
      <c r="AR12">
        <v>1.9454076446273203</v>
      </c>
      <c r="AS12">
        <v>1.1541148915010198</v>
      </c>
      <c r="AT12">
        <v>0.98327961894169147</v>
      </c>
      <c r="AU12">
        <v>0.8238819723769859</v>
      </c>
      <c r="AV12">
        <v>1.15577778420181</v>
      </c>
      <c r="AW12">
        <v>0</v>
      </c>
      <c r="AX12">
        <v>1.3981835553571669</v>
      </c>
      <c r="AY12">
        <v>1.4546153910765249</v>
      </c>
      <c r="AZ12" s="33"/>
      <c r="BA12" s="34" t="s">
        <v>376</v>
      </c>
      <c r="BB12" s="34" t="s">
        <v>377</v>
      </c>
      <c r="BC12" s="34"/>
      <c r="BD12" s="34" t="s">
        <v>378</v>
      </c>
      <c r="BE12" s="29">
        <v>43869.864930555559</v>
      </c>
      <c r="BF12" s="34">
        <v>180</v>
      </c>
      <c r="BG12" s="34"/>
      <c r="BH12" s="34" t="s">
        <v>255</v>
      </c>
      <c r="BI12" s="34" t="s">
        <v>45</v>
      </c>
      <c r="BJ12" s="34"/>
      <c r="BK12" s="34"/>
      <c r="BL12" s="34"/>
      <c r="BM12" s="34"/>
      <c r="BN12">
        <v>180</v>
      </c>
      <c r="BO12"/>
      <c r="BP12" t="e">
        <v>#N/A</v>
      </c>
      <c r="BQ12" t="e">
        <v>#N/A</v>
      </c>
      <c r="BR12" s="44">
        <v>50</v>
      </c>
      <c r="BS12" s="30">
        <v>43869.864930555559</v>
      </c>
      <c r="BT12" s="31"/>
      <c r="BU12" s="6">
        <f t="shared" si="0"/>
        <v>0.71960637632351188</v>
      </c>
      <c r="BV12">
        <f t="shared" si="1"/>
        <v>1.3872101095784154E-3</v>
      </c>
      <c r="BW12"/>
      <c r="BX12"/>
      <c r="BY12" s="49">
        <v>8774.0885133677239</v>
      </c>
      <c r="BZ12" s="49">
        <v>8816.9066274893339</v>
      </c>
      <c r="CA12" s="49">
        <v>-738.90990747353499</v>
      </c>
      <c r="CB12" s="49">
        <v>742.45877837650187</v>
      </c>
      <c r="CC12" s="49">
        <v>7.9308919388535308</v>
      </c>
      <c r="CE12">
        <v>8856.5849389402738</v>
      </c>
      <c r="CF12">
        <v>9080.5482052675779</v>
      </c>
      <c r="CG12">
        <v>-1305.599210544879</v>
      </c>
      <c r="CH12">
        <v>1125.6377889348189</v>
      </c>
      <c r="CI12">
        <v>8.0051408296274538</v>
      </c>
    </row>
    <row r="13" spans="1:90" ht="19" x14ac:dyDescent="0.25">
      <c r="A13" t="s">
        <v>383</v>
      </c>
      <c r="B13">
        <v>2632</v>
      </c>
      <c r="C13">
        <v>2.9598440470514437E-2</v>
      </c>
      <c r="D13">
        <v>1.2672115962008185E-4</v>
      </c>
      <c r="E13">
        <v>1.4291569495135561</v>
      </c>
      <c r="F13">
        <v>1.6901659115690735E-3</v>
      </c>
      <c r="G13">
        <v>1.9111577734927803</v>
      </c>
      <c r="H13">
        <v>2.5186373734314748E-3</v>
      </c>
      <c r="I13">
        <v>1.5462863445320401</v>
      </c>
      <c r="J13">
        <v>1.7875442050274762E-3</v>
      </c>
      <c r="K13">
        <v>1</v>
      </c>
      <c r="L13">
        <v>0</v>
      </c>
      <c r="M13">
        <v>0.91757194407807341</v>
      </c>
      <c r="N13">
        <v>1.0921577526518435E-3</v>
      </c>
      <c r="O13">
        <v>0.31763645293971787</v>
      </c>
      <c r="P13">
        <v>7.3009442445278719E-4</v>
      </c>
      <c r="Q13">
        <v>2675.8</v>
      </c>
      <c r="R13">
        <v>11.546610347903655</v>
      </c>
      <c r="S13">
        <v>129200.95</v>
      </c>
      <c r="T13">
        <v>178.62638861748931</v>
      </c>
      <c r="U13">
        <v>172773.25</v>
      </c>
      <c r="V13">
        <v>157.88624944293881</v>
      </c>
      <c r="W13">
        <v>139789.20000000001</v>
      </c>
      <c r="X13">
        <v>162.03499621995243</v>
      </c>
      <c r="Y13">
        <v>90405.25</v>
      </c>
      <c r="Z13">
        <v>140.69825635772912</v>
      </c>
      <c r="AA13">
        <v>82952</v>
      </c>
      <c r="AB13">
        <v>121.89933292853186</v>
      </c>
      <c r="AC13">
        <v>28715.3</v>
      </c>
      <c r="AD13">
        <v>65.185044296985794</v>
      </c>
      <c r="AE13">
        <v>-970.40155952948555</v>
      </c>
      <c r="AF13">
        <v>0.12672115962008185</v>
      </c>
      <c r="AG13">
        <v>128711.10451203086</v>
      </c>
      <c r="AH13">
        <v>153.40042762471171</v>
      </c>
      <c r="AI13">
        <v>4990532.0034809345</v>
      </c>
      <c r="AJ13">
        <v>6578.1377283521597</v>
      </c>
      <c r="AK13">
        <v>3631.7746416462196</v>
      </c>
      <c r="AL13">
        <v>5.3544428875969805</v>
      </c>
      <c r="AM13">
        <v>1993.7062116829245</v>
      </c>
      <c r="AN13">
        <v>0</v>
      </c>
      <c r="AO13">
        <v>1745.3715241476755</v>
      </c>
      <c r="AP13">
        <v>3.2677315532136286</v>
      </c>
      <c r="AQ13">
        <v>-49.633024897962287</v>
      </c>
      <c r="AR13">
        <v>2.1844395480569769</v>
      </c>
      <c r="AS13">
        <v>1.0374445360668865</v>
      </c>
      <c r="AT13">
        <v>1.2964278679517098</v>
      </c>
      <c r="AU13">
        <v>1.5260562441112528</v>
      </c>
      <c r="AV13">
        <v>1.2874923155273865</v>
      </c>
      <c r="AW13">
        <v>0</v>
      </c>
      <c r="AX13">
        <v>1.176727934677279</v>
      </c>
      <c r="AY13">
        <v>1.6128739163517438</v>
      </c>
      <c r="AZ13" s="33"/>
      <c r="BA13" s="34" t="s">
        <v>376</v>
      </c>
      <c r="BB13" s="34" t="s">
        <v>377</v>
      </c>
      <c r="BC13" s="34"/>
      <c r="BD13" s="34" t="s">
        <v>378</v>
      </c>
      <c r="BE13" s="29">
        <v>43869.869583333333</v>
      </c>
      <c r="BF13" s="34">
        <v>160</v>
      </c>
      <c r="BG13" s="34"/>
      <c r="BH13" s="34" t="s">
        <v>255</v>
      </c>
      <c r="BI13" s="34" t="s">
        <v>45</v>
      </c>
      <c r="BJ13" s="34"/>
      <c r="BK13" s="34"/>
      <c r="BL13" s="34"/>
      <c r="BM13" s="34"/>
      <c r="BN13">
        <v>160</v>
      </c>
      <c r="BO13"/>
      <c r="BP13" t="e">
        <v>#N/A</v>
      </c>
      <c r="BQ13" t="e">
        <v>#N/A</v>
      </c>
      <c r="BR13" s="44">
        <v>50</v>
      </c>
      <c r="BS13" s="30">
        <v>43869.869583333333</v>
      </c>
      <c r="BT13" s="31"/>
      <c r="BU13" s="6">
        <f t="shared" si="0"/>
        <v>0.74780644573161648</v>
      </c>
      <c r="BV13">
        <f t="shared" si="1"/>
        <v>1.2393142306237012E-3</v>
      </c>
      <c r="BW13"/>
      <c r="BX13"/>
      <c r="BY13" s="49">
        <v>9018.7433306625207</v>
      </c>
      <c r="BZ13" s="49">
        <v>9062.5691665441846</v>
      </c>
      <c r="CA13" s="49">
        <v>-759.35778658197887</v>
      </c>
      <c r="CB13" s="49">
        <v>763.37199513332052</v>
      </c>
      <c r="CC13" s="49">
        <v>10.687512714617389</v>
      </c>
      <c r="CE13">
        <v>9103.5302109464319</v>
      </c>
      <c r="CF13">
        <v>9333.6640941376718</v>
      </c>
      <c r="CG13">
        <v>-1341.8769268021861</v>
      </c>
      <c r="CH13">
        <v>1157.025299877869</v>
      </c>
      <c r="CI13">
        <v>10.787569047538151</v>
      </c>
    </row>
    <row r="14" spans="1:90" ht="19" x14ac:dyDescent="0.25">
      <c r="A14" t="s">
        <v>384</v>
      </c>
      <c r="B14">
        <v>3459</v>
      </c>
      <c r="C14">
        <v>4.4103167887201998E-2</v>
      </c>
      <c r="D14">
        <v>1.4350029307302005E-4</v>
      </c>
      <c r="E14">
        <v>1.464325376003933</v>
      </c>
      <c r="F14">
        <v>1.9223313861243688E-3</v>
      </c>
      <c r="G14">
        <v>1.9677450482650793</v>
      </c>
      <c r="H14">
        <v>2.0893382706092382E-3</v>
      </c>
      <c r="I14">
        <v>1.555656437995184</v>
      </c>
      <c r="J14">
        <v>1.7239239455772849E-3</v>
      </c>
      <c r="K14">
        <v>1</v>
      </c>
      <c r="L14">
        <v>0</v>
      </c>
      <c r="M14">
        <v>1.0544765916035461</v>
      </c>
      <c r="N14">
        <v>1.5641436533036525E-3</v>
      </c>
      <c r="O14">
        <v>0.31123788665732138</v>
      </c>
      <c r="P14">
        <v>7.2901112731967802E-4</v>
      </c>
      <c r="Q14">
        <v>3504.65</v>
      </c>
      <c r="R14">
        <v>14.057078194575894</v>
      </c>
      <c r="S14">
        <v>116361.15</v>
      </c>
      <c r="T14">
        <v>288.7864196672179</v>
      </c>
      <c r="U14">
        <v>156361.79999999999</v>
      </c>
      <c r="V14">
        <v>292.01292869719964</v>
      </c>
      <c r="W14">
        <v>123618.35</v>
      </c>
      <c r="X14">
        <v>287.16166613947621</v>
      </c>
      <c r="Y14">
        <v>79463.75</v>
      </c>
      <c r="Z14">
        <v>161.22847265522563</v>
      </c>
      <c r="AA14">
        <v>83794.7</v>
      </c>
      <c r="AB14">
        <v>249.44881449433984</v>
      </c>
      <c r="AC14">
        <v>24733.4</v>
      </c>
      <c r="AD14">
        <v>95.775708380515127</v>
      </c>
      <c r="AE14">
        <v>-955.89683211279794</v>
      </c>
      <c r="AF14">
        <v>0.14350029307302006</v>
      </c>
      <c r="AG14">
        <v>131903.01107314692</v>
      </c>
      <c r="AH14">
        <v>174.4718992670511</v>
      </c>
      <c r="AI14">
        <v>5138325.7633333672</v>
      </c>
      <c r="AJ14">
        <v>5456.9010410813789</v>
      </c>
      <c r="AK14">
        <v>3659.8419924612335</v>
      </c>
      <c r="AL14">
        <v>5.1638735888003024</v>
      </c>
      <c r="AM14">
        <v>1993.7062116829245</v>
      </c>
      <c r="AN14">
        <v>0</v>
      </c>
      <c r="AO14">
        <v>2154.9896726379779</v>
      </c>
      <c r="AP14">
        <v>4.679911448001711</v>
      </c>
      <c r="AQ14">
        <v>-68.777509186562227</v>
      </c>
      <c r="AR14">
        <v>2.1811983274413915</v>
      </c>
      <c r="AS14">
        <v>0.89603518554506034</v>
      </c>
      <c r="AT14">
        <v>1.3559285539836174</v>
      </c>
      <c r="AU14">
        <v>1.1584730268223002</v>
      </c>
      <c r="AV14">
        <v>1.1584736300352867</v>
      </c>
      <c r="AW14">
        <v>0</v>
      </c>
      <c r="AX14">
        <v>1.4239220880766275</v>
      </c>
      <c r="AY14">
        <v>1.5290855441041256</v>
      </c>
      <c r="AZ14" s="33"/>
      <c r="BA14" s="34" t="s">
        <v>376</v>
      </c>
      <c r="BB14" s="34" t="s">
        <v>377</v>
      </c>
      <c r="BC14" s="34"/>
      <c r="BD14" s="34" t="s">
        <v>378</v>
      </c>
      <c r="BE14" s="29">
        <v>43869.874328703707</v>
      </c>
      <c r="BF14" s="34">
        <v>140</v>
      </c>
      <c r="BG14" s="34"/>
      <c r="BH14" s="34" t="s">
        <v>255</v>
      </c>
      <c r="BI14" s="34" t="s">
        <v>45</v>
      </c>
      <c r="BJ14" s="34"/>
      <c r="BK14" s="34"/>
      <c r="BL14" s="34"/>
      <c r="BM14" s="34"/>
      <c r="BN14">
        <v>140</v>
      </c>
      <c r="BO14"/>
      <c r="BP14" t="e">
        <v>#N/A</v>
      </c>
      <c r="BQ14" t="e">
        <v>#N/A</v>
      </c>
      <c r="BR14" s="44">
        <v>50</v>
      </c>
      <c r="BS14" s="30">
        <v>43869.874328703707</v>
      </c>
      <c r="BT14" s="31"/>
      <c r="BU14" s="6">
        <f t="shared" si="0"/>
        <v>0.74417888512411601</v>
      </c>
      <c r="BV14">
        <f t="shared" si="1"/>
        <v>2.3114053957768096E-3</v>
      </c>
      <c r="BW14"/>
      <c r="BX14"/>
      <c r="BY14" s="49">
        <v>9241.1256439586487</v>
      </c>
      <c r="BZ14" s="49">
        <v>9285.9987192749486</v>
      </c>
      <c r="CA14" s="49">
        <v>-778.07542061492495</v>
      </c>
      <c r="CB14" s="49">
        <v>782.25008997538316</v>
      </c>
      <c r="CC14" s="49">
        <v>12.155576556291599</v>
      </c>
      <c r="CE14">
        <v>9327.9944641072398</v>
      </c>
      <c r="CF14">
        <v>9563.7372131603461</v>
      </c>
      <c r="CG14">
        <v>-1374.8520488602951</v>
      </c>
      <c r="CH14">
        <v>1185.5554035124619</v>
      </c>
      <c r="CI14">
        <v>12.26937688076716</v>
      </c>
    </row>
    <row r="15" spans="1:90" ht="19" x14ac:dyDescent="0.25">
      <c r="A15" t="s">
        <v>385</v>
      </c>
      <c r="B15">
        <v>4014</v>
      </c>
      <c r="C15">
        <v>6.3919097501513561E-2</v>
      </c>
      <c r="D15">
        <v>2.0011747161325836E-4</v>
      </c>
      <c r="E15">
        <v>1.4941263565157838</v>
      </c>
      <c r="F15">
        <v>1.918607747341206E-3</v>
      </c>
      <c r="G15">
        <v>2.0756083756896406</v>
      </c>
      <c r="H15">
        <v>3.8371763046539963E-3</v>
      </c>
      <c r="I15">
        <v>1.5768897764366649</v>
      </c>
      <c r="J15">
        <v>2.4479072079293031E-3</v>
      </c>
      <c r="K15">
        <v>1</v>
      </c>
      <c r="L15">
        <v>0</v>
      </c>
      <c r="M15">
        <v>1.1904435847147963</v>
      </c>
      <c r="N15">
        <v>2.0263435636674728E-3</v>
      </c>
      <c r="O15">
        <v>0.29482255938118085</v>
      </c>
      <c r="P15">
        <v>7.5250446792736079E-4</v>
      </c>
      <c r="Q15">
        <v>4159.55</v>
      </c>
      <c r="R15">
        <v>25.316468012571953</v>
      </c>
      <c r="S15">
        <v>97248.25</v>
      </c>
      <c r="T15">
        <v>671.91862318603023</v>
      </c>
      <c r="U15">
        <v>135072.70000000001</v>
      </c>
      <c r="V15">
        <v>764.59611319688872</v>
      </c>
      <c r="W15">
        <v>102637.45</v>
      </c>
      <c r="X15">
        <v>732.32781153840631</v>
      </c>
      <c r="Y15">
        <v>65087.95</v>
      </c>
      <c r="Z15">
        <v>449.67510771667139</v>
      </c>
      <c r="AA15">
        <v>77493.3</v>
      </c>
      <c r="AB15">
        <v>618.88584994581822</v>
      </c>
      <c r="AC15">
        <v>19193</v>
      </c>
      <c r="AD15">
        <v>165.01843597164017</v>
      </c>
      <c r="AE15">
        <v>-936.08090249848647</v>
      </c>
      <c r="AF15">
        <v>0.20011747161325835</v>
      </c>
      <c r="AG15">
        <v>134607.76515844834</v>
      </c>
      <c r="AH15">
        <v>174.13393967518658</v>
      </c>
      <c r="AI15">
        <v>5420041.5161137711</v>
      </c>
      <c r="AJ15">
        <v>10021.877101582731</v>
      </c>
      <c r="AK15">
        <v>3723.4447261324713</v>
      </c>
      <c r="AL15">
        <v>7.332506408585834</v>
      </c>
      <c r="AM15">
        <v>1993.7062116829245</v>
      </c>
      <c r="AN15">
        <v>0</v>
      </c>
      <c r="AO15">
        <v>2561.8023629351519</v>
      </c>
      <c r="AP15">
        <v>6.0628116996559545</v>
      </c>
      <c r="AQ15">
        <v>-117.89210162188446</v>
      </c>
      <c r="AR15">
        <v>2.2514903069724772</v>
      </c>
      <c r="AS15">
        <v>0.93050210301531722</v>
      </c>
      <c r="AT15">
        <v>1.2052411127603009</v>
      </c>
      <c r="AU15">
        <v>1.8416310976872508</v>
      </c>
      <c r="AV15">
        <v>1.4726141982892245</v>
      </c>
      <c r="AW15">
        <v>0</v>
      </c>
      <c r="AX15">
        <v>1.5217629011437293</v>
      </c>
      <c r="AY15">
        <v>1.4770559706774435</v>
      </c>
      <c r="AZ15" s="33"/>
      <c r="BA15" s="34" t="s">
        <v>376</v>
      </c>
      <c r="BB15" s="34" t="s">
        <v>377</v>
      </c>
      <c r="BC15" s="34"/>
      <c r="BD15" s="34" t="s">
        <v>378</v>
      </c>
      <c r="BE15" s="29">
        <v>43869.879074074073</v>
      </c>
      <c r="BF15" s="34">
        <v>116.5</v>
      </c>
      <c r="BG15" s="34"/>
      <c r="BH15" s="34" t="s">
        <v>255</v>
      </c>
      <c r="BI15" s="34" t="s">
        <v>45</v>
      </c>
      <c r="BJ15" s="34"/>
      <c r="BK15" s="34"/>
      <c r="BL15" s="34"/>
      <c r="BM15" s="34"/>
      <c r="BN15">
        <v>116.5</v>
      </c>
      <c r="BO15"/>
      <c r="BP15" t="e">
        <v>#N/A</v>
      </c>
      <c r="BQ15" t="e">
        <v>#N/A</v>
      </c>
      <c r="BR15" s="44">
        <v>50</v>
      </c>
      <c r="BS15" s="30">
        <v>43869.879074074073</v>
      </c>
      <c r="BT15" s="31"/>
      <c r="BU15" s="6">
        <f t="shared" si="0"/>
        <v>0.71996969039635683</v>
      </c>
      <c r="BV15">
        <f t="shared" si="1"/>
        <v>6.4307966310416841E-3</v>
      </c>
      <c r="BW15"/>
      <c r="BX15"/>
      <c r="BY15" s="49">
        <v>9429.5677110648267</v>
      </c>
      <c r="BZ15" s="49">
        <v>9475.2684019445078</v>
      </c>
      <c r="CA15" s="49">
        <v>-793.87655468943376</v>
      </c>
      <c r="CB15" s="49">
        <v>798.30678109642213</v>
      </c>
      <c r="CC15" s="49">
        <v>12.13203068037061</v>
      </c>
      <c r="CE15">
        <v>9518.2007230049167</v>
      </c>
      <c r="CF15">
        <v>9758.6963063165804</v>
      </c>
      <c r="CG15">
        <v>-1402.7944696023351</v>
      </c>
      <c r="CH15">
        <v>1209.7312096904329</v>
      </c>
      <c r="CI15">
        <v>12.245610568710751</v>
      </c>
    </row>
    <row r="16" spans="1:90" ht="19" x14ac:dyDescent="0.25">
      <c r="A16" t="s">
        <v>386</v>
      </c>
      <c r="B16">
        <v>6035</v>
      </c>
      <c r="C16">
        <v>7.110514306677726E-2</v>
      </c>
      <c r="D16">
        <v>2.1525951408636864E-4</v>
      </c>
      <c r="E16">
        <v>1.4445468475028465</v>
      </c>
      <c r="F16">
        <v>1.4657011291484595E-3</v>
      </c>
      <c r="G16">
        <v>1.9166813592588017</v>
      </c>
      <c r="H16">
        <v>1.7679290182483905E-3</v>
      </c>
      <c r="I16">
        <v>1.5555276518886176</v>
      </c>
      <c r="J16">
        <v>1.658864213829492E-3</v>
      </c>
      <c r="K16">
        <v>1</v>
      </c>
      <c r="L16">
        <v>0</v>
      </c>
      <c r="M16">
        <v>1.328699269748441</v>
      </c>
      <c r="N16">
        <v>1.5128614549841082E-3</v>
      </c>
      <c r="O16">
        <v>0.31980192700206711</v>
      </c>
      <c r="P16">
        <v>7.8089833005787223E-4</v>
      </c>
      <c r="Q16">
        <v>6083.65</v>
      </c>
      <c r="R16">
        <v>19.837003567230507</v>
      </c>
      <c r="S16">
        <v>123595.25</v>
      </c>
      <c r="T16">
        <v>254.21170078458124</v>
      </c>
      <c r="U16">
        <v>163988.95000000001</v>
      </c>
      <c r="V16">
        <v>270.1790388359463</v>
      </c>
      <c r="W16">
        <v>133092.6</v>
      </c>
      <c r="X16">
        <v>320.78498619545934</v>
      </c>
      <c r="Y16">
        <v>85560.05</v>
      </c>
      <c r="Z16">
        <v>158.31008005609883</v>
      </c>
      <c r="AA16">
        <v>113683.9</v>
      </c>
      <c r="AB16">
        <v>254.68671054123692</v>
      </c>
      <c r="AC16">
        <v>27363.5</v>
      </c>
      <c r="AD16">
        <v>103.15587336902497</v>
      </c>
      <c r="AE16">
        <v>-928.89485693322274</v>
      </c>
      <c r="AF16">
        <v>0.21525951408636865</v>
      </c>
      <c r="AG16">
        <v>130107.9004812894</v>
      </c>
      <c r="AH16">
        <v>133.02787521768556</v>
      </c>
      <c r="AI16">
        <v>5004958.4184569623</v>
      </c>
      <c r="AJ16">
        <v>4617.4493790440629</v>
      </c>
      <c r="AK16">
        <v>3659.4562241818326</v>
      </c>
      <c r="AL16">
        <v>4.9689924681286133</v>
      </c>
      <c r="AM16">
        <v>1993.7062116829245</v>
      </c>
      <c r="AN16">
        <v>0</v>
      </c>
      <c r="AO16">
        <v>2975.462810154103</v>
      </c>
      <c r="AP16">
        <v>4.5264753192373046</v>
      </c>
      <c r="AQ16">
        <v>-43.153935312210791</v>
      </c>
      <c r="AR16">
        <v>2.3364446269653394</v>
      </c>
      <c r="AS16">
        <v>1.0844741968155238</v>
      </c>
      <c r="AT16">
        <v>1.0844444839954899</v>
      </c>
      <c r="AU16">
        <v>1.0396121826414286</v>
      </c>
      <c r="AV16">
        <v>1.1568039528021996</v>
      </c>
      <c r="AW16">
        <v>0</v>
      </c>
      <c r="AX16">
        <v>1.1957942243983881</v>
      </c>
      <c r="AY16">
        <v>1.6712216722246602</v>
      </c>
      <c r="AZ16" s="33"/>
      <c r="BA16" s="34" t="s">
        <v>376</v>
      </c>
      <c r="BB16" s="34" t="s">
        <v>377</v>
      </c>
      <c r="BC16" s="34"/>
      <c r="BD16" s="34" t="s">
        <v>378</v>
      </c>
      <c r="BE16" s="29">
        <v>43869.883842592593</v>
      </c>
      <c r="BF16" s="34">
        <v>94.5</v>
      </c>
      <c r="BG16" s="34"/>
      <c r="BH16" s="34" t="s">
        <v>255</v>
      </c>
      <c r="BI16" s="34" t="s">
        <v>45</v>
      </c>
      <c r="BJ16" s="34"/>
      <c r="BK16" s="34"/>
      <c r="BL16" s="34"/>
      <c r="BM16" s="34"/>
      <c r="BN16">
        <v>94.5</v>
      </c>
      <c r="BO16"/>
      <c r="BP16" t="e">
        <v>#N/A</v>
      </c>
      <c r="BQ16" t="e">
        <v>#N/A</v>
      </c>
      <c r="BR16" s="44">
        <v>50</v>
      </c>
      <c r="BS16" s="30">
        <v>43869.883842592593</v>
      </c>
      <c r="BT16" s="31"/>
      <c r="BU16" s="6">
        <f t="shared" si="0"/>
        <v>0.75368035468243433</v>
      </c>
      <c r="BV16">
        <f t="shared" si="1"/>
        <v>1.9861816917973313E-3</v>
      </c>
      <c r="BW16"/>
      <c r="BX16"/>
      <c r="BY16" s="49">
        <v>9116.0590612137967</v>
      </c>
      <c r="BZ16" s="49">
        <v>9160.3579646144062</v>
      </c>
      <c r="CA16" s="49">
        <v>-767.56351653246566</v>
      </c>
      <c r="CB16" s="49">
        <v>771.61836412384582</v>
      </c>
      <c r="CC16" s="49">
        <v>9.2681430541104817</v>
      </c>
      <c r="CE16">
        <v>9201.7570099001005</v>
      </c>
      <c r="CF16">
        <v>9434.3453638215942</v>
      </c>
      <c r="CG16">
        <v>-1356.307022638221</v>
      </c>
      <c r="CH16">
        <v>1169.5102310612531</v>
      </c>
      <c r="CI16">
        <v>9.3549112696664753</v>
      </c>
      <c r="CL16">
        <f>12.951*I16*52-14.012</f>
        <v>1033.5612082196935</v>
      </c>
    </row>
    <row r="17" spans="1:91" ht="19" x14ac:dyDescent="0.25">
      <c r="A17" t="s">
        <v>387</v>
      </c>
      <c r="B17">
        <v>7007</v>
      </c>
      <c r="C17">
        <v>7.7518895924984843E-2</v>
      </c>
      <c r="D17">
        <v>1.6837372504227948E-4</v>
      </c>
      <c r="E17">
        <v>1.4134745720985056</v>
      </c>
      <c r="F17">
        <v>1.1945518092815568E-3</v>
      </c>
      <c r="G17">
        <v>1.9190040699382902</v>
      </c>
      <c r="H17">
        <v>1.5158158729745668E-3</v>
      </c>
      <c r="I17">
        <v>1.573409845311988</v>
      </c>
      <c r="J17">
        <v>1.9835796338984095E-3</v>
      </c>
      <c r="K17">
        <v>1</v>
      </c>
      <c r="L17">
        <v>0</v>
      </c>
      <c r="M17">
        <v>1.3773427612695861</v>
      </c>
      <c r="N17">
        <v>1.6823191525577182E-3</v>
      </c>
      <c r="O17">
        <v>0.32499069159875538</v>
      </c>
      <c r="P17">
        <v>7.3662972289796711E-4</v>
      </c>
      <c r="Q17">
        <v>6966.15</v>
      </c>
      <c r="R17">
        <v>12.783269287792169</v>
      </c>
      <c r="S17">
        <v>127023.3</v>
      </c>
      <c r="T17">
        <v>170.95838367090519</v>
      </c>
      <c r="U17">
        <v>172452.75</v>
      </c>
      <c r="V17">
        <v>207.11748350558</v>
      </c>
      <c r="W17">
        <v>141395.29999999999</v>
      </c>
      <c r="X17">
        <v>206.5733602328595</v>
      </c>
      <c r="Y17">
        <v>89867.5</v>
      </c>
      <c r="Z17">
        <v>152.1230890119127</v>
      </c>
      <c r="AA17">
        <v>123776.05</v>
      </c>
      <c r="AB17">
        <v>191.48742538074754</v>
      </c>
      <c r="AC17">
        <v>29206.45</v>
      </c>
      <c r="AD17">
        <v>88.795373131000943</v>
      </c>
      <c r="AE17">
        <v>-922.4811040750152</v>
      </c>
      <c r="AF17">
        <v>0.16837372504227949</v>
      </c>
      <c r="AG17">
        <v>127287.76294232217</v>
      </c>
      <c r="AH17">
        <v>108.41820741346494</v>
      </c>
      <c r="AI17">
        <v>5011024.8379081972</v>
      </c>
      <c r="AJ17">
        <v>3958.9842064734821</v>
      </c>
      <c r="AK17">
        <v>3713.020876245319</v>
      </c>
      <c r="AL17">
        <v>5.9416510276154577</v>
      </c>
      <c r="AM17">
        <v>1993.7062116829245</v>
      </c>
      <c r="AN17">
        <v>0</v>
      </c>
      <c r="AO17">
        <v>3121.0039389115318</v>
      </c>
      <c r="AP17">
        <v>5.0334920610511027</v>
      </c>
      <c r="AQ17">
        <v>-27.629172745972763</v>
      </c>
      <c r="AR17">
        <v>2.2039931344204207</v>
      </c>
      <c r="AS17">
        <v>0.83012385848781445</v>
      </c>
      <c r="AT17">
        <v>0.92157570112050791</v>
      </c>
      <c r="AU17">
        <v>0.91260449319988468</v>
      </c>
      <c r="AV17">
        <v>1.4046407675535257</v>
      </c>
      <c r="AW17">
        <v>0</v>
      </c>
      <c r="AX17">
        <v>1.3247461612118414</v>
      </c>
      <c r="AY17">
        <v>1.5995661944389714</v>
      </c>
      <c r="AZ17" s="33"/>
      <c r="BA17" s="34" t="s">
        <v>376</v>
      </c>
      <c r="BB17" s="34" t="s">
        <v>377</v>
      </c>
      <c r="BC17" s="34"/>
      <c r="BD17" s="34" t="s">
        <v>378</v>
      </c>
      <c r="BE17" s="29">
        <v>43869.888749999998</v>
      </c>
      <c r="BF17" s="34">
        <v>70.5</v>
      </c>
      <c r="BG17" s="34"/>
      <c r="BH17" s="34" t="s">
        <v>255</v>
      </c>
      <c r="BI17" s="34" t="s">
        <v>45</v>
      </c>
      <c r="BJ17" s="34"/>
      <c r="BK17" s="34"/>
      <c r="BL17" s="34"/>
      <c r="BM17" s="34"/>
      <c r="BN17">
        <v>70.5</v>
      </c>
      <c r="BO17"/>
      <c r="BP17" t="e">
        <v>#N/A</v>
      </c>
      <c r="BQ17" t="e">
        <v>#N/A</v>
      </c>
      <c r="BR17" s="44">
        <v>50</v>
      </c>
      <c r="BS17" s="30">
        <v>43869.888749999998</v>
      </c>
      <c r="BT17" s="31"/>
      <c r="BU17" s="6">
        <f t="shared" si="0"/>
        <v>0.73656871229945597</v>
      </c>
      <c r="BV17">
        <f t="shared" si="1"/>
        <v>1.3286490321009889E-3</v>
      </c>
      <c r="BW17"/>
      <c r="BX17"/>
      <c r="BY17" s="49">
        <v>8919.578149971363</v>
      </c>
      <c r="BZ17" s="49">
        <v>8962.9219278575747</v>
      </c>
      <c r="CA17" s="49">
        <v>-750.99610971192851</v>
      </c>
      <c r="CB17" s="49">
        <v>754.96890689302018</v>
      </c>
      <c r="CC17" s="49">
        <v>7.5535706658015203</v>
      </c>
      <c r="CE17">
        <v>9003.4366473285518</v>
      </c>
      <c r="CF17">
        <v>9231.0694134641199</v>
      </c>
      <c r="CG17">
        <v>-1327.172592231967</v>
      </c>
      <c r="CH17">
        <v>1144.303097108557</v>
      </c>
      <c r="CI17">
        <v>7.6242870805052201</v>
      </c>
      <c r="CL17">
        <f t="shared" ref="CL17:CL22" si="2">12.951*I17*52-14.012</f>
        <v>1045.6040071450491</v>
      </c>
    </row>
    <row r="18" spans="1:91" ht="19" x14ac:dyDescent="0.25">
      <c r="A18" t="s">
        <v>388</v>
      </c>
      <c r="B18">
        <v>6459</v>
      </c>
      <c r="C18">
        <v>7.9237406062625512E-2</v>
      </c>
      <c r="D18">
        <v>2.0320312398043903E-4</v>
      </c>
      <c r="E18">
        <v>1.2948611324648411</v>
      </c>
      <c r="F18">
        <v>1.2506434017613797E-3</v>
      </c>
      <c r="G18">
        <v>1.9447263598845428</v>
      </c>
      <c r="H18">
        <v>1.8824309418330194E-3</v>
      </c>
      <c r="I18">
        <v>1.5576212788437545</v>
      </c>
      <c r="J18">
        <v>1.6094137044330823E-3</v>
      </c>
      <c r="K18">
        <v>1</v>
      </c>
      <c r="L18">
        <v>0</v>
      </c>
      <c r="M18">
        <v>1.359727850344709</v>
      </c>
      <c r="N18">
        <v>1.3933749584621625E-3</v>
      </c>
      <c r="O18">
        <v>0.31675296889431376</v>
      </c>
      <c r="P18">
        <v>7.0093068155965615E-4</v>
      </c>
      <c r="Q18">
        <v>6490.3</v>
      </c>
      <c r="R18">
        <v>17.632819280803446</v>
      </c>
      <c r="S18">
        <v>106065.1</v>
      </c>
      <c r="T18">
        <v>243.69707144645571</v>
      </c>
      <c r="U18">
        <v>159294.5</v>
      </c>
      <c r="V18">
        <v>301.45108270357548</v>
      </c>
      <c r="W18">
        <v>127587.75</v>
      </c>
      <c r="X18">
        <v>281.6277299725183</v>
      </c>
      <c r="Y18">
        <v>81913</v>
      </c>
      <c r="Z18">
        <v>187.03752789775976</v>
      </c>
      <c r="AA18">
        <v>111380.5</v>
      </c>
      <c r="AB18">
        <v>300.77931672311024</v>
      </c>
      <c r="AC18">
        <v>25947.599999999999</v>
      </c>
      <c r="AD18">
        <v>103.39826935332698</v>
      </c>
      <c r="AE18">
        <v>-920.7625939373745</v>
      </c>
      <c r="AF18">
        <v>0.20320312398043902</v>
      </c>
      <c r="AG18">
        <v>116522.33912369225</v>
      </c>
      <c r="AH18">
        <v>113.50911252145396</v>
      </c>
      <c r="AI18">
        <v>5078205.9127782667</v>
      </c>
      <c r="AJ18">
        <v>4916.5037135212588</v>
      </c>
      <c r="AK18">
        <v>3665.7275129855921</v>
      </c>
      <c r="AL18">
        <v>4.8208675000405741</v>
      </c>
      <c r="AM18">
        <v>1993.7062116829245</v>
      </c>
      <c r="AN18">
        <v>0</v>
      </c>
      <c r="AO18">
        <v>3068.3001970789014</v>
      </c>
      <c r="AP18">
        <v>4.168972207695341</v>
      </c>
      <c r="AQ18">
        <v>-52.276405567941552</v>
      </c>
      <c r="AR18">
        <v>2.0971817479541071</v>
      </c>
      <c r="AS18">
        <v>0.94529260012225746</v>
      </c>
      <c r="AT18">
        <v>0.98698580531873248</v>
      </c>
      <c r="AU18">
        <v>1.0701225584391452</v>
      </c>
      <c r="AV18">
        <v>1.0969466405291943</v>
      </c>
      <c r="AW18">
        <v>0</v>
      </c>
      <c r="AX18">
        <v>1.0582296978145385</v>
      </c>
      <c r="AY18">
        <v>1.4765206940904096</v>
      </c>
      <c r="AZ18" s="33"/>
      <c r="BA18" s="34" t="s">
        <v>376</v>
      </c>
      <c r="BB18" s="34" t="s">
        <v>377</v>
      </c>
      <c r="BC18" s="34"/>
      <c r="BD18" s="34" t="s">
        <v>378</v>
      </c>
      <c r="BE18" s="29">
        <v>43869.893935185188</v>
      </c>
      <c r="BF18" s="34">
        <v>50.5</v>
      </c>
      <c r="BG18" s="34"/>
      <c r="BH18" s="34" t="s">
        <v>255</v>
      </c>
      <c r="BI18" s="34" t="s">
        <v>45</v>
      </c>
      <c r="BJ18" s="34"/>
      <c r="BK18" s="34"/>
      <c r="BL18" s="34"/>
      <c r="BM18" s="34"/>
      <c r="BN18">
        <v>50.5</v>
      </c>
      <c r="BO18"/>
      <c r="BP18" t="e">
        <v>#N/A</v>
      </c>
      <c r="BQ18" t="e">
        <v>#N/A</v>
      </c>
      <c r="BR18" s="44">
        <v>50</v>
      </c>
      <c r="BS18" s="30">
        <v>43869.893935185188</v>
      </c>
      <c r="BT18" s="31"/>
      <c r="BU18" s="6">
        <f t="shared" si="0"/>
        <v>0.6658428257096134</v>
      </c>
      <c r="BV18">
        <f t="shared" si="1"/>
        <v>1.9819622677453154E-3</v>
      </c>
      <c r="BW18"/>
      <c r="BX18"/>
      <c r="BY18" s="49">
        <v>8169.5437092504344</v>
      </c>
      <c r="BZ18" s="49">
        <v>8209.7105217867593</v>
      </c>
      <c r="CA18" s="49">
        <v>-688.22175852042892</v>
      </c>
      <c r="CB18" s="49">
        <v>690.94319443596396</v>
      </c>
      <c r="CC18" s="49">
        <v>7.9082575067251506</v>
      </c>
      <c r="CE18">
        <v>8246.3803954803079</v>
      </c>
      <c r="CF18">
        <v>8454.9716068641301</v>
      </c>
      <c r="CG18">
        <v>-1215.8321745151511</v>
      </c>
      <c r="CH18">
        <v>1048.2032878123009</v>
      </c>
      <c r="CI18">
        <v>7.9822944942867</v>
      </c>
      <c r="CL18">
        <f t="shared" si="2"/>
        <v>1034.9711654798841</v>
      </c>
    </row>
    <row r="19" spans="1:91" ht="19" x14ac:dyDescent="0.25">
      <c r="A19" t="s">
        <v>389</v>
      </c>
      <c r="B19">
        <v>5312</v>
      </c>
      <c r="C19">
        <v>7.9720012331595549E-2</v>
      </c>
      <c r="D19">
        <v>3.0908152883676057E-4</v>
      </c>
      <c r="E19">
        <v>1.1576961571273841</v>
      </c>
      <c r="F19">
        <v>1.1173484100872389E-3</v>
      </c>
      <c r="G19">
        <v>2.0546972704176634</v>
      </c>
      <c r="H19">
        <v>3.6340694804891122E-3</v>
      </c>
      <c r="I19">
        <v>1.5684547171577239</v>
      </c>
      <c r="J19">
        <v>1.6196653535620622E-3</v>
      </c>
      <c r="K19">
        <v>1</v>
      </c>
      <c r="L19">
        <v>0</v>
      </c>
      <c r="M19">
        <v>1.3034538483428502</v>
      </c>
      <c r="N19">
        <v>1.8495734087041987E-3</v>
      </c>
      <c r="O19">
        <v>0.29553342336685212</v>
      </c>
      <c r="P19">
        <v>9.0796197160984639E-4</v>
      </c>
      <c r="Q19">
        <v>4998.3</v>
      </c>
      <c r="R19">
        <v>48.490699053909729</v>
      </c>
      <c r="S19">
        <v>72574.100000000006</v>
      </c>
      <c r="T19">
        <v>579.07277471925113</v>
      </c>
      <c r="U19">
        <v>128778.9</v>
      </c>
      <c r="V19">
        <v>855.9786393670297</v>
      </c>
      <c r="W19">
        <v>98319.75</v>
      </c>
      <c r="X19">
        <v>757.17183920094863</v>
      </c>
      <c r="Y19">
        <v>62689.15</v>
      </c>
      <c r="Z19">
        <v>502.05431282513229</v>
      </c>
      <c r="AA19">
        <v>81724.600000000006</v>
      </c>
      <c r="AB19">
        <v>738.36030072330573</v>
      </c>
      <c r="AC19">
        <v>18532.25</v>
      </c>
      <c r="AD19">
        <v>189.34882700844406</v>
      </c>
      <c r="AE19">
        <v>-920.27998766840449</v>
      </c>
      <c r="AF19">
        <v>0.3090815288367606</v>
      </c>
      <c r="AG19">
        <v>104073.16728329861</v>
      </c>
      <c r="AH19">
        <v>101.41118261819194</v>
      </c>
      <c r="AI19">
        <v>5365426.2181823635</v>
      </c>
      <c r="AJ19">
        <v>9491.405872568721</v>
      </c>
      <c r="AK19">
        <v>3698.1781939619332</v>
      </c>
      <c r="AL19">
        <v>4.8515754789595977</v>
      </c>
      <c r="AM19">
        <v>1993.7062116829245</v>
      </c>
      <c r="AN19">
        <v>0</v>
      </c>
      <c r="AO19">
        <v>2899.9286120028569</v>
      </c>
      <c r="AP19">
        <v>5.5339161150781724</v>
      </c>
      <c r="AQ19">
        <v>-115.76519946843544</v>
      </c>
      <c r="AR19">
        <v>2.7166185256145505</v>
      </c>
      <c r="AS19">
        <v>1.2538642866138296</v>
      </c>
      <c r="AT19">
        <v>0.84136162398319914</v>
      </c>
      <c r="AU19">
        <v>1.7262644861267065</v>
      </c>
      <c r="AV19">
        <v>0.96036539802109322</v>
      </c>
      <c r="AW19">
        <v>0</v>
      </c>
      <c r="AX19">
        <v>1.2703862909883938</v>
      </c>
      <c r="AY19">
        <v>1.746536432609461</v>
      </c>
      <c r="AZ19" s="33"/>
      <c r="BA19" s="34" t="s">
        <v>376</v>
      </c>
      <c r="BB19" s="34" t="s">
        <v>377</v>
      </c>
      <c r="BC19" s="34"/>
      <c r="BD19" s="34" t="s">
        <v>378</v>
      </c>
      <c r="BE19" s="29">
        <v>43869.899675925924</v>
      </c>
      <c r="BF19" s="34">
        <v>30.5</v>
      </c>
      <c r="BG19" s="34"/>
      <c r="BH19" s="34" t="s">
        <v>255</v>
      </c>
      <c r="BI19" s="34" t="s">
        <v>45</v>
      </c>
      <c r="BJ19" s="34"/>
      <c r="BK19" s="34"/>
      <c r="BL19" s="34"/>
      <c r="BM19" s="34"/>
      <c r="BN19">
        <v>30.5</v>
      </c>
      <c r="BO19"/>
      <c r="BP19" t="e">
        <v>#N/A</v>
      </c>
      <c r="BQ19" t="e">
        <v>#N/A</v>
      </c>
      <c r="BR19" s="44">
        <v>50</v>
      </c>
      <c r="BS19" s="30">
        <v>43869.899675925924</v>
      </c>
      <c r="BT19" s="31"/>
      <c r="BU19" s="6">
        <f t="shared" si="0"/>
        <v>0.56355583096299167</v>
      </c>
      <c r="BV19">
        <f t="shared" si="1"/>
        <v>5.8524782723970072E-3</v>
      </c>
      <c r="BW19"/>
      <c r="BX19"/>
      <c r="BY19" s="49">
        <v>7302.2013922122633</v>
      </c>
      <c r="BZ19" s="49">
        <v>7338.2279778372986</v>
      </c>
      <c r="CA19" s="49">
        <v>-615.16291678447033</v>
      </c>
      <c r="CB19" s="49">
        <v>617.18962510894289</v>
      </c>
      <c r="CC19" s="49">
        <v>7.0653864556875217</v>
      </c>
      <c r="CE19">
        <v>7370.9180327451504</v>
      </c>
      <c r="CF19">
        <v>7557.2950344607061</v>
      </c>
      <c r="CG19">
        <v>-1086.883253321955</v>
      </c>
      <c r="CH19">
        <v>936.94892571618311</v>
      </c>
      <c r="CI19">
        <v>7.1315324971754768</v>
      </c>
      <c r="CL19">
        <f t="shared" si="2"/>
        <v>1042.2669661793036</v>
      </c>
    </row>
    <row r="20" spans="1:91" ht="19" x14ac:dyDescent="0.25">
      <c r="A20" t="s">
        <v>390</v>
      </c>
      <c r="B20">
        <v>3842</v>
      </c>
      <c r="C20">
        <v>6.5981157405556129E-2</v>
      </c>
      <c r="D20">
        <v>3.4603101021235934E-4</v>
      </c>
      <c r="E20">
        <v>0.92727929665459607</v>
      </c>
      <c r="F20">
        <v>1.3563365534276933E-3</v>
      </c>
      <c r="G20">
        <v>2.0186259211431565</v>
      </c>
      <c r="H20">
        <v>4.1362816349916499E-3</v>
      </c>
      <c r="I20">
        <v>1.5761284466875691</v>
      </c>
      <c r="J20">
        <v>1.9820272127589822E-3</v>
      </c>
      <c r="K20">
        <v>1</v>
      </c>
      <c r="L20">
        <v>0</v>
      </c>
      <c r="M20">
        <v>1.272802983545682</v>
      </c>
      <c r="N20">
        <v>3.0133134212473804E-3</v>
      </c>
      <c r="O20">
        <v>0.29860395955459673</v>
      </c>
      <c r="P20">
        <v>1.191125038494319E-3</v>
      </c>
      <c r="Q20">
        <v>4113.3500000000004</v>
      </c>
      <c r="R20">
        <v>39.64648222265852</v>
      </c>
      <c r="S20">
        <v>57811.3</v>
      </c>
      <c r="T20">
        <v>496.44070033325067</v>
      </c>
      <c r="U20">
        <v>125816.15</v>
      </c>
      <c r="V20">
        <v>865.4361762322967</v>
      </c>
      <c r="W20">
        <v>98268.05</v>
      </c>
      <c r="X20">
        <v>863.11356962971411</v>
      </c>
      <c r="Y20">
        <v>62345.8</v>
      </c>
      <c r="Z20">
        <v>531.8723511282916</v>
      </c>
      <c r="AA20">
        <v>79379.45</v>
      </c>
      <c r="AB20">
        <v>832.91203324935759</v>
      </c>
      <c r="AC20">
        <v>18626.349999999999</v>
      </c>
      <c r="AD20">
        <v>219.820779571857</v>
      </c>
      <c r="AE20">
        <v>-934.01884259444387</v>
      </c>
      <c r="AF20">
        <v>0.34603101021235932</v>
      </c>
      <c r="AG20">
        <v>83160.400858104564</v>
      </c>
      <c r="AH20">
        <v>123.10188359300176</v>
      </c>
      <c r="AI20">
        <v>5271215.631903355</v>
      </c>
      <c r="AJ20">
        <v>10803.07572866603</v>
      </c>
      <c r="AK20">
        <v>3721.1642249573406</v>
      </c>
      <c r="AL20">
        <v>5.9370008766960103</v>
      </c>
      <c r="AM20">
        <v>1993.7062116829245</v>
      </c>
      <c r="AN20">
        <v>0</v>
      </c>
      <c r="AO20">
        <v>2808.2213492124788</v>
      </c>
      <c r="AP20">
        <v>9.0158214987016567</v>
      </c>
      <c r="AQ20">
        <v>-106.57816768514705</v>
      </c>
      <c r="AR20">
        <v>3.5638412698714403</v>
      </c>
      <c r="AS20">
        <v>1.548498175046223</v>
      </c>
      <c r="AT20">
        <v>1.204158670155177</v>
      </c>
      <c r="AU20">
        <v>1.9886195962763356</v>
      </c>
      <c r="AV20">
        <v>1.1674219208189933</v>
      </c>
      <c r="AW20">
        <v>0</v>
      </c>
      <c r="AX20">
        <v>2.1028520281313674</v>
      </c>
      <c r="AY20">
        <v>2.2706646635265475</v>
      </c>
      <c r="AZ20" s="33"/>
      <c r="BA20" s="34" t="s">
        <v>376</v>
      </c>
      <c r="BB20" s="34" t="s">
        <v>377</v>
      </c>
      <c r="BC20" s="34"/>
      <c r="BD20" s="34" t="s">
        <v>378</v>
      </c>
      <c r="BE20" s="29">
        <v>43869.905532407407</v>
      </c>
      <c r="BF20" s="34">
        <v>9.5</v>
      </c>
      <c r="BG20" s="34"/>
      <c r="BH20" s="34" t="s">
        <v>255</v>
      </c>
      <c r="BI20" s="34" t="s">
        <v>45</v>
      </c>
      <c r="BJ20" s="34"/>
      <c r="BK20" s="34"/>
      <c r="BL20" s="34"/>
      <c r="BM20" s="34"/>
      <c r="BN20">
        <v>9.5</v>
      </c>
      <c r="BO20"/>
      <c r="BP20" t="e">
        <v>#N/A</v>
      </c>
      <c r="BQ20" t="e">
        <v>#N/A</v>
      </c>
      <c r="BR20" s="44">
        <v>50</v>
      </c>
      <c r="BS20" s="30">
        <v>43869.905532407407</v>
      </c>
      <c r="BT20" s="31"/>
      <c r="BU20" s="6">
        <f t="shared" si="0"/>
        <v>0.45949029595962049</v>
      </c>
      <c r="BV20">
        <f t="shared" si="1"/>
        <v>5.0555601768390813E-3</v>
      </c>
      <c r="BW20"/>
      <c r="BX20"/>
      <c r="BY20" s="49">
        <v>5845.1946515669079</v>
      </c>
      <c r="BZ20" s="49">
        <v>5874.1061814430359</v>
      </c>
      <c r="CA20" s="49">
        <v>-490.88642647317653</v>
      </c>
      <c r="CB20" s="49">
        <v>493.07422127022983</v>
      </c>
      <c r="CC20" s="49">
        <v>8.576592428492118</v>
      </c>
      <c r="CE20">
        <v>5900.2708169581447</v>
      </c>
      <c r="CF20">
        <v>6049.4252520489499</v>
      </c>
      <c r="CG20">
        <v>-870.24646886130267</v>
      </c>
      <c r="CH20">
        <v>749.83282926180345</v>
      </c>
      <c r="CI20">
        <v>8.6568863575161483</v>
      </c>
      <c r="CL20">
        <f t="shared" si="2"/>
        <v>1047.4348546786371</v>
      </c>
    </row>
    <row r="21" spans="1:91" ht="19" x14ac:dyDescent="0.25">
      <c r="A21" t="s">
        <v>391</v>
      </c>
      <c r="B21">
        <v>25</v>
      </c>
      <c r="C21">
        <v>0.37129018836901534</v>
      </c>
      <c r="D21">
        <v>1.9115459109949572E-2</v>
      </c>
      <c r="E21">
        <v>1.9159888123520605</v>
      </c>
      <c r="F21">
        <v>7.9803289620108561E-2</v>
      </c>
      <c r="G21">
        <v>1.7145809856966547</v>
      </c>
      <c r="H21">
        <v>7.5661282569838353E-2</v>
      </c>
      <c r="I21">
        <v>1.1794841603300155</v>
      </c>
      <c r="J21">
        <v>4.7127613594253978E-2</v>
      </c>
      <c r="K21">
        <v>1</v>
      </c>
      <c r="L21">
        <v>0</v>
      </c>
      <c r="M21">
        <v>0.49950807434899047</v>
      </c>
      <c r="N21">
        <v>2.0499429820749433E-2</v>
      </c>
      <c r="O21">
        <v>0.27876285037762399</v>
      </c>
      <c r="P21">
        <v>1.6875532076774391E-2</v>
      </c>
      <c r="Q21">
        <v>26.75</v>
      </c>
      <c r="R21">
        <v>1.7857255638741591</v>
      </c>
      <c r="S21">
        <v>135</v>
      </c>
      <c r="T21">
        <v>3.9563406803443213</v>
      </c>
      <c r="U21">
        <v>120.65</v>
      </c>
      <c r="V21">
        <v>3.8493164123133905</v>
      </c>
      <c r="W21">
        <v>85.6</v>
      </c>
      <c r="X21">
        <v>5.3471094011034026</v>
      </c>
      <c r="Y21">
        <v>73.099999999999994</v>
      </c>
      <c r="Z21">
        <v>3.9874144108946759</v>
      </c>
      <c r="AA21">
        <v>36.9</v>
      </c>
      <c r="AB21">
        <v>2.7375555750186673</v>
      </c>
      <c r="AC21">
        <v>20.8</v>
      </c>
      <c r="AD21">
        <v>1.7956086785031395</v>
      </c>
      <c r="AE21">
        <v>-628.70981163098463</v>
      </c>
      <c r="AF21">
        <v>19.115459109949573</v>
      </c>
      <c r="AG21">
        <v>172896.24363333278</v>
      </c>
      <c r="AH21">
        <v>7242.9923416326519</v>
      </c>
      <c r="AI21">
        <v>4477115.821397448</v>
      </c>
      <c r="AJ21">
        <v>197610.95531194724</v>
      </c>
      <c r="AK21">
        <v>2533.0486124762842</v>
      </c>
      <c r="AL21">
        <v>141.16692315046456</v>
      </c>
      <c r="AM21">
        <v>1993.7062116829245</v>
      </c>
      <c r="AN21">
        <v>0</v>
      </c>
      <c r="AO21">
        <v>494.52612653430884</v>
      </c>
      <c r="AP21">
        <v>61.334210635324979</v>
      </c>
      <c r="AQ21">
        <v>-165.9426856322338</v>
      </c>
      <c r="AR21">
        <v>50.491523326780197</v>
      </c>
      <c r="AS21">
        <v>1.082952409747324</v>
      </c>
      <c r="AT21">
        <v>1.3633548966892961</v>
      </c>
      <c r="AU21">
        <v>1.4151704654392911</v>
      </c>
      <c r="AV21">
        <v>1.1925648587900546</v>
      </c>
      <c r="AW21">
        <v>0</v>
      </c>
      <c r="AX21">
        <v>0.96597605762868899</v>
      </c>
      <c r="AY21">
        <v>1.1579017293761842</v>
      </c>
      <c r="AZ21" s="33" t="s">
        <v>392</v>
      </c>
      <c r="BA21" s="34" t="s">
        <v>376</v>
      </c>
      <c r="BB21" s="34" t="s">
        <v>377</v>
      </c>
      <c r="BC21" s="34"/>
      <c r="BD21" s="34" t="s">
        <v>378</v>
      </c>
      <c r="BE21" s="29" t="e">
        <v>#N/A</v>
      </c>
      <c r="BF21" s="34"/>
      <c r="BG21" s="34"/>
      <c r="BH21" s="34" t="s">
        <v>255</v>
      </c>
      <c r="BI21" s="34" t="s">
        <v>45</v>
      </c>
      <c r="BJ21" s="34"/>
      <c r="BK21" s="34"/>
      <c r="BL21" s="34"/>
      <c r="BM21" s="34"/>
      <c r="BN21" t="e">
        <v>#N/A</v>
      </c>
      <c r="BO21"/>
      <c r="BP21" t="e">
        <v>#N/A</v>
      </c>
      <c r="BQ21" t="e">
        <v>#N/A</v>
      </c>
      <c r="BR21" s="44"/>
      <c r="BS21" s="30">
        <v>43869.917453703703</v>
      </c>
      <c r="BT21" s="31"/>
      <c r="BU21" s="6">
        <f t="shared" si="0"/>
        <v>1.1189390799834231</v>
      </c>
      <c r="BV21">
        <f t="shared" si="1"/>
        <v>4.8474378537267528E-2</v>
      </c>
      <c r="BW21"/>
      <c r="BX21"/>
      <c r="CL21">
        <f t="shared" si="2"/>
        <v>780.31396674256962</v>
      </c>
    </row>
    <row r="22" spans="1:91" ht="19" x14ac:dyDescent="0.25">
      <c r="A22" t="s">
        <v>393</v>
      </c>
      <c r="B22">
        <v>19535</v>
      </c>
      <c r="C22">
        <v>0.15925251840049384</v>
      </c>
      <c r="D22">
        <v>3.3211370238350496E-4</v>
      </c>
      <c r="E22">
        <v>3.8603262589182572</v>
      </c>
      <c r="F22">
        <v>6.5608786947314139E-3</v>
      </c>
      <c r="G22">
        <v>1.9762360251965947</v>
      </c>
      <c r="H22">
        <v>2.7074282124804039E-3</v>
      </c>
      <c r="I22">
        <v>1.6073525888870541</v>
      </c>
      <c r="J22">
        <v>2.8036829931996866E-3</v>
      </c>
      <c r="K22">
        <v>1</v>
      </c>
      <c r="L22">
        <v>0</v>
      </c>
      <c r="M22">
        <v>2.2396782507029589</v>
      </c>
      <c r="N22">
        <v>2.1232218735479928E-3</v>
      </c>
      <c r="O22">
        <v>0.58211829407456861</v>
      </c>
      <c r="P22">
        <v>6.7454372016278151E-4</v>
      </c>
      <c r="Q22">
        <v>19590.900000000001</v>
      </c>
      <c r="R22">
        <v>76.80696582992978</v>
      </c>
      <c r="S22">
        <v>474828.79999999999</v>
      </c>
      <c r="T22">
        <v>486.72807495291289</v>
      </c>
      <c r="U22">
        <v>243086.3</v>
      </c>
      <c r="V22">
        <v>355.57306673801048</v>
      </c>
      <c r="W22">
        <v>197708.45</v>
      </c>
      <c r="X22">
        <v>239.04108295877771</v>
      </c>
      <c r="Y22">
        <v>123012.05</v>
      </c>
      <c r="Z22">
        <v>311.75670739418445</v>
      </c>
      <c r="AA22">
        <v>275498.7</v>
      </c>
      <c r="AB22">
        <v>556.99030559455514</v>
      </c>
      <c r="AC22">
        <v>71604.899999999994</v>
      </c>
      <c r="AD22">
        <v>142.55888718627637</v>
      </c>
      <c r="AE22">
        <v>-840.74748159950616</v>
      </c>
      <c r="AF22">
        <v>0.33211370238350496</v>
      </c>
      <c r="AG22">
        <v>349365.42556891061</v>
      </c>
      <c r="AH22">
        <v>595.46911369862164</v>
      </c>
      <c r="AI22">
        <v>5160502.3641783195</v>
      </c>
      <c r="AJ22">
        <v>7071.2186911836716</v>
      </c>
      <c r="AK22">
        <v>3814.6935965114162</v>
      </c>
      <c r="AL22">
        <v>8.3982037589855985</v>
      </c>
      <c r="AM22">
        <v>1993.7062116829245</v>
      </c>
      <c r="AN22">
        <v>0</v>
      </c>
      <c r="AO22">
        <v>5701.108215455205</v>
      </c>
      <c r="AP22">
        <v>6.3526712087332111</v>
      </c>
      <c r="AQ22">
        <v>741.69556790825686</v>
      </c>
      <c r="AR22">
        <v>2.0182320667925397</v>
      </c>
      <c r="AS22">
        <v>1.2886317181069611</v>
      </c>
      <c r="AT22">
        <v>2.5251031434721072</v>
      </c>
      <c r="AU22">
        <v>1.8610793344136942</v>
      </c>
      <c r="AV22">
        <v>2.2831392558372232</v>
      </c>
      <c r="AW22">
        <v>0</v>
      </c>
      <c r="AX22">
        <v>1.3140590934550636</v>
      </c>
      <c r="AY22">
        <v>1.1717778607527143</v>
      </c>
      <c r="AZ22" s="4"/>
      <c r="BA22" s="34" t="s">
        <v>376</v>
      </c>
      <c r="BB22" s="34" t="s">
        <v>377</v>
      </c>
      <c r="BE22" s="29">
        <v>43869.93240740741</v>
      </c>
      <c r="BH22" s="6" t="s">
        <v>255</v>
      </c>
      <c r="BI22" s="6" t="s">
        <v>45</v>
      </c>
      <c r="BN22" t="e">
        <v>#N/A</v>
      </c>
      <c r="BO22"/>
      <c r="BP22" t="e">
        <v>#N/A</v>
      </c>
      <c r="BQ22" t="e">
        <v>#N/A</v>
      </c>
      <c r="BR22" s="52">
        <v>43.021210000000004</v>
      </c>
      <c r="BS22" s="30">
        <v>43869.93240740741</v>
      </c>
      <c r="BT22" s="31"/>
      <c r="BU22" s="6">
        <f t="shared" si="0"/>
        <v>1.9533342685293249</v>
      </c>
      <c r="BV22">
        <f t="shared" si="1"/>
        <v>3.4889682094777076E-3</v>
      </c>
      <c r="BW22"/>
      <c r="BX22"/>
      <c r="BY22" s="49">
        <v>24391.880800657251</v>
      </c>
      <c r="BZ22" s="49">
        <v>24506.710380052558</v>
      </c>
      <c r="CA22" s="49">
        <v>-2052.360183928613</v>
      </c>
      <c r="CB22" s="49">
        <v>2069.793004654824</v>
      </c>
      <c r="CC22" s="49">
        <v>41.486740437161323</v>
      </c>
      <c r="CE22">
        <v>24620.590762186301</v>
      </c>
      <c r="CF22">
        <v>25242.929670207948</v>
      </c>
      <c r="CG22">
        <v>-3625.8925561194478</v>
      </c>
      <c r="CH22">
        <v>3124.8239254014989</v>
      </c>
      <c r="CI22">
        <v>41.875138675724401</v>
      </c>
      <c r="CL22">
        <f t="shared" si="2"/>
        <v>1068.4628156911645</v>
      </c>
    </row>
    <row r="23" spans="1:91" ht="19" x14ac:dyDescent="0.25">
      <c r="A23" t="s">
        <v>394</v>
      </c>
      <c r="B23">
        <v>193</v>
      </c>
      <c r="C23">
        <v>1.5580013983745038E-3</v>
      </c>
      <c r="D23">
        <v>2.9218084386315776E-5</v>
      </c>
      <c r="E23">
        <v>2.1042431010080513E-2</v>
      </c>
      <c r="F23">
        <v>5.8247987446256144E-5</v>
      </c>
      <c r="G23">
        <v>1.6111173931969596</v>
      </c>
      <c r="H23">
        <v>8.8040651633980883E-4</v>
      </c>
      <c r="I23">
        <v>0.122696005517864</v>
      </c>
      <c r="J23">
        <v>2.1477973374337044E-4</v>
      </c>
      <c r="K23">
        <v>1</v>
      </c>
      <c r="L23">
        <v>0</v>
      </c>
      <c r="M23">
        <v>1.058119625013066E-4</v>
      </c>
      <c r="N23">
        <v>4.5449199932182079E-6</v>
      </c>
      <c r="O23">
        <v>1.7872774674285536E-5</v>
      </c>
      <c r="P23">
        <v>2.3892073767016863E-6</v>
      </c>
      <c r="Q23">
        <v>213.45</v>
      </c>
      <c r="R23">
        <v>3.9884537301935366</v>
      </c>
      <c r="S23">
        <v>2882.9</v>
      </c>
      <c r="T23">
        <v>7.4677904856016211</v>
      </c>
      <c r="U23">
        <v>220732</v>
      </c>
      <c r="V23">
        <v>144.99146980353524</v>
      </c>
      <c r="W23">
        <v>16809.95</v>
      </c>
      <c r="X23">
        <v>27.52840399143745</v>
      </c>
      <c r="Y23">
        <v>137006.45000000001</v>
      </c>
      <c r="Z23">
        <v>125.0908401501632</v>
      </c>
      <c r="AA23">
        <v>14.5</v>
      </c>
      <c r="AB23">
        <v>0.62618309076331236</v>
      </c>
      <c r="AC23">
        <v>2.4500000000000002</v>
      </c>
      <c r="AD23">
        <v>0.32827299294144935</v>
      </c>
      <c r="AE23">
        <v>-998.44199860162553</v>
      </c>
      <c r="AF23">
        <v>2.9218084386315776E-2</v>
      </c>
      <c r="AG23">
        <v>909.82310855695346</v>
      </c>
      <c r="AH23">
        <v>5.2866207520653612</v>
      </c>
      <c r="AI23">
        <v>4206891.2275307141</v>
      </c>
      <c r="AJ23">
        <v>2299.4319795753468</v>
      </c>
      <c r="AK23">
        <v>-632.47412162789635</v>
      </c>
      <c r="AL23">
        <v>0.64335517662036568</v>
      </c>
      <c r="AM23">
        <v>1993.7062116829245</v>
      </c>
      <c r="AN23">
        <v>0</v>
      </c>
      <c r="AO23">
        <v>-999.68341103862201</v>
      </c>
      <c r="AP23">
        <v>1.3598382131711127E-2</v>
      </c>
      <c r="AQ23">
        <v>-999.94652473087808</v>
      </c>
      <c r="AR23">
        <v>7.148498752183154E-3</v>
      </c>
      <c r="AS23">
        <v>1.3013241738080383</v>
      </c>
      <c r="AT23">
        <v>0.69914868742973935</v>
      </c>
      <c r="AU23">
        <v>0.75521041744050399</v>
      </c>
      <c r="AV23">
        <v>1.0181384438472301</v>
      </c>
      <c r="AW23">
        <v>0</v>
      </c>
      <c r="AX23">
        <v>0.77739914444861491</v>
      </c>
      <c r="AY23">
        <v>0.9945636686436119</v>
      </c>
      <c r="AZ23" s="33"/>
      <c r="BA23" s="34" t="s">
        <v>376</v>
      </c>
      <c r="BB23" s="34" t="s">
        <v>377</v>
      </c>
      <c r="BD23" s="34" t="s">
        <v>396</v>
      </c>
      <c r="BE23" s="29">
        <v>43869.949120370373</v>
      </c>
      <c r="BF23" s="34"/>
      <c r="BG23" s="34"/>
      <c r="BH23" s="34" t="s">
        <v>255</v>
      </c>
      <c r="BI23" s="34" t="s">
        <v>81</v>
      </c>
      <c r="BJ23" s="34"/>
      <c r="BK23" s="34"/>
      <c r="BL23" s="34"/>
      <c r="BM23" s="34"/>
      <c r="BN23" t="e">
        <v>#N/A</v>
      </c>
      <c r="BO23"/>
      <c r="BP23">
        <v>-5</v>
      </c>
      <c r="BQ23" t="e">
        <v>#N/A</v>
      </c>
      <c r="BR23" s="44">
        <v>48.1</v>
      </c>
      <c r="BS23" s="30">
        <v>43869.949120370373</v>
      </c>
      <c r="BT23" s="31"/>
      <c r="BU23" s="6">
        <f t="shared" si="0"/>
        <v>1.3060634615733107E-2</v>
      </c>
      <c r="BV23">
        <f t="shared" si="1"/>
        <v>3.4902730892473421E-5</v>
      </c>
      <c r="BW23"/>
      <c r="BX23"/>
      <c r="BY23" s="49">
        <v>109.6844125205741</v>
      </c>
      <c r="BZ23" s="49">
        <v>110.75686253214759</v>
      </c>
      <c r="CA23" s="49">
        <v>-8.25178445766403</v>
      </c>
      <c r="CB23" s="49">
        <v>8.1346433190871892</v>
      </c>
      <c r="CC23" s="49">
        <v>0.35432622932995289</v>
      </c>
      <c r="CE23">
        <v>111.0648175162622</v>
      </c>
      <c r="CF23">
        <v>114.00802896665</v>
      </c>
      <c r="CG23">
        <v>-16.58051962650309</v>
      </c>
      <c r="CH23">
        <v>16.04498341980079</v>
      </c>
      <c r="CI23">
        <v>0.35764342614749761</v>
      </c>
    </row>
    <row r="24" spans="1:91" ht="19" x14ac:dyDescent="0.25">
      <c r="A24" t="s">
        <v>395</v>
      </c>
      <c r="B24">
        <v>304</v>
      </c>
      <c r="C24">
        <v>2.0606477198192238E-3</v>
      </c>
      <c r="D24">
        <v>3.1968427084314206E-5</v>
      </c>
      <c r="E24">
        <v>1.1900358769759542E-2</v>
      </c>
      <c r="F24">
        <v>6.7058707987858559E-5</v>
      </c>
      <c r="G24">
        <v>1.6220847320821898</v>
      </c>
      <c r="H24">
        <v>1.9092129087975329E-3</v>
      </c>
      <c r="I24">
        <v>8.9905386827073816E-2</v>
      </c>
      <c r="J24">
        <v>1.6830204290060088E-4</v>
      </c>
      <c r="K24">
        <v>1</v>
      </c>
      <c r="L24">
        <v>0</v>
      </c>
      <c r="M24">
        <v>2.4502516357159833E-4</v>
      </c>
      <c r="N24">
        <v>9.6616593138194801E-6</v>
      </c>
      <c r="O24">
        <v>2.4423465982317284E-5</v>
      </c>
      <c r="P24">
        <v>2.359458747879725E-6</v>
      </c>
      <c r="Q24">
        <v>290.27999999999997</v>
      </c>
      <c r="R24">
        <v>4.5773063403418099</v>
      </c>
      <c r="S24">
        <v>1676.16</v>
      </c>
      <c r="T24">
        <v>9.0658112341551309</v>
      </c>
      <c r="U24">
        <v>228473.68</v>
      </c>
      <c r="V24">
        <v>111.37928772143111</v>
      </c>
      <c r="W24">
        <v>12663.32</v>
      </c>
      <c r="X24">
        <v>18.830978023813138</v>
      </c>
      <c r="Y24">
        <v>140855.76</v>
      </c>
      <c r="Z24">
        <v>150.45144598839858</v>
      </c>
      <c r="AA24">
        <v>34.520000000000003</v>
      </c>
      <c r="AB24">
        <v>1.3688437943510341</v>
      </c>
      <c r="AC24">
        <v>3.44</v>
      </c>
      <c r="AD24">
        <v>0.332064250810994</v>
      </c>
      <c r="AE24">
        <v>-997.93935228018086</v>
      </c>
      <c r="AF24">
        <v>3.1968427084314209E-2</v>
      </c>
      <c r="AG24">
        <v>80.083388070388622</v>
      </c>
      <c r="AH24">
        <v>6.0862868023106333</v>
      </c>
      <c r="AI24">
        <v>4235535.551823521</v>
      </c>
      <c r="AJ24">
        <v>4986.4524362660177</v>
      </c>
      <c r="AK24">
        <v>-730.69574576172158</v>
      </c>
      <c r="AL24">
        <v>0.50413504406919696</v>
      </c>
      <c r="AM24">
        <v>1993.7062116829245</v>
      </c>
      <c r="AN24">
        <v>0</v>
      </c>
      <c r="AO24">
        <v>-999.26688570731653</v>
      </c>
      <c r="AP24">
        <v>2.8907645364884056E-2</v>
      </c>
      <c r="AQ24">
        <v>-999.9269250891316</v>
      </c>
      <c r="AR24">
        <v>7.0594909757604445E-3</v>
      </c>
      <c r="AS24">
        <v>1.4032194652328098</v>
      </c>
      <c r="AT24">
        <v>1.2187950232852993</v>
      </c>
      <c r="AU24">
        <v>1.8464001507060093</v>
      </c>
      <c r="AV24">
        <v>1.0723342106554257</v>
      </c>
      <c r="AW24">
        <v>0</v>
      </c>
      <c r="AX24">
        <v>1.2310332568738382</v>
      </c>
      <c r="AY24">
        <v>0.95219431069230653</v>
      </c>
      <c r="AZ24" s="33"/>
      <c r="BA24" s="34" t="s">
        <v>376</v>
      </c>
      <c r="BB24" s="34" t="s">
        <v>377</v>
      </c>
      <c r="BD24" s="34" t="s">
        <v>396</v>
      </c>
      <c r="BE24" s="29">
        <v>43869.958472222221</v>
      </c>
      <c r="BF24" s="34"/>
      <c r="BG24" s="34"/>
      <c r="BH24" s="34" t="s">
        <v>255</v>
      </c>
      <c r="BI24" s="34" t="s">
        <v>81</v>
      </c>
      <c r="BJ24" s="34"/>
      <c r="BK24" s="34"/>
      <c r="BL24" s="34"/>
      <c r="BM24" s="34"/>
      <c r="BN24" t="e">
        <v>#N/A</v>
      </c>
      <c r="BO24"/>
      <c r="BP24">
        <v>-5</v>
      </c>
      <c r="BQ24" t="e">
        <v>#N/A</v>
      </c>
      <c r="BR24" s="44">
        <v>48.1</v>
      </c>
      <c r="BS24" s="30">
        <v>43869.958472222221</v>
      </c>
      <c r="BT24" s="31"/>
      <c r="BU24" s="6">
        <f t="shared" si="0"/>
        <v>7.3363373846825602E-3</v>
      </c>
      <c r="BV24">
        <f t="shared" si="1"/>
        <v>3.9840741110810048E-5</v>
      </c>
      <c r="BW24"/>
      <c r="BX24"/>
      <c r="BY24" s="49">
        <v>54.072602959535487</v>
      </c>
      <c r="BZ24" s="49">
        <v>54.597295371626167</v>
      </c>
      <c r="CA24" s="49">
        <v>-4.5669483072891097</v>
      </c>
      <c r="CB24" s="49">
        <v>5.7276418118412877</v>
      </c>
      <c r="CC24" s="49">
        <v>0.40792240533631552</v>
      </c>
      <c r="CE24">
        <v>54.932371032457162</v>
      </c>
      <c r="CF24">
        <v>56.233400333512989</v>
      </c>
      <c r="CG24">
        <v>-8.2430401676691076</v>
      </c>
      <c r="CH24">
        <v>10.464599397813069</v>
      </c>
      <c r="CI24">
        <v>0.41174136874567319</v>
      </c>
    </row>
    <row r="25" spans="1:91" ht="19" x14ac:dyDescent="0.25">
      <c r="A25" t="s">
        <v>397</v>
      </c>
      <c r="B25">
        <v>419</v>
      </c>
      <c r="C25">
        <v>2.7648106417332667E-3</v>
      </c>
      <c r="D25">
        <v>4.3396977339027223E-5</v>
      </c>
      <c r="E25">
        <v>9.506687516692881E-3</v>
      </c>
      <c r="F25">
        <v>3.929160206195447E-5</v>
      </c>
      <c r="G25">
        <v>1.6663637859235638</v>
      </c>
      <c r="H25">
        <v>1.2568336246600597E-3</v>
      </c>
      <c r="I25">
        <v>1.7513743702972341E-3</v>
      </c>
      <c r="J25">
        <v>2.4797132435546721E-5</v>
      </c>
      <c r="K25">
        <v>1</v>
      </c>
      <c r="L25">
        <v>0</v>
      </c>
      <c r="M25">
        <v>1.5680251447402083E-4</v>
      </c>
      <c r="N25">
        <v>6.9785164568803931E-6</v>
      </c>
      <c r="O25">
        <v>3.4561289400074959E-5</v>
      </c>
      <c r="P25">
        <v>3.0309187343912437E-6</v>
      </c>
      <c r="Q25">
        <v>364.68</v>
      </c>
      <c r="R25">
        <v>5.6417255043706858</v>
      </c>
      <c r="S25">
        <v>1254.04</v>
      </c>
      <c r="T25">
        <v>5.1956648596049115</v>
      </c>
      <c r="U25">
        <v>219811.8</v>
      </c>
      <c r="V25">
        <v>144.58184533336129</v>
      </c>
      <c r="W25">
        <v>231</v>
      </c>
      <c r="X25">
        <v>3.1942656954820356</v>
      </c>
      <c r="Y25">
        <v>131911.96</v>
      </c>
      <c r="Z25">
        <v>87.394745837492991</v>
      </c>
      <c r="AA25">
        <v>20.68</v>
      </c>
      <c r="AB25">
        <v>0.91600582239779871</v>
      </c>
      <c r="AC25">
        <v>4.5599999999999996</v>
      </c>
      <c r="AD25">
        <v>0.40033319456006466</v>
      </c>
      <c r="AE25">
        <v>-997.23518935826667</v>
      </c>
      <c r="AF25">
        <v>4.3396977339027219E-2</v>
      </c>
      <c r="AG25">
        <v>-137.16758788410954</v>
      </c>
      <c r="AH25">
        <v>3.5661283410741036</v>
      </c>
      <c r="AI25">
        <v>4351182.8926127348</v>
      </c>
      <c r="AJ25">
        <v>3282.5784179378911</v>
      </c>
      <c r="AK25">
        <v>-994.75390090259975</v>
      </c>
      <c r="AL25">
        <v>7.427778794442326E-2</v>
      </c>
      <c r="AM25">
        <v>1993.7062116829245</v>
      </c>
      <c r="AN25">
        <v>0</v>
      </c>
      <c r="AO25">
        <v>-999.53084751454094</v>
      </c>
      <c r="AP25">
        <v>2.0879692851512484E-2</v>
      </c>
      <c r="AQ25">
        <v>-999.8965927627047</v>
      </c>
      <c r="AR25">
        <v>9.0684965240125353E-3</v>
      </c>
      <c r="AS25">
        <v>1.5907324565912633</v>
      </c>
      <c r="AT25">
        <v>0.77413765570572324</v>
      </c>
      <c r="AU25">
        <v>1.1508567722467709</v>
      </c>
      <c r="AV25">
        <v>1.1426023259455342</v>
      </c>
      <c r="AW25">
        <v>0</v>
      </c>
      <c r="AX25">
        <v>1.0754689658594314</v>
      </c>
      <c r="AY25">
        <v>0.99518962903811004</v>
      </c>
      <c r="AZ25" s="35"/>
      <c r="BA25" s="34" t="s">
        <v>376</v>
      </c>
      <c r="BB25" s="34" t="s">
        <v>377</v>
      </c>
      <c r="BD25" s="36" t="s">
        <v>399</v>
      </c>
      <c r="BE25" s="29">
        <v>43869.967291666668</v>
      </c>
      <c r="BF25" s="36"/>
      <c r="BG25" s="36"/>
      <c r="BH25" s="34" t="s">
        <v>255</v>
      </c>
      <c r="BI25" s="34" t="s">
        <v>81</v>
      </c>
      <c r="BJ25" s="36"/>
      <c r="BK25" s="36"/>
      <c r="BL25" s="36"/>
      <c r="BM25" s="36"/>
      <c r="BN25" t="e">
        <v>#N/A</v>
      </c>
      <c r="BO25"/>
      <c r="BP25">
        <v>-10</v>
      </c>
      <c r="BQ25" t="e">
        <v>#N/A</v>
      </c>
      <c r="BR25" s="44">
        <v>48.1</v>
      </c>
      <c r="BS25" s="30">
        <v>43869.967291666668</v>
      </c>
      <c r="BT25" s="31"/>
      <c r="BU25" s="6">
        <f t="shared" si="0"/>
        <v>5.7050622396067913E-3</v>
      </c>
      <c r="BV25">
        <f t="shared" si="1"/>
        <v>2.3932894745803843E-5</v>
      </c>
      <c r="BW25"/>
      <c r="BX25"/>
      <c r="BY25" s="49">
        <v>39.511747786004037</v>
      </c>
      <c r="BZ25" s="49">
        <v>39.804968878298347</v>
      </c>
      <c r="CA25" s="49">
        <v>-3.643105471995788</v>
      </c>
      <c r="CB25" s="49">
        <v>5.2361956968278562</v>
      </c>
      <c r="CC25" s="49">
        <v>0.23901332583878249</v>
      </c>
      <c r="CE25">
        <v>40.235197352294939</v>
      </c>
      <c r="CF25">
        <v>41.012445989039037</v>
      </c>
      <c r="CG25">
        <v>-5.9585776846479419</v>
      </c>
      <c r="CH25">
        <v>9.1733719881802998</v>
      </c>
      <c r="CI25">
        <v>0.24125096499217649</v>
      </c>
    </row>
    <row r="26" spans="1:91" ht="19" x14ac:dyDescent="0.25">
      <c r="A26" t="s">
        <v>398</v>
      </c>
      <c r="B26">
        <v>216</v>
      </c>
      <c r="C26">
        <v>1.4968324172604413E-3</v>
      </c>
      <c r="D26">
        <v>1.8370403067499027E-5</v>
      </c>
      <c r="E26">
        <v>1.1645450894839203E-2</v>
      </c>
      <c r="F26">
        <v>5.4515504346938008E-5</v>
      </c>
      <c r="G26">
        <v>1.6341912890066452</v>
      </c>
      <c r="H26">
        <v>1.8726107026346285E-3</v>
      </c>
      <c r="I26">
        <v>1.5914528842612794E-3</v>
      </c>
      <c r="J26">
        <v>2.1715264988791202E-5</v>
      </c>
      <c r="K26">
        <v>1</v>
      </c>
      <c r="L26">
        <v>0</v>
      </c>
      <c r="M26">
        <v>1.2557154508198898E-4</v>
      </c>
      <c r="N26">
        <v>4.4500019396044259E-6</v>
      </c>
      <c r="O26">
        <v>3.8823253099380346E-5</v>
      </c>
      <c r="P26">
        <v>3.3749369229575766E-6</v>
      </c>
      <c r="Q26">
        <v>202.12</v>
      </c>
      <c r="R26">
        <v>2.5320084254730801</v>
      </c>
      <c r="S26">
        <v>1572.32</v>
      </c>
      <c r="T26">
        <v>6.6929614770543342</v>
      </c>
      <c r="U26">
        <v>220648.88</v>
      </c>
      <c r="V26">
        <v>97.771473685664915</v>
      </c>
      <c r="W26">
        <v>214.88</v>
      </c>
      <c r="X26">
        <v>2.9270690687671399</v>
      </c>
      <c r="Y26">
        <v>135024.07999999999</v>
      </c>
      <c r="Z26">
        <v>151.85570914522773</v>
      </c>
      <c r="AA26">
        <v>16.96</v>
      </c>
      <c r="AB26">
        <v>0.60684978921201471</v>
      </c>
      <c r="AC26">
        <v>5.24</v>
      </c>
      <c r="AD26">
        <v>0.45563142999578055</v>
      </c>
      <c r="AE26">
        <v>-998.50316758273959</v>
      </c>
      <c r="AF26">
        <v>1.8370403067499028E-2</v>
      </c>
      <c r="AG26">
        <v>56.947803125721784</v>
      </c>
      <c r="AH26">
        <v>4.9478584449934662</v>
      </c>
      <c r="AI26">
        <v>4267155.2679864326</v>
      </c>
      <c r="AJ26">
        <v>4890.8553662626109</v>
      </c>
      <c r="AK26">
        <v>-995.23293267203564</v>
      </c>
      <c r="AL26">
        <v>6.5046305341427649E-2</v>
      </c>
      <c r="AM26">
        <v>1993.7062116829245</v>
      </c>
      <c r="AN26">
        <v>0</v>
      </c>
      <c r="AO26">
        <v>-999.62429044791929</v>
      </c>
      <c r="AP26">
        <v>1.3314387701409948E-2</v>
      </c>
      <c r="AQ26">
        <v>-999.88384098465338</v>
      </c>
      <c r="AR26">
        <v>1.0097797544792781E-2</v>
      </c>
      <c r="AS26">
        <v>0.92655651115999493</v>
      </c>
      <c r="AT26">
        <v>0.98076905090847011</v>
      </c>
      <c r="AU26">
        <v>1.7624720297824341</v>
      </c>
      <c r="AV26">
        <v>1.0621127411036577</v>
      </c>
      <c r="AW26">
        <v>0</v>
      </c>
      <c r="AX26">
        <v>0.77553460951323439</v>
      </c>
      <c r="AY26">
        <v>1.0574930572281798</v>
      </c>
      <c r="AZ26" s="35"/>
      <c r="BA26" s="34" t="s">
        <v>376</v>
      </c>
      <c r="BB26" s="34" t="s">
        <v>377</v>
      </c>
      <c r="BD26" s="36" t="s">
        <v>399</v>
      </c>
      <c r="BE26" s="29">
        <v>43869.970717592594</v>
      </c>
      <c r="BF26" s="36"/>
      <c r="BG26" s="36"/>
      <c r="BH26" s="34" t="s">
        <v>255</v>
      </c>
      <c r="BI26" s="34" t="s">
        <v>81</v>
      </c>
      <c r="BJ26" s="36"/>
      <c r="BK26" s="36"/>
      <c r="BL26" s="36"/>
      <c r="BM26" s="36"/>
      <c r="BN26" t="e">
        <v>#N/A</v>
      </c>
      <c r="BO26"/>
      <c r="BP26">
        <v>-10</v>
      </c>
      <c r="BQ26" t="e">
        <v>#N/A</v>
      </c>
      <c r="BR26" s="44">
        <v>48.1</v>
      </c>
      <c r="BS26" s="30">
        <v>43869.970717592594</v>
      </c>
      <c r="BT26" s="31"/>
      <c r="BU26" s="6">
        <f t="shared" si="0"/>
        <v>7.1258915975462916E-3</v>
      </c>
      <c r="BV26">
        <f t="shared" si="1"/>
        <v>3.0496986864339068E-5</v>
      </c>
      <c r="BW26"/>
      <c r="BX26"/>
      <c r="BY26" s="49">
        <v>52.521982069322377</v>
      </c>
      <c r="BZ26" s="49">
        <v>53.023905041160027</v>
      </c>
      <c r="CA26" s="49">
        <v>-4.4769456675952881</v>
      </c>
      <c r="CB26" s="49">
        <v>5.6493131853900991</v>
      </c>
      <c r="CC26" s="49">
        <v>0.33162129615368791</v>
      </c>
      <c r="CE26">
        <v>53.367233252845367</v>
      </c>
      <c r="CF26">
        <v>54.612759580961459</v>
      </c>
      <c r="CG26">
        <v>-8.0069181256634323</v>
      </c>
      <c r="CH26">
        <v>10.25695361128982</v>
      </c>
      <c r="CI26">
        <v>0.33472592972911153</v>
      </c>
    </row>
    <row r="27" spans="1:91" ht="19" x14ac:dyDescent="0.25">
      <c r="A27" t="s">
        <v>400</v>
      </c>
      <c r="B27">
        <v>182</v>
      </c>
      <c r="C27">
        <v>1.6818653109957793E-3</v>
      </c>
      <c r="D27">
        <v>2.4132260306230047E-5</v>
      </c>
      <c r="E27">
        <v>7.422756276292572E-2</v>
      </c>
      <c r="F27">
        <v>1.9852447129095632E-4</v>
      </c>
      <c r="G27">
        <v>1.7539412916595527</v>
      </c>
      <c r="H27">
        <v>1.8462833440768454E-3</v>
      </c>
      <c r="I27">
        <v>1.6321597950890796E-3</v>
      </c>
      <c r="J27">
        <v>2.3457284126050964E-5</v>
      </c>
      <c r="K27">
        <v>1</v>
      </c>
      <c r="L27">
        <v>0</v>
      </c>
      <c r="M27">
        <v>1.4657932793886314E-4</v>
      </c>
      <c r="N27">
        <v>9.2027576454562617E-6</v>
      </c>
      <c r="O27">
        <v>8.9459082493496661E-6</v>
      </c>
      <c r="P27">
        <v>2.059955827951205E-6</v>
      </c>
      <c r="Q27">
        <v>165.64</v>
      </c>
      <c r="R27">
        <v>2.4371294590152575</v>
      </c>
      <c r="S27">
        <v>7309.36</v>
      </c>
      <c r="T27">
        <v>18.563932772987517</v>
      </c>
      <c r="U27">
        <v>172714.36</v>
      </c>
      <c r="V27">
        <v>92.660435282091512</v>
      </c>
      <c r="W27">
        <v>160.72</v>
      </c>
      <c r="X27">
        <v>2.2916660606059809</v>
      </c>
      <c r="Y27">
        <v>98474.96</v>
      </c>
      <c r="Z27">
        <v>123.51363595436199</v>
      </c>
      <c r="AA27">
        <v>14.44</v>
      </c>
      <c r="AB27">
        <v>0.90935874842293851</v>
      </c>
      <c r="AC27">
        <v>0.88</v>
      </c>
      <c r="AD27">
        <v>0.20264912204760885</v>
      </c>
      <c r="AE27">
        <v>-998.31813468900418</v>
      </c>
      <c r="AF27">
        <v>2.4132260306230047E-2</v>
      </c>
      <c r="AG27">
        <v>5736.9361737997569</v>
      </c>
      <c r="AH27">
        <v>18.018194889358895</v>
      </c>
      <c r="AI27">
        <v>4579916.4533523628</v>
      </c>
      <c r="AJ27">
        <v>4822.0939826495123</v>
      </c>
      <c r="AK27">
        <v>-995.11099844039813</v>
      </c>
      <c r="AL27">
        <v>7.0264381601206072E-2</v>
      </c>
      <c r="AM27">
        <v>1993.7062116829245</v>
      </c>
      <c r="AN27">
        <v>0</v>
      </c>
      <c r="AO27">
        <v>-999.56143524706783</v>
      </c>
      <c r="AP27">
        <v>2.75346134398789E-2</v>
      </c>
      <c r="AQ27">
        <v>-999.97323387890845</v>
      </c>
      <c r="AR27">
        <v>6.1633794576636388E-3</v>
      </c>
      <c r="AS27">
        <v>0.98055288968258625</v>
      </c>
      <c r="AT27">
        <v>1.1724311580498443</v>
      </c>
      <c r="AU27">
        <v>1.4009437874017201</v>
      </c>
      <c r="AV27">
        <v>0.96748105721677569</v>
      </c>
      <c r="AW27">
        <v>0</v>
      </c>
      <c r="AX27">
        <v>1.2677790979219656</v>
      </c>
      <c r="AY27">
        <v>1.1479406491861162</v>
      </c>
      <c r="AZ27" s="4"/>
      <c r="BA27" s="34" t="s">
        <v>376</v>
      </c>
      <c r="BB27" s="6" t="s">
        <v>402</v>
      </c>
      <c r="BC27" s="34" t="s">
        <v>403</v>
      </c>
      <c r="BD27" s="6" t="s">
        <v>404</v>
      </c>
      <c r="BE27" s="29">
        <v>43869.986875000002</v>
      </c>
      <c r="BH27" s="34" t="s">
        <v>255</v>
      </c>
      <c r="BI27" s="6" t="s">
        <v>86</v>
      </c>
      <c r="BJ27" s="6" t="s">
        <v>405</v>
      </c>
      <c r="BN27" t="e">
        <v>#N/A</v>
      </c>
      <c r="BO27"/>
      <c r="BP27">
        <v>5.6</v>
      </c>
      <c r="BQ27">
        <v>1</v>
      </c>
      <c r="BR27" s="42">
        <v>56</v>
      </c>
      <c r="BS27" s="30">
        <v>43869.986875000002</v>
      </c>
      <c r="BT27" s="31"/>
      <c r="BU27" s="6">
        <f t="shared" si="0"/>
        <v>4.2320511160739621E-2</v>
      </c>
      <c r="BV27">
        <f t="shared" si="1"/>
        <v>1.0985533552148634E-4</v>
      </c>
      <c r="BW27"/>
      <c r="BX27"/>
      <c r="BY27" s="49">
        <v>507.37294545893229</v>
      </c>
      <c r="BZ27" s="49">
        <v>510.18057942523728</v>
      </c>
      <c r="CA27" s="49">
        <v>-40.545096665225572</v>
      </c>
      <c r="CB27" s="49">
        <v>41.073000801966373</v>
      </c>
      <c r="CC27" s="49">
        <v>1.4059807573617891</v>
      </c>
      <c r="CE27">
        <v>512.47650450486333</v>
      </c>
      <c r="CF27">
        <v>525.79037528316906</v>
      </c>
      <c r="CG27">
        <v>-75.655122302890845</v>
      </c>
      <c r="CH27">
        <v>65.592430899868646</v>
      </c>
      <c r="CI27">
        <v>1.4191435280171509</v>
      </c>
    </row>
    <row r="28" spans="1:91" ht="19" x14ac:dyDescent="0.25">
      <c r="A28" t="s">
        <v>401</v>
      </c>
      <c r="B28">
        <v>651</v>
      </c>
      <c r="C28">
        <v>6.5106056015467317E-3</v>
      </c>
      <c r="D28">
        <v>5.0265156568366054E-5</v>
      </c>
      <c r="E28">
        <v>0.68132259350870883</v>
      </c>
      <c r="F28">
        <v>1.2490434901532915E-3</v>
      </c>
      <c r="G28">
        <v>1.9534518988326834</v>
      </c>
      <c r="H28">
        <v>2.8112502585799187E-3</v>
      </c>
      <c r="I28">
        <v>0.22559307290093883</v>
      </c>
      <c r="J28">
        <v>4.6758621120731496E-4</v>
      </c>
      <c r="K28">
        <v>1</v>
      </c>
      <c r="L28">
        <v>0</v>
      </c>
      <c r="M28">
        <v>4.1104763320246032E-3</v>
      </c>
      <c r="N28">
        <v>3.9346797306699516E-5</v>
      </c>
      <c r="O28">
        <v>4.6364073151485316E-2</v>
      </c>
      <c r="P28">
        <v>1.5473323232021704E-4</v>
      </c>
      <c r="Q28">
        <v>676.32</v>
      </c>
      <c r="R28">
        <v>5.5472876254977077</v>
      </c>
      <c r="S28">
        <v>70768.12</v>
      </c>
      <c r="T28">
        <v>96.09445561529553</v>
      </c>
      <c r="U28">
        <v>202901.92</v>
      </c>
      <c r="V28">
        <v>108.94825866743656</v>
      </c>
      <c r="W28">
        <v>23431.88</v>
      </c>
      <c r="X28">
        <v>34.007171792628284</v>
      </c>
      <c r="Y28">
        <v>103873.84</v>
      </c>
      <c r="Z28">
        <v>167.59935043629096</v>
      </c>
      <c r="AA28">
        <v>427</v>
      </c>
      <c r="AB28">
        <v>4.267708206207792</v>
      </c>
      <c r="AC28">
        <v>4815.68</v>
      </c>
      <c r="AD28">
        <v>13.622985477982917</v>
      </c>
      <c r="AE28">
        <v>-993.48939439845333</v>
      </c>
      <c r="AF28">
        <v>5.0265156568366054E-2</v>
      </c>
      <c r="AG28">
        <v>60837.229398140211</v>
      </c>
      <c r="AH28">
        <v>113.36390362618364</v>
      </c>
      <c r="AI28">
        <v>5100995.1390322903</v>
      </c>
      <c r="AJ28">
        <v>7342.3794885601719</v>
      </c>
      <c r="AK28">
        <v>-324.25434778715743</v>
      </c>
      <c r="AL28">
        <v>1.4006163628825858</v>
      </c>
      <c r="AM28">
        <v>1993.7062116829245</v>
      </c>
      <c r="AN28">
        <v>0</v>
      </c>
      <c r="AO28">
        <v>-987.70147153533367</v>
      </c>
      <c r="AP28">
        <v>0.11772545748525207</v>
      </c>
      <c r="AQ28">
        <v>-861.27888173228939</v>
      </c>
      <c r="AR28">
        <v>0.46296120167238425</v>
      </c>
      <c r="AS28">
        <v>1.0635528628298869</v>
      </c>
      <c r="AT28">
        <v>1.998798268698939</v>
      </c>
      <c r="AU28">
        <v>2.0046059222337798</v>
      </c>
      <c r="AV28">
        <v>1.5230536741775105</v>
      </c>
      <c r="AW28">
        <v>0</v>
      </c>
      <c r="AX28">
        <v>1.04902764935543</v>
      </c>
      <c r="AY28">
        <v>1.2031967629352109</v>
      </c>
      <c r="AZ28" s="4"/>
      <c r="BA28" s="34" t="s">
        <v>376</v>
      </c>
      <c r="BB28" s="6" t="s">
        <v>402</v>
      </c>
      <c r="BC28" s="34" t="s">
        <v>407</v>
      </c>
      <c r="BD28" s="6" t="s">
        <v>408</v>
      </c>
      <c r="BE28" s="29">
        <v>43870.006319444445</v>
      </c>
      <c r="BH28" s="34" t="s">
        <v>255</v>
      </c>
      <c r="BI28" s="6" t="s">
        <v>45</v>
      </c>
      <c r="BN28" t="e">
        <v>#N/A</v>
      </c>
      <c r="BO28"/>
      <c r="BP28" t="e">
        <v>#N/A</v>
      </c>
      <c r="BQ28" t="e">
        <v>#N/A</v>
      </c>
      <c r="BR28" s="42">
        <v>52</v>
      </c>
      <c r="BS28" s="30">
        <v>43870.006319444445</v>
      </c>
      <c r="BT28" s="31"/>
      <c r="BU28" s="6">
        <f t="shared" si="0"/>
        <v>0.34877994254563977</v>
      </c>
      <c r="BV28">
        <f t="shared" si="1"/>
        <v>5.092841288869927E-4</v>
      </c>
      <c r="BW28"/>
      <c r="BX28"/>
      <c r="BY28" s="49">
        <v>4289.9240274678159</v>
      </c>
      <c r="BZ28" s="49">
        <v>4311.0777201520386</v>
      </c>
      <c r="CA28" s="49">
        <v>-360.34087134635462</v>
      </c>
      <c r="CB28" s="49">
        <v>360.81538463595462</v>
      </c>
      <c r="CC28" s="49">
        <v>7.8981407036724667</v>
      </c>
      <c r="CE28">
        <v>4330.4397727218293</v>
      </c>
      <c r="CF28">
        <v>4440.1222575343863</v>
      </c>
      <c r="CG28">
        <v>-638.83559730791922</v>
      </c>
      <c r="CH28">
        <v>549.72776393377899</v>
      </c>
      <c r="CI28">
        <v>7.9720829778763456</v>
      </c>
      <c r="CL28">
        <f>12.951*I28*52-14.012</f>
        <v>137.91410613128306</v>
      </c>
      <c r="CM28">
        <f>12.951*J28*52</f>
        <v>0.31489686910998871</v>
      </c>
    </row>
    <row r="29" spans="1:91" ht="19" x14ac:dyDescent="0.25">
      <c r="A29" t="s">
        <v>406</v>
      </c>
      <c r="B29">
        <v>396</v>
      </c>
      <c r="C29">
        <v>3.3650070162986028E-3</v>
      </c>
      <c r="D29">
        <v>4.1435238005186806E-5</v>
      </c>
      <c r="E29">
        <v>6.8946859519921133E-2</v>
      </c>
      <c r="F29">
        <v>7.1404621449480741E-4</v>
      </c>
      <c r="G29">
        <v>1.8048194389147607</v>
      </c>
      <c r="H29">
        <v>2.0517005993246264E-3</v>
      </c>
      <c r="I29">
        <v>2.1619602959928229E-2</v>
      </c>
      <c r="J29">
        <v>9.0868890529855666E-5</v>
      </c>
      <c r="K29">
        <v>1</v>
      </c>
      <c r="L29">
        <v>0</v>
      </c>
      <c r="M29">
        <v>2.3756295323647188E-4</v>
      </c>
      <c r="N29">
        <v>1.6525924475336756E-5</v>
      </c>
      <c r="O29">
        <v>9.308491518404391E-5</v>
      </c>
      <c r="P29">
        <v>1.104212461202576E-5</v>
      </c>
      <c r="Q29">
        <v>379.96</v>
      </c>
      <c r="R29">
        <v>4.81264999766241</v>
      </c>
      <c r="S29">
        <v>7785.2</v>
      </c>
      <c r="T29">
        <v>84.27759686496367</v>
      </c>
      <c r="U29">
        <v>203770.76</v>
      </c>
      <c r="V29">
        <v>110.67448185256316</v>
      </c>
      <c r="W29">
        <v>2441</v>
      </c>
      <c r="X29">
        <v>10.662707598604275</v>
      </c>
      <c r="Y29">
        <v>112906</v>
      </c>
      <c r="Z29">
        <v>95.011964158906508</v>
      </c>
      <c r="AA29">
        <v>26.84</v>
      </c>
      <c r="AB29">
        <v>1.8882796403075475</v>
      </c>
      <c r="AC29">
        <v>10.52</v>
      </c>
      <c r="AD29">
        <v>1.2597883420109373</v>
      </c>
      <c r="AE29">
        <v>-996.63499298370141</v>
      </c>
      <c r="AF29">
        <v>4.1435238005186809E-2</v>
      </c>
      <c r="AG29">
        <v>5257.6565184172387</v>
      </c>
      <c r="AH29">
        <v>64.807244009330859</v>
      </c>
      <c r="AI29">
        <v>4712799.2031831397</v>
      </c>
      <c r="AJ29">
        <v>5358.5995594562955</v>
      </c>
      <c r="AK29">
        <v>-935.24024246456111</v>
      </c>
      <c r="AL29">
        <v>0.27219035100389899</v>
      </c>
      <c r="AM29">
        <v>1993.7062116829245</v>
      </c>
      <c r="AN29">
        <v>0</v>
      </c>
      <c r="AO29">
        <v>-999.28921261028404</v>
      </c>
      <c r="AP29">
        <v>4.9445498805425842E-2</v>
      </c>
      <c r="AQ29">
        <v>-999.72149031242361</v>
      </c>
      <c r="AR29">
        <v>3.3037991921608202E-2</v>
      </c>
      <c r="AS29">
        <v>1.2734146455557449</v>
      </c>
      <c r="AT29">
        <v>4.6969290295461841</v>
      </c>
      <c r="AU29">
        <v>1.6283514431069215</v>
      </c>
      <c r="AV29">
        <v>1.0918257466019055</v>
      </c>
      <c r="AW29">
        <v>0</v>
      </c>
      <c r="AX29">
        <v>1.9150197656079644</v>
      </c>
      <c r="AY29">
        <v>2.0445961832934305</v>
      </c>
      <c r="AZ29" s="4"/>
      <c r="BA29" s="34" t="s">
        <v>376</v>
      </c>
      <c r="BB29" s="6" t="s">
        <v>402</v>
      </c>
      <c r="BC29" s="34" t="s">
        <v>407</v>
      </c>
      <c r="BD29" s="6" t="s">
        <v>410</v>
      </c>
      <c r="BE29" s="29">
        <v>43870.010185185187</v>
      </c>
      <c r="BH29" s="34" t="s">
        <v>255</v>
      </c>
      <c r="BI29" s="6" t="s">
        <v>81</v>
      </c>
      <c r="BN29" t="e">
        <v>#N/A</v>
      </c>
      <c r="BO29"/>
      <c r="BP29">
        <v>4.75</v>
      </c>
      <c r="BQ29">
        <v>1</v>
      </c>
      <c r="BR29" s="42">
        <v>48.7</v>
      </c>
      <c r="BS29" s="30">
        <v>43870.010185185187</v>
      </c>
      <c r="BT29" s="31"/>
      <c r="BU29" s="6">
        <f t="shared" si="0"/>
        <v>3.8205677792044354E-2</v>
      </c>
      <c r="BV29">
        <f t="shared" si="1"/>
        <v>4.1411046476194597E-4</v>
      </c>
      <c r="BW29"/>
      <c r="BX29"/>
      <c r="BY29" s="49">
        <v>406.32181446600509</v>
      </c>
      <c r="BZ29" s="49">
        <v>408.61244104507477</v>
      </c>
      <c r="CA29" s="49">
        <v>-32.23284312673735</v>
      </c>
      <c r="CB29" s="49">
        <v>32.497671748510363</v>
      </c>
      <c r="CC29" s="49">
        <v>4.3977707262093944</v>
      </c>
      <c r="CE29">
        <v>410.4793343469189</v>
      </c>
      <c r="CF29">
        <v>421.24621720743602</v>
      </c>
      <c r="CG29">
        <v>-60.598524827311167</v>
      </c>
      <c r="CH29">
        <v>52.449393326854249</v>
      </c>
      <c r="CI29">
        <v>4.4389425894520906</v>
      </c>
    </row>
    <row r="30" spans="1:91" ht="19" x14ac:dyDescent="0.25">
      <c r="A30" t="s">
        <v>409</v>
      </c>
      <c r="B30">
        <v>176</v>
      </c>
      <c r="C30">
        <v>1.9845902606783739E-3</v>
      </c>
      <c r="D30">
        <v>3.2524045923280717E-5</v>
      </c>
      <c r="E30">
        <v>5.7808996138655228E-2</v>
      </c>
      <c r="F30">
        <v>1.7507628383058333E-4</v>
      </c>
      <c r="G30">
        <v>1.7719090138304745</v>
      </c>
      <c r="H30">
        <v>1.9210183803321848E-3</v>
      </c>
      <c r="I30">
        <v>2.1063441382961141E-2</v>
      </c>
      <c r="J30">
        <v>9.5877020824767356E-5</v>
      </c>
      <c r="K30">
        <v>1</v>
      </c>
      <c r="L30">
        <v>0</v>
      </c>
      <c r="M30">
        <v>2.261131791416035E-4</v>
      </c>
      <c r="N30">
        <v>1.0216943555374555E-5</v>
      </c>
      <c r="O30">
        <v>2.1233483062000866E-5</v>
      </c>
      <c r="P30">
        <v>2.9089012988994317E-6</v>
      </c>
      <c r="Q30">
        <v>168.4</v>
      </c>
      <c r="R30">
        <v>2.7166155414412247</v>
      </c>
      <c r="S30">
        <v>4905.84</v>
      </c>
      <c r="T30">
        <v>15.30290604209976</v>
      </c>
      <c r="U30">
        <v>150367.92000000001</v>
      </c>
      <c r="V30">
        <v>145.85421854257993</v>
      </c>
      <c r="W30">
        <v>1787.56</v>
      </c>
      <c r="X30">
        <v>8.7287036074474802</v>
      </c>
      <c r="Y30">
        <v>84864.4</v>
      </c>
      <c r="Z30">
        <v>121.00314045511379</v>
      </c>
      <c r="AA30">
        <v>19.2</v>
      </c>
      <c r="AB30">
        <v>0.87939373055152781</v>
      </c>
      <c r="AC30">
        <v>1.8</v>
      </c>
      <c r="AD30">
        <v>0.2449489742783178</v>
      </c>
      <c r="AE30">
        <v>-998.01540973932163</v>
      </c>
      <c r="AF30">
        <v>3.2524045923280717E-2</v>
      </c>
      <c r="AG30">
        <v>4246.7776491790919</v>
      </c>
      <c r="AH30">
        <v>15.890023945415079</v>
      </c>
      <c r="AI30">
        <v>4626844.2693023263</v>
      </c>
      <c r="AJ30">
        <v>5017.2857823134791</v>
      </c>
      <c r="AK30">
        <v>-936.90617911204117</v>
      </c>
      <c r="AL30">
        <v>0.28719179687714197</v>
      </c>
      <c r="AM30">
        <v>1993.7062116829245</v>
      </c>
      <c r="AN30">
        <v>0</v>
      </c>
      <c r="AO30">
        <v>-999.32347028780009</v>
      </c>
      <c r="AP30">
        <v>3.0569053556810562E-2</v>
      </c>
      <c r="AQ30">
        <v>-999.93646950505286</v>
      </c>
      <c r="AR30">
        <v>8.7034208533681816E-3</v>
      </c>
      <c r="AS30">
        <v>1.1290699711561474</v>
      </c>
      <c r="AT30">
        <v>1.096053447027834</v>
      </c>
      <c r="AU30">
        <v>1.341925935285641</v>
      </c>
      <c r="AV30">
        <v>1.0121285243998466</v>
      </c>
      <c r="AW30">
        <v>0</v>
      </c>
      <c r="AX30">
        <v>1.0520664727092379</v>
      </c>
      <c r="AY30">
        <v>0.97675572040891723</v>
      </c>
      <c r="AZ30" s="4"/>
      <c r="BA30" s="34" t="s">
        <v>376</v>
      </c>
      <c r="BB30" s="6" t="s">
        <v>402</v>
      </c>
      <c r="BC30" s="34" t="s">
        <v>407</v>
      </c>
      <c r="BD30" s="6" t="s">
        <v>412</v>
      </c>
      <c r="BE30" s="29">
        <v>43870.016944444447</v>
      </c>
      <c r="BH30" s="34" t="s">
        <v>255</v>
      </c>
      <c r="BI30" s="6" t="s">
        <v>81</v>
      </c>
      <c r="BN30" t="e">
        <v>#N/A</v>
      </c>
      <c r="BO30"/>
      <c r="BP30">
        <v>5</v>
      </c>
      <c r="BQ30">
        <v>1</v>
      </c>
      <c r="BR30" s="42">
        <v>48.7</v>
      </c>
      <c r="BS30" s="30">
        <v>43870.016944444447</v>
      </c>
      <c r="BT30" s="31"/>
      <c r="BU30" s="6">
        <f t="shared" si="0"/>
        <v>3.2625575987218547E-2</v>
      </c>
      <c r="BV30">
        <f t="shared" si="1"/>
        <v>1.0657657574203433E-4</v>
      </c>
      <c r="BW30"/>
      <c r="BX30"/>
      <c r="BY30" s="49">
        <v>337.72433640878199</v>
      </c>
      <c r="BZ30" s="49">
        <v>339.74174881932061</v>
      </c>
      <c r="CA30" s="49">
        <v>-26.500894724879458</v>
      </c>
      <c r="CB30" s="49">
        <v>26.689787524020801</v>
      </c>
      <c r="CC30" s="49">
        <v>1.078285046897711</v>
      </c>
      <c r="CE30">
        <v>341.23964773422608</v>
      </c>
      <c r="CF30">
        <v>350.25006165322827</v>
      </c>
      <c r="CG30">
        <v>-50.502798666417107</v>
      </c>
      <c r="CH30">
        <v>43.737047702893342</v>
      </c>
      <c r="CI30">
        <v>1.0883799352516981</v>
      </c>
    </row>
    <row r="31" spans="1:91" ht="19" x14ac:dyDescent="0.25">
      <c r="A31" t="s">
        <v>411</v>
      </c>
      <c r="B31">
        <v>334</v>
      </c>
      <c r="C31">
        <v>3.5291864279513923E-3</v>
      </c>
      <c r="D31">
        <v>3.057425065709108E-5</v>
      </c>
      <c r="E31">
        <v>0.55733042188920767</v>
      </c>
      <c r="F31">
        <v>8.167152182047071E-4</v>
      </c>
      <c r="G31">
        <v>1.9697330544339957</v>
      </c>
      <c r="H31">
        <v>2.0544051253553607E-3</v>
      </c>
      <c r="I31">
        <v>0.23705184022503092</v>
      </c>
      <c r="J31">
        <v>4.2092776869938852E-4</v>
      </c>
      <c r="K31">
        <v>1</v>
      </c>
      <c r="L31">
        <v>0</v>
      </c>
      <c r="M31">
        <v>3.5707139120674525E-3</v>
      </c>
      <c r="N31">
        <v>4.3872519639744275E-5</v>
      </c>
      <c r="O31">
        <v>4.519922594468781E-2</v>
      </c>
      <c r="P31">
        <v>1.3925480271317754E-4</v>
      </c>
      <c r="Q31">
        <v>323.12</v>
      </c>
      <c r="R31">
        <v>2.9728325437759411</v>
      </c>
      <c r="S31">
        <v>51021.52</v>
      </c>
      <c r="T31">
        <v>71.718247794174857</v>
      </c>
      <c r="U31">
        <v>180320.4</v>
      </c>
      <c r="V31">
        <v>102.2586263679826</v>
      </c>
      <c r="W31">
        <v>21701.16</v>
      </c>
      <c r="X31">
        <v>36.252847244503883</v>
      </c>
      <c r="Y31">
        <v>91548.68</v>
      </c>
      <c r="Z31">
        <v>131.11948393227709</v>
      </c>
      <c r="AA31">
        <v>326.92</v>
      </c>
      <c r="AB31">
        <v>4.1331666633063158</v>
      </c>
      <c r="AC31">
        <v>4137.8</v>
      </c>
      <c r="AD31">
        <v>12.327070481937982</v>
      </c>
      <c r="AE31">
        <v>-996.47081357204854</v>
      </c>
      <c r="AF31">
        <v>3.057425065709108E-2</v>
      </c>
      <c r="AG31">
        <v>49583.62877919837</v>
      </c>
      <c r="AH31">
        <v>74.125541677682619</v>
      </c>
      <c r="AI31">
        <v>5143518.0067749582</v>
      </c>
      <c r="AJ31">
        <v>5365.663198274553</v>
      </c>
      <c r="AK31">
        <v>-289.93054475809032</v>
      </c>
      <c r="AL31">
        <v>1.260854803459176</v>
      </c>
      <c r="AM31">
        <v>1993.7062116829245</v>
      </c>
      <c r="AN31">
        <v>0</v>
      </c>
      <c r="AO31">
        <v>-989.31643850017952</v>
      </c>
      <c r="AP31">
        <v>0.13126640029581718</v>
      </c>
      <c r="AQ31">
        <v>-864.7640998366179</v>
      </c>
      <c r="AR31">
        <v>0.41664980325186451</v>
      </c>
      <c r="AS31">
        <v>0.8261228661841451</v>
      </c>
      <c r="AT31">
        <v>1.409590063747274</v>
      </c>
      <c r="AU31">
        <v>1.3658212130269014</v>
      </c>
      <c r="AV31">
        <v>1.2498547252542314</v>
      </c>
      <c r="AW31">
        <v>0</v>
      </c>
      <c r="AX31">
        <v>1.1785032562098228</v>
      </c>
      <c r="AY31">
        <v>1.0301755962650714</v>
      </c>
      <c r="AZ31" s="4"/>
      <c r="BA31" s="34" t="s">
        <v>376</v>
      </c>
      <c r="BB31" s="6" t="s">
        <v>402</v>
      </c>
      <c r="BC31" s="34" t="s">
        <v>407</v>
      </c>
      <c r="BD31" s="6" t="s">
        <v>414</v>
      </c>
      <c r="BE31" s="29">
        <v>43870.020300925928</v>
      </c>
      <c r="BH31" s="34" t="s">
        <v>255</v>
      </c>
      <c r="BI31" s="6" t="s">
        <v>45</v>
      </c>
      <c r="BN31" t="e">
        <v>#N/A</v>
      </c>
      <c r="BO31"/>
      <c r="BP31" t="e">
        <v>#N/A</v>
      </c>
      <c r="BQ31" t="e">
        <v>#N/A</v>
      </c>
      <c r="BR31" s="42">
        <v>52</v>
      </c>
      <c r="BS31" s="30">
        <v>43870.020300925928</v>
      </c>
      <c r="BT31" s="31"/>
      <c r="BU31" s="6">
        <f t="shared" si="0"/>
        <v>0.28294923924303628</v>
      </c>
      <c r="BV31">
        <f t="shared" si="1"/>
        <v>4.2887481747253111E-4</v>
      </c>
      <c r="BW31"/>
      <c r="BX31"/>
      <c r="BY31" s="49">
        <v>3505.8779751685988</v>
      </c>
      <c r="BZ31" s="49">
        <v>3523.0694692841589</v>
      </c>
      <c r="CA31" s="49">
        <v>-294.57174124290668</v>
      </c>
      <c r="CB31" s="49">
        <v>294.49721788614261</v>
      </c>
      <c r="CC31" s="49">
        <v>5.1643771886755383</v>
      </c>
      <c r="CE31">
        <v>3539.0534931004249</v>
      </c>
      <c r="CF31">
        <v>3628.8988676979402</v>
      </c>
      <c r="CG31">
        <v>-522.23786474426697</v>
      </c>
      <c r="CH31">
        <v>448.8172118571697</v>
      </c>
      <c r="CI31">
        <v>5.2127260100633048</v>
      </c>
      <c r="CL31">
        <f>12.951*I31*52-14.012</f>
        <v>145.63103590322754</v>
      </c>
      <c r="CM31">
        <f>12.951*J31*52</f>
        <v>0.28347464768614061</v>
      </c>
    </row>
    <row r="32" spans="1:91" ht="19" x14ac:dyDescent="0.25">
      <c r="A32" t="s">
        <v>413</v>
      </c>
      <c r="B32">
        <v>1361</v>
      </c>
      <c r="C32">
        <v>9.9795170240346322E-3</v>
      </c>
      <c r="D32">
        <v>6.236452428830899E-5</v>
      </c>
      <c r="E32">
        <v>6.1903460138736044E-2</v>
      </c>
      <c r="F32">
        <v>1.8566028922433901E-4</v>
      </c>
      <c r="G32">
        <v>1.6472852947373375</v>
      </c>
      <c r="H32">
        <v>2.1311925832503691E-3</v>
      </c>
      <c r="I32">
        <v>6.3149565595445913E-3</v>
      </c>
      <c r="J32">
        <v>3.6919656559527974E-5</v>
      </c>
      <c r="K32">
        <v>1</v>
      </c>
      <c r="L32">
        <v>0</v>
      </c>
      <c r="M32">
        <v>1.6176936869384886E-3</v>
      </c>
      <c r="N32">
        <v>2.7352180520518322E-5</v>
      </c>
      <c r="O32">
        <v>9.3180343344034886E-4</v>
      </c>
      <c r="P32">
        <v>1.6732613419825319E-5</v>
      </c>
      <c r="Q32">
        <v>1314.8</v>
      </c>
      <c r="R32">
        <v>8.966232951096762</v>
      </c>
      <c r="S32">
        <v>8154.8</v>
      </c>
      <c r="T32">
        <v>20.906856929406356</v>
      </c>
      <c r="U32">
        <v>217007.08</v>
      </c>
      <c r="V32">
        <v>141.02035219546622</v>
      </c>
      <c r="W32">
        <v>831.84</v>
      </c>
      <c r="X32">
        <v>4.2862882155387858</v>
      </c>
      <c r="Y32">
        <v>131742.28</v>
      </c>
      <c r="Z32">
        <v>213.60583262947981</v>
      </c>
      <c r="AA32">
        <v>213.2</v>
      </c>
      <c r="AB32">
        <v>3.8557316642456683</v>
      </c>
      <c r="AC32">
        <v>122.76</v>
      </c>
      <c r="AD32">
        <v>2.2175662335091593</v>
      </c>
      <c r="AE32">
        <v>-990.02048297596536</v>
      </c>
      <c r="AF32">
        <v>6.2364524288308992E-2</v>
      </c>
      <c r="AG32">
        <v>4618.3935504389219</v>
      </c>
      <c r="AH32">
        <v>16.850634346010075</v>
      </c>
      <c r="AI32">
        <v>4301353.987508717</v>
      </c>
      <c r="AJ32">
        <v>5566.2154806998778</v>
      </c>
      <c r="AK32">
        <v>-981.08406262589881</v>
      </c>
      <c r="AL32">
        <v>0.11058982033658249</v>
      </c>
      <c r="AM32">
        <v>1993.7062116829245</v>
      </c>
      <c r="AN32">
        <v>0</v>
      </c>
      <c r="AO32">
        <v>-995.15986706919568</v>
      </c>
      <c r="AP32">
        <v>8.1837612853154551E-2</v>
      </c>
      <c r="AQ32">
        <v>-997.21204791757179</v>
      </c>
      <c r="AR32">
        <v>5.0063911286558509E-2</v>
      </c>
      <c r="AS32">
        <v>1.1982518349625826</v>
      </c>
      <c r="AT32">
        <v>1.3967400577855444</v>
      </c>
      <c r="AU32">
        <v>1.9685356091908475</v>
      </c>
      <c r="AV32">
        <v>0.89327867680726891</v>
      </c>
      <c r="AW32">
        <v>0</v>
      </c>
      <c r="AX32">
        <v>1.3109457105131459</v>
      </c>
      <c r="AY32">
        <v>1.0568472805984213</v>
      </c>
      <c r="AZ32" s="33"/>
      <c r="BA32" s="34" t="s">
        <v>376</v>
      </c>
      <c r="BB32" s="6" t="s">
        <v>402</v>
      </c>
      <c r="BC32" s="34" t="s">
        <v>407</v>
      </c>
      <c r="BD32" s="34" t="s">
        <v>416</v>
      </c>
      <c r="BE32" s="29" t="e">
        <v>#N/A</v>
      </c>
      <c r="BF32" s="34"/>
      <c r="BG32" s="34"/>
      <c r="BH32" s="34" t="s">
        <v>255</v>
      </c>
      <c r="BI32" s="34" t="s">
        <v>81</v>
      </c>
      <c r="BJ32" s="34"/>
      <c r="BK32" s="34"/>
      <c r="BL32" s="34"/>
      <c r="BM32" s="34"/>
      <c r="BN32" t="e">
        <v>#N/A</v>
      </c>
      <c r="BO32"/>
      <c r="BP32">
        <v>4.5</v>
      </c>
      <c r="BQ32">
        <v>1</v>
      </c>
      <c r="BR32" s="48">
        <v>52.9</v>
      </c>
      <c r="BS32" s="30">
        <v>43870.033935185187</v>
      </c>
      <c r="BT32" s="31"/>
      <c r="BU32" s="6">
        <f t="shared" si="0"/>
        <v>3.757849743888541E-2</v>
      </c>
      <c r="BV32">
        <f t="shared" si="1"/>
        <v>9.938856621957488E-5</v>
      </c>
      <c r="BW32"/>
      <c r="BX32"/>
      <c r="BY32" s="49">
        <v>395.82264634679638</v>
      </c>
      <c r="BZ32" s="49">
        <v>398.06203291309362</v>
      </c>
      <c r="CA32" s="49">
        <v>-31.339969093785498</v>
      </c>
      <c r="CB32" s="49">
        <v>31.624358975900289</v>
      </c>
      <c r="CC32" s="49">
        <v>1.242086943070251</v>
      </c>
      <c r="CE32">
        <v>399.88187317405232</v>
      </c>
      <c r="CF32">
        <v>410.37695653047598</v>
      </c>
      <c r="CG32">
        <v>-59.03595007157287</v>
      </c>
      <c r="CH32">
        <v>51.09100607495634</v>
      </c>
      <c r="CI32">
        <v>1.2537153423069041</v>
      </c>
    </row>
    <row r="33" spans="1:87" ht="19" x14ac:dyDescent="0.25">
      <c r="A33" t="s">
        <v>415</v>
      </c>
      <c r="B33">
        <v>483</v>
      </c>
      <c r="C33">
        <v>3.7283891838721401E-3</v>
      </c>
      <c r="D33">
        <v>5.0414094570871339E-5</v>
      </c>
      <c r="E33">
        <v>4.9540970371992919E-2</v>
      </c>
      <c r="F33">
        <v>1.5105677529684601E-4</v>
      </c>
      <c r="G33">
        <v>1.6588359345019952</v>
      </c>
      <c r="H33">
        <v>2.1831441815409408E-3</v>
      </c>
      <c r="I33">
        <v>3.5333966312627941E-3</v>
      </c>
      <c r="J33">
        <v>3.6401926270300694E-5</v>
      </c>
      <c r="K33">
        <v>1</v>
      </c>
      <c r="L33">
        <v>0</v>
      </c>
      <c r="M33">
        <v>1.9521316830726064E-4</v>
      </c>
      <c r="N33">
        <v>6.3806567608450098E-6</v>
      </c>
      <c r="O33">
        <v>2.1045603966112798E-5</v>
      </c>
      <c r="P33">
        <v>3.0013409882592027E-6</v>
      </c>
      <c r="Q33">
        <v>481.88</v>
      </c>
      <c r="R33">
        <v>6.8199022475887929</v>
      </c>
      <c r="S33">
        <v>6402.16</v>
      </c>
      <c r="T33">
        <v>24.248414381150781</v>
      </c>
      <c r="U33">
        <v>214355.08</v>
      </c>
      <c r="V33">
        <v>161.17726183718759</v>
      </c>
      <c r="W33">
        <v>456.64</v>
      </c>
      <c r="X33">
        <v>4.8982581938208742</v>
      </c>
      <c r="Y33">
        <v>129225.2</v>
      </c>
      <c r="Z33">
        <v>185.83312406565199</v>
      </c>
      <c r="AA33">
        <v>25.24</v>
      </c>
      <c r="AB33">
        <v>0.84514298592999393</v>
      </c>
      <c r="AC33">
        <v>2.72</v>
      </c>
      <c r="AD33">
        <v>0.38952963087977444</v>
      </c>
      <c r="AE33">
        <v>-996.2716108161278</v>
      </c>
      <c r="AF33">
        <v>5.0414094570871336E-2</v>
      </c>
      <c r="AG33">
        <v>3496.3668880008099</v>
      </c>
      <c r="AH33">
        <v>13.709999573139045</v>
      </c>
      <c r="AI33">
        <v>4331521.7679220522</v>
      </c>
      <c r="AJ33">
        <v>5701.9018531679403</v>
      </c>
      <c r="AK33">
        <v>-989.41599854811238</v>
      </c>
      <c r="AL33">
        <v>0.1090390014773622</v>
      </c>
      <c r="AM33">
        <v>1993.7062116829245</v>
      </c>
      <c r="AN33">
        <v>0</v>
      </c>
      <c r="AO33">
        <v>-999.4159229945202</v>
      </c>
      <c r="AP33">
        <v>1.909089907297094E-2</v>
      </c>
      <c r="AQ33">
        <v>-999.93703163854354</v>
      </c>
      <c r="AR33">
        <v>8.980000027902944E-3</v>
      </c>
      <c r="AS33">
        <v>1.5744849707514528</v>
      </c>
      <c r="AT33">
        <v>1.2655680012445976</v>
      </c>
      <c r="AU33">
        <v>1.9858751307319715</v>
      </c>
      <c r="AV33">
        <v>1.1678835635002234</v>
      </c>
      <c r="AW33">
        <v>0</v>
      </c>
      <c r="AX33">
        <v>0.87257971073938057</v>
      </c>
      <c r="AY33">
        <v>1.2499147643583512</v>
      </c>
      <c r="AZ33" s="33"/>
      <c r="BA33" s="34" t="s">
        <v>376</v>
      </c>
      <c r="BB33" s="6" t="s">
        <v>402</v>
      </c>
      <c r="BC33" s="34" t="s">
        <v>407</v>
      </c>
      <c r="BD33" s="34" t="s">
        <v>416</v>
      </c>
      <c r="BE33" s="29">
        <v>43870.037106481483</v>
      </c>
      <c r="BF33" s="34"/>
      <c r="BG33" s="34"/>
      <c r="BH33" s="34" t="s">
        <v>255</v>
      </c>
      <c r="BI33" s="34" t="s">
        <v>81</v>
      </c>
      <c r="BJ33" s="34"/>
      <c r="BK33" s="34"/>
      <c r="BL33" s="34"/>
      <c r="BM33" s="34"/>
      <c r="BN33" t="e">
        <v>#N/A</v>
      </c>
      <c r="BO33"/>
      <c r="BP33">
        <v>4.5</v>
      </c>
      <c r="BQ33">
        <v>1</v>
      </c>
      <c r="BR33" s="48">
        <v>52.9</v>
      </c>
      <c r="BS33" s="30">
        <v>43870.037106481483</v>
      </c>
      <c r="BT33" s="31"/>
      <c r="BU33" s="6">
        <f t="shared" si="0"/>
        <v>2.9867078494244224E-2</v>
      </c>
      <c r="BV33">
        <f t="shared" si="1"/>
        <v>1.1533029093615179E-4</v>
      </c>
      <c r="BW33"/>
      <c r="BX33"/>
      <c r="BY33" s="49">
        <v>313.11628416636819</v>
      </c>
      <c r="BZ33" s="49">
        <v>314.99336802662452</v>
      </c>
      <c r="CA33" s="49">
        <v>-24.171929124088479</v>
      </c>
      <c r="CB33" s="49">
        <v>24.675200355059641</v>
      </c>
      <c r="CC33" s="49">
        <v>1.01058578031081</v>
      </c>
      <c r="CE33">
        <v>316.40121527768338</v>
      </c>
      <c r="CF33">
        <v>324.76231203711848</v>
      </c>
      <c r="CG33">
        <v>-46.750792542961108</v>
      </c>
      <c r="CH33">
        <v>40.741242658820063</v>
      </c>
      <c r="CI33">
        <v>1.0200468691515721</v>
      </c>
    </row>
    <row r="34" spans="1:87" ht="19" x14ac:dyDescent="0.25">
      <c r="A34" t="s">
        <v>417</v>
      </c>
      <c r="B34">
        <v>569</v>
      </c>
      <c r="C34">
        <v>4.4123103907024539E-3</v>
      </c>
      <c r="D34">
        <v>3.4941136312032838E-5</v>
      </c>
      <c r="E34">
        <v>5.6047082023309575E-2</v>
      </c>
      <c r="F34">
        <v>1.9317834587745448E-4</v>
      </c>
      <c r="G34">
        <v>1.6538502730433136</v>
      </c>
      <c r="H34">
        <v>2.1138914290961845E-3</v>
      </c>
      <c r="I34">
        <v>3.5152937699701372E-3</v>
      </c>
      <c r="J34">
        <v>2.7649646622807002E-5</v>
      </c>
      <c r="K34">
        <v>1</v>
      </c>
      <c r="L34">
        <v>0</v>
      </c>
      <c r="M34">
        <v>1.8353713905246E-4</v>
      </c>
      <c r="N34">
        <v>7.8756712753383667E-6</v>
      </c>
      <c r="O34">
        <v>2.1829331379781343E-5</v>
      </c>
      <c r="P34">
        <v>2.5747377870815875E-6</v>
      </c>
      <c r="Q34">
        <v>574.12</v>
      </c>
      <c r="R34">
        <v>4.8415975324955154</v>
      </c>
      <c r="S34">
        <v>7291.84</v>
      </c>
      <c r="T34">
        <v>22.886654044078465</v>
      </c>
      <c r="U34">
        <v>215171.36</v>
      </c>
      <c r="V34">
        <v>114.48344683839669</v>
      </c>
      <c r="W34">
        <v>457.4</v>
      </c>
      <c r="X34">
        <v>3.8056974831603916</v>
      </c>
      <c r="Y34">
        <v>130107.36</v>
      </c>
      <c r="Z34">
        <v>145.43181540960467</v>
      </c>
      <c r="AA34">
        <v>23.88</v>
      </c>
      <c r="AB34">
        <v>1.0235884589684141</v>
      </c>
      <c r="AC34">
        <v>2.84</v>
      </c>
      <c r="AD34">
        <v>0.33506218328344173</v>
      </c>
      <c r="AE34">
        <v>-995.58768960929751</v>
      </c>
      <c r="AF34">
        <v>3.4941136312032835E-2</v>
      </c>
      <c r="AG34">
        <v>4086.8653134243582</v>
      </c>
      <c r="AH34">
        <v>17.532977480255443</v>
      </c>
      <c r="AI34">
        <v>4318500.2952447589</v>
      </c>
      <c r="AJ34">
        <v>5521.0285966782922</v>
      </c>
      <c r="AK34">
        <v>-989.47022419278233</v>
      </c>
      <c r="AL34">
        <v>8.2822261562915125E-2</v>
      </c>
      <c r="AM34">
        <v>1993.7062116829245</v>
      </c>
      <c r="AN34">
        <v>0</v>
      </c>
      <c r="AO34">
        <v>-999.45085762655435</v>
      </c>
      <c r="AP34">
        <v>2.3563976418858379E-2</v>
      </c>
      <c r="AQ34">
        <v>-999.93468672930987</v>
      </c>
      <c r="AR34">
        <v>7.7036049853321849E-3</v>
      </c>
      <c r="AS34">
        <v>1.0061501304010105</v>
      </c>
      <c r="AT34">
        <v>1.5220516941489581</v>
      </c>
      <c r="AU34">
        <v>1.9341551919503386</v>
      </c>
      <c r="AV34">
        <v>0.89240204497059528</v>
      </c>
      <c r="AW34">
        <v>0</v>
      </c>
      <c r="AX34">
        <v>1.1142624711894635</v>
      </c>
      <c r="AY34">
        <v>1.0563153096726228</v>
      </c>
      <c r="AZ34" s="33"/>
      <c r="BA34" s="34" t="s">
        <v>376</v>
      </c>
      <c r="BB34" s="6" t="s">
        <v>402</v>
      </c>
      <c r="BC34" s="34" t="s">
        <v>407</v>
      </c>
      <c r="BD34" s="34" t="s">
        <v>416</v>
      </c>
      <c r="BE34" s="29">
        <v>43870.040416666663</v>
      </c>
      <c r="BF34" s="34"/>
      <c r="BG34" s="34"/>
      <c r="BH34" s="34" t="s">
        <v>255</v>
      </c>
      <c r="BI34" s="34" t="s">
        <v>81</v>
      </c>
      <c r="BJ34" s="34"/>
      <c r="BK34" s="34"/>
      <c r="BL34" s="34"/>
      <c r="BM34" s="34"/>
      <c r="BN34" t="e">
        <v>#N/A</v>
      </c>
      <c r="BO34"/>
      <c r="BP34">
        <v>4.5</v>
      </c>
      <c r="BQ34">
        <v>1</v>
      </c>
      <c r="BR34" s="48">
        <v>52.9</v>
      </c>
      <c r="BS34" s="30">
        <v>43870.040416666663</v>
      </c>
      <c r="BT34" s="31"/>
      <c r="BU34" s="6">
        <f t="shared" si="0"/>
        <v>3.3888524941237536E-2</v>
      </c>
      <c r="BV34">
        <f t="shared" si="1"/>
        <v>1.0788220296140161E-4</v>
      </c>
      <c r="BW34"/>
      <c r="BX34"/>
      <c r="BY34" s="49">
        <v>356.64285824432272</v>
      </c>
      <c r="BZ34" s="49">
        <v>358.76629471885002</v>
      </c>
      <c r="CA34" s="49">
        <v>-28.152728690456851</v>
      </c>
      <c r="CB34" s="49">
        <v>28.237119111924532</v>
      </c>
      <c r="CC34" s="49">
        <v>1.2923835360848921</v>
      </c>
      <c r="CE34">
        <v>360.33528448599583</v>
      </c>
      <c r="CF34">
        <v>369.825937940301</v>
      </c>
      <c r="CG34">
        <v>-53.250921162084069</v>
      </c>
      <c r="CH34">
        <v>46.155337676124191</v>
      </c>
      <c r="CI34">
        <v>1.3044828112671309</v>
      </c>
    </row>
    <row r="35" spans="1:87" ht="19" x14ac:dyDescent="0.25">
      <c r="A35" t="s">
        <v>418</v>
      </c>
      <c r="B35">
        <v>543</v>
      </c>
      <c r="C35">
        <v>4.2083152658526808E-3</v>
      </c>
      <c r="D35">
        <v>4.189652375192116E-5</v>
      </c>
      <c r="E35">
        <v>5.4023817795584669E-2</v>
      </c>
      <c r="F35">
        <v>1.3019515612429892E-4</v>
      </c>
      <c r="G35">
        <v>1.6469463335216321</v>
      </c>
      <c r="H35">
        <v>1.7381532036783854E-3</v>
      </c>
      <c r="I35">
        <v>3.4596893287839685E-3</v>
      </c>
      <c r="J35">
        <v>3.0559227525210671E-5</v>
      </c>
      <c r="K35">
        <v>1</v>
      </c>
      <c r="L35">
        <v>0</v>
      </c>
      <c r="M35">
        <v>1.9592330053235554E-4</v>
      </c>
      <c r="N35">
        <v>8.7106448257671971E-6</v>
      </c>
      <c r="O35">
        <v>1.9214890387783871E-5</v>
      </c>
      <c r="P35">
        <v>2.1933413917186229E-6</v>
      </c>
      <c r="Q35">
        <v>542.72</v>
      </c>
      <c r="R35">
        <v>5.6004523626816667</v>
      </c>
      <c r="S35">
        <v>6966.44</v>
      </c>
      <c r="T35">
        <v>14.902134075359811</v>
      </c>
      <c r="U35">
        <v>212377.08</v>
      </c>
      <c r="V35">
        <v>132.57021938077443</v>
      </c>
      <c r="W35">
        <v>446.16</v>
      </c>
      <c r="X35">
        <v>4.0371937448348119</v>
      </c>
      <c r="Y35">
        <v>128954.88</v>
      </c>
      <c r="Z35">
        <v>136.04777739211079</v>
      </c>
      <c r="AA35">
        <v>25.28</v>
      </c>
      <c r="AB35">
        <v>1.1409352888456623</v>
      </c>
      <c r="AC35">
        <v>2.48</v>
      </c>
      <c r="AD35">
        <v>0.28354893757515653</v>
      </c>
      <c r="AE35">
        <v>-995.79168473414734</v>
      </c>
      <c r="AF35">
        <v>4.1896523751921162E-2</v>
      </c>
      <c r="AG35">
        <v>3903.2326915578751</v>
      </c>
      <c r="AH35">
        <v>11.816587050671531</v>
      </c>
      <c r="AI35">
        <v>4300468.6939031342</v>
      </c>
      <c r="AJ35">
        <v>4539.6813719138772</v>
      </c>
      <c r="AK35">
        <v>-989.63678276167843</v>
      </c>
      <c r="AL35">
        <v>9.1537673872690073E-2</v>
      </c>
      <c r="AM35">
        <v>1993.7062116829245</v>
      </c>
      <c r="AN35">
        <v>0</v>
      </c>
      <c r="AO35">
        <v>-999.4137982817914</v>
      </c>
      <c r="AP35">
        <v>2.6062213885204393E-2</v>
      </c>
      <c r="AQ35">
        <v>-999.94250912612279</v>
      </c>
      <c r="AR35">
        <v>6.562468521864903E-3</v>
      </c>
      <c r="AS35">
        <v>1.2299635398019626</v>
      </c>
      <c r="AT35">
        <v>1.0412060317418008</v>
      </c>
      <c r="AU35">
        <v>1.5886909176611819</v>
      </c>
      <c r="AV35">
        <v>0.9897993497184624</v>
      </c>
      <c r="AW35">
        <v>0</v>
      </c>
      <c r="AX35">
        <v>1.1878367524876541</v>
      </c>
      <c r="AY35">
        <v>0.95529291889222256</v>
      </c>
      <c r="AZ35" s="33"/>
      <c r="BA35" s="34" t="s">
        <v>376</v>
      </c>
      <c r="BB35" s="6" t="s">
        <v>402</v>
      </c>
      <c r="BC35" s="34" t="s">
        <v>407</v>
      </c>
      <c r="BD35" s="34" t="s">
        <v>416</v>
      </c>
      <c r="BE35" s="29">
        <v>43870.044606481482</v>
      </c>
      <c r="BF35" s="34"/>
      <c r="BG35" s="34"/>
      <c r="BH35" s="34" t="s">
        <v>255</v>
      </c>
      <c r="BI35" s="34" t="s">
        <v>81</v>
      </c>
      <c r="BJ35" s="34"/>
      <c r="BK35" s="34"/>
      <c r="BL35" s="34"/>
      <c r="BM35" s="34"/>
      <c r="BN35" t="e">
        <v>#N/A</v>
      </c>
      <c r="BO35"/>
      <c r="BP35">
        <v>4.5</v>
      </c>
      <c r="BQ35">
        <v>1</v>
      </c>
      <c r="BR35" s="48">
        <v>52.9</v>
      </c>
      <c r="BS35" s="30">
        <v>43870.044606481482</v>
      </c>
      <c r="BT35" s="31"/>
      <c r="BU35" s="6">
        <f t="shared" si="0"/>
        <v>3.2802221407319469E-2</v>
      </c>
      <c r="BV35">
        <f t="shared" si="1"/>
        <v>7.3094781231614991E-5</v>
      </c>
      <c r="BW35"/>
      <c r="BX35"/>
      <c r="BY35" s="49">
        <v>343.1070068776279</v>
      </c>
      <c r="BZ35" s="49">
        <v>345.14726545812442</v>
      </c>
      <c r="CA35" s="49">
        <v>-26.90542694435538</v>
      </c>
      <c r="CB35" s="49">
        <v>27.13747426333083</v>
      </c>
      <c r="CC35" s="49">
        <v>0.87101934478611587</v>
      </c>
      <c r="CE35">
        <v>346.672710682858</v>
      </c>
      <c r="CF35">
        <v>355.84553190954568</v>
      </c>
      <c r="CG35">
        <v>-51.310460753713237</v>
      </c>
      <c r="CH35">
        <v>44.414493125805507</v>
      </c>
      <c r="CI35">
        <v>0.87917381476144962</v>
      </c>
    </row>
    <row r="36" spans="1:87" ht="19" hidden="1" x14ac:dyDescent="0.25">
      <c r="A36" t="s">
        <v>419</v>
      </c>
      <c r="B36">
        <v>2118</v>
      </c>
      <c r="C36">
        <v>2.134842350639253E-2</v>
      </c>
      <c r="D36">
        <v>9.0699814611656132E-5</v>
      </c>
      <c r="E36">
        <v>0.27838330944715844</v>
      </c>
      <c r="F36">
        <v>4.8709985304774248E-4</v>
      </c>
      <c r="G36">
        <v>1.7653523306833874</v>
      </c>
      <c r="H36">
        <v>1.7565540389612223E-3</v>
      </c>
      <c r="I36">
        <v>0.19947282849775136</v>
      </c>
      <c r="J36">
        <v>3.9692162687498384E-4</v>
      </c>
      <c r="K36">
        <v>1</v>
      </c>
      <c r="L36">
        <v>0</v>
      </c>
      <c r="M36">
        <v>1.0997893318954115</v>
      </c>
      <c r="N36">
        <v>1.4550269030795394E-3</v>
      </c>
      <c r="O36">
        <v>3.9586878742573786E-2</v>
      </c>
      <c r="P36">
        <v>1.4618482541785624E-4</v>
      </c>
      <c r="Q36">
        <v>2148.2399999999998</v>
      </c>
      <c r="R36">
        <v>9.6528545000947776</v>
      </c>
      <c r="S36">
        <v>28012.639999999999</v>
      </c>
      <c r="T36">
        <v>56.396509348244834</v>
      </c>
      <c r="U36">
        <v>177640.44</v>
      </c>
      <c r="V36">
        <v>246.19276377126388</v>
      </c>
      <c r="W36">
        <v>20072.48</v>
      </c>
      <c r="X36">
        <v>50.019600158337937</v>
      </c>
      <c r="Y36">
        <v>100627.84</v>
      </c>
      <c r="Z36">
        <v>156.08742934650439</v>
      </c>
      <c r="AA36">
        <v>110668.4</v>
      </c>
      <c r="AB36">
        <v>203.64470694488148</v>
      </c>
      <c r="AC36">
        <v>3983.44</v>
      </c>
      <c r="AD36">
        <v>14.859573793798171</v>
      </c>
      <c r="AE36">
        <v>-978.65157649360742</v>
      </c>
      <c r="AF36">
        <v>9.0699814611656132E-2</v>
      </c>
      <c r="AG36">
        <v>24266.22884799042</v>
      </c>
      <c r="AH36">
        <v>44.209462066413366</v>
      </c>
      <c r="AI36">
        <v>4609719.6267326241</v>
      </c>
      <c r="AJ36">
        <v>4587.7403859204514</v>
      </c>
      <c r="AK36">
        <v>-402.4954097276605</v>
      </c>
      <c r="AL36">
        <v>1.1889463633832271</v>
      </c>
      <c r="AM36">
        <v>1993.7062116829245</v>
      </c>
      <c r="AN36">
        <v>0</v>
      </c>
      <c r="AO36">
        <v>2290.565207266357</v>
      </c>
      <c r="AP36">
        <v>4.3534345752004153</v>
      </c>
      <c r="AQ36">
        <v>-881.55621983522451</v>
      </c>
      <c r="AR36">
        <v>0.43738440299405423</v>
      </c>
      <c r="AS36">
        <v>1.0354797515502692</v>
      </c>
      <c r="AT36">
        <v>1.3764760061554335</v>
      </c>
      <c r="AU36">
        <v>1.3402161110066648</v>
      </c>
      <c r="AV36">
        <v>1.3679586479114623</v>
      </c>
      <c r="AW36">
        <v>0</v>
      </c>
      <c r="AX36">
        <v>1.6141098886150496</v>
      </c>
      <c r="AY36">
        <v>1.2147770008110792</v>
      </c>
      <c r="AZ36" s="4"/>
      <c r="BE36" s="29">
        <v>43870.052291666667</v>
      </c>
      <c r="BH36" s="6" t="s">
        <v>226</v>
      </c>
      <c r="BI36" s="6" t="s">
        <v>207</v>
      </c>
      <c r="BN36" t="e">
        <v>#N/A</v>
      </c>
      <c r="BO36"/>
      <c r="BP36" t="e">
        <v>#N/A</v>
      </c>
      <c r="BQ36" t="e">
        <v>#N/A</v>
      </c>
      <c r="BR36" s="42">
        <v>50</v>
      </c>
      <c r="BS36" s="30">
        <v>43870.052291666667</v>
      </c>
      <c r="BT36" s="31"/>
      <c r="BU36" s="6">
        <f t="shared" si="0"/>
        <v>0.15769292172435509</v>
      </c>
      <c r="BV36">
        <f t="shared" si="1"/>
        <v>3.8542669476104423E-4</v>
      </c>
      <c r="BW36"/>
      <c r="BX36"/>
      <c r="BY36" s="49">
        <v>1741.9974055015959</v>
      </c>
      <c r="BZ36" s="49">
        <v>1750.281635621674</v>
      </c>
      <c r="CA36" s="49">
        <v>-145.00601844888499</v>
      </c>
      <c r="CB36" s="49">
        <v>146.91794554711919</v>
      </c>
      <c r="CC36" s="49">
        <v>3.080103460318341</v>
      </c>
      <c r="CE36">
        <v>1758.659500130572</v>
      </c>
      <c r="CF36">
        <v>1803.5137100744171</v>
      </c>
      <c r="CG36">
        <v>-259.56282658712388</v>
      </c>
      <c r="CH36">
        <v>223.0725975870096</v>
      </c>
      <c r="CI36">
        <v>3.1089393424815039</v>
      </c>
    </row>
    <row r="37" spans="1:87" ht="19" hidden="1" x14ac:dyDescent="0.25">
      <c r="A37" t="s">
        <v>420</v>
      </c>
      <c r="B37">
        <v>477</v>
      </c>
      <c r="C37">
        <v>5.8606210716795207E-3</v>
      </c>
      <c r="D37">
        <v>7.6876742700205726E-5</v>
      </c>
      <c r="E37">
        <v>8.9700233817277455E-3</v>
      </c>
      <c r="F37">
        <v>9.1536719551722404E-5</v>
      </c>
      <c r="G37">
        <v>1.5141904686956302</v>
      </c>
      <c r="H37">
        <v>2.0822371578192293E-3</v>
      </c>
      <c r="I37">
        <v>2.4884520452283392E-4</v>
      </c>
      <c r="J37">
        <v>1.4308718651159766E-5</v>
      </c>
      <c r="K37">
        <v>1</v>
      </c>
      <c r="L37">
        <v>0</v>
      </c>
      <c r="M37">
        <v>2.1130476333364453E-4</v>
      </c>
      <c r="N37">
        <v>1.1716487902782907E-5</v>
      </c>
      <c r="O37">
        <v>2.1349583994551843E-4</v>
      </c>
      <c r="P37">
        <v>1.0374605447788444E-5</v>
      </c>
      <c r="Q37">
        <v>462</v>
      </c>
      <c r="R37">
        <v>5.3178943201233322</v>
      </c>
      <c r="S37">
        <v>707.44</v>
      </c>
      <c r="T37">
        <v>7.1819403134993163</v>
      </c>
      <c r="U37">
        <v>119478.64</v>
      </c>
      <c r="V37">
        <v>740.09852695435086</v>
      </c>
      <c r="W37">
        <v>19.600000000000001</v>
      </c>
      <c r="X37">
        <v>1.1269427669584644</v>
      </c>
      <c r="Y37">
        <v>78916.399999999994</v>
      </c>
      <c r="Z37">
        <v>543.62572296265262</v>
      </c>
      <c r="AA37">
        <v>16.64</v>
      </c>
      <c r="AB37">
        <v>0.91082380293885623</v>
      </c>
      <c r="AC37">
        <v>16.84</v>
      </c>
      <c r="AD37">
        <v>0.81584312217484523</v>
      </c>
      <c r="AE37">
        <v>-994.13937892832053</v>
      </c>
      <c r="AF37">
        <v>7.6876742700205725E-2</v>
      </c>
      <c r="AG37">
        <v>-185.8755326077559</v>
      </c>
      <c r="AH37">
        <v>8.3079251726014167</v>
      </c>
      <c r="AI37">
        <v>3953739.000981065</v>
      </c>
      <c r="AJ37">
        <v>5438.354465679141</v>
      </c>
      <c r="AK37">
        <v>-999.25460448378146</v>
      </c>
      <c r="AL37">
        <v>4.2860599808859562E-2</v>
      </c>
      <c r="AM37">
        <v>1993.7062116829245</v>
      </c>
      <c r="AN37">
        <v>0</v>
      </c>
      <c r="AO37">
        <v>-999.36777700765924</v>
      </c>
      <c r="AP37">
        <v>3.505568414435304E-2</v>
      </c>
      <c r="AQ37">
        <v>-999.36122131534944</v>
      </c>
      <c r="AR37">
        <v>3.1040777297569905E-2</v>
      </c>
      <c r="AS37">
        <v>1.4940025980152454</v>
      </c>
      <c r="AT37">
        <v>1.4360025787052613</v>
      </c>
      <c r="AU37">
        <v>1.5931608219116362</v>
      </c>
      <c r="AV37">
        <v>1.3526709096493905</v>
      </c>
      <c r="AW37">
        <v>0</v>
      </c>
      <c r="AX37">
        <v>1.2018924615776361</v>
      </c>
      <c r="AY37">
        <v>1.0596280704506282</v>
      </c>
      <c r="AZ37" s="4"/>
      <c r="BE37" s="29">
        <v>43870.057337962964</v>
      </c>
      <c r="BH37" s="6" t="s">
        <v>226</v>
      </c>
      <c r="BI37" s="6" t="s">
        <v>207</v>
      </c>
      <c r="BN37" t="e">
        <v>#N/A</v>
      </c>
      <c r="BO37"/>
      <c r="BP37" t="e">
        <v>#N/A</v>
      </c>
      <c r="BQ37" t="e">
        <v>#N/A</v>
      </c>
      <c r="BR37" s="42">
        <v>100</v>
      </c>
      <c r="BS37" s="30">
        <v>43870.057337962964</v>
      </c>
      <c r="BT37" s="31"/>
      <c r="BU37" s="6">
        <f t="shared" si="0"/>
        <v>5.9210583582136531E-3</v>
      </c>
      <c r="BV37">
        <f t="shared" si="1"/>
        <v>7.0416787450023818E-5</v>
      </c>
      <c r="BW37"/>
      <c r="BX37"/>
      <c r="BY37" s="49">
        <v>95.123177169512275</v>
      </c>
      <c r="BZ37" s="49">
        <v>96.112327499078603</v>
      </c>
      <c r="CA37" s="49">
        <v>-7.3612839855023253</v>
      </c>
      <c r="CB37" s="49">
        <v>7.4296396773209494</v>
      </c>
      <c r="CC37" s="49">
        <v>1.157637658370698</v>
      </c>
      <c r="CE37">
        <v>96.367260099353302</v>
      </c>
      <c r="CF37">
        <v>98.916110563739977</v>
      </c>
      <c r="CG37">
        <v>-14.40918942023492</v>
      </c>
      <c r="CH37">
        <v>14.43988250155259</v>
      </c>
      <c r="CI37">
        <v>1.16847544467706</v>
      </c>
    </row>
    <row r="38" spans="1:87" ht="19" hidden="1" x14ac:dyDescent="0.25">
      <c r="A38" t="s">
        <v>253</v>
      </c>
      <c r="B38">
        <v>126</v>
      </c>
      <c r="C38">
        <v>1.4736637460555429E-3</v>
      </c>
      <c r="D38">
        <v>2.1290159554894173E-5</v>
      </c>
      <c r="E38">
        <v>1.43685839650042E-3</v>
      </c>
      <c r="F38">
        <v>3.1906001699380399E-5</v>
      </c>
      <c r="G38">
        <v>1.4896947134801188</v>
      </c>
      <c r="H38">
        <v>2.6751768179437297E-3</v>
      </c>
      <c r="I38">
        <v>2.4341054626429232E-4</v>
      </c>
      <c r="J38">
        <v>1.0365338919288484E-5</v>
      </c>
      <c r="K38">
        <v>1</v>
      </c>
      <c r="L38">
        <v>0</v>
      </c>
      <c r="M38">
        <v>5.7677087888652231E-5</v>
      </c>
      <c r="N38">
        <v>5.3000330625934346E-6</v>
      </c>
      <c r="O38">
        <v>0.89043749763245128</v>
      </c>
      <c r="P38">
        <v>2.1186799787040614E-3</v>
      </c>
      <c r="Q38">
        <v>127.84</v>
      </c>
      <c r="R38">
        <v>1.9336321608137712</v>
      </c>
      <c r="S38">
        <v>124.6</v>
      </c>
      <c r="T38">
        <v>2.7215191835933594</v>
      </c>
      <c r="U38">
        <v>129213.56</v>
      </c>
      <c r="V38">
        <v>479.37063280931181</v>
      </c>
      <c r="W38">
        <v>21.12</v>
      </c>
      <c r="X38">
        <v>0.90796475702529267</v>
      </c>
      <c r="Y38">
        <v>86744.44</v>
      </c>
      <c r="Z38">
        <v>351.97920904507981</v>
      </c>
      <c r="AA38">
        <v>5</v>
      </c>
      <c r="AB38">
        <v>0.45460605656619518</v>
      </c>
      <c r="AC38">
        <v>77248.479999999996</v>
      </c>
      <c r="AD38">
        <v>434.42823772555732</v>
      </c>
      <c r="AE38">
        <v>-998.52633625394446</v>
      </c>
      <c r="AF38">
        <v>2.1290159554894172E-2</v>
      </c>
      <c r="AG38">
        <v>-869.58990774183872</v>
      </c>
      <c r="AH38">
        <v>2.8958070157361044</v>
      </c>
      <c r="AI38">
        <v>3889761.3703513341</v>
      </c>
      <c r="AJ38">
        <v>6986.9850029871759</v>
      </c>
      <c r="AK38">
        <v>-999.27088355938542</v>
      </c>
      <c r="AL38">
        <v>3.1048527414214797E-2</v>
      </c>
      <c r="AM38">
        <v>1993.7062116829245</v>
      </c>
      <c r="AN38">
        <v>0</v>
      </c>
      <c r="AO38">
        <v>-999.82743038765818</v>
      </c>
      <c r="AP38">
        <v>1.5857677363604251E-2</v>
      </c>
      <c r="AQ38">
        <v>1664.1853707609037</v>
      </c>
      <c r="AR38">
        <v>6.3390818778358593</v>
      </c>
      <c r="AS38">
        <v>0.86744247240424543</v>
      </c>
      <c r="AT38">
        <v>1.3162922332855007</v>
      </c>
      <c r="AU38">
        <v>2.1741625375007447</v>
      </c>
      <c r="AV38">
        <v>1.039883723689266</v>
      </c>
      <c r="AW38">
        <v>0</v>
      </c>
      <c r="AX38">
        <v>1.0919287755964995</v>
      </c>
      <c r="AY38">
        <v>2.5560052343271722</v>
      </c>
      <c r="AZ38" s="4"/>
      <c r="BE38" s="29">
        <v>43870.062314814815</v>
      </c>
      <c r="BH38" s="6" t="s">
        <v>226</v>
      </c>
      <c r="BI38" s="6" t="s">
        <v>207</v>
      </c>
      <c r="BN38" t="e">
        <v>#N/A</v>
      </c>
      <c r="BO38"/>
      <c r="BP38" t="e">
        <v>#N/A</v>
      </c>
      <c r="BQ38" t="e">
        <v>#N/A</v>
      </c>
      <c r="BR38" s="42">
        <v>100</v>
      </c>
      <c r="BS38" s="30">
        <v>43870.062314814815</v>
      </c>
      <c r="BT38" s="31"/>
      <c r="BU38" s="6">
        <f t="shared" si="0"/>
        <v>9.6429507862797056E-4</v>
      </c>
      <c r="BV38">
        <f t="shared" si="1"/>
        <v>2.1363837041963162E-5</v>
      </c>
      <c r="BW38"/>
      <c r="BX38"/>
      <c r="BY38" s="49">
        <v>-0.1465191482710502</v>
      </c>
      <c r="BZ38" s="49">
        <v>-0.14659526184687269</v>
      </c>
      <c r="CA38" s="49">
        <v>-3.6027066802025618</v>
      </c>
      <c r="CB38" s="49">
        <v>4.6177393837245901</v>
      </c>
      <c r="CC38" s="49">
        <v>0.40350571088984621</v>
      </c>
      <c r="CE38">
        <v>0.20565032082669529</v>
      </c>
      <c r="CF38">
        <v>0.28966933023875718</v>
      </c>
      <c r="CG38">
        <v>-3.2704764303660259</v>
      </c>
      <c r="CH38">
        <v>5.2359008621681529</v>
      </c>
      <c r="CI38">
        <v>0.40728332527237737</v>
      </c>
    </row>
    <row r="39" spans="1:87" ht="19" hidden="1" x14ac:dyDescent="0.25">
      <c r="A39" t="s">
        <v>421</v>
      </c>
      <c r="B39">
        <v>285</v>
      </c>
      <c r="C39">
        <v>3.1995176874253972E-3</v>
      </c>
      <c r="D39">
        <v>3.816002757414555E-5</v>
      </c>
      <c r="E39">
        <v>7.5717289263357648E-3</v>
      </c>
      <c r="F39">
        <v>5.619378590923203E-5</v>
      </c>
      <c r="G39">
        <v>1.5520625966452308</v>
      </c>
      <c r="H39">
        <v>2.2815394071122085E-3</v>
      </c>
      <c r="I39">
        <v>2.5006685804581654E-4</v>
      </c>
      <c r="J39">
        <v>1.3471440642801971E-5</v>
      </c>
      <c r="K39">
        <v>1</v>
      </c>
      <c r="L39">
        <v>0</v>
      </c>
      <c r="M39">
        <v>6.462034844587857E-5</v>
      </c>
      <c r="N39">
        <v>6.5114870210848283E-6</v>
      </c>
      <c r="O39">
        <v>1.8853520903056812E-4</v>
      </c>
      <c r="P39">
        <v>1.1163114002817574E-5</v>
      </c>
      <c r="Q39">
        <v>291</v>
      </c>
      <c r="R39">
        <v>3.6101708177499487</v>
      </c>
      <c r="S39">
        <v>688.56</v>
      </c>
      <c r="T39">
        <v>5.080708611994984</v>
      </c>
      <c r="U39">
        <v>141141.84</v>
      </c>
      <c r="V39">
        <v>172.22237253040035</v>
      </c>
      <c r="W39">
        <v>22.76</v>
      </c>
      <c r="X39">
        <v>1.2373089078048911</v>
      </c>
      <c r="Y39">
        <v>90941.36</v>
      </c>
      <c r="Z39">
        <v>134.04362324755823</v>
      </c>
      <c r="AA39">
        <v>5.88</v>
      </c>
      <c r="AB39">
        <v>0.59531504264548862</v>
      </c>
      <c r="AC39">
        <v>17.16</v>
      </c>
      <c r="AD39">
        <v>1.0258005004223123</v>
      </c>
      <c r="AE39">
        <v>-996.80048231257456</v>
      </c>
      <c r="AF39">
        <v>3.816002757414555E-2</v>
      </c>
      <c r="AG39">
        <v>-312.78553945037532</v>
      </c>
      <c r="AH39">
        <v>5.1001802422610298</v>
      </c>
      <c r="AI39">
        <v>4052652.8328594621</v>
      </c>
      <c r="AJ39">
        <v>5958.8889655040966</v>
      </c>
      <c r="AK39">
        <v>-999.25094512028227</v>
      </c>
      <c r="AL39">
        <v>4.0352601816874882E-2</v>
      </c>
      <c r="AM39">
        <v>1993.7062116829245</v>
      </c>
      <c r="AN39">
        <v>0</v>
      </c>
      <c r="AO39">
        <v>-999.80665618031503</v>
      </c>
      <c r="AP39">
        <v>1.9482342679412186E-2</v>
      </c>
      <c r="AQ39">
        <v>-999.43590342151128</v>
      </c>
      <c r="AR39">
        <v>3.3399991686692075E-2</v>
      </c>
      <c r="AS39">
        <v>1.0795021152623627</v>
      </c>
      <c r="AT39">
        <v>1.0310334838677766</v>
      </c>
      <c r="AU39">
        <v>1.8371815284320232</v>
      </c>
      <c r="AV39">
        <v>1.3656401147705011</v>
      </c>
      <c r="AW39">
        <v>0</v>
      </c>
      <c r="AX39">
        <v>1.2984704726206409</v>
      </c>
      <c r="AY39">
        <v>1.3033382339733262</v>
      </c>
      <c r="AZ39" s="4"/>
      <c r="BE39" s="29">
        <v>43870.067499999997</v>
      </c>
      <c r="BH39" s="6" t="s">
        <v>226</v>
      </c>
      <c r="BI39" s="6" t="s">
        <v>207</v>
      </c>
      <c r="BN39" t="e">
        <v>#N/A</v>
      </c>
      <c r="BO39"/>
      <c r="BP39" t="e">
        <v>#N/A</v>
      </c>
      <c r="BQ39" t="e">
        <v>#N/A</v>
      </c>
      <c r="BR39" s="42">
        <v>100</v>
      </c>
      <c r="BS39" s="30">
        <v>43870.067499999997</v>
      </c>
      <c r="BT39" s="31"/>
      <c r="BU39" s="6">
        <f t="shared" si="0"/>
        <v>4.8784966952393422E-3</v>
      </c>
      <c r="BV39">
        <f t="shared" si="1"/>
        <v>3.6486062457528884E-5</v>
      </c>
      <c r="BW39"/>
      <c r="BX39"/>
      <c r="BY39" s="49">
        <v>77.439363209606782</v>
      </c>
      <c r="BZ39" s="49">
        <v>78.238861717643573</v>
      </c>
      <c r="CA39" s="49">
        <v>-6.139489959955128</v>
      </c>
      <c r="CB39" s="49">
        <v>6.731155441036293</v>
      </c>
      <c r="CC39" s="49">
        <v>0.71066609174463935</v>
      </c>
      <c r="CE39">
        <v>78.517890539737394</v>
      </c>
      <c r="CF39">
        <v>80.517632642377649</v>
      </c>
      <c r="CG39">
        <v>-11.795113539528829</v>
      </c>
      <c r="CH39">
        <v>12.555855038383481</v>
      </c>
      <c r="CI39">
        <v>0.71731933698231254</v>
      </c>
    </row>
    <row r="40" spans="1:87" ht="19" x14ac:dyDescent="0.25">
      <c r="A40" t="s">
        <v>422</v>
      </c>
      <c r="B40">
        <v>183</v>
      </c>
      <c r="C40">
        <v>1.7048431015772463E-3</v>
      </c>
      <c r="D40">
        <v>2.1037349134238449E-5</v>
      </c>
      <c r="E40">
        <v>6.979766548803247E-2</v>
      </c>
      <c r="F40">
        <v>1.9495027574471959E-4</v>
      </c>
      <c r="G40">
        <v>1.7841737625536138</v>
      </c>
      <c r="H40">
        <v>1.9404236604199294E-3</v>
      </c>
      <c r="I40">
        <v>3.8371490645689094E-3</v>
      </c>
      <c r="J40">
        <v>4.3154258810798429E-5</v>
      </c>
      <c r="K40">
        <v>1</v>
      </c>
      <c r="L40">
        <v>0</v>
      </c>
      <c r="M40">
        <v>1.1729544574323951E-4</v>
      </c>
      <c r="N40">
        <v>6.8107276108046422E-6</v>
      </c>
      <c r="O40">
        <v>1.183533676001913E-5</v>
      </c>
      <c r="P40">
        <v>1.6111564780452123E-6</v>
      </c>
      <c r="Q40">
        <v>190.04</v>
      </c>
      <c r="R40">
        <v>2.3996388617178765</v>
      </c>
      <c r="S40">
        <v>7779.48</v>
      </c>
      <c r="T40">
        <v>18.234684898109244</v>
      </c>
      <c r="U40">
        <v>198865.16</v>
      </c>
      <c r="V40">
        <v>200.96418155150599</v>
      </c>
      <c r="W40">
        <v>427.72</v>
      </c>
      <c r="X40">
        <v>4.9076538861931436</v>
      </c>
      <c r="Y40">
        <v>111465</v>
      </c>
      <c r="Z40">
        <v>196.19450383059495</v>
      </c>
      <c r="AA40">
        <v>13.08</v>
      </c>
      <c r="AB40">
        <v>0.76576758876306605</v>
      </c>
      <c r="AC40">
        <v>1.32</v>
      </c>
      <c r="AD40">
        <v>0.18</v>
      </c>
      <c r="AE40">
        <v>-998.29515689842276</v>
      </c>
      <c r="AF40">
        <v>2.1037349134238451E-2</v>
      </c>
      <c r="AG40">
        <v>5334.8761561111332</v>
      </c>
      <c r="AH40">
        <v>17.693798851399489</v>
      </c>
      <c r="AI40">
        <v>4658877.1483326731</v>
      </c>
      <c r="AJ40">
        <v>5067.9681895631256</v>
      </c>
      <c r="AK40">
        <v>-988.50613290589104</v>
      </c>
      <c r="AL40">
        <v>0.12926506293333723</v>
      </c>
      <c r="AM40">
        <v>1993.7062116829245</v>
      </c>
      <c r="AN40">
        <v>0</v>
      </c>
      <c r="AO40">
        <v>-999.6490525034751</v>
      </c>
      <c r="AP40">
        <v>2.0377669306591663E-2</v>
      </c>
      <c r="AQ40">
        <v>-999.96458872055825</v>
      </c>
      <c r="AR40">
        <v>4.8205736283879084E-3</v>
      </c>
      <c r="AS40">
        <v>0.90324543277160074</v>
      </c>
      <c r="AT40">
        <v>1.265770384592795</v>
      </c>
      <c r="AU40">
        <v>1.5446945118660742</v>
      </c>
      <c r="AV40">
        <v>1.2337003434158376</v>
      </c>
      <c r="AW40">
        <v>0</v>
      </c>
      <c r="AX40">
        <v>1.1159309544348508</v>
      </c>
      <c r="AY40">
        <v>0.8311665697428573</v>
      </c>
      <c r="AZ40" s="4"/>
      <c r="BA40" s="34" t="s">
        <v>376</v>
      </c>
      <c r="BB40" s="6" t="s">
        <v>402</v>
      </c>
      <c r="BC40" s="34" t="s">
        <v>403</v>
      </c>
      <c r="BD40" s="6" t="s">
        <v>424</v>
      </c>
      <c r="BE40" s="29">
        <v>43870.080138888887</v>
      </c>
      <c r="BH40" s="6" t="s">
        <v>255</v>
      </c>
      <c r="BI40" s="6" t="s">
        <v>81</v>
      </c>
      <c r="BJ40" s="6" t="s">
        <v>405</v>
      </c>
      <c r="BN40" t="e">
        <v>#N/A</v>
      </c>
      <c r="BO40"/>
      <c r="BP40">
        <v>4.8</v>
      </c>
      <c r="BQ40">
        <v>1</v>
      </c>
      <c r="BR40" s="48">
        <v>52.9</v>
      </c>
      <c r="BS40" s="30">
        <v>43870.080138888887</v>
      </c>
      <c r="BT40" s="31"/>
      <c r="BU40" s="6">
        <f t="shared" si="0"/>
        <v>3.9119371135698175E-2</v>
      </c>
      <c r="BV40">
        <f t="shared" si="1"/>
        <v>9.9852580567342823E-5</v>
      </c>
      <c r="BW40"/>
      <c r="BX40"/>
      <c r="BY40" s="49">
        <v>448.63571386511961</v>
      </c>
      <c r="BZ40" s="49">
        <v>451.14363808682862</v>
      </c>
      <c r="CA40" s="49">
        <v>-35.800984770369439</v>
      </c>
      <c r="CB40" s="49">
        <v>36.142641160853657</v>
      </c>
      <c r="CC40" s="49">
        <v>1.3042379340359089</v>
      </c>
      <c r="CE40">
        <v>453.18937583432893</v>
      </c>
      <c r="CF40">
        <v>465.02108873641947</v>
      </c>
      <c r="CG40">
        <v>-66.924090374717991</v>
      </c>
      <c r="CH40">
        <v>57.944962111233849</v>
      </c>
      <c r="CI40">
        <v>1.31644818991306</v>
      </c>
    </row>
    <row r="41" spans="1:87" ht="19" x14ac:dyDescent="0.25">
      <c r="A41" t="s">
        <v>423</v>
      </c>
      <c r="B41">
        <v>229</v>
      </c>
      <c r="C41">
        <v>1.5343339168418704E-3</v>
      </c>
      <c r="D41">
        <v>2.1633223510659912E-5</v>
      </c>
      <c r="E41">
        <v>0.11094776583912248</v>
      </c>
      <c r="F41">
        <v>1.0219934301863075E-3</v>
      </c>
      <c r="G41">
        <v>1.6818868075186801</v>
      </c>
      <c r="H41">
        <v>1.9094970419640789E-3</v>
      </c>
      <c r="I41">
        <v>0.16784293976871026</v>
      </c>
      <c r="J41">
        <v>6.0767894130587684E-4</v>
      </c>
      <c r="K41">
        <v>1</v>
      </c>
      <c r="L41">
        <v>0</v>
      </c>
      <c r="M41">
        <v>6.0898720224586015E-3</v>
      </c>
      <c r="N41">
        <v>8.2041192409842775E-5</v>
      </c>
      <c r="O41">
        <v>5.2736945017658023E-3</v>
      </c>
      <c r="P41">
        <v>8.4439904914747446E-5</v>
      </c>
      <c r="Q41">
        <v>206.04</v>
      </c>
      <c r="R41">
        <v>2.9390928305629727</v>
      </c>
      <c r="S41">
        <v>14902.24</v>
      </c>
      <c r="T41">
        <v>156.62962980653862</v>
      </c>
      <c r="U41">
        <v>225840.92</v>
      </c>
      <c r="V41">
        <v>229.19490192119602</v>
      </c>
      <c r="W41">
        <v>22540.48</v>
      </c>
      <c r="X41">
        <v>109.09007165335136</v>
      </c>
      <c r="Y41">
        <v>134282.68</v>
      </c>
      <c r="Z41">
        <v>210.34917573723297</v>
      </c>
      <c r="AA41">
        <v>818.08</v>
      </c>
      <c r="AB41">
        <v>12.073789794426602</v>
      </c>
      <c r="AC41">
        <v>708.44</v>
      </c>
      <c r="AD41">
        <v>12.155256750339198</v>
      </c>
      <c r="AE41">
        <v>-998.46566608315811</v>
      </c>
      <c r="AF41">
        <v>2.1633223510659914E-2</v>
      </c>
      <c r="AG41">
        <v>9069.6828679544815</v>
      </c>
      <c r="AH41">
        <v>92.756709946116118</v>
      </c>
      <c r="AI41">
        <v>4391725.6778068328</v>
      </c>
      <c r="AJ41">
        <v>4987.194530829709</v>
      </c>
      <c r="AK41">
        <v>-497.24016192140817</v>
      </c>
      <c r="AL41">
        <v>1.8202527109911115</v>
      </c>
      <c r="AM41">
        <v>1993.7062116829245</v>
      </c>
      <c r="AN41">
        <v>0</v>
      </c>
      <c r="AO41">
        <v>-981.77912768141607</v>
      </c>
      <c r="AP41">
        <v>0.24546691395997861</v>
      </c>
      <c r="AQ41">
        <v>-984.22112750325107</v>
      </c>
      <c r="AR41">
        <v>0.25264385201707984</v>
      </c>
      <c r="AS41">
        <v>1.0747086977310853</v>
      </c>
      <c r="AT41">
        <v>5.669560939959517</v>
      </c>
      <c r="AU41">
        <v>1.7508716984759978</v>
      </c>
      <c r="AV41">
        <v>2.6730320111609407</v>
      </c>
      <c r="AW41">
        <v>0</v>
      </c>
      <c r="AX41">
        <v>2.0414998886707409</v>
      </c>
      <c r="AY41">
        <v>2.2588545936965456</v>
      </c>
      <c r="AZ41" s="4" t="s">
        <v>392</v>
      </c>
      <c r="BA41" s="34" t="s">
        <v>426</v>
      </c>
      <c r="BB41" s="6" t="s">
        <v>402</v>
      </c>
      <c r="BC41" s="6" t="s">
        <v>427</v>
      </c>
      <c r="BD41" s="6" t="s">
        <v>428</v>
      </c>
      <c r="BE41" s="29">
        <v>43870.090717592589</v>
      </c>
      <c r="BH41" s="6" t="s">
        <v>255</v>
      </c>
      <c r="BI41" s="6" t="s">
        <v>81</v>
      </c>
      <c r="BJ41" s="6" t="s">
        <v>429</v>
      </c>
      <c r="BN41" t="e">
        <v>#N/A</v>
      </c>
      <c r="BO41"/>
      <c r="BP41">
        <v>7.5</v>
      </c>
      <c r="BQ41">
        <v>2</v>
      </c>
      <c r="BR41" s="42">
        <v>52.2</v>
      </c>
      <c r="BS41" s="30">
        <v>43870.090717592589</v>
      </c>
      <c r="BT41" s="31"/>
      <c r="BU41" s="6">
        <f t="shared" si="0"/>
        <v>6.5985561872489717E-2</v>
      </c>
      <c r="BV41">
        <f t="shared" si="1"/>
        <v>6.9676510360457426E-4</v>
      </c>
      <c r="BW41"/>
      <c r="BX41"/>
      <c r="BY41" s="49">
        <v>714.11236750428247</v>
      </c>
      <c r="BZ41" s="49">
        <v>717.89114013352571</v>
      </c>
      <c r="CA41" s="49">
        <v>-57.939696924207617</v>
      </c>
      <c r="CB41" s="49">
        <v>58.697685558997136</v>
      </c>
      <c r="CC41" s="49">
        <v>6.7467700558921866</v>
      </c>
      <c r="CE41">
        <v>721.15141790282007</v>
      </c>
      <c r="CF41">
        <v>739.62992709908099</v>
      </c>
      <c r="CG41">
        <v>-106.50451289002361</v>
      </c>
      <c r="CH41">
        <v>92.262875171272754</v>
      </c>
      <c r="CI41">
        <v>6.8099332154483774</v>
      </c>
    </row>
    <row r="42" spans="1:87" ht="19" x14ac:dyDescent="0.25">
      <c r="A42" t="s">
        <v>425</v>
      </c>
      <c r="B42">
        <v>103</v>
      </c>
      <c r="C42">
        <v>2.2843061912689107E-3</v>
      </c>
      <c r="D42">
        <v>3.649041604370037E-5</v>
      </c>
      <c r="E42">
        <v>5.0134637102044861E-2</v>
      </c>
      <c r="F42">
        <v>2.187322969121623E-4</v>
      </c>
      <c r="G42">
        <v>1.7830707065955735</v>
      </c>
      <c r="H42">
        <v>2.1688270601084294E-3</v>
      </c>
      <c r="I42">
        <v>5.1174568847782834E-2</v>
      </c>
      <c r="J42">
        <v>2.8398321846148796E-4</v>
      </c>
      <c r="K42">
        <v>1</v>
      </c>
      <c r="L42">
        <v>0</v>
      </c>
      <c r="M42">
        <v>3.1746620377703228E-4</v>
      </c>
      <c r="N42">
        <v>1.5244004831897051E-5</v>
      </c>
      <c r="O42">
        <v>8.2255382400694217E-5</v>
      </c>
      <c r="P42">
        <v>9.6592345245965459E-6</v>
      </c>
      <c r="Q42">
        <v>111.08</v>
      </c>
      <c r="R42">
        <v>1.7310112651279888</v>
      </c>
      <c r="S42">
        <v>2438.1999999999998</v>
      </c>
      <c r="T42">
        <v>9.7660978218870333</v>
      </c>
      <c r="U42">
        <v>86718.32</v>
      </c>
      <c r="V42">
        <v>65.078022916086411</v>
      </c>
      <c r="W42">
        <v>2488.64</v>
      </c>
      <c r="X42">
        <v>11.984973925712143</v>
      </c>
      <c r="Y42">
        <v>48635.4</v>
      </c>
      <c r="Z42">
        <v>49.548023842194425</v>
      </c>
      <c r="AA42">
        <v>15.44</v>
      </c>
      <c r="AB42">
        <v>0.74179961355251889</v>
      </c>
      <c r="AC42">
        <v>4</v>
      </c>
      <c r="AD42">
        <v>0.46904157598234297</v>
      </c>
      <c r="AE42">
        <v>-997.71569380873109</v>
      </c>
      <c r="AF42">
        <v>3.6490416043700367E-2</v>
      </c>
      <c r="AG42">
        <v>3550.2484209516119</v>
      </c>
      <c r="AH42">
        <v>19.852268734086248</v>
      </c>
      <c r="AI42">
        <v>4655996.2040210338</v>
      </c>
      <c r="AJ42">
        <v>5664.5086191716182</v>
      </c>
      <c r="AK42">
        <v>-846.71075242660027</v>
      </c>
      <c r="AL42">
        <v>0.85064857138156258</v>
      </c>
      <c r="AM42">
        <v>1993.7062116829245</v>
      </c>
      <c r="AN42">
        <v>0</v>
      </c>
      <c r="AO42">
        <v>-999.05014240970013</v>
      </c>
      <c r="AP42">
        <v>4.5610000446895546E-2</v>
      </c>
      <c r="AQ42">
        <v>-999.75389223045863</v>
      </c>
      <c r="AR42">
        <v>2.8900390405392686E-2</v>
      </c>
      <c r="AS42">
        <v>0.89370383265391462</v>
      </c>
      <c r="AT42">
        <v>1.1172086329713373</v>
      </c>
      <c r="AU42">
        <v>1.1410364152576864</v>
      </c>
      <c r="AV42">
        <v>1.4349268338840804</v>
      </c>
      <c r="AW42">
        <v>0</v>
      </c>
      <c r="AX42">
        <v>1.0025426848345722</v>
      </c>
      <c r="AY42">
        <v>1.2480646811339497</v>
      </c>
      <c r="AZ42" s="4"/>
      <c r="BA42" s="34" t="s">
        <v>426</v>
      </c>
      <c r="BB42" s="6" t="s">
        <v>402</v>
      </c>
      <c r="BC42" s="6" t="s">
        <v>431</v>
      </c>
      <c r="BD42" s="6" t="s">
        <v>428</v>
      </c>
      <c r="BE42" s="29">
        <v>43870.100023148145</v>
      </c>
      <c r="BH42" s="6" t="s">
        <v>255</v>
      </c>
      <c r="BI42" s="6" t="s">
        <v>81</v>
      </c>
      <c r="BJ42" s="6" t="s">
        <v>429</v>
      </c>
      <c r="BN42">
        <v>9</v>
      </c>
      <c r="BO42"/>
      <c r="BP42">
        <v>40.200000000000003</v>
      </c>
      <c r="BQ42">
        <v>2</v>
      </c>
      <c r="BR42" s="42">
        <v>52.2</v>
      </c>
      <c r="BS42" s="30">
        <v>43870.100023148145</v>
      </c>
      <c r="BT42" s="31"/>
      <c r="BU42" s="6">
        <f t="shared" si="0"/>
        <v>2.8116319596597345E-2</v>
      </c>
      <c r="BV42">
        <f t="shared" si="1"/>
        <v>1.1457819746086495E-4</v>
      </c>
      <c r="BW42"/>
      <c r="BX42"/>
      <c r="BY42" s="49">
        <v>312.64971241300998</v>
      </c>
      <c r="BZ42" s="49">
        <v>314.51984695351962</v>
      </c>
      <c r="CA42" s="49">
        <v>-24.098392387857249</v>
      </c>
      <c r="CB42" s="49">
        <v>24.640709081302131</v>
      </c>
      <c r="CC42" s="49">
        <v>1.4439784713630419</v>
      </c>
      <c r="CE42">
        <v>315.93027548660382</v>
      </c>
      <c r="CF42">
        <v>324.28342679870519</v>
      </c>
      <c r="CG42">
        <v>-46.683986494786843</v>
      </c>
      <c r="CH42">
        <v>40.68647574171024</v>
      </c>
      <c r="CI42">
        <v>1.457496976044071</v>
      </c>
    </row>
    <row r="43" spans="1:87" ht="19" x14ac:dyDescent="0.25">
      <c r="A43" t="s">
        <v>430</v>
      </c>
      <c r="B43">
        <v>200</v>
      </c>
      <c r="C43">
        <v>4.1057325983151847E-3</v>
      </c>
      <c r="D43">
        <v>6.4525205285706616E-5</v>
      </c>
      <c r="E43">
        <v>4.6919703047033995E-2</v>
      </c>
      <c r="F43">
        <v>1.7870509932963659E-4</v>
      </c>
      <c r="G43">
        <v>1.7285223392848845</v>
      </c>
      <c r="H43">
        <v>2.3635325063960108E-3</v>
      </c>
      <c r="I43">
        <v>5.4505673596156913E-2</v>
      </c>
      <c r="J43">
        <v>1.8546482192196748E-4</v>
      </c>
      <c r="K43">
        <v>1</v>
      </c>
      <c r="L43">
        <v>0</v>
      </c>
      <c r="M43">
        <v>1.0529057801809539E-3</v>
      </c>
      <c r="N43">
        <v>3.0455133273411508E-5</v>
      </c>
      <c r="O43">
        <v>1.2599400487978577E-4</v>
      </c>
      <c r="P43">
        <v>1.0534612437095884E-5</v>
      </c>
      <c r="Q43">
        <v>195.36</v>
      </c>
      <c r="R43">
        <v>2.9776276910766852</v>
      </c>
      <c r="S43">
        <v>2233.08</v>
      </c>
      <c r="T43">
        <v>9.8015168894071358</v>
      </c>
      <c r="U43">
        <v>82264</v>
      </c>
      <c r="V43">
        <v>161.50741985019346</v>
      </c>
      <c r="W43">
        <v>2593.96</v>
      </c>
      <c r="X43">
        <v>8.6068732224116484</v>
      </c>
      <c r="Y43">
        <v>47593.24</v>
      </c>
      <c r="Z43">
        <v>95.097043066543364</v>
      </c>
      <c r="AA43">
        <v>50.12</v>
      </c>
      <c r="AB43">
        <v>1.4689225075998162</v>
      </c>
      <c r="AC43">
        <v>6</v>
      </c>
      <c r="AD43">
        <v>0.50332229568471665</v>
      </c>
      <c r="AE43">
        <v>-995.89426740168483</v>
      </c>
      <c r="AF43">
        <v>6.4525205285706613E-2</v>
      </c>
      <c r="AG43">
        <v>3258.459162010709</v>
      </c>
      <c r="AH43">
        <v>16.219377321622488</v>
      </c>
      <c r="AI43">
        <v>4513527.6308109183</v>
      </c>
      <c r="AJ43">
        <v>6173.0372607501322</v>
      </c>
      <c r="AK43">
        <v>-836.73269981251246</v>
      </c>
      <c r="AL43">
        <v>0.55554474896146966</v>
      </c>
      <c r="AM43">
        <v>1993.7062116829245</v>
      </c>
      <c r="AN43">
        <v>0</v>
      </c>
      <c r="AO43">
        <v>-996.84971018874853</v>
      </c>
      <c r="AP43">
        <v>9.1121634867502188E-2</v>
      </c>
      <c r="AQ43">
        <v>-999.6230264499228</v>
      </c>
      <c r="AR43">
        <v>3.1519517558695268E-2</v>
      </c>
      <c r="AS43">
        <v>1.164966964703088</v>
      </c>
      <c r="AT43">
        <v>0.9348106070521629</v>
      </c>
      <c r="AU43">
        <v>1.2617625030939308</v>
      </c>
      <c r="AV43">
        <v>0.89685905329547266</v>
      </c>
      <c r="AW43">
        <v>0</v>
      </c>
      <c r="AX43">
        <v>1.0876634664219322</v>
      </c>
      <c r="AY43">
        <v>1.0883372769330009</v>
      </c>
      <c r="AZ43" s="4"/>
      <c r="BA43" s="34" t="s">
        <v>426</v>
      </c>
      <c r="BB43" s="6" t="s">
        <v>402</v>
      </c>
      <c r="BC43" s="6" t="s">
        <v>433</v>
      </c>
      <c r="BD43" s="6" t="s">
        <v>434</v>
      </c>
      <c r="BE43" s="29">
        <v>43870.118125000001</v>
      </c>
      <c r="BH43" s="6" t="s">
        <v>255</v>
      </c>
      <c r="BI43" s="6" t="s">
        <v>81</v>
      </c>
      <c r="BJ43" s="6" t="s">
        <v>429</v>
      </c>
      <c r="BN43" t="e">
        <v>#N/A</v>
      </c>
      <c r="BO43"/>
      <c r="BP43">
        <v>1.45</v>
      </c>
      <c r="BQ43">
        <v>0.05</v>
      </c>
      <c r="BR43" s="42">
        <v>52.2</v>
      </c>
      <c r="BS43" s="30">
        <v>43870.118125000001</v>
      </c>
      <c r="BT43" s="31"/>
      <c r="BU43" s="6">
        <f t="shared" si="0"/>
        <v>2.7145288339978604E-2</v>
      </c>
      <c r="BV43">
        <f t="shared" si="1"/>
        <v>1.3052304674336724E-4</v>
      </c>
      <c r="BW43"/>
      <c r="BX43"/>
      <c r="BY43" s="49">
        <v>291.42607224727902</v>
      </c>
      <c r="BZ43" s="49">
        <v>293.19430424736669</v>
      </c>
      <c r="CA43" s="49">
        <v>-22.210629099553049</v>
      </c>
      <c r="CB43" s="49">
        <v>22.954863364547581</v>
      </c>
      <c r="CC43" s="49">
        <v>1.179735776552534</v>
      </c>
      <c r="CE43">
        <v>294.50793992158611</v>
      </c>
      <c r="CF43">
        <v>302.31540329327868</v>
      </c>
      <c r="CG43">
        <v>-43.498298399796568</v>
      </c>
      <c r="CH43">
        <v>37.912348811093921</v>
      </c>
      <c r="CI43">
        <v>1.1907804451081869</v>
      </c>
    </row>
    <row r="44" spans="1:87" ht="19" x14ac:dyDescent="0.25">
      <c r="A44" t="s">
        <v>432</v>
      </c>
      <c r="B44">
        <v>110</v>
      </c>
      <c r="C44">
        <v>2.13119678896971E-3</v>
      </c>
      <c r="D44">
        <v>5.5917846269730271E-5</v>
      </c>
      <c r="E44">
        <v>4.556164770251929E-2</v>
      </c>
      <c r="F44">
        <v>3.1397217242333129E-4</v>
      </c>
      <c r="G44">
        <v>1.9028206001643</v>
      </c>
      <c r="H44">
        <v>4.3119845251446548E-3</v>
      </c>
      <c r="I44">
        <v>0.14632304949204936</v>
      </c>
      <c r="J44">
        <v>6.5291941631751655E-4</v>
      </c>
      <c r="K44">
        <v>1</v>
      </c>
      <c r="L44">
        <v>0</v>
      </c>
      <c r="M44">
        <v>3.7639258508212752E-4</v>
      </c>
      <c r="N44">
        <v>2.5838063909969275E-5</v>
      </c>
      <c r="O44">
        <v>7.5292696435311972E-4</v>
      </c>
      <c r="P44">
        <v>3.2318060452718418E-5</v>
      </c>
      <c r="Q44">
        <v>101.12</v>
      </c>
      <c r="R44">
        <v>2.159722204358705</v>
      </c>
      <c r="S44">
        <v>2190.64</v>
      </c>
      <c r="T44">
        <v>61.858113992156895</v>
      </c>
      <c r="U44">
        <v>91114.28</v>
      </c>
      <c r="V44">
        <v>2017.4630459399618</v>
      </c>
      <c r="W44">
        <v>7027.24</v>
      </c>
      <c r="X44">
        <v>186.15669277967572</v>
      </c>
      <c r="Y44">
        <v>47934.32</v>
      </c>
      <c r="Z44">
        <v>1133.9858460609951</v>
      </c>
      <c r="AA44">
        <v>17.84</v>
      </c>
      <c r="AB44">
        <v>1.0842508934743837</v>
      </c>
      <c r="AC44">
        <v>36.44</v>
      </c>
      <c r="AD44">
        <v>1.9723758938566127</v>
      </c>
      <c r="AE44">
        <v>-997.86880321103035</v>
      </c>
      <c r="AF44">
        <v>5.5917846269730273E-2</v>
      </c>
      <c r="AG44">
        <v>3135.2012799527406</v>
      </c>
      <c r="AH44">
        <v>28.496294465722571</v>
      </c>
      <c r="AI44">
        <v>4968757.1044826051</v>
      </c>
      <c r="AJ44">
        <v>11261.973791121643</v>
      </c>
      <c r="AK44">
        <v>-561.70123824593099</v>
      </c>
      <c r="AL44">
        <v>1.9557668644180808</v>
      </c>
      <c r="AM44">
        <v>1993.7062116829245</v>
      </c>
      <c r="AN44">
        <v>0</v>
      </c>
      <c r="AO44">
        <v>-998.87383491653827</v>
      </c>
      <c r="AP44">
        <v>7.7307382113572728E-2</v>
      </c>
      <c r="AQ44">
        <v>-997.74724558544028</v>
      </c>
      <c r="AR44">
        <v>9.6695505409902696E-2</v>
      </c>
      <c r="AS44">
        <v>1.4006653430935845</v>
      </c>
      <c r="AT44">
        <v>1.6761777828314919</v>
      </c>
      <c r="AU44">
        <v>2.1343179606797258</v>
      </c>
      <c r="AV44">
        <v>1.8564342150934072</v>
      </c>
      <c r="AW44">
        <v>0</v>
      </c>
      <c r="AX44">
        <v>1.5405723642986666</v>
      </c>
      <c r="AY44">
        <v>1.376458681749819</v>
      </c>
      <c r="AZ44" s="4" t="s">
        <v>436</v>
      </c>
      <c r="BA44" s="34" t="s">
        <v>426</v>
      </c>
      <c r="BB44" s="6" t="s">
        <v>402</v>
      </c>
      <c r="BC44" s="6" t="s">
        <v>431</v>
      </c>
      <c r="BD44" s="6" t="s">
        <v>434</v>
      </c>
      <c r="BE44" s="29">
        <v>43870.141203703701</v>
      </c>
      <c r="BH44" s="6" t="s">
        <v>255</v>
      </c>
      <c r="BI44" s="6" t="s">
        <v>81</v>
      </c>
      <c r="BJ44" s="6" t="s">
        <v>429</v>
      </c>
      <c r="BN44">
        <v>494.81972779994072</v>
      </c>
      <c r="BO44"/>
      <c r="BP44">
        <v>40.200000000000003</v>
      </c>
      <c r="BQ44">
        <v>2</v>
      </c>
      <c r="BR44" s="42">
        <v>52.2</v>
      </c>
      <c r="BS44" s="30">
        <v>43870.141203703701</v>
      </c>
      <c r="BT44" s="31"/>
      <c r="BU44" s="6">
        <f t="shared" si="0"/>
        <v>2.404277353670577E-2</v>
      </c>
      <c r="BV44">
        <f t="shared" si="1"/>
        <v>8.6273954703292965E-4</v>
      </c>
      <c r="BW44"/>
      <c r="BX44"/>
      <c r="BY44" s="49">
        <v>282.4607630173108</v>
      </c>
      <c r="BZ44" s="49">
        <v>284.19477354900351</v>
      </c>
      <c r="CA44" s="49">
        <v>-21.366332032437871</v>
      </c>
      <c r="CB44" s="49">
        <v>22.194038617787381</v>
      </c>
      <c r="CC44" s="49">
        <v>2.0727120045213878</v>
      </c>
      <c r="CE44">
        <v>285.45869760175827</v>
      </c>
      <c r="CF44">
        <v>293.0204462854461</v>
      </c>
      <c r="CG44">
        <v>-42.146157758755493</v>
      </c>
      <c r="CH44">
        <v>36.89141074112473</v>
      </c>
      <c r="CI44">
        <v>2.0921167030617331</v>
      </c>
    </row>
    <row r="45" spans="1:87" ht="19" hidden="1" x14ac:dyDescent="0.25">
      <c r="A45" t="s">
        <v>435</v>
      </c>
      <c r="B45">
        <v>1372</v>
      </c>
      <c r="C45">
        <v>1.6507380168970579E-2</v>
      </c>
      <c r="D45">
        <v>9.6707408572394878E-5</v>
      </c>
      <c r="E45">
        <v>0.28522507554159648</v>
      </c>
      <c r="F45">
        <v>5.3006145199915628E-4</v>
      </c>
      <c r="G45">
        <v>1.8702540750500121</v>
      </c>
      <c r="H45">
        <v>3.2625195616955032E-3</v>
      </c>
      <c r="I45">
        <v>0.20589047653602396</v>
      </c>
      <c r="J45">
        <v>3.5027649020433731E-4</v>
      </c>
      <c r="K45">
        <v>1</v>
      </c>
      <c r="L45">
        <v>0</v>
      </c>
      <c r="M45">
        <v>1.0856286527837355</v>
      </c>
      <c r="N45">
        <v>8.0508150837677007E-4</v>
      </c>
      <c r="O45">
        <v>3.5659799258482991E-2</v>
      </c>
      <c r="P45">
        <v>1.5051689416205587E-4</v>
      </c>
      <c r="Q45">
        <v>1294.8499999999999</v>
      </c>
      <c r="R45">
        <v>11.666703634026646</v>
      </c>
      <c r="S45">
        <v>22369.5</v>
      </c>
      <c r="T45">
        <v>124.50974385882203</v>
      </c>
      <c r="U45">
        <v>146664.4</v>
      </c>
      <c r="V45">
        <v>655.2402347713072</v>
      </c>
      <c r="W45">
        <v>16147.6</v>
      </c>
      <c r="X45">
        <v>90.327311251330499</v>
      </c>
      <c r="Y45">
        <v>78434.05</v>
      </c>
      <c r="Z45">
        <v>473.99662154581017</v>
      </c>
      <c r="AA45">
        <v>85152.75</v>
      </c>
      <c r="AB45">
        <v>539.3207954406513</v>
      </c>
      <c r="AC45">
        <v>2797</v>
      </c>
      <c r="AD45">
        <v>20.886283587686517</v>
      </c>
      <c r="AE45">
        <v>-983.4926198310294</v>
      </c>
      <c r="AF45">
        <v>9.6707408572394876E-2</v>
      </c>
      <c r="AG45">
        <v>24887.191463205345</v>
      </c>
      <c r="AH45">
        <v>48.108681430310064</v>
      </c>
      <c r="AI45">
        <v>4883700.3631686484</v>
      </c>
      <c r="AJ45">
        <v>8520.9976015866687</v>
      </c>
      <c r="AK45">
        <v>-383.27186840376845</v>
      </c>
      <c r="AL45">
        <v>1.0492246605102662</v>
      </c>
      <c r="AM45">
        <v>1993.7062116829245</v>
      </c>
      <c r="AN45">
        <v>0</v>
      </c>
      <c r="AO45">
        <v>2248.19651296757</v>
      </c>
      <c r="AP45">
        <v>2.4088005981222329</v>
      </c>
      <c r="AQ45">
        <v>-893.30602567690141</v>
      </c>
      <c r="AR45">
        <v>0.45034593505454618</v>
      </c>
      <c r="AS45">
        <v>0.99386482856564651</v>
      </c>
      <c r="AT45">
        <v>1.1653935978228163</v>
      </c>
      <c r="AU45">
        <v>1.8744441382339005</v>
      </c>
      <c r="AV45">
        <v>0.93577009874452499</v>
      </c>
      <c r="AW45">
        <v>0</v>
      </c>
      <c r="AX45">
        <v>0.7122421148466126</v>
      </c>
      <c r="AY45">
        <v>1.0426425365422725</v>
      </c>
      <c r="AZ45" s="4" t="s">
        <v>225</v>
      </c>
      <c r="BA45" s="4" t="s">
        <v>225</v>
      </c>
      <c r="BE45" s="29">
        <v>43870.211319444446</v>
      </c>
      <c r="BH45" s="6" t="s">
        <v>226</v>
      </c>
      <c r="BI45" s="6" t="s">
        <v>45</v>
      </c>
      <c r="BN45" t="e">
        <v>#N/A</v>
      </c>
      <c r="BO45"/>
      <c r="BP45" t="e">
        <v>#N/A</v>
      </c>
      <c r="BQ45" t="e">
        <v>#N/A</v>
      </c>
      <c r="BR45" s="42">
        <v>50</v>
      </c>
      <c r="BS45" s="30">
        <v>43870.211319444446</v>
      </c>
      <c r="BT45" s="31"/>
      <c r="BU45" s="6">
        <f t="shared" si="0"/>
        <v>0.15252167533498245</v>
      </c>
      <c r="BV45">
        <f t="shared" si="1"/>
        <v>1.0885870676226909E-3</v>
      </c>
      <c r="BW45"/>
      <c r="BX45"/>
      <c r="BY45" s="49">
        <v>1785.260295626307</v>
      </c>
      <c r="BZ45" s="49">
        <v>1793.7413299343291</v>
      </c>
      <c r="CA45" s="49">
        <v>-148.55087853940839</v>
      </c>
      <c r="CB45" s="49">
        <v>150.60065238927359</v>
      </c>
      <c r="CC45" s="49">
        <v>3.351764740368222</v>
      </c>
      <c r="CE45">
        <v>1802.327416780445</v>
      </c>
      <c r="CF45">
        <v>1848.285129901584</v>
      </c>
      <c r="CG45">
        <v>-266.00548574995042</v>
      </c>
      <c r="CH45">
        <v>228.6683191901468</v>
      </c>
      <c r="CI45">
        <v>3.3831439113399382</v>
      </c>
    </row>
    <row r="46" spans="1:87" ht="19" hidden="1" x14ac:dyDescent="0.25">
      <c r="A46" t="s">
        <v>437</v>
      </c>
      <c r="B46">
        <v>1647</v>
      </c>
      <c r="C46">
        <v>1.8145721168493948E-2</v>
      </c>
      <c r="D46">
        <v>1.2757669155597323E-4</v>
      </c>
      <c r="E46">
        <v>0.29868011267038841</v>
      </c>
      <c r="F46">
        <v>5.1864964722768002E-4</v>
      </c>
      <c r="G46">
        <v>1.8575479836314202</v>
      </c>
      <c r="H46">
        <v>1.8130123897398757E-3</v>
      </c>
      <c r="I46">
        <v>0.21503294562443953</v>
      </c>
      <c r="J46">
        <v>4.5397712472765523E-4</v>
      </c>
      <c r="K46">
        <v>1</v>
      </c>
      <c r="L46">
        <v>0</v>
      </c>
      <c r="M46">
        <v>1.1374771421643697</v>
      </c>
      <c r="N46">
        <v>1.2433073963733455E-3</v>
      </c>
      <c r="O46">
        <v>3.9348802876664687E-2</v>
      </c>
      <c r="P46">
        <v>1.6873847196792005E-4</v>
      </c>
      <c r="Q46">
        <v>1724.7</v>
      </c>
      <c r="R46">
        <v>12.063450671564215</v>
      </c>
      <c r="S46">
        <v>28389.5</v>
      </c>
      <c r="T46">
        <v>66.514877639280229</v>
      </c>
      <c r="U46">
        <v>176557.85</v>
      </c>
      <c r="V46">
        <v>271.14915564180382</v>
      </c>
      <c r="W46">
        <v>20438.7</v>
      </c>
      <c r="X46">
        <v>50.859305415709528</v>
      </c>
      <c r="Y46">
        <v>95050.25</v>
      </c>
      <c r="Z46">
        <v>162.57822206394584</v>
      </c>
      <c r="AA46">
        <v>108116.85</v>
      </c>
      <c r="AB46">
        <v>202.27763977422612</v>
      </c>
      <c r="AC46">
        <v>3740.2</v>
      </c>
      <c r="AD46">
        <v>18.220809387533862</v>
      </c>
      <c r="AE46">
        <v>-981.85427883150601</v>
      </c>
      <c r="AF46">
        <v>0.12757669155597323</v>
      </c>
      <c r="AG46">
        <v>26108.378350915627</v>
      </c>
      <c r="AH46">
        <v>47.072939483361779</v>
      </c>
      <c r="AI46">
        <v>4850514.7921840269</v>
      </c>
      <c r="AJ46">
        <v>4735.1974241012222</v>
      </c>
      <c r="AK46">
        <v>-355.88634783993456</v>
      </c>
      <c r="AL46">
        <v>1.359851454186755</v>
      </c>
      <c r="AM46">
        <v>1993.7062116829245</v>
      </c>
      <c r="AN46">
        <v>0</v>
      </c>
      <c r="AO46">
        <v>2403.3269822831771</v>
      </c>
      <c r="AP46">
        <v>3.7199706723761152</v>
      </c>
      <c r="AQ46">
        <v>-882.26854185757043</v>
      </c>
      <c r="AR46">
        <v>0.50486482172726721</v>
      </c>
      <c r="AS46">
        <v>1.3754366817303274</v>
      </c>
      <c r="AT46">
        <v>1.2203582226622061</v>
      </c>
      <c r="AU46">
        <v>1.1531905747789823</v>
      </c>
      <c r="AV46">
        <v>1.3015281935133658</v>
      </c>
      <c r="AW46">
        <v>0</v>
      </c>
      <c r="AX46">
        <v>1.1684874077156302</v>
      </c>
      <c r="AY46">
        <v>1.2227585693820615</v>
      </c>
      <c r="AZ46" s="4" t="s">
        <v>225</v>
      </c>
      <c r="BA46" s="4" t="s">
        <v>225</v>
      </c>
      <c r="BE46" s="29" t="e">
        <v>#N/A</v>
      </c>
      <c r="BH46" s="6" t="s">
        <v>226</v>
      </c>
      <c r="BI46" s="6" t="s">
        <v>45</v>
      </c>
      <c r="BN46" t="e">
        <v>#N/A</v>
      </c>
      <c r="BO46"/>
      <c r="BP46" t="e">
        <v>#N/A</v>
      </c>
      <c r="BQ46" t="e">
        <v>#N/A</v>
      </c>
      <c r="BR46" s="42">
        <v>50</v>
      </c>
      <c r="BS46" s="30">
        <v>43870.217175925929</v>
      </c>
      <c r="BT46" s="31"/>
      <c r="BU46" s="6">
        <f t="shared" si="0"/>
        <v>0.16079432322040624</v>
      </c>
      <c r="BV46">
        <f t="shared" si="1"/>
        <v>4.5045090083848576E-4</v>
      </c>
      <c r="BW46"/>
      <c r="BX46"/>
      <c r="BY46" s="49">
        <v>1870.3412213539559</v>
      </c>
      <c r="BZ46" s="49">
        <v>1879.258518828558</v>
      </c>
      <c r="CA46" s="49">
        <v>-155.81058754835431</v>
      </c>
      <c r="CB46" s="49">
        <v>157.7154557386834</v>
      </c>
      <c r="CC46" s="49">
        <v>3.2796038905031</v>
      </c>
      <c r="CE46">
        <v>1888.2048688521679</v>
      </c>
      <c r="CF46">
        <v>1936.244142088839</v>
      </c>
      <c r="CG46">
        <v>-278.58704557756732</v>
      </c>
      <c r="CH46">
        <v>239.76147404011201</v>
      </c>
      <c r="CI46">
        <v>3.3103074926861979</v>
      </c>
    </row>
    <row r="47" spans="1:87" ht="19" hidden="1" x14ac:dyDescent="0.25">
      <c r="A47" t="s">
        <v>438</v>
      </c>
      <c r="B47">
        <v>329</v>
      </c>
      <c r="C47">
        <v>3.958997431672006E-3</v>
      </c>
      <c r="D47">
        <v>6.0156582577493148E-5</v>
      </c>
      <c r="E47">
        <v>6.9656244436361063E-3</v>
      </c>
      <c r="F47">
        <v>6.8467963118425216E-5</v>
      </c>
      <c r="G47">
        <v>1.4868157238043154</v>
      </c>
      <c r="H47">
        <v>1.5336179890713874E-3</v>
      </c>
      <c r="I47">
        <v>2.3270732286060974E-4</v>
      </c>
      <c r="J47">
        <v>8.3172671403673139E-6</v>
      </c>
      <c r="K47">
        <v>1</v>
      </c>
      <c r="L47">
        <v>0</v>
      </c>
      <c r="M47">
        <v>7.3223461451367785E-5</v>
      </c>
      <c r="N47">
        <v>5.3581542473376667E-6</v>
      </c>
      <c r="O47">
        <v>1.9534341543739247E-4</v>
      </c>
      <c r="P47">
        <v>8.3289554913755488E-6</v>
      </c>
      <c r="Q47">
        <v>338.45</v>
      </c>
      <c r="R47">
        <v>4.9131804470488518</v>
      </c>
      <c r="S47">
        <v>595.6</v>
      </c>
      <c r="T47">
        <v>5.816220512724013</v>
      </c>
      <c r="U47">
        <v>127141.4</v>
      </c>
      <c r="V47">
        <v>393.22284026396937</v>
      </c>
      <c r="W47">
        <v>19.899999999999999</v>
      </c>
      <c r="X47">
        <v>0.71414284285428531</v>
      </c>
      <c r="Y47">
        <v>85512.8</v>
      </c>
      <c r="Z47">
        <v>253.88729990417318</v>
      </c>
      <c r="AA47">
        <v>6.25</v>
      </c>
      <c r="AB47">
        <v>0.45233313294285082</v>
      </c>
      <c r="AC47">
        <v>16.7</v>
      </c>
      <c r="AD47">
        <v>0.70374935729614441</v>
      </c>
      <c r="AE47">
        <v>-996.04100256832794</v>
      </c>
      <c r="AF47">
        <v>6.0156582577493151E-2</v>
      </c>
      <c r="AG47">
        <v>-367.79592996586439</v>
      </c>
      <c r="AH47">
        <v>6.2141916063192246</v>
      </c>
      <c r="AI47">
        <v>3882242.0701115634</v>
      </c>
      <c r="AJ47">
        <v>4005.4794950673509</v>
      </c>
      <c r="AK47">
        <v>-999.3029441922173</v>
      </c>
      <c r="AL47">
        <v>2.4913695425674412E-2</v>
      </c>
      <c r="AM47">
        <v>1993.7062116829245</v>
      </c>
      <c r="AN47">
        <v>0</v>
      </c>
      <c r="AO47">
        <v>-999.78091570119864</v>
      </c>
      <c r="AP47">
        <v>1.6031575711931437E-2</v>
      </c>
      <c r="AQ47">
        <v>-999.41553329563669</v>
      </c>
      <c r="AR47">
        <v>2.4920200949354918E-2</v>
      </c>
      <c r="AS47">
        <v>1.3261083581970361</v>
      </c>
      <c r="AT47">
        <v>1.1362896879094764</v>
      </c>
      <c r="AU47">
        <v>1.1085969748604654</v>
      </c>
      <c r="AV47">
        <v>0.75777134110843958</v>
      </c>
      <c r="AW47">
        <v>0</v>
      </c>
      <c r="AX47">
        <v>0.86952216939720084</v>
      </c>
      <c r="AY47">
        <v>0.82813122758411828</v>
      </c>
      <c r="AZ47" s="4" t="s">
        <v>53</v>
      </c>
      <c r="BA47" s="4" t="s">
        <v>53</v>
      </c>
      <c r="BE47" s="29" t="e">
        <v>#N/A</v>
      </c>
      <c r="BH47" s="6" t="s">
        <v>226</v>
      </c>
      <c r="BI47" s="6" t="s">
        <v>45</v>
      </c>
      <c r="BN47" t="e">
        <v>#N/A</v>
      </c>
      <c r="BO47"/>
      <c r="BP47" t="e">
        <v>#N/A</v>
      </c>
      <c r="BQ47" t="e">
        <v>#N/A</v>
      </c>
      <c r="BR47" s="42">
        <v>100</v>
      </c>
      <c r="BS47" s="30">
        <v>43870.223703703705</v>
      </c>
      <c r="BT47" s="31"/>
      <c r="BU47" s="6">
        <f t="shared" si="0"/>
        <v>4.6845480701014778E-3</v>
      </c>
      <c r="BV47">
        <f t="shared" si="1"/>
        <v>4.7985586569367299E-5</v>
      </c>
      <c r="BW47"/>
      <c r="BX47"/>
      <c r="BY47" s="49">
        <v>69.774140143753385</v>
      </c>
      <c r="BZ47" s="49">
        <v>70.499969012137328</v>
      </c>
      <c r="CA47" s="49">
        <v>-5.6698249568951979</v>
      </c>
      <c r="CB47" s="49">
        <v>6.4680216382975573</v>
      </c>
      <c r="CC47" s="49">
        <v>0.86589395912357281</v>
      </c>
      <c r="CE47">
        <v>70.780905771094169</v>
      </c>
      <c r="CF47">
        <v>72.560756951247683</v>
      </c>
      <c r="CG47">
        <v>-10.632583135530719</v>
      </c>
      <c r="CH47">
        <v>11.83255975099949</v>
      </c>
      <c r="CI47">
        <v>0.87400044531559862</v>
      </c>
    </row>
    <row r="48" spans="1:87" ht="19" hidden="1" x14ac:dyDescent="0.25">
      <c r="A48" t="s">
        <v>439</v>
      </c>
      <c r="B48">
        <v>232</v>
      </c>
      <c r="C48">
        <v>2.6895210643060959E-3</v>
      </c>
      <c r="D48">
        <v>3.7308708776131064E-5</v>
      </c>
      <c r="E48">
        <v>7.2152123540407051E-3</v>
      </c>
      <c r="F48">
        <v>7.3537169321424961E-5</v>
      </c>
      <c r="G48">
        <v>1.511595200502833</v>
      </c>
      <c r="H48">
        <v>1.9458459736697304E-3</v>
      </c>
      <c r="I48">
        <v>2.3279470242247016E-4</v>
      </c>
      <c r="J48">
        <v>9.4731277770451725E-6</v>
      </c>
      <c r="K48">
        <v>1</v>
      </c>
      <c r="L48">
        <v>0</v>
      </c>
      <c r="M48">
        <v>8.2175674878507725E-5</v>
      </c>
      <c r="N48">
        <v>6.820744239756435E-6</v>
      </c>
      <c r="O48">
        <v>1.9781181806269771E-4</v>
      </c>
      <c r="P48">
        <v>9.6216377644801852E-6</v>
      </c>
      <c r="Q48">
        <v>225.85</v>
      </c>
      <c r="R48">
        <v>3.1265206826354701</v>
      </c>
      <c r="S48">
        <v>605.79999999999995</v>
      </c>
      <c r="T48">
        <v>5.6775643406398535</v>
      </c>
      <c r="U48">
        <v>126937.05</v>
      </c>
      <c r="V48">
        <v>264.78304400912236</v>
      </c>
      <c r="W48">
        <v>19.55</v>
      </c>
      <c r="X48">
        <v>0.79629074298802482</v>
      </c>
      <c r="Y48">
        <v>83980.05</v>
      </c>
      <c r="Z48">
        <v>243.46059310438071</v>
      </c>
      <c r="AA48">
        <v>6.9</v>
      </c>
      <c r="AB48">
        <v>0.57077970679081647</v>
      </c>
      <c r="AC48">
        <v>16.600000000000001</v>
      </c>
      <c r="AD48">
        <v>0.79934183452453744</v>
      </c>
      <c r="AE48">
        <v>-997.31047893569394</v>
      </c>
      <c r="AF48">
        <v>3.7308708776131065E-2</v>
      </c>
      <c r="AG48">
        <v>-345.1431880522141</v>
      </c>
      <c r="AH48">
        <v>6.674275669034758</v>
      </c>
      <c r="AI48">
        <v>3946960.7200763505</v>
      </c>
      <c r="AJ48">
        <v>5082.1301025640687</v>
      </c>
      <c r="AK48">
        <v>-999.30268245386583</v>
      </c>
      <c r="AL48">
        <v>2.8375981699606277E-2</v>
      </c>
      <c r="AM48">
        <v>1993.7062116829245</v>
      </c>
      <c r="AN48">
        <v>0</v>
      </c>
      <c r="AO48">
        <v>-999.75413071504079</v>
      </c>
      <c r="AP48">
        <v>2.0407639019669403E-2</v>
      </c>
      <c r="AQ48">
        <v>-999.40814784502288</v>
      </c>
      <c r="AR48">
        <v>2.8787901052062061E-2</v>
      </c>
      <c r="AS48">
        <v>0.98958632253709622</v>
      </c>
      <c r="AT48">
        <v>1.188100546020767</v>
      </c>
      <c r="AU48">
        <v>1.3755959534383047</v>
      </c>
      <c r="AV48">
        <v>0.8551350410935763</v>
      </c>
      <c r="AW48">
        <v>0</v>
      </c>
      <c r="AX48">
        <v>1.0363029984205179</v>
      </c>
      <c r="AY48">
        <v>0.94188842146395568</v>
      </c>
      <c r="AZ48" s="4" t="s">
        <v>53</v>
      </c>
      <c r="BA48" s="4" t="s">
        <v>53</v>
      </c>
      <c r="BE48" s="29" t="e">
        <v>#N/A</v>
      </c>
      <c r="BH48" s="6" t="s">
        <v>226</v>
      </c>
      <c r="BI48" s="6" t="s">
        <v>45</v>
      </c>
      <c r="BN48" t="e">
        <v>#N/A</v>
      </c>
      <c r="BO48"/>
      <c r="BP48" t="e">
        <v>#N/A</v>
      </c>
      <c r="BQ48" t="e">
        <v>#N/A</v>
      </c>
      <c r="BR48" s="42">
        <v>100</v>
      </c>
      <c r="BS48" s="30">
        <v>43870.230115740742</v>
      </c>
      <c r="BT48" s="31"/>
      <c r="BU48" s="6">
        <f t="shared" si="0"/>
        <v>4.7724442942387582E-3</v>
      </c>
      <c r="BV48">
        <f t="shared" si="1"/>
        <v>4.582186218710526E-5</v>
      </c>
      <c r="BW48"/>
      <c r="BX48"/>
      <c r="BY48" s="49">
        <v>72.930604189803844</v>
      </c>
      <c r="BZ48" s="49">
        <v>73.685156959770779</v>
      </c>
      <c r="CA48" s="49">
        <v>-5.8715073247457923</v>
      </c>
      <c r="CB48" s="49">
        <v>6.5358537644438286</v>
      </c>
      <c r="CC48" s="49">
        <v>0.93000270179402622</v>
      </c>
      <c r="CE48">
        <v>73.966920585960281</v>
      </c>
      <c r="CF48">
        <v>75.83146155802001</v>
      </c>
      <c r="CG48">
        <v>-11.105442665775399</v>
      </c>
      <c r="CH48">
        <v>12.11537559961619</v>
      </c>
      <c r="CI48">
        <v>0.93870937306849822</v>
      </c>
    </row>
    <row r="49" spans="1:87" ht="19" hidden="1" x14ac:dyDescent="0.25">
      <c r="A49" t="s">
        <v>440</v>
      </c>
      <c r="B49">
        <v>79</v>
      </c>
      <c r="C49">
        <v>9.1965118442074024E-4</v>
      </c>
      <c r="D49">
        <v>2.7057555229919084E-5</v>
      </c>
      <c r="E49">
        <v>1.5377868034972971E-3</v>
      </c>
      <c r="F49">
        <v>3.3229175158017827E-5</v>
      </c>
      <c r="G49">
        <v>1.5385594951842798</v>
      </c>
      <c r="H49">
        <v>2.3099363079427688E-3</v>
      </c>
      <c r="I49">
        <v>2.3282432557776185E-4</v>
      </c>
      <c r="J49">
        <v>8.3611865385372414E-6</v>
      </c>
      <c r="K49">
        <v>1</v>
      </c>
      <c r="L49">
        <v>0</v>
      </c>
      <c r="M49">
        <v>3.0433347393295999E-5</v>
      </c>
      <c r="N49">
        <v>4.8358154437633755E-6</v>
      </c>
      <c r="O49">
        <v>0.91597231362209486</v>
      </c>
      <c r="P49">
        <v>1.888690396920538E-3</v>
      </c>
      <c r="Q49">
        <v>80.2</v>
      </c>
      <c r="R49">
        <v>2.404600853189129</v>
      </c>
      <c r="S49">
        <v>134.05000000000001</v>
      </c>
      <c r="T49">
        <v>2.8695084853278305</v>
      </c>
      <c r="U49">
        <v>134133.79999999999</v>
      </c>
      <c r="V49">
        <v>208.01473378990298</v>
      </c>
      <c r="W49">
        <v>20.3</v>
      </c>
      <c r="X49">
        <v>0.7294554565961493</v>
      </c>
      <c r="Y49">
        <v>87183.95</v>
      </c>
      <c r="Z49">
        <v>155.97247522019964</v>
      </c>
      <c r="AA49">
        <v>2.65</v>
      </c>
      <c r="AB49">
        <v>0.41848725063897518</v>
      </c>
      <c r="AC49">
        <v>79856.95</v>
      </c>
      <c r="AD49">
        <v>195.46174043450091</v>
      </c>
      <c r="AE49">
        <v>-999.08034881557933</v>
      </c>
      <c r="AF49">
        <v>2.7057555229919084E-2</v>
      </c>
      <c r="AG49">
        <v>-860.42958762957915</v>
      </c>
      <c r="AH49">
        <v>3.0158989978233643</v>
      </c>
      <c r="AI49">
        <v>4017385.6435026112</v>
      </c>
      <c r="AJ49">
        <v>6033.0555472805281</v>
      </c>
      <c r="AK49">
        <v>-999.30259372011983</v>
      </c>
      <c r="AL49">
        <v>2.5045252401159054E-2</v>
      </c>
      <c r="AM49">
        <v>1993.7062116829245</v>
      </c>
      <c r="AN49">
        <v>0</v>
      </c>
      <c r="AO49">
        <v>-999.90894354839725</v>
      </c>
      <c r="AP49">
        <v>1.4468740136426734E-2</v>
      </c>
      <c r="AQ49">
        <v>1740.5854363304254</v>
      </c>
      <c r="AR49">
        <v>5.6509539846998926</v>
      </c>
      <c r="AS49">
        <v>1.251827555497357</v>
      </c>
      <c r="AT49">
        <v>1.1882690509675127</v>
      </c>
      <c r="AU49">
        <v>1.6404255942938939</v>
      </c>
      <c r="AV49">
        <v>0.76900398023265459</v>
      </c>
      <c r="AW49">
        <v>0</v>
      </c>
      <c r="AX49">
        <v>1.2294981956491946</v>
      </c>
      <c r="AY49">
        <v>2.0009360533253351</v>
      </c>
      <c r="AZ49" s="4" t="s">
        <v>52</v>
      </c>
      <c r="BA49" s="4" t="s">
        <v>52</v>
      </c>
      <c r="BE49" s="29" t="e">
        <v>#N/A</v>
      </c>
      <c r="BH49" s="6" t="s">
        <v>226</v>
      </c>
      <c r="BI49" s="6" t="s">
        <v>45</v>
      </c>
      <c r="BN49" t="e">
        <v>#N/A</v>
      </c>
      <c r="BO49"/>
      <c r="BP49" t="e">
        <v>#N/A</v>
      </c>
      <c r="BQ49" t="e">
        <v>#N/A</v>
      </c>
      <c r="BR49" s="42">
        <v>100</v>
      </c>
      <c r="BS49" s="30">
        <v>43870.236203703702</v>
      </c>
      <c r="BT49" s="31"/>
      <c r="BU49" s="6">
        <f t="shared" si="0"/>
        <v>9.9937525068252752E-4</v>
      </c>
      <c r="BV49">
        <f t="shared" si="1"/>
        <v>2.1448947649111122E-5</v>
      </c>
      <c r="BW49"/>
      <c r="BX49"/>
      <c r="BY49" s="49">
        <v>1.12989238702469</v>
      </c>
      <c r="BZ49" s="49">
        <v>1.114137108588181</v>
      </c>
      <c r="CA49" s="49">
        <v>-3.524178149696088</v>
      </c>
      <c r="CB49" s="49">
        <v>4.6273365440048639</v>
      </c>
      <c r="CC49" s="49">
        <v>0.42023949195362759</v>
      </c>
      <c r="CE49">
        <v>1.4940116016740601</v>
      </c>
      <c r="CF49">
        <v>1.5550708596448819</v>
      </c>
      <c r="CG49">
        <v>-3.162653836092097</v>
      </c>
      <c r="CH49">
        <v>5.4169690290366246</v>
      </c>
      <c r="CI49">
        <v>0.42417376774221738</v>
      </c>
    </row>
    <row r="50" spans="1:87" ht="19" hidden="1" x14ac:dyDescent="0.25">
      <c r="A50" t="s">
        <v>441</v>
      </c>
      <c r="B50">
        <v>115</v>
      </c>
      <c r="C50">
        <v>1.2537162922117207E-3</v>
      </c>
      <c r="D50">
        <v>3.087797923601016E-5</v>
      </c>
      <c r="E50">
        <v>1.4885292188723275E-3</v>
      </c>
      <c r="F50">
        <v>2.6043106568342856E-5</v>
      </c>
      <c r="G50">
        <v>1.528613554937992</v>
      </c>
      <c r="H50">
        <v>1.5832707478524266E-3</v>
      </c>
      <c r="I50">
        <v>2.2434712336214701E-4</v>
      </c>
      <c r="J50">
        <v>1.1531404522793148E-5</v>
      </c>
      <c r="K50">
        <v>1</v>
      </c>
      <c r="L50">
        <v>0</v>
      </c>
      <c r="M50">
        <v>9.4029617296314898E-5</v>
      </c>
      <c r="N50">
        <v>7.1732669984609354E-6</v>
      </c>
      <c r="O50">
        <v>0.91942099472807004</v>
      </c>
      <c r="P50">
        <v>1.7074056199139712E-3</v>
      </c>
      <c r="Q50">
        <v>106.7</v>
      </c>
      <c r="R50">
        <v>2.6007084055169174</v>
      </c>
      <c r="S50">
        <v>126.7</v>
      </c>
      <c r="T50">
        <v>2.2220189965553017</v>
      </c>
      <c r="U50">
        <v>130112</v>
      </c>
      <c r="V50">
        <v>198.30850500645386</v>
      </c>
      <c r="W50">
        <v>19.100000000000001</v>
      </c>
      <c r="X50">
        <v>0.98915168332848691</v>
      </c>
      <c r="Y50">
        <v>85117.45</v>
      </c>
      <c r="Z50">
        <v>85.602615399051302</v>
      </c>
      <c r="AA50">
        <v>8</v>
      </c>
      <c r="AB50">
        <v>0.60697697866688394</v>
      </c>
      <c r="AC50">
        <v>78260.55</v>
      </c>
      <c r="AD50">
        <v>204.26886919218165</v>
      </c>
      <c r="AE50">
        <v>-998.74628370778828</v>
      </c>
      <c r="AF50">
        <v>3.0877979236010159E-2</v>
      </c>
      <c r="AG50">
        <v>-864.90023426462812</v>
      </c>
      <c r="AH50">
        <v>2.3636872906464745</v>
      </c>
      <c r="AI50">
        <v>3991408.992211638</v>
      </c>
      <c r="AJ50">
        <v>4135.16179443279</v>
      </c>
      <c r="AK50">
        <v>-999.32798648802043</v>
      </c>
      <c r="AL50">
        <v>3.4541381834036579E-2</v>
      </c>
      <c r="AM50">
        <v>1993.7062116829245</v>
      </c>
      <c r="AN50">
        <v>0</v>
      </c>
      <c r="AO50">
        <v>-999.71866376754667</v>
      </c>
      <c r="AP50">
        <v>2.1462385679707836E-2</v>
      </c>
      <c r="AQ50">
        <v>1750.9038761708271</v>
      </c>
      <c r="AR50">
        <v>5.1085506693333294</v>
      </c>
      <c r="AS50">
        <v>1.2085130331265885</v>
      </c>
      <c r="AT50">
        <v>0.93538910231391914</v>
      </c>
      <c r="AU50">
        <v>1.1167762684179168</v>
      </c>
      <c r="AV50">
        <v>1.0676311310882127</v>
      </c>
      <c r="AW50">
        <v>0</v>
      </c>
      <c r="AX50">
        <v>1.0255774836170075</v>
      </c>
      <c r="AY50">
        <v>1.7823698078592902</v>
      </c>
      <c r="AZ50" s="4" t="s">
        <v>52</v>
      </c>
      <c r="BA50" s="4" t="s">
        <v>52</v>
      </c>
      <c r="BE50" s="29" t="e">
        <v>#N/A</v>
      </c>
      <c r="BH50" s="6" t="s">
        <v>226</v>
      </c>
      <c r="BI50" s="6" t="s">
        <v>45</v>
      </c>
      <c r="BN50" t="e">
        <v>#N/A</v>
      </c>
      <c r="BO50"/>
      <c r="BP50" t="e">
        <v>#N/A</v>
      </c>
      <c r="BQ50" t="e">
        <v>#N/A</v>
      </c>
      <c r="BR50" s="42">
        <v>100</v>
      </c>
      <c r="BS50" s="30">
        <v>43870.242060185185</v>
      </c>
      <c r="BT50" s="31"/>
      <c r="BU50" s="6">
        <f t="shared" si="0"/>
        <v>9.7377643876045254E-4</v>
      </c>
      <c r="BV50">
        <f t="shared" si="1"/>
        <v>1.7142111410006542E-5</v>
      </c>
      <c r="BW50"/>
      <c r="BX50"/>
      <c r="BY50" s="49">
        <v>0.50694636927903503</v>
      </c>
      <c r="BZ50" s="49">
        <v>0.4947671978424566</v>
      </c>
      <c r="CA50" s="49">
        <v>-3.556564220884717</v>
      </c>
      <c r="CB50" s="49">
        <v>4.6232967314027276</v>
      </c>
      <c r="CC50" s="49">
        <v>0.32935942048305222</v>
      </c>
      <c r="CE50">
        <v>0.86523357270113976</v>
      </c>
      <c r="CF50">
        <v>0.93897574160286368</v>
      </c>
      <c r="CG50">
        <v>-3.2211907152860628</v>
      </c>
      <c r="CH50">
        <v>5.330592461838453</v>
      </c>
      <c r="CI50">
        <v>0.332442878412545</v>
      </c>
    </row>
    <row r="51" spans="1:87" ht="19" hidden="1" x14ac:dyDescent="0.25">
      <c r="AZ51" s="4"/>
      <c r="BE51" s="29" t="e">
        <v>#N/A</v>
      </c>
      <c r="BH51" s="6"/>
      <c r="BN51" t="e">
        <v>#N/A</v>
      </c>
      <c r="BO51"/>
      <c r="BP51" t="e">
        <v>#N/A</v>
      </c>
      <c r="BQ51" t="e">
        <v>#N/A</v>
      </c>
      <c r="BR51" s="42">
        <v>50</v>
      </c>
      <c r="BS51" s="30" t="e">
        <v>#N/A</v>
      </c>
      <c r="BT51" s="31"/>
      <c r="BU51" s="6" t="e">
        <f t="shared" si="0"/>
        <v>#DIV/0!</v>
      </c>
      <c r="BV51" t="e">
        <f t="shared" si="1"/>
        <v>#DIV/0!</v>
      </c>
      <c r="BW51"/>
      <c r="BX51"/>
    </row>
    <row r="52" spans="1:87" ht="19" hidden="1" x14ac:dyDescent="0.25">
      <c r="AZ52" s="4"/>
      <c r="BE52" s="29" t="e">
        <v>#N/A</v>
      </c>
      <c r="BH52" s="6"/>
      <c r="BN52" t="e">
        <v>#N/A</v>
      </c>
      <c r="BO52"/>
      <c r="BP52" t="e">
        <v>#N/A</v>
      </c>
      <c r="BQ52" t="e">
        <v>#N/A</v>
      </c>
      <c r="BR52" s="42">
        <v>50</v>
      </c>
      <c r="BS52" s="30" t="e">
        <v>#N/A</v>
      </c>
      <c r="BT52" s="31"/>
      <c r="BU52" s="6" t="e">
        <f t="shared" si="0"/>
        <v>#DIV/0!</v>
      </c>
      <c r="BV52" t="e">
        <f t="shared" si="1"/>
        <v>#DIV/0!</v>
      </c>
      <c r="BW52"/>
      <c r="BX52"/>
    </row>
    <row r="53" spans="1:87" ht="19" x14ac:dyDescent="0.25">
      <c r="A53" t="s">
        <v>442</v>
      </c>
      <c r="B53">
        <v>71</v>
      </c>
      <c r="C53">
        <v>1.6588900220124163E-3</v>
      </c>
      <c r="D53">
        <v>2.7390603963164271E-5</v>
      </c>
      <c r="E53">
        <v>5.0195436362870847E-2</v>
      </c>
      <c r="F53">
        <v>2.2686223395233164E-4</v>
      </c>
      <c r="G53">
        <v>1.7668290353981448</v>
      </c>
      <c r="H53">
        <v>2.1280258594995995E-3</v>
      </c>
      <c r="I53">
        <v>4.0805083961576762E-2</v>
      </c>
      <c r="J53">
        <v>2.7508506011772861E-4</v>
      </c>
      <c r="K53">
        <v>1</v>
      </c>
      <c r="L53">
        <v>0</v>
      </c>
      <c r="M53">
        <v>9.1672274763915598E-5</v>
      </c>
      <c r="N53">
        <v>1.2442700624953403E-5</v>
      </c>
      <c r="O53">
        <v>9.9363623321093719E-6</v>
      </c>
      <c r="P53">
        <v>3.7476023776908409E-6</v>
      </c>
      <c r="Q53">
        <v>75.099999999999994</v>
      </c>
      <c r="R53">
        <v>1.2202243106990831</v>
      </c>
      <c r="S53">
        <v>2272.6</v>
      </c>
      <c r="T53">
        <v>10.364768258510731</v>
      </c>
      <c r="U53">
        <v>79992.350000000006</v>
      </c>
      <c r="V53">
        <v>67.474216323133774</v>
      </c>
      <c r="W53">
        <v>1847.45</v>
      </c>
      <c r="X53">
        <v>12.492624139656842</v>
      </c>
      <c r="Y53">
        <v>45275.3</v>
      </c>
      <c r="Z53">
        <v>46.527021011564088</v>
      </c>
      <c r="AA53">
        <v>4.1500000000000004</v>
      </c>
      <c r="AB53">
        <v>0.5632378202014342</v>
      </c>
      <c r="AC53">
        <v>0.45</v>
      </c>
      <c r="AD53">
        <v>0.16975214129336985</v>
      </c>
      <c r="AE53">
        <v>-998.34110997798757</v>
      </c>
      <c r="AF53">
        <v>2.739060396316427E-2</v>
      </c>
      <c r="AG53">
        <v>3555.7665967390494</v>
      </c>
      <c r="AH53">
        <v>20.590146483239394</v>
      </c>
      <c r="AI53">
        <v>4613576.4610273317</v>
      </c>
      <c r="AJ53">
        <v>5557.9446811000817</v>
      </c>
      <c r="AK53">
        <v>-877.77169874660308</v>
      </c>
      <c r="AL53">
        <v>0.82399486372921305</v>
      </c>
      <c r="AM53">
        <v>1993.7062116829245</v>
      </c>
      <c r="AN53">
        <v>0</v>
      </c>
      <c r="AO53">
        <v>-999.72571692681436</v>
      </c>
      <c r="AP53">
        <v>3.7228509654971535E-2</v>
      </c>
      <c r="AQ53">
        <v>-999.97027044432184</v>
      </c>
      <c r="AR53">
        <v>1.1212811069412052E-2</v>
      </c>
      <c r="AS53">
        <v>0.67957227760032146</v>
      </c>
      <c r="AT53">
        <v>0.99934635788463166</v>
      </c>
      <c r="AU53">
        <v>0.97344040567274004</v>
      </c>
      <c r="AV53">
        <v>1.3500380052919156</v>
      </c>
      <c r="AW53">
        <v>0</v>
      </c>
      <c r="AX53">
        <v>1.314232956566415</v>
      </c>
      <c r="AY53">
        <v>1.2026015220881279</v>
      </c>
      <c r="AZ53" s="4"/>
      <c r="BA53" s="34" t="s">
        <v>426</v>
      </c>
      <c r="BB53" s="6" t="s">
        <v>402</v>
      </c>
      <c r="BC53" s="6" t="s">
        <v>433</v>
      </c>
      <c r="BD53" s="6" t="s">
        <v>434</v>
      </c>
      <c r="BE53" s="29" t="e">
        <v>#N/A</v>
      </c>
      <c r="BH53" s="6" t="s">
        <v>255</v>
      </c>
      <c r="BI53" s="6" t="s">
        <v>81</v>
      </c>
      <c r="BN53">
        <v>529.81274894636783</v>
      </c>
      <c r="BO53"/>
      <c r="BP53">
        <v>1.45</v>
      </c>
      <c r="BQ53">
        <v>0.05</v>
      </c>
      <c r="BR53" s="42">
        <v>52.2</v>
      </c>
      <c r="BS53" s="30">
        <v>43870.250138888892</v>
      </c>
      <c r="BT53" s="31"/>
      <c r="BU53" s="6">
        <f t="shared" si="0"/>
        <v>2.8410216726974514E-2</v>
      </c>
      <c r="BV53">
        <f t="shared" si="1"/>
        <v>1.3176944658192729E-4</v>
      </c>
      <c r="BW53"/>
      <c r="BX53"/>
      <c r="BY53" s="49">
        <v>313.05108351799493</v>
      </c>
      <c r="BZ53" s="49">
        <v>314.92719625183821</v>
      </c>
      <c r="CA53" s="49">
        <v>-24.156889536554559</v>
      </c>
      <c r="CB53" s="49">
        <v>24.670380403152929</v>
      </c>
      <c r="CC53" s="49">
        <v>1.497648890525036</v>
      </c>
      <c r="CE53">
        <v>316.33540422182301</v>
      </c>
      <c r="CF53">
        <v>324.69561110954362</v>
      </c>
      <c r="CG53">
        <v>-46.741677249731481</v>
      </c>
      <c r="CH53">
        <v>40.734281313571501</v>
      </c>
      <c r="CI53">
        <v>1.5116698568611819</v>
      </c>
    </row>
    <row r="54" spans="1:87" ht="19" x14ac:dyDescent="0.25">
      <c r="A54" t="s">
        <v>443</v>
      </c>
      <c r="B54">
        <v>67</v>
      </c>
      <c r="C54">
        <v>1.5036059545939101E-3</v>
      </c>
      <c r="D54">
        <v>4.0023524910212701E-5</v>
      </c>
      <c r="E54">
        <v>4.8976568702960001E-2</v>
      </c>
      <c r="F54">
        <v>2.2985981301069957E-4</v>
      </c>
      <c r="G54">
        <v>1.7183479607203243</v>
      </c>
      <c r="H54">
        <v>2.0927215361908587E-3</v>
      </c>
      <c r="I54">
        <v>3.9646372319176962E-2</v>
      </c>
      <c r="J54">
        <v>2.3732116526927309E-4</v>
      </c>
      <c r="K54">
        <v>1</v>
      </c>
      <c r="L54">
        <v>0</v>
      </c>
      <c r="M54">
        <v>6.577481815107999E-5</v>
      </c>
      <c r="N54">
        <v>8.9759417911302554E-6</v>
      </c>
      <c r="O54">
        <v>7.6492363061115929E-6</v>
      </c>
      <c r="P54">
        <v>3.2653932803084677E-6</v>
      </c>
      <c r="Q54">
        <v>68.650000000000006</v>
      </c>
      <c r="R54">
        <v>1.907430070457163</v>
      </c>
      <c r="S54">
        <v>2234.8000000000002</v>
      </c>
      <c r="T54">
        <v>10.704057273074689</v>
      </c>
      <c r="U54">
        <v>78409.399999999994</v>
      </c>
      <c r="V54">
        <v>157.64372556662795</v>
      </c>
      <c r="W54">
        <v>1809.1</v>
      </c>
      <c r="X54">
        <v>11.224479826184419</v>
      </c>
      <c r="Y54">
        <v>45632.15</v>
      </c>
      <c r="Z54">
        <v>111.27538799610726</v>
      </c>
      <c r="AA54">
        <v>3</v>
      </c>
      <c r="AB54">
        <v>0.41039134083406165</v>
      </c>
      <c r="AC54">
        <v>0.35</v>
      </c>
      <c r="AD54">
        <v>0.15</v>
      </c>
      <c r="AE54">
        <v>-998.49639404540608</v>
      </c>
      <c r="AF54">
        <v>4.0023524910212702E-2</v>
      </c>
      <c r="AG54">
        <v>3445.1414687747324</v>
      </c>
      <c r="AH54">
        <v>20.862208478008675</v>
      </c>
      <c r="AI54">
        <v>4486954.3478905251</v>
      </c>
      <c r="AJ54">
        <v>5465.7374012506762</v>
      </c>
      <c r="AK54">
        <v>-881.24252497566863</v>
      </c>
      <c r="AL54">
        <v>0.71087619644782696</v>
      </c>
      <c r="AM54">
        <v>1993.7062116829245</v>
      </c>
      <c r="AN54">
        <v>0</v>
      </c>
      <c r="AO54">
        <v>-999.8032020116533</v>
      </c>
      <c r="AP54">
        <v>2.6855981326385617E-2</v>
      </c>
      <c r="AQ54">
        <v>-999.97711351608802</v>
      </c>
      <c r="AR54">
        <v>9.7700434115924276E-3</v>
      </c>
      <c r="AS54">
        <v>1.0475305500359167</v>
      </c>
      <c r="AT54">
        <v>1.0296821343600426</v>
      </c>
      <c r="AU54">
        <v>0.98316822719111685</v>
      </c>
      <c r="AV54">
        <v>1.1868976564001952</v>
      </c>
      <c r="AW54">
        <v>0</v>
      </c>
      <c r="AX54">
        <v>1.1234617425032143</v>
      </c>
      <c r="AY54">
        <v>1.2004424324635292</v>
      </c>
      <c r="AZ54" s="4"/>
      <c r="BA54" s="34" t="s">
        <v>426</v>
      </c>
      <c r="BB54" s="6" t="s">
        <v>402</v>
      </c>
      <c r="BC54" s="6" t="s">
        <v>433</v>
      </c>
      <c r="BD54" s="6" t="s">
        <v>434</v>
      </c>
      <c r="BE54" s="29" t="e">
        <v>#N/A</v>
      </c>
      <c r="BH54" s="6" t="s">
        <v>255</v>
      </c>
      <c r="BI54" s="6" t="s">
        <v>81</v>
      </c>
      <c r="BN54">
        <v>516.7921951693703</v>
      </c>
      <c r="BO54"/>
      <c r="BP54">
        <v>1.45</v>
      </c>
      <c r="BQ54">
        <v>0.05</v>
      </c>
      <c r="BR54" s="42">
        <v>52.2</v>
      </c>
      <c r="BS54" s="30">
        <v>43870.256157407406</v>
      </c>
      <c r="BT54" s="31"/>
      <c r="BU54" s="6">
        <f t="shared" si="0"/>
        <v>2.8501684746981872E-2</v>
      </c>
      <c r="BV54">
        <f t="shared" si="1"/>
        <v>1.4805403869665805E-4</v>
      </c>
      <c r="BW54"/>
      <c r="BX54"/>
      <c r="BY54" s="49">
        <v>305.00463274141532</v>
      </c>
      <c r="BZ54" s="49">
        <v>306.84499311452612</v>
      </c>
      <c r="CA54" s="49">
        <v>-23.33777805014984</v>
      </c>
      <c r="CB54" s="49">
        <v>24.004376417224879</v>
      </c>
      <c r="CC54" s="49">
        <v>1.5174376445755191</v>
      </c>
      <c r="CE54">
        <v>308.2136226943727</v>
      </c>
      <c r="CF54">
        <v>316.40422583961328</v>
      </c>
      <c r="CG54">
        <v>-45.55719428506535</v>
      </c>
      <c r="CH54">
        <v>39.719660351005423</v>
      </c>
      <c r="CI54">
        <v>1.531643872928772</v>
      </c>
    </row>
    <row r="55" spans="1:87" ht="19" x14ac:dyDescent="0.25">
      <c r="A55" t="s">
        <v>444</v>
      </c>
      <c r="B55">
        <v>64</v>
      </c>
      <c r="C55">
        <v>1.6006700719105049E-3</v>
      </c>
      <c r="D55">
        <v>4.3945318176577323E-5</v>
      </c>
      <c r="E55">
        <v>4.8867938827051295E-2</v>
      </c>
      <c r="F55">
        <v>2.3046469259352043E-4</v>
      </c>
      <c r="G55">
        <v>1.7463674666824289</v>
      </c>
      <c r="H55">
        <v>1.8293510043021265E-3</v>
      </c>
      <c r="I55">
        <v>3.9543775164961915E-2</v>
      </c>
      <c r="J55">
        <v>2.0234009859172199E-4</v>
      </c>
      <c r="K55">
        <v>1</v>
      </c>
      <c r="L55">
        <v>0</v>
      </c>
      <c r="M55">
        <v>7.0183328793830936E-5</v>
      </c>
      <c r="N55">
        <v>8.1932639736865402E-6</v>
      </c>
      <c r="O55">
        <v>2.1422117843061273E-5</v>
      </c>
      <c r="P55">
        <v>4.5248874088106289E-6</v>
      </c>
      <c r="Q55">
        <v>67.3</v>
      </c>
      <c r="R55">
        <v>1.8511731699825249</v>
      </c>
      <c r="S55">
        <v>2054.65</v>
      </c>
      <c r="T55">
        <v>10.228771341558804</v>
      </c>
      <c r="U55">
        <v>73425.149999999994</v>
      </c>
      <c r="V55">
        <v>115.46045745986848</v>
      </c>
      <c r="W55">
        <v>1662.6</v>
      </c>
      <c r="X55">
        <v>8.741732936714671</v>
      </c>
      <c r="Y55">
        <v>42045.1</v>
      </c>
      <c r="Z55">
        <v>71.269573488713675</v>
      </c>
      <c r="AA55">
        <v>2.95</v>
      </c>
      <c r="AB55">
        <v>0.34393236789259962</v>
      </c>
      <c r="AC55">
        <v>0.9</v>
      </c>
      <c r="AD55">
        <v>0.19056702094980707</v>
      </c>
      <c r="AE55">
        <v>-998.3993299280894</v>
      </c>
      <c r="AF55">
        <v>4.3945318176577326E-2</v>
      </c>
      <c r="AG55">
        <v>3435.2821589264195</v>
      </c>
      <c r="AH55">
        <v>20.917107695908552</v>
      </c>
      <c r="AI55">
        <v>4560135.2556477981</v>
      </c>
      <c r="AJ55">
        <v>4777.870362260046</v>
      </c>
      <c r="AK55">
        <v>-881.54984638407313</v>
      </c>
      <c r="AL55">
        <v>0.60609326400600216</v>
      </c>
      <c r="AM55">
        <v>1993.7062116829245</v>
      </c>
      <c r="AN55">
        <v>0</v>
      </c>
      <c r="AO55">
        <v>-999.7900117657432</v>
      </c>
      <c r="AP55">
        <v>2.4514212480400501E-2</v>
      </c>
      <c r="AQ55">
        <v>-999.93590511055527</v>
      </c>
      <c r="AR55">
        <v>1.3538444720652956E-2</v>
      </c>
      <c r="AS55">
        <v>1.069701447448846</v>
      </c>
      <c r="AT55">
        <v>0.99215722849021781</v>
      </c>
      <c r="AU55">
        <v>0.81413802340989017</v>
      </c>
      <c r="AV55">
        <v>0.97267555131715944</v>
      </c>
      <c r="AW55">
        <v>0</v>
      </c>
      <c r="AX55">
        <v>0.95303822911946645</v>
      </c>
      <c r="AY55">
        <v>0.9524749100216281</v>
      </c>
      <c r="AZ55" s="4"/>
      <c r="BA55" s="34" t="s">
        <v>426</v>
      </c>
      <c r="BB55" s="6" t="s">
        <v>402</v>
      </c>
      <c r="BC55" s="6" t="s">
        <v>433</v>
      </c>
      <c r="BD55" s="6" t="s">
        <v>434</v>
      </c>
      <c r="BE55" s="29" t="e">
        <v>#N/A</v>
      </c>
      <c r="BH55" s="6" t="s">
        <v>255</v>
      </c>
      <c r="BI55" s="6" t="s">
        <v>81</v>
      </c>
      <c r="BN55">
        <v>515.63175651997551</v>
      </c>
      <c r="BO55"/>
      <c r="BP55">
        <v>1.45</v>
      </c>
      <c r="BQ55">
        <v>0.05</v>
      </c>
      <c r="BR55" s="42">
        <v>52.2</v>
      </c>
      <c r="BS55" s="30">
        <v>43870.262245370373</v>
      </c>
      <c r="BT55" s="31"/>
      <c r="BU55" s="6">
        <f t="shared" si="0"/>
        <v>2.7982918659342205E-2</v>
      </c>
      <c r="BV55">
        <f t="shared" si="1"/>
        <v>1.4609313838203941E-4</v>
      </c>
      <c r="BW55"/>
      <c r="BX55"/>
      <c r="BY55" s="49">
        <v>304.28750406689682</v>
      </c>
      <c r="BZ55" s="49">
        <v>306.12865410253301</v>
      </c>
      <c r="CA55" s="49">
        <v>-23.242089873439681</v>
      </c>
      <c r="CB55" s="49">
        <v>23.94066723858305</v>
      </c>
      <c r="CC55" s="49">
        <v>1.5214308047429499</v>
      </c>
      <c r="CE55">
        <v>307.48978027201389</v>
      </c>
      <c r="CF55">
        <v>315.66903131858908</v>
      </c>
      <c r="CG55">
        <v>-45.457339965583863</v>
      </c>
      <c r="CH55">
        <v>39.613313891341363</v>
      </c>
      <c r="CI55">
        <v>1.535674417001494</v>
      </c>
    </row>
    <row r="56" spans="1:87" ht="19" x14ac:dyDescent="0.25">
      <c r="A56" t="s">
        <v>445</v>
      </c>
      <c r="B56">
        <v>60</v>
      </c>
      <c r="C56">
        <v>1.680251266373996E-3</v>
      </c>
      <c r="D56">
        <v>3.3750822687264402E-5</v>
      </c>
      <c r="E56">
        <v>4.6927718632600049E-2</v>
      </c>
      <c r="F56">
        <v>2.5754629268451241E-4</v>
      </c>
      <c r="G56">
        <v>1.7349976058357561</v>
      </c>
      <c r="H56">
        <v>3.1043830359662556E-3</v>
      </c>
      <c r="I56">
        <v>3.9397476958594566E-2</v>
      </c>
      <c r="J56">
        <v>2.5095248392523542E-4</v>
      </c>
      <c r="K56">
        <v>1</v>
      </c>
      <c r="L56">
        <v>0</v>
      </c>
      <c r="M56">
        <v>8.7424613517135839E-5</v>
      </c>
      <c r="N56">
        <v>1.1943917233886552E-5</v>
      </c>
      <c r="O56">
        <v>2.2150057596920844E-5</v>
      </c>
      <c r="P56">
        <v>5.8782924444677564E-6</v>
      </c>
      <c r="Q56">
        <v>60.6</v>
      </c>
      <c r="R56">
        <v>1.190753852331415</v>
      </c>
      <c r="S56">
        <v>1692.65</v>
      </c>
      <c r="T56">
        <v>8.6204392976350412</v>
      </c>
      <c r="U56">
        <v>62582.95</v>
      </c>
      <c r="V56">
        <v>119.9778592513065</v>
      </c>
      <c r="W56">
        <v>1421.1</v>
      </c>
      <c r="X56">
        <v>9.0817631026487113</v>
      </c>
      <c r="Y56">
        <v>36072.35</v>
      </c>
      <c r="Z56">
        <v>77.775056040515096</v>
      </c>
      <c r="AA56">
        <v>3.15</v>
      </c>
      <c r="AB56">
        <v>0.43088037172380239</v>
      </c>
      <c r="AC56">
        <v>0.8</v>
      </c>
      <c r="AD56">
        <v>0.21275139927797615</v>
      </c>
      <c r="AE56">
        <v>-998.31974873362606</v>
      </c>
      <c r="AF56">
        <v>3.3750822687264405E-2</v>
      </c>
      <c r="AG56">
        <v>3259.1866611544792</v>
      </c>
      <c r="AH56">
        <v>23.375049254357634</v>
      </c>
      <c r="AI56">
        <v>4530439.6307870774</v>
      </c>
      <c r="AJ56">
        <v>8107.9790951897603</v>
      </c>
      <c r="AK56">
        <v>-881.98807073027319</v>
      </c>
      <c r="AL56">
        <v>0.75170769981468422</v>
      </c>
      <c r="AM56">
        <v>1993.7062116829245</v>
      </c>
      <c r="AN56">
        <v>0</v>
      </c>
      <c r="AO56">
        <v>-999.73842591198593</v>
      </c>
      <c r="AP56">
        <v>3.5736151777869492E-2</v>
      </c>
      <c r="AQ56">
        <v>-999.93372711777283</v>
      </c>
      <c r="AR56">
        <v>1.7587827081906801E-2</v>
      </c>
      <c r="AS56">
        <v>0.74263175645101354</v>
      </c>
      <c r="AT56">
        <v>1.0489226943292662</v>
      </c>
      <c r="AU56">
        <v>1.286539157133141</v>
      </c>
      <c r="AV56">
        <v>1.1195319405609465</v>
      </c>
      <c r="AW56">
        <v>0</v>
      </c>
      <c r="AX56">
        <v>1.1525000267622554</v>
      </c>
      <c r="AY56">
        <v>1.1282570885806378</v>
      </c>
      <c r="AZ56" s="4"/>
      <c r="BA56" s="34" t="s">
        <v>426</v>
      </c>
      <c r="BB56" s="6" t="s">
        <v>402</v>
      </c>
      <c r="BC56" s="6" t="s">
        <v>433</v>
      </c>
      <c r="BD56" s="6" t="s">
        <v>434</v>
      </c>
      <c r="BE56" s="29" t="e">
        <v>#N/A</v>
      </c>
      <c r="BH56" s="6" t="s">
        <v>255</v>
      </c>
      <c r="BI56" s="6" t="s">
        <v>81</v>
      </c>
      <c r="BN56">
        <v>494.90535429275008</v>
      </c>
      <c r="BO56"/>
      <c r="BP56">
        <v>1.45</v>
      </c>
      <c r="BQ56">
        <v>0.05</v>
      </c>
      <c r="BR56" s="42">
        <v>52.2</v>
      </c>
      <c r="BS56" s="30">
        <v>43870.267939814818</v>
      </c>
      <c r="BT56" s="31"/>
      <c r="BU56" s="6">
        <f t="shared" si="0"/>
        <v>2.70465038800504E-2</v>
      </c>
      <c r="BV56">
        <f t="shared" si="1"/>
        <v>1.4718010540368828E-4</v>
      </c>
      <c r="BW56"/>
      <c r="BX56"/>
      <c r="BY56" s="49">
        <v>291.47898776618558</v>
      </c>
      <c r="BZ56" s="49">
        <v>293.24827081139159</v>
      </c>
      <c r="CA56" s="49">
        <v>-22.215602717197779</v>
      </c>
      <c r="CB56" s="49">
        <v>22.957517621489671</v>
      </c>
      <c r="CC56" s="49">
        <v>1.7002121189498749</v>
      </c>
      <c r="CE56">
        <v>294.56135083478313</v>
      </c>
      <c r="CF56">
        <v>302.3703841219392</v>
      </c>
      <c r="CG56">
        <v>-43.506398720618733</v>
      </c>
      <c r="CH56">
        <v>37.918255000050522</v>
      </c>
      <c r="CI56">
        <v>1.7161294791769091</v>
      </c>
    </row>
    <row r="57" spans="1:87" ht="19" hidden="1" x14ac:dyDescent="0.25">
      <c r="AZ57" s="4"/>
      <c r="BA57" s="34"/>
      <c r="BE57" s="29" t="e">
        <v>#N/A</v>
      </c>
      <c r="BH57" s="6"/>
      <c r="BN57" t="e">
        <v>#N/A</v>
      </c>
      <c r="BO57"/>
      <c r="BP57" t="e">
        <v>#N/A</v>
      </c>
      <c r="BQ57" t="e">
        <v>#N/A</v>
      </c>
      <c r="BR57" s="42">
        <v>50</v>
      </c>
      <c r="BS57" s="30" t="e">
        <v>#N/A</v>
      </c>
      <c r="BT57" s="31"/>
      <c r="BU57" s="6" t="e">
        <f t="shared" si="0"/>
        <v>#DIV/0!</v>
      </c>
      <c r="BV57" t="e">
        <f t="shared" si="1"/>
        <v>#DIV/0!</v>
      </c>
      <c r="BW57"/>
      <c r="BX57"/>
    </row>
    <row r="58" spans="1:87" ht="19" x14ac:dyDescent="0.25">
      <c r="A58" t="s">
        <v>446</v>
      </c>
      <c r="B58">
        <v>92</v>
      </c>
      <c r="C58">
        <v>1.7740210040763746E-3</v>
      </c>
      <c r="D58">
        <v>3.5768081114233854E-5</v>
      </c>
      <c r="E58">
        <v>1.6206249493131299E-2</v>
      </c>
      <c r="F58">
        <v>1.1686611718018007E-4</v>
      </c>
      <c r="G58">
        <v>1.8851117741461401</v>
      </c>
      <c r="H58">
        <v>2.6068598634242141E-3</v>
      </c>
      <c r="I58">
        <v>1.635152166991128E-2</v>
      </c>
      <c r="J58">
        <v>9.3271888505553049E-5</v>
      </c>
      <c r="K58">
        <v>1</v>
      </c>
      <c r="L58">
        <v>0</v>
      </c>
      <c r="M58">
        <v>8.6454171024411737E-5</v>
      </c>
      <c r="N58">
        <v>9.8379265472084973E-6</v>
      </c>
      <c r="O58">
        <v>1.346401395435784E-5</v>
      </c>
      <c r="P58">
        <v>3.1578365680706385E-6</v>
      </c>
      <c r="Q58">
        <v>98.55</v>
      </c>
      <c r="R58">
        <v>1.9966748674523322</v>
      </c>
      <c r="S58">
        <v>900.2</v>
      </c>
      <c r="T58">
        <v>6.0081523563273684</v>
      </c>
      <c r="U58">
        <v>104722.75</v>
      </c>
      <c r="V58">
        <v>239.38052590845925</v>
      </c>
      <c r="W58">
        <v>908.45</v>
      </c>
      <c r="X58">
        <v>6.0513047744832864</v>
      </c>
      <c r="Y58">
        <v>55553.2</v>
      </c>
      <c r="Z58">
        <v>119.57632664845011</v>
      </c>
      <c r="AA58">
        <v>4.8</v>
      </c>
      <c r="AB58">
        <v>0.54579734044982775</v>
      </c>
      <c r="AC58">
        <v>0.75</v>
      </c>
      <c r="AD58">
        <v>0.1758438302346117</v>
      </c>
      <c r="AE58">
        <v>-998.22597899592358</v>
      </c>
      <c r="AF58">
        <v>3.5768081114233852E-2</v>
      </c>
      <c r="AG58">
        <v>470.88850001191673</v>
      </c>
      <c r="AH58">
        <v>10.606835830475591</v>
      </c>
      <c r="AI58">
        <v>4922505.4694581591</v>
      </c>
      <c r="AJ58">
        <v>6808.5558488931629</v>
      </c>
      <c r="AK58">
        <v>-951.02035034400808</v>
      </c>
      <c r="AL58">
        <v>0.27938833546979081</v>
      </c>
      <c r="AM58">
        <v>1993.7062116829245</v>
      </c>
      <c r="AN58">
        <v>0</v>
      </c>
      <c r="AO58">
        <v>-999.74132947197643</v>
      </c>
      <c r="AP58">
        <v>2.9435036210157466E-2</v>
      </c>
      <c r="AQ58">
        <v>-999.95971572501799</v>
      </c>
      <c r="AR58">
        <v>9.4482341661001109E-3</v>
      </c>
      <c r="AS58">
        <v>0.95054326828395441</v>
      </c>
      <c r="AT58">
        <v>1.0201796400640766</v>
      </c>
      <c r="AU58">
        <v>1.2523133879420678</v>
      </c>
      <c r="AV58">
        <v>0.8106108873651896</v>
      </c>
      <c r="AW58">
        <v>0</v>
      </c>
      <c r="AX58">
        <v>1.1849800711550249</v>
      </c>
      <c r="AY58">
        <v>0.96546016878532515</v>
      </c>
      <c r="AZ58" s="4"/>
      <c r="BA58" s="34" t="s">
        <v>426</v>
      </c>
      <c r="BB58" s="6" t="s">
        <v>402</v>
      </c>
      <c r="BC58" s="6" t="s">
        <v>433</v>
      </c>
      <c r="BD58" s="6" t="s">
        <v>448</v>
      </c>
      <c r="BE58" s="29" t="e">
        <v>#N/A</v>
      </c>
      <c r="BH58" s="6" t="s">
        <v>255</v>
      </c>
      <c r="BI58" s="6" t="s">
        <v>86</v>
      </c>
      <c r="BN58">
        <v>21.3</v>
      </c>
      <c r="BO58"/>
      <c r="BP58">
        <v>0.5</v>
      </c>
      <c r="BQ58">
        <v>0.05</v>
      </c>
      <c r="BR58" s="42">
        <v>56</v>
      </c>
      <c r="BS58" s="30">
        <v>43870.274699074071</v>
      </c>
      <c r="BT58" s="31"/>
      <c r="BU58" s="6">
        <f t="shared" si="0"/>
        <v>8.5960309483851405E-3</v>
      </c>
      <c r="BV58">
        <f t="shared" si="1"/>
        <v>6.0643529127124062E-5</v>
      </c>
      <c r="BW58"/>
      <c r="BX58"/>
      <c r="BY58" s="49">
        <v>96.457104989912196</v>
      </c>
      <c r="BZ58" s="49">
        <v>97.451398456642778</v>
      </c>
      <c r="CA58" s="49">
        <v>-7.4466428431245077</v>
      </c>
      <c r="CB58" s="49">
        <v>7.4391768609854267</v>
      </c>
      <c r="CC58" s="49">
        <v>0.82766376796998076</v>
      </c>
      <c r="CE58">
        <v>97.713676131898936</v>
      </c>
      <c r="CF58">
        <v>100.3026946088095</v>
      </c>
      <c r="CG58">
        <v>-14.620756238340929</v>
      </c>
      <c r="CH58">
        <v>14.627288771990139</v>
      </c>
      <c r="CI58">
        <v>0.83541234368874406</v>
      </c>
    </row>
    <row r="59" spans="1:87" ht="19" x14ac:dyDescent="0.25">
      <c r="A59" t="s">
        <v>447</v>
      </c>
      <c r="B59">
        <v>80</v>
      </c>
      <c r="C59">
        <v>1.4839682381238698E-3</v>
      </c>
      <c r="D59">
        <v>3.9820028494010599E-5</v>
      </c>
      <c r="E59">
        <v>3.1869063353066801E-2</v>
      </c>
      <c r="F59">
        <v>1.0581967614321356E-4</v>
      </c>
      <c r="G59">
        <v>1.8580538753236664</v>
      </c>
      <c r="H59">
        <v>2.1829795156284144E-3</v>
      </c>
      <c r="I59">
        <v>1.6458218034528779E-2</v>
      </c>
      <c r="J59">
        <v>1.1142702526449049E-4</v>
      </c>
      <c r="K59">
        <v>1</v>
      </c>
      <c r="L59">
        <v>0</v>
      </c>
      <c r="M59">
        <v>9.1210473543504447E-5</v>
      </c>
      <c r="N59">
        <v>1.0051129685710686E-5</v>
      </c>
      <c r="O59">
        <v>1.2377082320589932E-5</v>
      </c>
      <c r="P59">
        <v>3.1621414584186143E-6</v>
      </c>
      <c r="Q59">
        <v>83.8</v>
      </c>
      <c r="R59">
        <v>2.2613456636539109</v>
      </c>
      <c r="S59">
        <v>1799.55</v>
      </c>
      <c r="T59">
        <v>5.9171806053043099</v>
      </c>
      <c r="U59">
        <v>104918.95</v>
      </c>
      <c r="V59">
        <v>125.44179768029139</v>
      </c>
      <c r="W59">
        <v>929.4</v>
      </c>
      <c r="X59">
        <v>6.69618901827159</v>
      </c>
      <c r="Y59">
        <v>56468.65</v>
      </c>
      <c r="Z59">
        <v>96.222638626315614</v>
      </c>
      <c r="AA59">
        <v>5.15</v>
      </c>
      <c r="AB59">
        <v>0.5678908345800272</v>
      </c>
      <c r="AC59">
        <v>0.7</v>
      </c>
      <c r="AD59">
        <v>0.17917941611104421</v>
      </c>
      <c r="AE59">
        <v>-998.51603176187609</v>
      </c>
      <c r="AF59">
        <v>3.9820028494010597E-2</v>
      </c>
      <c r="AG59">
        <v>1892.4544702365949</v>
      </c>
      <c r="AH59">
        <v>9.6042545056465389</v>
      </c>
      <c r="AI59">
        <v>4851836.0721992962</v>
      </c>
      <c r="AJ59">
        <v>5701.4717813111529</v>
      </c>
      <c r="AK59">
        <v>-950.70075008514357</v>
      </c>
      <c r="AL59">
        <v>0.33377056703577823</v>
      </c>
      <c r="AM59">
        <v>1993.7062116829245</v>
      </c>
      <c r="AN59">
        <v>0</v>
      </c>
      <c r="AO59">
        <v>-999.72709863418731</v>
      </c>
      <c r="AP59">
        <v>3.0072939133280213E-2</v>
      </c>
      <c r="AQ59">
        <v>-999.96296782004481</v>
      </c>
      <c r="AR59">
        <v>9.4611143805096599E-3</v>
      </c>
      <c r="AS59">
        <v>1.1667250568060763</v>
      </c>
      <c r="AT59">
        <v>0.65911099050757527</v>
      </c>
      <c r="AU59">
        <v>1.0699870249180514</v>
      </c>
      <c r="AV59">
        <v>0.97309615611171474</v>
      </c>
      <c r="AW59">
        <v>0</v>
      </c>
      <c r="AX59">
        <v>1.188626865322868</v>
      </c>
      <c r="AY59">
        <v>1.0160168428675225</v>
      </c>
      <c r="AZ59" s="4"/>
      <c r="BA59" s="34" t="s">
        <v>426</v>
      </c>
      <c r="BB59" s="6" t="s">
        <v>402</v>
      </c>
      <c r="BC59" s="6" t="s">
        <v>433</v>
      </c>
      <c r="BD59" s="6" t="s">
        <v>448</v>
      </c>
      <c r="BE59" s="29" t="e">
        <v>#N/A</v>
      </c>
      <c r="BH59" s="6" t="s">
        <v>255</v>
      </c>
      <c r="BI59" s="6" t="s">
        <v>86</v>
      </c>
      <c r="BN59">
        <v>48.8</v>
      </c>
      <c r="BO59"/>
      <c r="BP59">
        <v>0.5</v>
      </c>
      <c r="BQ59">
        <v>0.05</v>
      </c>
      <c r="BR59" s="42">
        <v>56</v>
      </c>
      <c r="BS59" s="30">
        <v>43870.281111111108</v>
      </c>
      <c r="BT59" s="31"/>
      <c r="BU59" s="6">
        <f t="shared" si="0"/>
        <v>1.7151810993152335E-2</v>
      </c>
      <c r="BV59">
        <f t="shared" si="1"/>
        <v>6.0010189540343066E-5</v>
      </c>
      <c r="BW59"/>
      <c r="BX59"/>
      <c r="BY59" s="49">
        <v>207.38355526582851</v>
      </c>
      <c r="BZ59" s="49">
        <v>208.79813626075571</v>
      </c>
      <c r="CA59" s="49">
        <v>-15.01688641183148</v>
      </c>
      <c r="CB59" s="49">
        <v>15.874756006356961</v>
      </c>
      <c r="CC59" s="49">
        <v>0.74943117813200422</v>
      </c>
      <c r="CE59">
        <v>209.67861816309011</v>
      </c>
      <c r="CF59">
        <v>215.3465518790382</v>
      </c>
      <c r="CG59">
        <v>-31.147500386658152</v>
      </c>
      <c r="CH59">
        <v>27.671284871902319</v>
      </c>
      <c r="CI59">
        <v>0.75644734152405513</v>
      </c>
    </row>
    <row r="60" spans="1:87" ht="19" x14ac:dyDescent="0.25">
      <c r="A60" t="s">
        <v>449</v>
      </c>
      <c r="B60">
        <v>91</v>
      </c>
      <c r="C60">
        <v>1.4362948248194455E-3</v>
      </c>
      <c r="D60">
        <v>4.2039296331612536E-5</v>
      </c>
      <c r="E60">
        <v>4.1151116877044411E-2</v>
      </c>
      <c r="F60">
        <v>2.3193607692793301E-4</v>
      </c>
      <c r="G60">
        <v>1.8480293524992946</v>
      </c>
      <c r="H60">
        <v>1.8831468050549132E-3</v>
      </c>
      <c r="I60">
        <v>1.6226343750184644E-2</v>
      </c>
      <c r="J60">
        <v>1.2180838605199121E-4</v>
      </c>
      <c r="K60">
        <v>1</v>
      </c>
      <c r="L60">
        <v>0</v>
      </c>
      <c r="M60">
        <v>7.0663633880714327E-5</v>
      </c>
      <c r="N60">
        <v>7.8787779694666117E-6</v>
      </c>
      <c r="O60">
        <v>1.0841685264616744E-5</v>
      </c>
      <c r="P60">
        <v>3.033588557305338E-6</v>
      </c>
      <c r="Q60">
        <v>86.3</v>
      </c>
      <c r="R60">
        <v>2.4709895737708489</v>
      </c>
      <c r="S60">
        <v>2473.25</v>
      </c>
      <c r="T60">
        <v>14.581508657777565</v>
      </c>
      <c r="U60">
        <v>111067.25</v>
      </c>
      <c r="V60">
        <v>150.58314498187232</v>
      </c>
      <c r="W60">
        <v>975.15</v>
      </c>
      <c r="X60">
        <v>6.9601402738435469</v>
      </c>
      <c r="Y60">
        <v>60101.5</v>
      </c>
      <c r="Z60">
        <v>100.18657594707986</v>
      </c>
      <c r="AA60">
        <v>4.25</v>
      </c>
      <c r="AB60">
        <v>0.47503462477680736</v>
      </c>
      <c r="AC60">
        <v>0.65</v>
      </c>
      <c r="AD60">
        <v>0.18173143863810048</v>
      </c>
      <c r="AE60">
        <v>-998.56370517518053</v>
      </c>
      <c r="AF60">
        <v>4.203929633161254E-2</v>
      </c>
      <c r="AG60">
        <v>2734.8989723220557</v>
      </c>
      <c r="AH60">
        <v>21.050651382095936</v>
      </c>
      <c r="AI60">
        <v>4825654.1801590435</v>
      </c>
      <c r="AJ60">
        <v>4918.3733938960331</v>
      </c>
      <c r="AK60">
        <v>-951.39531059398644</v>
      </c>
      <c r="AL60">
        <v>0.3648670866496006</v>
      </c>
      <c r="AM60">
        <v>1993.7062116829245</v>
      </c>
      <c r="AN60">
        <v>0</v>
      </c>
      <c r="AO60">
        <v>-999.78857469487718</v>
      </c>
      <c r="AP60">
        <v>2.3573271635052559E-2</v>
      </c>
      <c r="AQ60">
        <v>-999.9675617217905</v>
      </c>
      <c r="AR60">
        <v>9.0764846233110982E-3</v>
      </c>
      <c r="AS60">
        <v>1.2915083720015463</v>
      </c>
      <c r="AT60">
        <v>1.3057359083535107</v>
      </c>
      <c r="AU60">
        <v>0.956511735718928</v>
      </c>
      <c r="AV60">
        <v>1.105322078963429</v>
      </c>
      <c r="AW60">
        <v>0</v>
      </c>
      <c r="AX60">
        <v>1.0925304985924793</v>
      </c>
      <c r="AY60">
        <v>1.0722740020832218</v>
      </c>
      <c r="AZ60" s="4"/>
      <c r="BA60" s="34" t="s">
        <v>426</v>
      </c>
      <c r="BB60" s="6" t="s">
        <v>402</v>
      </c>
      <c r="BC60" s="6" t="s">
        <v>433</v>
      </c>
      <c r="BD60" s="6" t="s">
        <v>448</v>
      </c>
      <c r="BE60" s="29" t="e">
        <v>#N/A</v>
      </c>
      <c r="BH60" s="6" t="s">
        <v>255</v>
      </c>
      <c r="BI60" s="6" t="s">
        <v>86</v>
      </c>
      <c r="BN60">
        <v>80</v>
      </c>
      <c r="BO60"/>
      <c r="BP60">
        <v>0.5</v>
      </c>
      <c r="BQ60">
        <v>0.05</v>
      </c>
      <c r="BR60" s="42">
        <v>56</v>
      </c>
      <c r="BS60" s="30">
        <v>43870.287291666667</v>
      </c>
      <c r="BT60" s="31"/>
      <c r="BU60" s="6">
        <f t="shared" si="0"/>
        <v>2.2268040308911944E-2</v>
      </c>
      <c r="BV60">
        <f t="shared" si="1"/>
        <v>1.3471203301629718E-4</v>
      </c>
      <c r="BW60"/>
      <c r="BX60"/>
      <c r="BY60" s="49">
        <v>273.12048209732279</v>
      </c>
      <c r="BZ60" s="49">
        <v>274.85385907107178</v>
      </c>
      <c r="CA60" s="49">
        <v>-20.492027346656759</v>
      </c>
      <c r="CB60" s="49">
        <v>21.336231058326401</v>
      </c>
      <c r="CC60" s="49">
        <v>1.6426068734908279</v>
      </c>
      <c r="CE60">
        <v>276.03097311260149</v>
      </c>
      <c r="CF60">
        <v>283.34289911076888</v>
      </c>
      <c r="CG60">
        <v>-40.743633147017107</v>
      </c>
      <c r="CH60">
        <v>35.793364429886481</v>
      </c>
      <c r="CI60">
        <v>1.6579849342782691</v>
      </c>
    </row>
    <row r="61" spans="1:87" ht="19" x14ac:dyDescent="0.25">
      <c r="A61" t="s">
        <v>450</v>
      </c>
      <c r="B61">
        <v>67</v>
      </c>
      <c r="C61">
        <v>1.3163744382823381E-3</v>
      </c>
      <c r="D61">
        <v>4.063365016888002E-5</v>
      </c>
      <c r="E61">
        <v>4.6089586650279353E-2</v>
      </c>
      <c r="F61">
        <v>1.8310160318158605E-4</v>
      </c>
      <c r="G61">
        <v>1.8685189673368794</v>
      </c>
      <c r="H61">
        <v>1.9789135367372247E-3</v>
      </c>
      <c r="I61">
        <v>1.7946832518782554E-2</v>
      </c>
      <c r="J61">
        <v>1.5187415888102284E-4</v>
      </c>
      <c r="K61">
        <v>1</v>
      </c>
      <c r="L61">
        <v>0</v>
      </c>
      <c r="M61">
        <v>6.9611698822159422E-5</v>
      </c>
      <c r="N61">
        <v>1.1235835235137768E-5</v>
      </c>
      <c r="O61">
        <v>9.594486574549959E-6</v>
      </c>
      <c r="P61">
        <v>2.352058295341956E-6</v>
      </c>
      <c r="Q61">
        <v>75.599999999999994</v>
      </c>
      <c r="R61">
        <v>2.3823915449993138</v>
      </c>
      <c r="S61">
        <v>2646.1</v>
      </c>
      <c r="T61">
        <v>12.025389806571759</v>
      </c>
      <c r="U61">
        <v>107271.8</v>
      </c>
      <c r="V61">
        <v>164.66271108254179</v>
      </c>
      <c r="W61">
        <v>1030.3</v>
      </c>
      <c r="X61">
        <v>8.6026617667838234</v>
      </c>
      <c r="Y61">
        <v>57411.7</v>
      </c>
      <c r="Z61">
        <v>118.05404872791375</v>
      </c>
      <c r="AA61">
        <v>4</v>
      </c>
      <c r="AB61">
        <v>0.64481739561228535</v>
      </c>
      <c r="AC61">
        <v>0.55000000000000004</v>
      </c>
      <c r="AD61">
        <v>0.1352385806055747</v>
      </c>
      <c r="AE61">
        <v>-998.68362556171769</v>
      </c>
      <c r="AF61">
        <v>4.0633650168880021E-2</v>
      </c>
      <c r="AG61">
        <v>3183.117321680827</v>
      </c>
      <c r="AH61">
        <v>16.618406533090038</v>
      </c>
      <c r="AI61">
        <v>4879168.6359613445</v>
      </c>
      <c r="AJ61">
        <v>5168.4954469735285</v>
      </c>
      <c r="AK61">
        <v>-946.24172679768083</v>
      </c>
      <c r="AL61">
        <v>0.4549266572223129</v>
      </c>
      <c r="AM61">
        <v>1993.7062116829245</v>
      </c>
      <c r="AN61">
        <v>0</v>
      </c>
      <c r="AO61">
        <v>-999.7917220802932</v>
      </c>
      <c r="AP61">
        <v>3.3617573317975921E-2</v>
      </c>
      <c r="AQ61">
        <v>-999.97129333519774</v>
      </c>
      <c r="AR61">
        <v>7.0373488518712815E-3</v>
      </c>
      <c r="AS61">
        <v>1.2748911508681671</v>
      </c>
      <c r="AT61">
        <v>0.94972860395689396</v>
      </c>
      <c r="AU61">
        <v>0.97350641191355036</v>
      </c>
      <c r="AV61">
        <v>1.2796970200214159</v>
      </c>
      <c r="AW61">
        <v>0</v>
      </c>
      <c r="AX61">
        <v>1.5343681008327998</v>
      </c>
      <c r="AY61">
        <v>0.86416599139886141</v>
      </c>
      <c r="AZ61" s="4"/>
      <c r="BA61" s="34" t="s">
        <v>426</v>
      </c>
      <c r="BB61" s="6" t="s">
        <v>402</v>
      </c>
      <c r="BC61" s="6" t="s">
        <v>433</v>
      </c>
      <c r="BD61" s="6" t="s">
        <v>448</v>
      </c>
      <c r="BE61" s="29" t="e">
        <v>#N/A</v>
      </c>
      <c r="BH61" s="6" t="s">
        <v>255</v>
      </c>
      <c r="BI61" s="6" t="s">
        <v>86</v>
      </c>
      <c r="BN61">
        <v>109.8</v>
      </c>
      <c r="BO61"/>
      <c r="BP61">
        <v>0.5</v>
      </c>
      <c r="BQ61">
        <v>0.05</v>
      </c>
      <c r="BR61" s="42">
        <v>56</v>
      </c>
      <c r="BS61" s="30">
        <v>43870.293634259258</v>
      </c>
      <c r="BT61" s="31"/>
      <c r="BU61" s="6">
        <f t="shared" si="0"/>
        <v>2.4667247123661577E-2</v>
      </c>
      <c r="BV61">
        <f t="shared" si="1"/>
        <v>1.1832404705632101E-4</v>
      </c>
      <c r="BW61"/>
      <c r="BX61"/>
      <c r="BY61" s="49">
        <v>308.09548254351449</v>
      </c>
      <c r="BZ61" s="49">
        <v>309.9332651676358</v>
      </c>
      <c r="CA61" s="49">
        <v>-23.67058247849582</v>
      </c>
      <c r="CB61" s="49">
        <v>24.278139492985868</v>
      </c>
      <c r="CC61" s="49">
        <v>1.296753639696667</v>
      </c>
      <c r="CE61">
        <v>311.33340898572487</v>
      </c>
      <c r="CF61">
        <v>319.57245186991832</v>
      </c>
      <c r="CG61">
        <v>-45.99533684239492</v>
      </c>
      <c r="CH61">
        <v>40.165308795528013</v>
      </c>
      <c r="CI61">
        <v>1.30889382772304</v>
      </c>
    </row>
    <row r="62" spans="1:87" ht="19" x14ac:dyDescent="0.25">
      <c r="A62" t="s">
        <v>451</v>
      </c>
      <c r="B62">
        <v>80</v>
      </c>
      <c r="C62">
        <v>1.3552831606472909E-3</v>
      </c>
      <c r="D62">
        <v>3.131078313678905E-5</v>
      </c>
      <c r="E62">
        <v>4.7975814531593525E-2</v>
      </c>
      <c r="F62">
        <v>2.261335892995086E-4</v>
      </c>
      <c r="G62">
        <v>1.866639463863272</v>
      </c>
      <c r="H62">
        <v>1.9712659633344181E-3</v>
      </c>
      <c r="I62">
        <v>1.6959797380879504E-2</v>
      </c>
      <c r="J62">
        <v>1.1122247007244458E-4</v>
      </c>
      <c r="K62">
        <v>1</v>
      </c>
      <c r="L62">
        <v>0</v>
      </c>
      <c r="M62">
        <v>5.9063482727988157E-5</v>
      </c>
      <c r="N62">
        <v>7.1291603795770283E-6</v>
      </c>
      <c r="O62">
        <v>7.9091712297063968E-6</v>
      </c>
      <c r="P62">
        <v>2.7025894609322687E-6</v>
      </c>
      <c r="Q62">
        <v>77.05</v>
      </c>
      <c r="R62">
        <v>1.7613914953808536</v>
      </c>
      <c r="S62">
        <v>2727.7</v>
      </c>
      <c r="T62">
        <v>12.362102529398806</v>
      </c>
      <c r="U62">
        <v>106133.95</v>
      </c>
      <c r="V62">
        <v>220.35313135964276</v>
      </c>
      <c r="W62">
        <v>964.2</v>
      </c>
      <c r="X62">
        <v>5.7002308355844127</v>
      </c>
      <c r="Y62">
        <v>56859.3</v>
      </c>
      <c r="Z62">
        <v>127.8202088461511</v>
      </c>
      <c r="AA62">
        <v>3.35</v>
      </c>
      <c r="AB62">
        <v>0.39917678447419502</v>
      </c>
      <c r="AC62">
        <v>0.45</v>
      </c>
      <c r="AD62">
        <v>0.15346866644024559</v>
      </c>
      <c r="AE62">
        <v>-998.64471683935278</v>
      </c>
      <c r="AF62">
        <v>3.1310783136789047E-2</v>
      </c>
      <c r="AG62">
        <v>3354.312446142088</v>
      </c>
      <c r="AH62">
        <v>20.524014276593629</v>
      </c>
      <c r="AI62">
        <v>4874259.7781635812</v>
      </c>
      <c r="AJ62">
        <v>5148.5216342833737</v>
      </c>
      <c r="AK62">
        <v>-949.1983100581615</v>
      </c>
      <c r="AL62">
        <v>0.33315783863997639</v>
      </c>
      <c r="AM62">
        <v>1993.7062116829245</v>
      </c>
      <c r="AN62">
        <v>0</v>
      </c>
      <c r="AO62">
        <v>-999.82328229993857</v>
      </c>
      <c r="AP62">
        <v>2.1330418855425762E-2</v>
      </c>
      <c r="AQ62">
        <v>-999.97633579185401</v>
      </c>
      <c r="AR62">
        <v>8.0861366734135392E-3</v>
      </c>
      <c r="AS62">
        <v>0.9632692951863181</v>
      </c>
      <c r="AT62">
        <v>1.143029869800243</v>
      </c>
      <c r="AU62">
        <v>0.96587172571299418</v>
      </c>
      <c r="AV62">
        <v>0.95983276522647032</v>
      </c>
      <c r="AW62">
        <v>0</v>
      </c>
      <c r="AX62">
        <v>1.0500754559696981</v>
      </c>
      <c r="AY62">
        <v>1.0895450796861115</v>
      </c>
      <c r="AZ62" s="4"/>
      <c r="BA62" s="34" t="s">
        <v>426</v>
      </c>
      <c r="BB62" s="6" t="s">
        <v>402</v>
      </c>
      <c r="BC62" s="6" t="s">
        <v>433</v>
      </c>
      <c r="BD62" s="6" t="s">
        <v>448</v>
      </c>
      <c r="BE62" s="29" t="e">
        <v>#N/A</v>
      </c>
      <c r="BH62" s="6" t="s">
        <v>255</v>
      </c>
      <c r="BI62" s="6" t="s">
        <v>86</v>
      </c>
      <c r="BN62">
        <v>140.1</v>
      </c>
      <c r="BO62"/>
      <c r="BP62">
        <v>0.5</v>
      </c>
      <c r="BQ62">
        <v>0.05</v>
      </c>
      <c r="BR62" s="42">
        <v>56</v>
      </c>
      <c r="BS62" s="30">
        <v>43870.300069444442</v>
      </c>
      <c r="BT62" s="31"/>
      <c r="BU62" s="6">
        <f t="shared" si="0"/>
        <v>2.5700541626878109E-2</v>
      </c>
      <c r="BV62">
        <f t="shared" si="1"/>
        <v>1.2811687098975182E-4</v>
      </c>
      <c r="BW62"/>
      <c r="BX62"/>
      <c r="BY62" s="49">
        <v>321.45403772757692</v>
      </c>
      <c r="BZ62" s="49">
        <v>323.38370679300539</v>
      </c>
      <c r="CA62" s="49">
        <v>-25.070656674215002</v>
      </c>
      <c r="CB62" s="49">
        <v>25.35830746542689</v>
      </c>
      <c r="CC62" s="49">
        <v>1.60151276606244</v>
      </c>
      <c r="CE62">
        <v>324.81702676204111</v>
      </c>
      <c r="CF62">
        <v>333.39567888064022</v>
      </c>
      <c r="CG62">
        <v>-48.020201514651092</v>
      </c>
      <c r="CH62">
        <v>41.644914098746263</v>
      </c>
      <c r="CI62">
        <v>1.616506104435627</v>
      </c>
    </row>
    <row r="63" spans="1:87" ht="19" x14ac:dyDescent="0.25">
      <c r="A63" t="s">
        <v>452</v>
      </c>
      <c r="B63">
        <v>67</v>
      </c>
      <c r="C63">
        <v>1.2985667962313455E-3</v>
      </c>
      <c r="D63">
        <v>3.4649961811545244E-5</v>
      </c>
      <c r="E63">
        <v>4.7032323225056245E-2</v>
      </c>
      <c r="F63">
        <v>1.8660872397018342E-4</v>
      </c>
      <c r="G63">
        <v>1.8594128183820235</v>
      </c>
      <c r="H63">
        <v>2.2321840315256392E-3</v>
      </c>
      <c r="I63">
        <v>1.5769678155546731E-2</v>
      </c>
      <c r="J63">
        <v>9.456874703996024E-5</v>
      </c>
      <c r="K63">
        <v>1</v>
      </c>
      <c r="L63">
        <v>0</v>
      </c>
      <c r="M63">
        <v>6.564372543218971E-5</v>
      </c>
      <c r="N63">
        <v>7.7976121808392481E-6</v>
      </c>
      <c r="O63">
        <v>8.4104132957053756E-6</v>
      </c>
      <c r="P63">
        <v>2.8649016612178051E-6</v>
      </c>
      <c r="Q63">
        <v>77.150000000000006</v>
      </c>
      <c r="R63">
        <v>2.0510267005370255</v>
      </c>
      <c r="S63">
        <v>2794.25</v>
      </c>
      <c r="T63">
        <v>10.976260268127946</v>
      </c>
      <c r="U63">
        <v>110470.25</v>
      </c>
      <c r="V63">
        <v>127.66976056669762</v>
      </c>
      <c r="W63">
        <v>936.95</v>
      </c>
      <c r="X63">
        <v>6.0386801450927035</v>
      </c>
      <c r="Y63">
        <v>59412.2</v>
      </c>
      <c r="Z63">
        <v>69.615923768238986</v>
      </c>
      <c r="AA63">
        <v>3.9</v>
      </c>
      <c r="AB63">
        <v>0.46396460845061965</v>
      </c>
      <c r="AC63">
        <v>0.5</v>
      </c>
      <c r="AD63">
        <v>0.17013926184468015</v>
      </c>
      <c r="AE63">
        <v>-998.70143320376872</v>
      </c>
      <c r="AF63">
        <v>3.4649961811545241E-2</v>
      </c>
      <c r="AG63">
        <v>3268.6806339677119</v>
      </c>
      <c r="AH63">
        <v>16.93671482757156</v>
      </c>
      <c r="AI63">
        <v>4855385.3384403037</v>
      </c>
      <c r="AJ63">
        <v>5829.9833669181962</v>
      </c>
      <c r="AK63">
        <v>-952.76321514053814</v>
      </c>
      <c r="AL63">
        <v>0.28327296944765057</v>
      </c>
      <c r="AM63">
        <v>1993.7062116829245</v>
      </c>
      <c r="AN63">
        <v>0</v>
      </c>
      <c r="AO63">
        <v>-999.80359424053484</v>
      </c>
      <c r="AP63">
        <v>2.3330423925648758E-2</v>
      </c>
      <c r="AQ63">
        <v>-999.97483607763149</v>
      </c>
      <c r="AR63">
        <v>8.571774116408146E-3</v>
      </c>
      <c r="AS63">
        <v>1.1133102342039389</v>
      </c>
      <c r="AT63">
        <v>0.97427108609984359</v>
      </c>
      <c r="AU63">
        <v>1.1215844222031219</v>
      </c>
      <c r="AV63">
        <v>0.86571873430249813</v>
      </c>
      <c r="AW63">
        <v>0</v>
      </c>
      <c r="AX63">
        <v>1.1150081080513372</v>
      </c>
      <c r="AY63">
        <v>1.144898853603652</v>
      </c>
      <c r="AZ63" s="4"/>
      <c r="BA63" s="34" t="s">
        <v>426</v>
      </c>
      <c r="BB63" s="6" t="s">
        <v>402</v>
      </c>
      <c r="BC63" s="6" t="s">
        <v>433</v>
      </c>
      <c r="BD63" s="6" t="s">
        <v>448</v>
      </c>
      <c r="BE63" s="29" t="e">
        <v>#N/A</v>
      </c>
      <c r="BH63" s="6" t="s">
        <v>255</v>
      </c>
      <c r="BI63" s="6" t="s">
        <v>86</v>
      </c>
      <c r="BN63">
        <v>172.2</v>
      </c>
      <c r="BO63"/>
      <c r="BP63">
        <v>0.5</v>
      </c>
      <c r="BQ63">
        <v>0.05</v>
      </c>
      <c r="BR63" s="42">
        <v>56</v>
      </c>
      <c r="BS63" s="30">
        <v>43870.306319444448</v>
      </c>
      <c r="BT63" s="31"/>
      <c r="BU63" s="6">
        <f t="shared" si="0"/>
        <v>2.5294140277586048E-2</v>
      </c>
      <c r="BV63">
        <f t="shared" si="1"/>
        <v>1.0357036661881227E-4</v>
      </c>
      <c r="BW63"/>
      <c r="BX63"/>
      <c r="BY63" s="49">
        <v>314.77208757249798</v>
      </c>
      <c r="BZ63" s="49">
        <v>316.6650149244395</v>
      </c>
      <c r="CA63" s="49">
        <v>-24.463583803545131</v>
      </c>
      <c r="CB63" s="49">
        <v>24.80642422307341</v>
      </c>
      <c r="CC63" s="49">
        <v>1.321591607078958</v>
      </c>
      <c r="CE63">
        <v>318.07252029034032</v>
      </c>
      <c r="CF63">
        <v>326.46938963292752</v>
      </c>
      <c r="CG63">
        <v>-46.995453861140447</v>
      </c>
      <c r="CH63">
        <v>40.904855697036851</v>
      </c>
      <c r="CI63">
        <v>1.333964327781533</v>
      </c>
    </row>
    <row r="64" spans="1:87" ht="19" hidden="1" x14ac:dyDescent="0.25">
      <c r="AZ64" s="4"/>
      <c r="BE64" s="29" t="e">
        <v>#N/A</v>
      </c>
      <c r="BH64" s="6"/>
      <c r="BN64" t="e">
        <v>#N/A</v>
      </c>
      <c r="BO64"/>
      <c r="BP64" t="e">
        <v>#N/A</v>
      </c>
      <c r="BQ64" t="e">
        <v>#N/A</v>
      </c>
      <c r="BR64" s="42">
        <v>50</v>
      </c>
      <c r="BS64" s="30" t="e">
        <v>#N/A</v>
      </c>
      <c r="BT64" s="31"/>
      <c r="BU64" s="6" t="e">
        <f t="shared" si="0"/>
        <v>#DIV/0!</v>
      </c>
      <c r="BV64" t="e">
        <f t="shared" si="1"/>
        <v>#DIV/0!</v>
      </c>
      <c r="BW64"/>
      <c r="BX64"/>
    </row>
    <row r="65" spans="1:87" ht="19" hidden="1" x14ac:dyDescent="0.25">
      <c r="AZ65" s="4"/>
      <c r="BE65" s="29" t="e">
        <v>#N/A</v>
      </c>
      <c r="BH65" s="6"/>
      <c r="BN65" t="e">
        <v>#N/A</v>
      </c>
      <c r="BO65"/>
      <c r="BP65" t="e">
        <v>#N/A</v>
      </c>
      <c r="BQ65" t="e">
        <v>#N/A</v>
      </c>
      <c r="BR65" s="42">
        <v>50</v>
      </c>
      <c r="BS65" s="30" t="e">
        <v>#N/A</v>
      </c>
      <c r="BT65" s="31"/>
      <c r="BU65" s="6" t="e">
        <f t="shared" si="0"/>
        <v>#DIV/0!</v>
      </c>
      <c r="BV65" t="e">
        <f t="shared" si="1"/>
        <v>#DIV/0!</v>
      </c>
      <c r="BW65"/>
      <c r="BX65"/>
    </row>
    <row r="66" spans="1:87" ht="19" x14ac:dyDescent="0.25">
      <c r="A66" t="s">
        <v>453</v>
      </c>
      <c r="B66">
        <v>208</v>
      </c>
      <c r="C66">
        <v>1.5988076409761392E-3</v>
      </c>
      <c r="D66">
        <v>3.0448764538580269E-5</v>
      </c>
      <c r="E66">
        <v>4.1446067485356036E-2</v>
      </c>
      <c r="F66">
        <v>1.4860547978258053E-4</v>
      </c>
      <c r="G66">
        <v>1.6789339650327171</v>
      </c>
      <c r="H66">
        <v>1.4116790137552308E-3</v>
      </c>
      <c r="I66">
        <v>6.3187154374380938E-2</v>
      </c>
      <c r="J66">
        <v>1.8931717465339539E-4</v>
      </c>
      <c r="K66">
        <v>1</v>
      </c>
      <c r="L66">
        <v>0</v>
      </c>
      <c r="M66">
        <v>1.1180346691738053E-4</v>
      </c>
      <c r="N66">
        <v>6.0743563811325885E-6</v>
      </c>
      <c r="O66">
        <v>1.138890799797396E-5</v>
      </c>
      <c r="P66">
        <v>1.760378014667809E-6</v>
      </c>
      <c r="Q66">
        <v>189.45</v>
      </c>
      <c r="R66">
        <v>3.600785732966743</v>
      </c>
      <c r="S66">
        <v>4911.3</v>
      </c>
      <c r="T66">
        <v>19.541736711055403</v>
      </c>
      <c r="U66">
        <v>198945.2</v>
      </c>
      <c r="V66">
        <v>137.56748774405426</v>
      </c>
      <c r="W66">
        <v>7487.3</v>
      </c>
      <c r="X66">
        <v>21.061576389244941</v>
      </c>
      <c r="Y66">
        <v>118496</v>
      </c>
      <c r="Z66">
        <v>99.380714003218316</v>
      </c>
      <c r="AA66">
        <v>13.25</v>
      </c>
      <c r="AB66">
        <v>0.72138390392502183</v>
      </c>
      <c r="AC66">
        <v>1.35</v>
      </c>
      <c r="AD66">
        <v>0.20869267255691407</v>
      </c>
      <c r="AE66">
        <v>-998.40119235902387</v>
      </c>
      <c r="AF66">
        <v>3.044876453858027E-2</v>
      </c>
      <c r="AG66">
        <v>2761.6688587181006</v>
      </c>
      <c r="AH66">
        <v>13.487518586184473</v>
      </c>
      <c r="AI66">
        <v>4384013.489951727</v>
      </c>
      <c r="AJ66">
        <v>3687.0011851108202</v>
      </c>
      <c r="AK66">
        <v>-810.72803213714315</v>
      </c>
      <c r="AL66">
        <v>0.56708415739975893</v>
      </c>
      <c r="AM66">
        <v>1993.7062116829245</v>
      </c>
      <c r="AN66">
        <v>0</v>
      </c>
      <c r="AO66">
        <v>-999.66548448178162</v>
      </c>
      <c r="AP66">
        <v>1.8174449582851665E-2</v>
      </c>
      <c r="AQ66">
        <v>-999.96592443359827</v>
      </c>
      <c r="AR66">
        <v>5.2670438589536971E-3</v>
      </c>
      <c r="AS66">
        <v>1.2449887720191699</v>
      </c>
      <c r="AT66">
        <v>1.170368731748384</v>
      </c>
      <c r="AU66">
        <v>1.0891328059114553</v>
      </c>
      <c r="AV66">
        <v>1.1951179082028858</v>
      </c>
      <c r="AW66">
        <v>0</v>
      </c>
      <c r="AX66">
        <v>0.93998348098597517</v>
      </c>
      <c r="AY66">
        <v>0.85364996380970115</v>
      </c>
      <c r="AZ66" s="4"/>
      <c r="BA66" s="34" t="s">
        <v>426</v>
      </c>
      <c r="BB66" s="6" t="s">
        <v>402</v>
      </c>
      <c r="BC66" s="6" t="s">
        <v>427</v>
      </c>
      <c r="BD66" s="6" t="s">
        <v>428</v>
      </c>
      <c r="BE66" s="29" t="e">
        <v>#N/A</v>
      </c>
      <c r="BG66" s="6" t="s">
        <v>58</v>
      </c>
      <c r="BH66" s="6" t="s">
        <v>255</v>
      </c>
      <c r="BI66" s="6" t="s">
        <v>81</v>
      </c>
      <c r="BN66">
        <v>42.1</v>
      </c>
      <c r="BO66"/>
      <c r="BP66">
        <v>7.5</v>
      </c>
      <c r="BQ66">
        <v>2</v>
      </c>
      <c r="BR66" s="42">
        <v>52.2</v>
      </c>
      <c r="BS66" s="30">
        <v>43870.312939814816</v>
      </c>
      <c r="BT66" s="31"/>
      <c r="BU66" s="6">
        <f t="shared" si="0"/>
        <v>2.4686697643371138E-2</v>
      </c>
      <c r="BV66">
        <f t="shared" si="1"/>
        <v>9.9699004546269728E-5</v>
      </c>
      <c r="BW66"/>
      <c r="BX66"/>
      <c r="BY66" s="49">
        <v>255.29143633512521</v>
      </c>
      <c r="BZ66" s="49">
        <v>256.94612210744862</v>
      </c>
      <c r="CA66" s="49">
        <v>-18.99281273175183</v>
      </c>
      <c r="CB66" s="49">
        <v>19.82830901322944</v>
      </c>
      <c r="CC66" s="49">
        <v>0.98103076940116218</v>
      </c>
      <c r="CE66">
        <v>258.03501209274958</v>
      </c>
      <c r="CF66">
        <v>264.86773279867901</v>
      </c>
      <c r="CG66">
        <v>-38.06411122953358</v>
      </c>
      <c r="CH66">
        <v>33.634329646459889</v>
      </c>
      <c r="CI66">
        <v>0.99021516467532766</v>
      </c>
    </row>
    <row r="67" spans="1:87" ht="19" x14ac:dyDescent="0.25">
      <c r="A67" t="s">
        <v>454</v>
      </c>
      <c r="B67">
        <v>177</v>
      </c>
      <c r="C67">
        <v>1.5067067619120554E-3</v>
      </c>
      <c r="D67">
        <v>2.875396547994443E-5</v>
      </c>
      <c r="E67">
        <v>4.2915367857909628E-2</v>
      </c>
      <c r="F67">
        <v>1.3576545328825005E-4</v>
      </c>
      <c r="G67">
        <v>1.6466170611927236</v>
      </c>
      <c r="H67">
        <v>1.1440404524131796E-3</v>
      </c>
      <c r="I67">
        <v>4.3604344592736197E-2</v>
      </c>
      <c r="J67">
        <v>8.5236202436257748E-5</v>
      </c>
      <c r="K67">
        <v>1</v>
      </c>
      <c r="L67">
        <v>0</v>
      </c>
      <c r="M67">
        <v>7.2814731589056233E-5</v>
      </c>
      <c r="N67">
        <v>5.3643870481626992E-6</v>
      </c>
      <c r="O67">
        <v>8.8461164570915606E-6</v>
      </c>
      <c r="P67">
        <v>1.9237067367170716E-6</v>
      </c>
      <c r="Q67">
        <v>187.25</v>
      </c>
      <c r="R67">
        <v>3.5309719848640455</v>
      </c>
      <c r="S67">
        <v>5333.75</v>
      </c>
      <c r="T67">
        <v>14.577718217233196</v>
      </c>
      <c r="U67">
        <v>204655.1</v>
      </c>
      <c r="V67">
        <v>129.66458551525201</v>
      </c>
      <c r="W67">
        <v>5419.55</v>
      </c>
      <c r="X67">
        <v>11.599790152366868</v>
      </c>
      <c r="Y67">
        <v>124289.3</v>
      </c>
      <c r="Z67">
        <v>113.48362042719272</v>
      </c>
      <c r="AA67">
        <v>9.0500000000000007</v>
      </c>
      <c r="AB67">
        <v>0.66678726979291891</v>
      </c>
      <c r="AC67">
        <v>1.1000000000000001</v>
      </c>
      <c r="AD67">
        <v>0.23951705795753164</v>
      </c>
      <c r="AE67">
        <v>-998.49329323808797</v>
      </c>
      <c r="AF67">
        <v>2.8753965479944431E-2</v>
      </c>
      <c r="AG67">
        <v>2895.0234033317865</v>
      </c>
      <c r="AH67">
        <v>12.322150416432207</v>
      </c>
      <c r="AI67">
        <v>4299608.7055806611</v>
      </c>
      <c r="AJ67">
        <v>2987.9869734986933</v>
      </c>
      <c r="AK67">
        <v>-869.38674181245472</v>
      </c>
      <c r="AL67">
        <v>0.25531809317889376</v>
      </c>
      <c r="AM67">
        <v>1993.7062116829245</v>
      </c>
      <c r="AN67">
        <v>0</v>
      </c>
      <c r="AO67">
        <v>-999.78213861928407</v>
      </c>
      <c r="AP67">
        <v>1.6050224226645912E-2</v>
      </c>
      <c r="AQ67">
        <v>-999.97353245554496</v>
      </c>
      <c r="AR67">
        <v>5.7557227309303271E-3</v>
      </c>
      <c r="AS67">
        <v>1.2403509596118543</v>
      </c>
      <c r="AT67">
        <v>1.0753753564916884</v>
      </c>
      <c r="AU67">
        <v>0.91834791187666343</v>
      </c>
      <c r="AV67">
        <v>0.66957553019971017</v>
      </c>
      <c r="AW67">
        <v>0</v>
      </c>
      <c r="AX67">
        <v>1.0534183897656997</v>
      </c>
      <c r="AY67">
        <v>1.0841071249411054</v>
      </c>
      <c r="AZ67" s="4"/>
      <c r="BA67" s="34" t="s">
        <v>426</v>
      </c>
      <c r="BB67" s="6" t="s">
        <v>402</v>
      </c>
      <c r="BC67" s="6" t="s">
        <v>427</v>
      </c>
      <c r="BD67" s="6" t="s">
        <v>428</v>
      </c>
      <c r="BE67" s="29" t="e">
        <v>#N/A</v>
      </c>
      <c r="BH67" s="6" t="s">
        <v>255</v>
      </c>
      <c r="BI67" s="6" t="s">
        <v>81</v>
      </c>
      <c r="BN67">
        <v>60.1</v>
      </c>
      <c r="BO67"/>
      <c r="BP67">
        <v>7.5</v>
      </c>
      <c r="BQ67">
        <v>2</v>
      </c>
      <c r="BR67" s="42">
        <v>52.2</v>
      </c>
      <c r="BS67" s="30">
        <v>43870.317245370374</v>
      </c>
      <c r="BT67" s="31"/>
      <c r="BU67" s="6">
        <f t="shared" ref="BU67:BU130" si="3">S67/U67</f>
        <v>2.6062140645407808E-2</v>
      </c>
      <c r="BV67">
        <f t="shared" ref="BV67:BV130" si="4">BU67*SQRT((T67/S67)^2+(V67/U67)^2)</f>
        <v>7.3119524678980007E-5</v>
      </c>
      <c r="BW67"/>
      <c r="BX67"/>
      <c r="BY67" s="49">
        <v>264.99113837220051</v>
      </c>
      <c r="BZ67" s="49">
        <v>266.68405165234441</v>
      </c>
      <c r="CA67" s="49">
        <v>-19.827922458352528</v>
      </c>
      <c r="CB67" s="49">
        <v>20.63115727482506</v>
      </c>
      <c r="CC67" s="49">
        <v>0.8962663240436034</v>
      </c>
      <c r="CE67">
        <v>267.82552259407379</v>
      </c>
      <c r="CF67">
        <v>274.93386233442033</v>
      </c>
      <c r="CG67">
        <v>-39.562010888886448</v>
      </c>
      <c r="CH67">
        <v>34.770073857736968</v>
      </c>
      <c r="CI67">
        <v>0.90465715585814943</v>
      </c>
    </row>
    <row r="68" spans="1:87" ht="19" x14ac:dyDescent="0.25">
      <c r="A68" t="s">
        <v>455</v>
      </c>
      <c r="B68">
        <v>247</v>
      </c>
      <c r="C68">
        <v>1.8977225642896091E-3</v>
      </c>
      <c r="D68">
        <v>2.308920638781625E-5</v>
      </c>
      <c r="E68">
        <v>5.0698552330555778E-2</v>
      </c>
      <c r="F68">
        <v>1.2022392042256846E-4</v>
      </c>
      <c r="G68">
        <v>1.652050337991162</v>
      </c>
      <c r="H68">
        <v>1.3520100554685768E-3</v>
      </c>
      <c r="I68">
        <v>4.1567202039251613E-2</v>
      </c>
      <c r="J68">
        <v>1.3884548209375263E-4</v>
      </c>
      <c r="K68">
        <v>1</v>
      </c>
      <c r="L68">
        <v>0</v>
      </c>
      <c r="M68">
        <v>1.0610121578580243E-4</v>
      </c>
      <c r="N68">
        <v>6.4281034976851063E-6</v>
      </c>
      <c r="O68">
        <v>1.4606293187296903E-5</v>
      </c>
      <c r="P68">
        <v>2.1684223808861969E-6</v>
      </c>
      <c r="Q68">
        <v>240.5</v>
      </c>
      <c r="R68">
        <v>2.9526972504189417</v>
      </c>
      <c r="S68">
        <v>6424.85</v>
      </c>
      <c r="T68">
        <v>14.535125332141192</v>
      </c>
      <c r="U68">
        <v>209359</v>
      </c>
      <c r="V68">
        <v>129.54326649709296</v>
      </c>
      <c r="W68">
        <v>5267.65</v>
      </c>
      <c r="X68">
        <v>16.92402138972886</v>
      </c>
      <c r="Y68">
        <v>126728.05</v>
      </c>
      <c r="Z68">
        <v>111.65255023367899</v>
      </c>
      <c r="AA68">
        <v>13.45</v>
      </c>
      <c r="AB68">
        <v>0.81909770640112189</v>
      </c>
      <c r="AC68">
        <v>1.85</v>
      </c>
      <c r="AD68">
        <v>0.27410140267311367</v>
      </c>
      <c r="AE68">
        <v>-998.10227743571033</v>
      </c>
      <c r="AF68">
        <v>2.3089206387816249E-2</v>
      </c>
      <c r="AG68">
        <v>3601.4296905568867</v>
      </c>
      <c r="AH68">
        <v>10.91159197881362</v>
      </c>
      <c r="AI68">
        <v>4313799.2530065868</v>
      </c>
      <c r="AJ68">
        <v>3531.1587324189745</v>
      </c>
      <c r="AK68">
        <v>-875.48883619750461</v>
      </c>
      <c r="AL68">
        <v>0.41590031842621777</v>
      </c>
      <c r="AM68">
        <v>1993.7062116829245</v>
      </c>
      <c r="AN68">
        <v>0</v>
      </c>
      <c r="AO68">
        <v>-999.68254559397144</v>
      </c>
      <c r="AP68">
        <v>1.9232859516590876E-2</v>
      </c>
      <c r="AQ68">
        <v>-999.9562980301996</v>
      </c>
      <c r="AR68">
        <v>6.487910942820781E-3</v>
      </c>
      <c r="AS68">
        <v>0.89601170977024036</v>
      </c>
      <c r="AT68">
        <v>0.88141299601890732</v>
      </c>
      <c r="AU68">
        <v>1.0929606202438737</v>
      </c>
      <c r="AV68">
        <v>1.1291131489651254</v>
      </c>
      <c r="AW68">
        <v>0</v>
      </c>
      <c r="AX68">
        <v>1.0560686771889491</v>
      </c>
      <c r="AY68">
        <v>0.95979421075971505</v>
      </c>
      <c r="AZ68" s="4"/>
      <c r="BA68" s="34" t="s">
        <v>426</v>
      </c>
      <c r="BB68" s="6" t="s">
        <v>402</v>
      </c>
      <c r="BC68" s="6" t="s">
        <v>427</v>
      </c>
      <c r="BD68" s="6" t="s">
        <v>428</v>
      </c>
      <c r="BE68" s="29" t="e">
        <v>#N/A</v>
      </c>
      <c r="BH68" s="6" t="s">
        <v>255</v>
      </c>
      <c r="BI68" s="6" t="s">
        <v>81</v>
      </c>
      <c r="BN68">
        <v>99.4</v>
      </c>
      <c r="BO68"/>
      <c r="BP68">
        <v>7.5</v>
      </c>
      <c r="BQ68">
        <v>2</v>
      </c>
      <c r="BR68" s="42">
        <v>52.2</v>
      </c>
      <c r="BS68" s="30">
        <v>43870.321759259263</v>
      </c>
      <c r="BT68" s="31"/>
      <c r="BU68" s="6">
        <f t="shared" si="3"/>
        <v>3.0688195874072767E-2</v>
      </c>
      <c r="BV68">
        <f t="shared" si="4"/>
        <v>7.1976733178766766E-5</v>
      </c>
      <c r="BW68"/>
      <c r="BX68"/>
      <c r="BY68" s="49">
        <v>316.37244317174441</v>
      </c>
      <c r="BZ68" s="49">
        <v>318.27139405905251</v>
      </c>
      <c r="CA68" s="49">
        <v>-24.60525541277303</v>
      </c>
      <c r="CB68" s="49">
        <v>24.942543209994991</v>
      </c>
      <c r="CC68" s="49">
        <v>0.79366767177855913</v>
      </c>
      <c r="CE68">
        <v>319.68785839458172</v>
      </c>
      <c r="CF68">
        <v>328.1282756192777</v>
      </c>
      <c r="CG68">
        <v>-47.239867819156807</v>
      </c>
      <c r="CH68">
        <v>41.054016619841377</v>
      </c>
      <c r="CI68">
        <v>0.801097976557267</v>
      </c>
    </row>
    <row r="69" spans="1:87" ht="19" hidden="1" x14ac:dyDescent="0.25">
      <c r="AZ69" s="4"/>
      <c r="BA69" s="34"/>
      <c r="BE69" s="29" t="e">
        <v>#N/A</v>
      </c>
      <c r="BH69" s="6"/>
      <c r="BN69" t="e">
        <v>#N/A</v>
      </c>
      <c r="BO69"/>
      <c r="BP69" t="e">
        <v>#N/A</v>
      </c>
      <c r="BQ69" t="e">
        <v>#N/A</v>
      </c>
      <c r="BR69" s="42">
        <v>50</v>
      </c>
      <c r="BS69" s="30" t="e">
        <v>#N/A</v>
      </c>
      <c r="BT69" s="31"/>
      <c r="BU69" s="6" t="e">
        <f t="shared" si="3"/>
        <v>#DIV/0!</v>
      </c>
      <c r="BV69" t="e">
        <f t="shared" si="4"/>
        <v>#DIV/0!</v>
      </c>
      <c r="BW69"/>
      <c r="BX69"/>
    </row>
    <row r="70" spans="1:87" ht="19" x14ac:dyDescent="0.25">
      <c r="A70" t="s">
        <v>456</v>
      </c>
      <c r="B70">
        <v>266</v>
      </c>
      <c r="C70">
        <v>2.4746429459463551E-3</v>
      </c>
      <c r="D70">
        <v>3.6368838634029423E-5</v>
      </c>
      <c r="E70">
        <v>2.4855658538930393E-2</v>
      </c>
      <c r="F70">
        <v>8.8941746973253706E-5</v>
      </c>
      <c r="G70">
        <v>1.7291802213219358</v>
      </c>
      <c r="H70">
        <v>8.9999829360696301E-4</v>
      </c>
      <c r="I70">
        <v>2.6321489627046613E-2</v>
      </c>
      <c r="J70">
        <v>1.1668270248569869E-4</v>
      </c>
      <c r="K70">
        <v>1</v>
      </c>
      <c r="L70">
        <v>0</v>
      </c>
      <c r="M70">
        <v>1.3894710790767953E-4</v>
      </c>
      <c r="N70">
        <v>7.1203615242330503E-6</v>
      </c>
      <c r="O70">
        <v>1.1215873332148373E-5</v>
      </c>
      <c r="P70">
        <v>2.1747237382356505E-6</v>
      </c>
      <c r="Q70">
        <v>286.7</v>
      </c>
      <c r="R70">
        <v>4.1371869415671423</v>
      </c>
      <c r="S70">
        <v>2879.85</v>
      </c>
      <c r="T70">
        <v>10.104526083316379</v>
      </c>
      <c r="U70">
        <v>200349.15</v>
      </c>
      <c r="V70">
        <v>131.35042073139996</v>
      </c>
      <c r="W70">
        <v>3049.7</v>
      </c>
      <c r="X70">
        <v>13.525434130594574</v>
      </c>
      <c r="Y70">
        <v>115864.1</v>
      </c>
      <c r="Z70">
        <v>86.502020055512048</v>
      </c>
      <c r="AA70">
        <v>16.100000000000001</v>
      </c>
      <c r="AB70">
        <v>0.8268519882822537</v>
      </c>
      <c r="AC70">
        <v>1.3</v>
      </c>
      <c r="AD70">
        <v>0.2523573072576179</v>
      </c>
      <c r="AE70">
        <v>-997.52535705405364</v>
      </c>
      <c r="AF70">
        <v>3.6368838634029427E-2</v>
      </c>
      <c r="AG70">
        <v>1255.913826368705</v>
      </c>
      <c r="AH70">
        <v>8.0724039728856152</v>
      </c>
      <c r="AI70">
        <v>4515245.8768333057</v>
      </c>
      <c r="AJ70">
        <v>2350.6014772434264</v>
      </c>
      <c r="AK70">
        <v>-921.15612440346274</v>
      </c>
      <c r="AL70">
        <v>0.34951351953869053</v>
      </c>
      <c r="AM70">
        <v>1993.7062116829245</v>
      </c>
      <c r="AN70">
        <v>0</v>
      </c>
      <c r="AO70">
        <v>-999.58427081835453</v>
      </c>
      <c r="AP70">
        <v>2.1304092716028896E-2</v>
      </c>
      <c r="AQ70">
        <v>-999.96644215261449</v>
      </c>
      <c r="AR70">
        <v>6.5067645783774457E-3</v>
      </c>
      <c r="AS70">
        <v>1.1813691943872986</v>
      </c>
      <c r="AT70">
        <v>0.90162424238375338</v>
      </c>
      <c r="AU70">
        <v>0.67030299154288109</v>
      </c>
      <c r="AV70">
        <v>1.1486149303261901</v>
      </c>
      <c r="AW70">
        <v>0</v>
      </c>
      <c r="AX70">
        <v>0.97729767109256638</v>
      </c>
      <c r="AY70">
        <v>1.0508284043412803</v>
      </c>
      <c r="AZ70" s="4"/>
      <c r="BA70" s="34" t="s">
        <v>426</v>
      </c>
      <c r="BB70" s="6" t="s">
        <v>402</v>
      </c>
      <c r="BC70" s="6" t="s">
        <v>427</v>
      </c>
      <c r="BD70" s="6" t="s">
        <v>404</v>
      </c>
      <c r="BE70" s="29" t="e">
        <v>#N/A</v>
      </c>
      <c r="BH70" s="6" t="s">
        <v>255</v>
      </c>
      <c r="BI70" s="6" t="s">
        <v>86</v>
      </c>
      <c r="BN70">
        <v>19</v>
      </c>
      <c r="BO70"/>
      <c r="BP70">
        <v>7.5</v>
      </c>
      <c r="BQ70">
        <v>2</v>
      </c>
      <c r="BR70" s="42">
        <v>56</v>
      </c>
      <c r="BS70" s="30">
        <v>43870.428402777776</v>
      </c>
      <c r="BT70" s="31"/>
      <c r="BU70" s="6">
        <f t="shared" si="3"/>
        <v>1.4374156316610277E-2</v>
      </c>
      <c r="BV70">
        <f t="shared" si="4"/>
        <v>5.1307459527340355E-5</v>
      </c>
      <c r="BW70"/>
      <c r="BX70"/>
      <c r="BY70" s="49">
        <v>157.7135465855761</v>
      </c>
      <c r="BZ70" s="49">
        <v>159.06363043002841</v>
      </c>
      <c r="CA70" s="49">
        <v>-11.673098211933929</v>
      </c>
      <c r="CB70" s="49">
        <v>11.71199087040131</v>
      </c>
      <c r="CC70" s="49">
        <v>0.62989909484389328</v>
      </c>
      <c r="CE70">
        <v>159.54359961034501</v>
      </c>
      <c r="CF70">
        <v>163.84715366374411</v>
      </c>
      <c r="CG70">
        <v>-23.84234128319855</v>
      </c>
      <c r="CH70">
        <v>21.525574156164421</v>
      </c>
      <c r="CI70">
        <v>0.63579620067413833</v>
      </c>
    </row>
    <row r="71" spans="1:87" ht="19" x14ac:dyDescent="0.25">
      <c r="A71" t="s">
        <v>457</v>
      </c>
      <c r="B71">
        <v>152</v>
      </c>
      <c r="C71">
        <v>1.3570728042021443E-3</v>
      </c>
      <c r="D71">
        <v>2.4929551772767313E-5</v>
      </c>
      <c r="E71">
        <v>2.8118770592695262E-2</v>
      </c>
      <c r="F71">
        <v>9.3822273247187935E-5</v>
      </c>
      <c r="G71">
        <v>1.7076478179194581</v>
      </c>
      <c r="H71">
        <v>1.1446551956566841E-3</v>
      </c>
      <c r="I71">
        <v>1.7108306446563679E-2</v>
      </c>
      <c r="J71">
        <v>9.2347536455302166E-5</v>
      </c>
      <c r="K71">
        <v>1</v>
      </c>
      <c r="L71">
        <v>0</v>
      </c>
      <c r="M71">
        <v>6.2165582471674475E-5</v>
      </c>
      <c r="N71">
        <v>5.7013907648372913E-6</v>
      </c>
      <c r="O71">
        <v>8.665815576693824E-6</v>
      </c>
      <c r="P71">
        <v>1.7763332246164277E-6</v>
      </c>
      <c r="Q71">
        <v>156.19999999999999</v>
      </c>
      <c r="R71">
        <v>2.9527863736513433</v>
      </c>
      <c r="S71">
        <v>3235.9</v>
      </c>
      <c r="T71">
        <v>10.510871564843304</v>
      </c>
      <c r="U71">
        <v>196521.60000000001</v>
      </c>
      <c r="V71">
        <v>341.52733881476416</v>
      </c>
      <c r="W71">
        <v>1968.95</v>
      </c>
      <c r="X71">
        <v>11.724574955824064</v>
      </c>
      <c r="Y71">
        <v>115084.85</v>
      </c>
      <c r="Z71">
        <v>231.31355200702194</v>
      </c>
      <c r="AA71">
        <v>7.15</v>
      </c>
      <c r="AB71">
        <v>0.65403605244262841</v>
      </c>
      <c r="AC71">
        <v>1</v>
      </c>
      <c r="AD71">
        <v>0.20519567041703082</v>
      </c>
      <c r="AE71">
        <v>-998.64292719579782</v>
      </c>
      <c r="AF71">
        <v>2.4929551772767313E-2</v>
      </c>
      <c r="AG71">
        <v>1552.0757481117503</v>
      </c>
      <c r="AH71">
        <v>8.5153633370110668</v>
      </c>
      <c r="AI71">
        <v>4459007.8821548745</v>
      </c>
      <c r="AJ71">
        <v>2989.5925502943064</v>
      </c>
      <c r="AK71">
        <v>-948.75346326317879</v>
      </c>
      <c r="AL71">
        <v>0.27661951428641457</v>
      </c>
      <c r="AM71">
        <v>1993.7062116829245</v>
      </c>
      <c r="AN71">
        <v>0</v>
      </c>
      <c r="AO71">
        <v>-999.81400083012431</v>
      </c>
      <c r="AP71">
        <v>1.7058537976059805E-2</v>
      </c>
      <c r="AQ71">
        <v>-999.97407191504567</v>
      </c>
      <c r="AR71">
        <v>5.3147817822167568E-3</v>
      </c>
      <c r="AS71">
        <v>1.0905582731644752</v>
      </c>
      <c r="AT71">
        <v>0.88976917164026104</v>
      </c>
      <c r="AU71">
        <v>0.85837872538613791</v>
      </c>
      <c r="AV71">
        <v>1.128868933303484</v>
      </c>
      <c r="AW71">
        <v>0</v>
      </c>
      <c r="AX71">
        <v>1.165633164942022</v>
      </c>
      <c r="AY71">
        <v>0.97432685801248431</v>
      </c>
      <c r="AZ71" s="4"/>
      <c r="BA71" s="34" t="s">
        <v>426</v>
      </c>
      <c r="BB71" s="6" t="s">
        <v>402</v>
      </c>
      <c r="BC71" s="6" t="s">
        <v>427</v>
      </c>
      <c r="BD71" s="6" t="s">
        <v>404</v>
      </c>
      <c r="BE71" s="29" t="e">
        <v>#N/A</v>
      </c>
      <c r="BH71" s="6" t="s">
        <v>255</v>
      </c>
      <c r="BI71" s="6" t="s">
        <v>86</v>
      </c>
      <c r="BN71">
        <v>42.4</v>
      </c>
      <c r="BO71"/>
      <c r="BP71">
        <v>7.5</v>
      </c>
      <c r="BQ71">
        <v>2</v>
      </c>
      <c r="BR71" s="42">
        <v>56</v>
      </c>
      <c r="BS71" s="30">
        <v>43870.43310185185</v>
      </c>
      <c r="BT71" s="31"/>
      <c r="BU71" s="6">
        <f t="shared" si="3"/>
        <v>1.6465874489114681E-2</v>
      </c>
      <c r="BV71">
        <f t="shared" si="4"/>
        <v>6.0658387949031502E-5</v>
      </c>
      <c r="BW71"/>
      <c r="BX71"/>
      <c r="BY71" s="49">
        <v>180.82340667927079</v>
      </c>
      <c r="BZ71" s="49">
        <v>182.25301348204059</v>
      </c>
      <c r="CA71" s="49">
        <v>-13.27029832715559</v>
      </c>
      <c r="CB71" s="49">
        <v>13.54002909430292</v>
      </c>
      <c r="CC71" s="49">
        <v>0.6644637305400809</v>
      </c>
      <c r="CE71">
        <v>182.8698138658574</v>
      </c>
      <c r="CF71">
        <v>187.82194292409679</v>
      </c>
      <c r="CG71">
        <v>-27.180062136045649</v>
      </c>
      <c r="CH71">
        <v>24.39753366238455</v>
      </c>
      <c r="CI71">
        <v>0.67068442996865418</v>
      </c>
    </row>
    <row r="72" spans="1:87" ht="19" x14ac:dyDescent="0.25">
      <c r="A72" t="s">
        <v>458</v>
      </c>
      <c r="B72">
        <v>148</v>
      </c>
      <c r="C72">
        <v>1.381924174951047E-3</v>
      </c>
      <c r="D72">
        <v>2.1223174345386699E-5</v>
      </c>
      <c r="E72">
        <v>3.2447367448334909E-2</v>
      </c>
      <c r="F72">
        <v>1.1371526597258595E-4</v>
      </c>
      <c r="G72">
        <v>1.7171472673384911</v>
      </c>
      <c r="H72">
        <v>1.455988496711377E-3</v>
      </c>
      <c r="I72">
        <v>1.5539303920461748E-2</v>
      </c>
      <c r="J72">
        <v>8.1445840197392268E-5</v>
      </c>
      <c r="K72">
        <v>1</v>
      </c>
      <c r="L72">
        <v>0</v>
      </c>
      <c r="M72">
        <v>7.3373946129963075E-5</v>
      </c>
      <c r="N72">
        <v>6.0556442180203459E-6</v>
      </c>
      <c r="O72">
        <v>1.1405742796655895E-5</v>
      </c>
      <c r="P72">
        <v>2.2139168167093279E-6</v>
      </c>
      <c r="Q72">
        <v>157.30000000000001</v>
      </c>
      <c r="R72">
        <v>2.4377513365697014</v>
      </c>
      <c r="S72">
        <v>3693.2</v>
      </c>
      <c r="T72">
        <v>12.11275969250695</v>
      </c>
      <c r="U72">
        <v>195451.75</v>
      </c>
      <c r="V72">
        <v>221.8458079387573</v>
      </c>
      <c r="W72">
        <v>1768.75</v>
      </c>
      <c r="X72">
        <v>9.4976105028137425</v>
      </c>
      <c r="Y72">
        <v>113824.25</v>
      </c>
      <c r="Z72">
        <v>127.14835667543311</v>
      </c>
      <c r="AA72">
        <v>8.35</v>
      </c>
      <c r="AB72">
        <v>0.68929788839613326</v>
      </c>
      <c r="AC72">
        <v>1.3</v>
      </c>
      <c r="AD72">
        <v>0.2523573072576179</v>
      </c>
      <c r="AE72">
        <v>-998.61807582504889</v>
      </c>
      <c r="AF72">
        <v>2.1223174345386699E-2</v>
      </c>
      <c r="AG72">
        <v>1944.9416816423045</v>
      </c>
      <c r="AH72">
        <v>10.320862767524591</v>
      </c>
      <c r="AI72">
        <v>4483818.3956813905</v>
      </c>
      <c r="AJ72">
        <v>3802.728000186421</v>
      </c>
      <c r="AK72">
        <v>-953.45328237415799</v>
      </c>
      <c r="AL72">
        <v>0.24396437220560041</v>
      </c>
      <c r="AM72">
        <v>1993.7062116829245</v>
      </c>
      <c r="AN72">
        <v>0</v>
      </c>
      <c r="AO72">
        <v>-999.78046545165239</v>
      </c>
      <c r="AP72">
        <v>1.8118462866937881E-2</v>
      </c>
      <c r="AQ72">
        <v>-999.96587406394906</v>
      </c>
      <c r="AR72">
        <v>6.6240301097395989E-3</v>
      </c>
      <c r="AS72">
        <v>0.91491800160039205</v>
      </c>
      <c r="AT72">
        <v>0.99631920442877031</v>
      </c>
      <c r="AU72">
        <v>1.0809510697538811</v>
      </c>
      <c r="AV72">
        <v>1.0397137060915886</v>
      </c>
      <c r="AW72">
        <v>0</v>
      </c>
      <c r="AX72">
        <v>1.1335413003689383</v>
      </c>
      <c r="AY72">
        <v>1.05195820630773</v>
      </c>
      <c r="AZ72" s="4"/>
      <c r="BA72" s="34" t="s">
        <v>426</v>
      </c>
      <c r="BB72" s="6" t="s">
        <v>402</v>
      </c>
      <c r="BC72" s="6" t="s">
        <v>427</v>
      </c>
      <c r="BD72" s="6" t="s">
        <v>404</v>
      </c>
      <c r="BE72" s="29" t="e">
        <v>#N/A</v>
      </c>
      <c r="BH72" s="6" t="s">
        <v>255</v>
      </c>
      <c r="BI72" s="6" t="s">
        <v>86</v>
      </c>
      <c r="BN72">
        <v>64.599999999999994</v>
      </c>
      <c r="BO72"/>
      <c r="BP72">
        <v>7.5</v>
      </c>
      <c r="BQ72">
        <v>2</v>
      </c>
      <c r="BR72" s="42">
        <v>56</v>
      </c>
      <c r="BS72" s="30">
        <v>43870.437800925924</v>
      </c>
      <c r="BT72" s="31"/>
      <c r="BU72" s="6">
        <f t="shared" si="3"/>
        <v>1.889571211309185E-2</v>
      </c>
      <c r="BV72">
        <f t="shared" si="4"/>
        <v>6.5579434904411004E-5</v>
      </c>
      <c r="BW72"/>
      <c r="BX72"/>
      <c r="BY72" s="49">
        <v>211.4791935746133</v>
      </c>
      <c r="BZ72" s="49">
        <v>212.90192999189301</v>
      </c>
      <c r="CA72" s="49">
        <v>-15.289003424840789</v>
      </c>
      <c r="CB72" s="49">
        <v>16.216254896629891</v>
      </c>
      <c r="CC72" s="49">
        <v>0.8053489564085643</v>
      </c>
      <c r="CE72">
        <v>213.81259977598029</v>
      </c>
      <c r="CF72">
        <v>219.57868856956321</v>
      </c>
      <c r="CG72">
        <v>-31.734916356276869</v>
      </c>
      <c r="CH72">
        <v>28.177270177338642</v>
      </c>
      <c r="CI72">
        <v>0.81288862119788385</v>
      </c>
    </row>
    <row r="73" spans="1:87" ht="19" x14ac:dyDescent="0.25">
      <c r="A73" t="s">
        <v>459</v>
      </c>
      <c r="B73">
        <v>168</v>
      </c>
      <c r="C73">
        <v>1.3881486824860779E-3</v>
      </c>
      <c r="D73">
        <v>2.0995793906855961E-5</v>
      </c>
      <c r="E73">
        <v>3.5718551823186083E-2</v>
      </c>
      <c r="F73">
        <v>1.6961044766815778E-4</v>
      </c>
      <c r="G73">
        <v>1.7310026101969893</v>
      </c>
      <c r="H73">
        <v>1.7689767689949029E-3</v>
      </c>
      <c r="I73">
        <v>1.6106220030359365E-2</v>
      </c>
      <c r="J73">
        <v>6.2119173823740767E-5</v>
      </c>
      <c r="K73">
        <v>1</v>
      </c>
      <c r="L73">
        <v>0</v>
      </c>
      <c r="M73">
        <v>7.3294235580486142E-5</v>
      </c>
      <c r="N73">
        <v>3.9380583371747044E-6</v>
      </c>
      <c r="O73">
        <v>3.494109169548053E-6</v>
      </c>
      <c r="P73">
        <v>1.3279004391239692E-6</v>
      </c>
      <c r="Q73">
        <v>159.05000000000001</v>
      </c>
      <c r="R73">
        <v>2.1986538944018501</v>
      </c>
      <c r="S73">
        <v>4093.9</v>
      </c>
      <c r="T73">
        <v>18.491235477211472</v>
      </c>
      <c r="U73">
        <v>198406.2</v>
      </c>
      <c r="V73">
        <v>302.32604915885099</v>
      </c>
      <c r="W73">
        <v>1846.1</v>
      </c>
      <c r="X73">
        <v>7.6288579541246202</v>
      </c>
      <c r="Y73">
        <v>114622.95</v>
      </c>
      <c r="Z73">
        <v>247.6449971335241</v>
      </c>
      <c r="AA73">
        <v>8.4</v>
      </c>
      <c r="AB73">
        <v>0.44956118955921287</v>
      </c>
      <c r="AC73">
        <v>0.4</v>
      </c>
      <c r="AD73">
        <v>0.15217718205053643</v>
      </c>
      <c r="AE73">
        <v>-998.61185131751392</v>
      </c>
      <c r="AF73">
        <v>2.0995793906855961E-2</v>
      </c>
      <c r="AG73">
        <v>2241.8362518774807</v>
      </c>
      <c r="AH73">
        <v>15.393941520072406</v>
      </c>
      <c r="AI73">
        <v>4520005.5636152038</v>
      </c>
      <c r="AJ73">
        <v>4620.1858780685934</v>
      </c>
      <c r="AK73">
        <v>-951.75513140034252</v>
      </c>
      <c r="AL73">
        <v>0.18607291921981681</v>
      </c>
      <c r="AM73">
        <v>1993.7062116829245</v>
      </c>
      <c r="AN73">
        <v>0</v>
      </c>
      <c r="AO73">
        <v>-999.78070394529232</v>
      </c>
      <c r="AP73">
        <v>1.1782654525443803E-2</v>
      </c>
      <c r="AQ73">
        <v>-999.98954563957818</v>
      </c>
      <c r="AR73">
        <v>3.9730727121751975E-3</v>
      </c>
      <c r="AS73">
        <v>0.90605302360272677</v>
      </c>
      <c r="AT73">
        <v>1.4190527705876246</v>
      </c>
      <c r="AU73">
        <v>1.3092934366158153</v>
      </c>
      <c r="AV73">
        <v>0.78141499905030898</v>
      </c>
      <c r="AW73">
        <v>0</v>
      </c>
      <c r="AX73">
        <v>0.74016342439715943</v>
      </c>
      <c r="AY73">
        <v>1.142483264311144</v>
      </c>
      <c r="AZ73" s="4"/>
      <c r="BA73" s="34" t="s">
        <v>426</v>
      </c>
      <c r="BB73" s="6" t="s">
        <v>402</v>
      </c>
      <c r="BC73" s="6" t="s">
        <v>427</v>
      </c>
      <c r="BD73" s="6" t="s">
        <v>404</v>
      </c>
      <c r="BE73" s="29" t="e">
        <v>#N/A</v>
      </c>
      <c r="BH73" s="6" t="s">
        <v>255</v>
      </c>
      <c r="BI73" s="6" t="s">
        <v>86</v>
      </c>
      <c r="BN73">
        <v>83.4</v>
      </c>
      <c r="BO73"/>
      <c r="BP73">
        <v>7.5</v>
      </c>
      <c r="BQ73">
        <v>2</v>
      </c>
      <c r="BR73" s="42">
        <v>56</v>
      </c>
      <c r="BS73" s="30">
        <v>43870.442499999997</v>
      </c>
      <c r="BT73" s="31"/>
      <c r="BU73" s="6">
        <f t="shared" si="3"/>
        <v>2.0633931802534394E-2</v>
      </c>
      <c r="BV73">
        <f t="shared" si="4"/>
        <v>9.835951784955352E-5</v>
      </c>
      <c r="BW73"/>
      <c r="BX73"/>
      <c r="BY73" s="49">
        <v>234.64622308445499</v>
      </c>
      <c r="BZ73" s="49">
        <v>236.17614179926341</v>
      </c>
      <c r="CA73" s="49">
        <v>-17.118434330187259</v>
      </c>
      <c r="CB73" s="49">
        <v>18.213599021547338</v>
      </c>
      <c r="CC73" s="49">
        <v>1.201207206941505</v>
      </c>
      <c r="CE73">
        <v>237.1965186668518</v>
      </c>
      <c r="CF73">
        <v>243.5502639947905</v>
      </c>
      <c r="CG73">
        <v>-35.090083268267222</v>
      </c>
      <c r="CH73">
        <v>31.001221444073931</v>
      </c>
      <c r="CI73">
        <v>1.2124528907047789</v>
      </c>
    </row>
    <row r="74" spans="1:87" ht="19" x14ac:dyDescent="0.25">
      <c r="A74" t="s">
        <v>460</v>
      </c>
      <c r="B74">
        <v>158</v>
      </c>
      <c r="C74">
        <v>1.3756325562497688E-3</v>
      </c>
      <c r="D74">
        <v>2.110766261140225E-5</v>
      </c>
      <c r="E74">
        <v>3.9803213288896196E-2</v>
      </c>
      <c r="F74">
        <v>1.3679204135836777E-4</v>
      </c>
      <c r="G74">
        <v>1.7422537568812504</v>
      </c>
      <c r="H74">
        <v>1.6391152736694057E-3</v>
      </c>
      <c r="I74">
        <v>1.6368900609515465E-2</v>
      </c>
      <c r="J74">
        <v>7.8894362435095859E-5</v>
      </c>
      <c r="K74">
        <v>1</v>
      </c>
      <c r="L74">
        <v>0</v>
      </c>
      <c r="M74">
        <v>6.2996611456581309E-5</v>
      </c>
      <c r="N74">
        <v>4.7972088101044451E-6</v>
      </c>
      <c r="O74">
        <v>8.7570510632197513E-6</v>
      </c>
      <c r="P74">
        <v>1.7965896180401999E-6</v>
      </c>
      <c r="Q74">
        <v>157.15</v>
      </c>
      <c r="R74">
        <v>2.4282059654251564</v>
      </c>
      <c r="S74">
        <v>4546.8999999999996</v>
      </c>
      <c r="T74">
        <v>14.837346194830904</v>
      </c>
      <c r="U74">
        <v>199027.1</v>
      </c>
      <c r="V74">
        <v>151.30542307740188</v>
      </c>
      <c r="W74">
        <v>1869.85</v>
      </c>
      <c r="X74">
        <v>8.2695621344020882</v>
      </c>
      <c r="Y74">
        <v>114236.4</v>
      </c>
      <c r="Z74">
        <v>87.955084231130499</v>
      </c>
      <c r="AA74">
        <v>7.2</v>
      </c>
      <c r="AB74">
        <v>0.55059776128934834</v>
      </c>
      <c r="AC74">
        <v>1</v>
      </c>
      <c r="AD74">
        <v>0.20519567041703082</v>
      </c>
      <c r="AE74">
        <v>-998.62436744375032</v>
      </c>
      <c r="AF74">
        <v>2.1107662611402251E-2</v>
      </c>
      <c r="AG74">
        <v>2612.5624694950261</v>
      </c>
      <c r="AH74">
        <v>12.415324138534015</v>
      </c>
      <c r="AI74">
        <v>4549391.1326819118</v>
      </c>
      <c r="AJ74">
        <v>4281.0156541720789</v>
      </c>
      <c r="AK74">
        <v>-950.96829314771833</v>
      </c>
      <c r="AL74">
        <v>0.23632162864783765</v>
      </c>
      <c r="AM74">
        <v>1993.7062116829245</v>
      </c>
      <c r="AN74">
        <v>0</v>
      </c>
      <c r="AO74">
        <v>-999.81151439478185</v>
      </c>
      <c r="AP74">
        <v>1.4353229245564741E-2</v>
      </c>
      <c r="AQ74">
        <v>-999.97379893884113</v>
      </c>
      <c r="AR74">
        <v>5.3753888289409585E-3</v>
      </c>
      <c r="AS74">
        <v>0.91366700326818751</v>
      </c>
      <c r="AT74">
        <v>1.0802307199053458</v>
      </c>
      <c r="AU74">
        <v>1.2047394055351566</v>
      </c>
      <c r="AV74">
        <v>0.9826432224163083</v>
      </c>
      <c r="AW74">
        <v>0</v>
      </c>
      <c r="AX74">
        <v>0.97121539943518054</v>
      </c>
      <c r="AY74">
        <v>0.97517075219780536</v>
      </c>
      <c r="AZ74" s="4"/>
      <c r="BA74" s="34" t="s">
        <v>426</v>
      </c>
      <c r="BB74" s="6" t="s">
        <v>402</v>
      </c>
      <c r="BC74" s="6" t="s">
        <v>427</v>
      </c>
      <c r="BD74" s="6" t="s">
        <v>404</v>
      </c>
      <c r="BE74" s="29" t="e">
        <v>#N/A</v>
      </c>
      <c r="BH74" s="6" t="s">
        <v>255</v>
      </c>
      <c r="BI74" s="6" t="s">
        <v>86</v>
      </c>
      <c r="BN74">
        <v>104.65</v>
      </c>
      <c r="BO74"/>
      <c r="BP74">
        <v>7.5</v>
      </c>
      <c r="BQ74">
        <v>2</v>
      </c>
      <c r="BR74" s="42">
        <v>56</v>
      </c>
      <c r="BS74" s="30">
        <v>43870.447175925925</v>
      </c>
      <c r="BT74" s="31"/>
      <c r="BU74" s="6">
        <f t="shared" si="3"/>
        <v>2.2845632579683868E-2</v>
      </c>
      <c r="BV74">
        <f t="shared" si="4"/>
        <v>7.6545743934991036E-5</v>
      </c>
      <c r="BW74"/>
      <c r="BX74"/>
      <c r="BY74" s="49">
        <v>263.57442213105401</v>
      </c>
      <c r="BZ74" s="49">
        <v>265.2597256668389</v>
      </c>
      <c r="CA74" s="49">
        <v>-19.621664407181751</v>
      </c>
      <c r="CB74" s="49">
        <v>20.50869081139712</v>
      </c>
      <c r="CC74" s="49">
        <v>0.96878221943847809</v>
      </c>
      <c r="CE74">
        <v>266.39554307683449</v>
      </c>
      <c r="CF74">
        <v>273.47007243840352</v>
      </c>
      <c r="CG74">
        <v>-39.359169030981832</v>
      </c>
      <c r="CH74">
        <v>34.581109295255317</v>
      </c>
      <c r="CI74">
        <v>0.97785194397253905</v>
      </c>
    </row>
    <row r="75" spans="1:87" ht="19" x14ac:dyDescent="0.25">
      <c r="A75" t="s">
        <v>461</v>
      </c>
      <c r="B75">
        <v>155</v>
      </c>
      <c r="C75">
        <v>1.3839883924311237E-3</v>
      </c>
      <c r="D75">
        <v>1.8073473714770818E-5</v>
      </c>
      <c r="E75">
        <v>2.6640639346834007E-2</v>
      </c>
      <c r="F75">
        <v>1.0934876789148907E-4</v>
      </c>
      <c r="G75">
        <v>1.7654202676953492</v>
      </c>
      <c r="H75">
        <v>1.0423911341128883E-3</v>
      </c>
      <c r="I75">
        <v>2.5722757275352354E-2</v>
      </c>
      <c r="J75">
        <v>1.1318013100338965E-4</v>
      </c>
      <c r="K75">
        <v>1</v>
      </c>
      <c r="L75">
        <v>0</v>
      </c>
      <c r="M75">
        <v>5.359976234382116E-5</v>
      </c>
      <c r="N75">
        <v>4.3598593665412682E-6</v>
      </c>
      <c r="O75">
        <v>7.7137089572226999E-6</v>
      </c>
      <c r="P75">
        <v>2.1494577102094645E-6</v>
      </c>
      <c r="Q75">
        <v>161.4</v>
      </c>
      <c r="R75">
        <v>2.0779544597613548</v>
      </c>
      <c r="S75">
        <v>3106.9</v>
      </c>
      <c r="T75">
        <v>11.854579394967116</v>
      </c>
      <c r="U75">
        <v>205892.45</v>
      </c>
      <c r="V75">
        <v>125.05199918433929</v>
      </c>
      <c r="W75">
        <v>2999.9</v>
      </c>
      <c r="X75">
        <v>12.952118298604773</v>
      </c>
      <c r="Y75">
        <v>116625.8</v>
      </c>
      <c r="Z75">
        <v>89.075355443402074</v>
      </c>
      <c r="AA75">
        <v>6.25</v>
      </c>
      <c r="AB75">
        <v>0.50718521479363254</v>
      </c>
      <c r="AC75">
        <v>0.9</v>
      </c>
      <c r="AD75">
        <v>0.25026301953618402</v>
      </c>
      <c r="AE75">
        <v>-998.61601160756891</v>
      </c>
      <c r="AF75">
        <v>1.8073473714770819E-2</v>
      </c>
      <c r="AG75">
        <v>1417.9197083712113</v>
      </c>
      <c r="AH75">
        <v>9.9245568970311364</v>
      </c>
      <c r="AI75">
        <v>4609897.0635586847</v>
      </c>
      <c r="AJ75">
        <v>2722.5008726308197</v>
      </c>
      <c r="AK75">
        <v>-922.94957833488832</v>
      </c>
      <c r="AL75">
        <v>0.33902185230662824</v>
      </c>
      <c r="AM75">
        <v>1993.7062116829245</v>
      </c>
      <c r="AN75">
        <v>0</v>
      </c>
      <c r="AO75">
        <v>-999.8396297291024</v>
      </c>
      <c r="AP75">
        <v>1.3044681489490352E-2</v>
      </c>
      <c r="AQ75">
        <v>-999.97692061417808</v>
      </c>
      <c r="AR75">
        <v>6.4311687253012038E-3</v>
      </c>
      <c r="AS75">
        <v>0.78804716069147085</v>
      </c>
      <c r="AT75">
        <v>1.0732857978229253</v>
      </c>
      <c r="AU75">
        <v>0.76579856219795006</v>
      </c>
      <c r="AV75">
        <v>1.1310523280585301</v>
      </c>
      <c r="AW75">
        <v>0</v>
      </c>
      <c r="AX75">
        <v>0.9665616353251747</v>
      </c>
      <c r="AY75">
        <v>1.2565413933550897</v>
      </c>
      <c r="AZ75" s="4"/>
      <c r="BA75" s="34" t="s">
        <v>426</v>
      </c>
      <c r="BB75" s="6" t="s">
        <v>402</v>
      </c>
      <c r="BC75" s="6" t="s">
        <v>427</v>
      </c>
      <c r="BD75" s="6" t="s">
        <v>404</v>
      </c>
      <c r="BE75" s="29" t="e">
        <v>#N/A</v>
      </c>
      <c r="BH75" s="6" t="s">
        <v>255</v>
      </c>
      <c r="BI75" s="6" t="s">
        <v>86</v>
      </c>
      <c r="BN75">
        <v>19</v>
      </c>
      <c r="BO75"/>
      <c r="BP75">
        <v>7.5</v>
      </c>
      <c r="BQ75">
        <v>2</v>
      </c>
      <c r="BR75" s="42">
        <v>56</v>
      </c>
      <c r="BS75" s="30">
        <v>43870.451898148145</v>
      </c>
      <c r="BT75" s="31"/>
      <c r="BU75" s="6">
        <f t="shared" si="3"/>
        <v>1.5089917090208989E-2</v>
      </c>
      <c r="BV75">
        <f t="shared" si="4"/>
        <v>5.8301453557625596E-5</v>
      </c>
      <c r="BW75"/>
      <c r="BX75"/>
      <c r="BY75" s="49">
        <v>170.35505446545079</v>
      </c>
      <c r="BZ75" s="49">
        <v>171.73604872488801</v>
      </c>
      <c r="CA75" s="49">
        <v>-12.531938713718031</v>
      </c>
      <c r="CB75" s="49">
        <v>12.69374563958948</v>
      </c>
      <c r="CC75" s="49">
        <v>0.77442474722086274</v>
      </c>
      <c r="CE75">
        <v>172.30345709642131</v>
      </c>
      <c r="CF75">
        <v>176.9504782425179</v>
      </c>
      <c r="CG75">
        <v>-25.671364611148391</v>
      </c>
      <c r="CH75">
        <v>23.084859350387401</v>
      </c>
      <c r="CI75">
        <v>0.78167490002994722</v>
      </c>
    </row>
    <row r="76" spans="1:87" ht="19" hidden="1" x14ac:dyDescent="0.25">
      <c r="AZ76" s="4"/>
      <c r="BE76" s="29" t="e">
        <v>#N/A</v>
      </c>
      <c r="BH76" s="6"/>
      <c r="BN76" t="e">
        <v>#N/A</v>
      </c>
      <c r="BO76"/>
      <c r="BP76" t="e">
        <v>#N/A</v>
      </c>
      <c r="BQ76" t="e">
        <v>#N/A</v>
      </c>
      <c r="BR76" s="42">
        <v>50</v>
      </c>
      <c r="BS76" s="30" t="e">
        <v>#N/A</v>
      </c>
      <c r="BT76" s="31"/>
      <c r="BU76" s="6" t="e">
        <f t="shared" si="3"/>
        <v>#DIV/0!</v>
      </c>
      <c r="BV76" t="e">
        <f t="shared" si="4"/>
        <v>#DIV/0!</v>
      </c>
      <c r="BW76"/>
      <c r="BX76"/>
    </row>
    <row r="77" spans="1:87" ht="19" hidden="1" x14ac:dyDescent="0.25">
      <c r="AZ77" s="4"/>
      <c r="BE77" s="29" t="e">
        <v>#N/A</v>
      </c>
      <c r="BH77" s="6"/>
      <c r="BN77" t="e">
        <v>#N/A</v>
      </c>
      <c r="BO77"/>
      <c r="BP77" t="e">
        <v>#N/A</v>
      </c>
      <c r="BQ77" t="e">
        <v>#N/A</v>
      </c>
      <c r="BR77" s="42">
        <v>50</v>
      </c>
      <c r="BS77" s="30" t="e">
        <v>#N/A</v>
      </c>
      <c r="BT77" s="31"/>
      <c r="BU77" s="6" t="e">
        <f t="shared" si="3"/>
        <v>#DIV/0!</v>
      </c>
      <c r="BV77" t="e">
        <f t="shared" si="4"/>
        <v>#DIV/0!</v>
      </c>
      <c r="BW77"/>
      <c r="BX77"/>
    </row>
    <row r="78" spans="1:87" ht="19" x14ac:dyDescent="0.25">
      <c r="A78" t="s">
        <v>462</v>
      </c>
      <c r="B78">
        <v>251</v>
      </c>
      <c r="C78">
        <v>4.065480123548678E-3</v>
      </c>
      <c r="D78">
        <v>5.7431012240865439E-5</v>
      </c>
      <c r="E78">
        <v>6.0910899548869066E-2</v>
      </c>
      <c r="F78">
        <v>2.2533969642736119E-4</v>
      </c>
      <c r="G78">
        <v>1.7277617829980598</v>
      </c>
      <c r="H78">
        <v>1.5740371329283271E-3</v>
      </c>
      <c r="I78">
        <v>5.2940770514260292E-2</v>
      </c>
      <c r="J78">
        <v>2.0732137519881953E-4</v>
      </c>
      <c r="K78">
        <v>1</v>
      </c>
      <c r="L78">
        <v>0</v>
      </c>
      <c r="M78">
        <v>5.816780189160215E-4</v>
      </c>
      <c r="N78">
        <v>2.2774413638086323E-5</v>
      </c>
      <c r="O78">
        <v>2.2697521337311418E-4</v>
      </c>
      <c r="P78">
        <v>1.3020972318024318E-5</v>
      </c>
      <c r="Q78">
        <v>252.7</v>
      </c>
      <c r="R78">
        <v>3.6649836647873197</v>
      </c>
      <c r="S78">
        <v>3785.6</v>
      </c>
      <c r="T78">
        <v>12.764135610950584</v>
      </c>
      <c r="U78">
        <v>107383.2</v>
      </c>
      <c r="V78">
        <v>137.27227266314657</v>
      </c>
      <c r="W78">
        <v>3290.3</v>
      </c>
      <c r="X78">
        <v>12.479056138396972</v>
      </c>
      <c r="Y78">
        <v>62152.75</v>
      </c>
      <c r="Z78">
        <v>102.49975288802047</v>
      </c>
      <c r="AA78">
        <v>36.15</v>
      </c>
      <c r="AB78">
        <v>1.412863832974117</v>
      </c>
      <c r="AC78">
        <v>14.1</v>
      </c>
      <c r="AD78">
        <v>0.80098623419408499</v>
      </c>
      <c r="AE78">
        <v>-995.9345198764513</v>
      </c>
      <c r="AF78">
        <v>5.7431012240865442E-2</v>
      </c>
      <c r="AG78">
        <v>4528.308181963067</v>
      </c>
      <c r="AH78">
        <v>20.451960104135161</v>
      </c>
      <c r="AI78">
        <v>4511541.2217876622</v>
      </c>
      <c r="AJ78">
        <v>4111.045583285435</v>
      </c>
      <c r="AK78">
        <v>-841.42023937269414</v>
      </c>
      <c r="AL78">
        <v>0.62101427184738134</v>
      </c>
      <c r="AM78">
        <v>1993.7062116829245</v>
      </c>
      <c r="AN78">
        <v>0</v>
      </c>
      <c r="AO78">
        <v>-998.25962173357516</v>
      </c>
      <c r="AP78">
        <v>6.8140952962531587E-2</v>
      </c>
      <c r="AQ78">
        <v>-999.32089108488594</v>
      </c>
      <c r="AR78">
        <v>3.8958696208324213E-2</v>
      </c>
      <c r="AS78">
        <v>1.0652406459265882</v>
      </c>
      <c r="AT78">
        <v>1.0504194492419141</v>
      </c>
      <c r="AU78">
        <v>0.8591917888929802</v>
      </c>
      <c r="AV78">
        <v>1.0405466253757565</v>
      </c>
      <c r="AW78">
        <v>0</v>
      </c>
      <c r="AX78">
        <v>1.1186236682865014</v>
      </c>
      <c r="AY78">
        <v>1.0238040586606454</v>
      </c>
      <c r="AZ78" s="4"/>
      <c r="BA78" s="34" t="s">
        <v>426</v>
      </c>
      <c r="BB78" s="6" t="s">
        <v>402</v>
      </c>
      <c r="BC78" s="6" t="s">
        <v>431</v>
      </c>
      <c r="BD78" s="6" t="s">
        <v>428</v>
      </c>
      <c r="BE78" s="29" t="e">
        <v>#N/A</v>
      </c>
      <c r="BH78" s="6" t="s">
        <v>255</v>
      </c>
      <c r="BI78" s="6" t="s">
        <v>81</v>
      </c>
      <c r="BN78">
        <v>26</v>
      </c>
      <c r="BO78"/>
      <c r="BP78">
        <v>40.200000000000003</v>
      </c>
      <c r="BQ78">
        <v>2</v>
      </c>
      <c r="BR78" s="42">
        <v>52.2</v>
      </c>
      <c r="BS78" s="30">
        <v>43870.45789351852</v>
      </c>
      <c r="BT78" s="31"/>
      <c r="BU78" s="6">
        <f t="shared" si="3"/>
        <v>3.5253186718220357E-2</v>
      </c>
      <c r="BV78">
        <f t="shared" si="4"/>
        <v>1.2712145219413682E-4</v>
      </c>
      <c r="BW78"/>
      <c r="BX78"/>
      <c r="BY78" s="49">
        <v>383.79005700154141</v>
      </c>
      <c r="BZ78" s="49">
        <v>385.9819064335112</v>
      </c>
      <c r="CA78" s="49">
        <v>-30.351790285415859</v>
      </c>
      <c r="CB78" s="49">
        <v>30.628885275279291</v>
      </c>
      <c r="CC78" s="49">
        <v>1.4875977392367441</v>
      </c>
      <c r="CE78">
        <v>387.73663490873741</v>
      </c>
      <c r="CF78">
        <v>397.93012488169359</v>
      </c>
      <c r="CG78">
        <v>-57.283140952255451</v>
      </c>
      <c r="CH78">
        <v>49.637376375601782</v>
      </c>
      <c r="CI78">
        <v>1.501524606846049</v>
      </c>
    </row>
    <row r="79" spans="1:87" ht="19" x14ac:dyDescent="0.25">
      <c r="A79" t="s">
        <v>463</v>
      </c>
      <c r="B79">
        <v>79</v>
      </c>
      <c r="C79">
        <v>1.4600298187920221E-3</v>
      </c>
      <c r="D79">
        <v>3.7833615156436385E-5</v>
      </c>
      <c r="E79">
        <v>6.0964015312116891E-2</v>
      </c>
      <c r="F79">
        <v>3.1995807943624221E-4</v>
      </c>
      <c r="G79">
        <v>1.7147341719215987</v>
      </c>
      <c r="H79">
        <v>2.1042082740421173E-3</v>
      </c>
      <c r="I79">
        <v>4.8206656190101907E-2</v>
      </c>
      <c r="J79">
        <v>2.4498744562586157E-4</v>
      </c>
      <c r="K79">
        <v>1</v>
      </c>
      <c r="L79">
        <v>0</v>
      </c>
      <c r="M79">
        <v>1.0551005985501565E-4</v>
      </c>
      <c r="N79">
        <v>8.8113422343016643E-6</v>
      </c>
      <c r="O79">
        <v>2.0597357439308918E-5</v>
      </c>
      <c r="P79">
        <v>3.5390881185395202E-6</v>
      </c>
      <c r="Q79">
        <v>95.5</v>
      </c>
      <c r="R79">
        <v>2.4746078902578312</v>
      </c>
      <c r="S79">
        <v>3988.05</v>
      </c>
      <c r="T79">
        <v>24.33834693603794</v>
      </c>
      <c r="U79">
        <v>112160.9</v>
      </c>
      <c r="V79">
        <v>119.28554639581176</v>
      </c>
      <c r="W79">
        <v>3153.15</v>
      </c>
      <c r="X79">
        <v>15.363880232202854</v>
      </c>
      <c r="Y79">
        <v>65411.8</v>
      </c>
      <c r="Z79">
        <v>101.11659762763713</v>
      </c>
      <c r="AA79">
        <v>6.9</v>
      </c>
      <c r="AB79">
        <v>0.5753717333854238</v>
      </c>
      <c r="AC79">
        <v>1.35</v>
      </c>
      <c r="AD79">
        <v>0.23254880642226708</v>
      </c>
      <c r="AE79">
        <v>-998.53997018120799</v>
      </c>
      <c r="AF79">
        <v>3.7833615156436386E-2</v>
      </c>
      <c r="AG79">
        <v>4533.1289991030035</v>
      </c>
      <c r="AH79">
        <v>29.039578819771485</v>
      </c>
      <c r="AI79">
        <v>4477515.910785622</v>
      </c>
      <c r="AJ79">
        <v>5495.7382836453125</v>
      </c>
      <c r="AK79">
        <v>-855.60089275221219</v>
      </c>
      <c r="AL79">
        <v>0.73383991405224203</v>
      </c>
      <c r="AM79">
        <v>1993.7062116829245</v>
      </c>
      <c r="AN79">
        <v>0</v>
      </c>
      <c r="AO79">
        <v>-999.68431433011165</v>
      </c>
      <c r="AP79">
        <v>2.6363500121918789E-2</v>
      </c>
      <c r="AQ79">
        <v>-999.93837279032823</v>
      </c>
      <c r="AR79">
        <v>1.0588937254233502E-2</v>
      </c>
      <c r="AS79">
        <v>1.2027976387573751</v>
      </c>
      <c r="AT79">
        <v>1.5294671858705071</v>
      </c>
      <c r="AU79">
        <v>1.185616349383994</v>
      </c>
      <c r="AV79">
        <v>1.3248834341251803</v>
      </c>
      <c r="AW79">
        <v>0</v>
      </c>
      <c r="AX79">
        <v>1.0426568611882308</v>
      </c>
      <c r="AY79">
        <v>0.94892925887464208</v>
      </c>
      <c r="AZ79" s="4"/>
      <c r="BA79" s="34" t="s">
        <v>426</v>
      </c>
      <c r="BB79" s="6" t="s">
        <v>402</v>
      </c>
      <c r="BC79" s="6" t="s">
        <v>431</v>
      </c>
      <c r="BD79" s="6" t="s">
        <v>428</v>
      </c>
      <c r="BE79" s="29" t="e">
        <v>#N/A</v>
      </c>
      <c r="BH79" s="6" t="s">
        <v>255</v>
      </c>
      <c r="BI79" s="6" t="s">
        <v>81</v>
      </c>
      <c r="BN79">
        <v>47.75</v>
      </c>
      <c r="BO79"/>
      <c r="BP79">
        <v>40.200000000000003</v>
      </c>
      <c r="BQ79">
        <v>2</v>
      </c>
      <c r="BR79" s="42">
        <v>52.2</v>
      </c>
      <c r="BS79" s="30">
        <v>43870.463449074072</v>
      </c>
      <c r="BT79" s="31"/>
      <c r="BU79" s="6">
        <f t="shared" si="3"/>
        <v>3.5556508551554067E-2</v>
      </c>
      <c r="BV79">
        <f t="shared" si="4"/>
        <v>2.2026525791549702E-4</v>
      </c>
      <c r="BW79"/>
      <c r="BX79"/>
      <c r="BY79" s="49">
        <v>384.14070489260553</v>
      </c>
      <c r="BZ79" s="49">
        <v>386.33649344631863</v>
      </c>
      <c r="CA79" s="49">
        <v>-30.402105240532929</v>
      </c>
      <c r="CB79" s="49">
        <v>30.656460032056149</v>
      </c>
      <c r="CC79" s="49">
        <v>2.112228440732431</v>
      </c>
      <c r="CE79">
        <v>388.0905655600717</v>
      </c>
      <c r="CF79">
        <v>398.28942765183672</v>
      </c>
      <c r="CG79">
        <v>-57.331787197711549</v>
      </c>
      <c r="CH79">
        <v>49.686058366858958</v>
      </c>
      <c r="CI79">
        <v>2.132003091552876</v>
      </c>
    </row>
    <row r="80" spans="1:87" ht="19" x14ac:dyDescent="0.25">
      <c r="A80" t="s">
        <v>464</v>
      </c>
      <c r="B80">
        <v>273</v>
      </c>
      <c r="C80">
        <v>4.0419605512934656E-3</v>
      </c>
      <c r="D80">
        <v>1.2611472982668428E-4</v>
      </c>
      <c r="E80">
        <v>6.8484896466179807E-2</v>
      </c>
      <c r="F80">
        <v>4.0108410928800297E-4</v>
      </c>
      <c r="G80">
        <v>1.7394073683350295</v>
      </c>
      <c r="H80">
        <v>1.8048481969318944E-3</v>
      </c>
      <c r="I80">
        <v>4.851300895197138E-2</v>
      </c>
      <c r="J80">
        <v>1.5612235645686811E-4</v>
      </c>
      <c r="K80">
        <v>1</v>
      </c>
      <c r="L80">
        <v>0</v>
      </c>
      <c r="M80">
        <v>7.9584318485760694E-4</v>
      </c>
      <c r="N80">
        <v>2.4549033674535066E-5</v>
      </c>
      <c r="O80">
        <v>2.6070668564768867E-4</v>
      </c>
      <c r="P80">
        <v>1.8204380878158921E-5</v>
      </c>
      <c r="Q80">
        <v>253.35</v>
      </c>
      <c r="R80">
        <v>7.8015771010198955</v>
      </c>
      <c r="S80">
        <v>4293.55</v>
      </c>
      <c r="T80">
        <v>26.256274939225683</v>
      </c>
      <c r="U80">
        <v>109046.55</v>
      </c>
      <c r="V80">
        <v>147.03519941980238</v>
      </c>
      <c r="W80">
        <v>3041.4</v>
      </c>
      <c r="X80">
        <v>10.625292565631458</v>
      </c>
      <c r="Y80">
        <v>62693.15</v>
      </c>
      <c r="Z80">
        <v>109.18596581786025</v>
      </c>
      <c r="AA80">
        <v>49.9</v>
      </c>
      <c r="AB80">
        <v>1.5473236656613887</v>
      </c>
      <c r="AC80">
        <v>16.350000000000001</v>
      </c>
      <c r="AD80">
        <v>1.1454141976641143</v>
      </c>
      <c r="AE80">
        <v>-995.95803944870659</v>
      </c>
      <c r="AF80">
        <v>0.12611472982668429</v>
      </c>
      <c r="AG80">
        <v>5215.7284866745149</v>
      </c>
      <c r="AH80">
        <v>36.402623823561711</v>
      </c>
      <c r="AI80">
        <v>4541956.9795628637</v>
      </c>
      <c r="AJ80">
        <v>4713.8743129228333</v>
      </c>
      <c r="AK80">
        <v>-854.68323803784256</v>
      </c>
      <c r="AL80">
        <v>0.46765178660994772</v>
      </c>
      <c r="AM80">
        <v>1993.7062116829245</v>
      </c>
      <c r="AN80">
        <v>0</v>
      </c>
      <c r="AO80">
        <v>-997.61884042826705</v>
      </c>
      <c r="AP80">
        <v>7.3450608892719593E-2</v>
      </c>
      <c r="AQ80">
        <v>-999.21996665705467</v>
      </c>
      <c r="AR80">
        <v>5.4467433534981208E-2</v>
      </c>
      <c r="AS80">
        <v>2.3558629067675847</v>
      </c>
      <c r="AT80">
        <v>1.764640462393319</v>
      </c>
      <c r="AU80">
        <v>0.98403738835428756</v>
      </c>
      <c r="AV80">
        <v>0.82385051909709661</v>
      </c>
      <c r="AW80">
        <v>0</v>
      </c>
      <c r="AX80">
        <v>1.0353232569949473</v>
      </c>
      <c r="AY80">
        <v>1.3418920025397443</v>
      </c>
      <c r="AZ80" s="4"/>
      <c r="BA80" s="34" t="s">
        <v>426</v>
      </c>
      <c r="BB80" s="6" t="s">
        <v>402</v>
      </c>
      <c r="BC80" s="6" t="s">
        <v>431</v>
      </c>
      <c r="BD80" s="6" t="s">
        <v>428</v>
      </c>
      <c r="BE80" s="29" t="e">
        <v>#N/A</v>
      </c>
      <c r="BH80" s="6" t="s">
        <v>255</v>
      </c>
      <c r="BI80" s="6" t="s">
        <v>81</v>
      </c>
      <c r="BN80">
        <v>69</v>
      </c>
      <c r="BO80"/>
      <c r="BP80">
        <v>40.200000000000003</v>
      </c>
      <c r="BQ80">
        <v>2</v>
      </c>
      <c r="BR80" s="42">
        <v>52.2</v>
      </c>
      <c r="BS80" s="30">
        <v>43870.469050925924</v>
      </c>
      <c r="BT80" s="31"/>
      <c r="BU80" s="6">
        <f t="shared" si="3"/>
        <v>3.9373551937223139E-2</v>
      </c>
      <c r="BV80">
        <f t="shared" si="4"/>
        <v>2.4656394445586984E-4</v>
      </c>
      <c r="BW80"/>
      <c r="BX80"/>
      <c r="BY80" s="49">
        <v>433.79039369237148</v>
      </c>
      <c r="BZ80" s="49">
        <v>436.22273851346148</v>
      </c>
      <c r="CA80" s="49">
        <v>-34.552055987458743</v>
      </c>
      <c r="CB80" s="49">
        <v>34.853354827382702</v>
      </c>
      <c r="CC80" s="49">
        <v>2.6477883110708311</v>
      </c>
      <c r="CE80">
        <v>438.20507399791569</v>
      </c>
      <c r="CF80">
        <v>449.64667750678939</v>
      </c>
      <c r="CG80">
        <v>-64.670379101355252</v>
      </c>
      <c r="CH80">
        <v>56.097062520485451</v>
      </c>
      <c r="CI80">
        <v>2.6725768653238582</v>
      </c>
    </row>
    <row r="81" spans="1:87" ht="19" x14ac:dyDescent="0.25">
      <c r="A81" t="s">
        <v>465</v>
      </c>
      <c r="B81">
        <v>95</v>
      </c>
      <c r="C81">
        <v>1.4554036026580329E-3</v>
      </c>
      <c r="D81">
        <v>3.1633812092195154E-5</v>
      </c>
      <c r="E81">
        <v>6.051756054587519E-2</v>
      </c>
      <c r="F81">
        <v>2.3152886017650955E-4</v>
      </c>
      <c r="G81">
        <v>1.742274817336257</v>
      </c>
      <c r="H81">
        <v>2.6790856211365032E-3</v>
      </c>
      <c r="I81">
        <v>4.7871575674402124E-2</v>
      </c>
      <c r="J81">
        <v>1.9674486716601589E-4</v>
      </c>
      <c r="K81">
        <v>1</v>
      </c>
      <c r="L81">
        <v>0</v>
      </c>
      <c r="M81">
        <v>1.521208843425225E-4</v>
      </c>
      <c r="N81">
        <v>1.1511317648107894E-5</v>
      </c>
      <c r="O81">
        <v>5.8694165309382391E-5</v>
      </c>
      <c r="P81">
        <v>8.91952661606704E-6</v>
      </c>
      <c r="Q81">
        <v>85.5</v>
      </c>
      <c r="R81">
        <v>1.8474733813337723</v>
      </c>
      <c r="S81">
        <v>3555.3</v>
      </c>
      <c r="T81">
        <v>12.006379882992908</v>
      </c>
      <c r="U81">
        <v>102358.05</v>
      </c>
      <c r="V81">
        <v>130.93814278827276</v>
      </c>
      <c r="W81">
        <v>2812.45</v>
      </c>
      <c r="X81">
        <v>11.448620923614842</v>
      </c>
      <c r="Y81">
        <v>58751.55</v>
      </c>
      <c r="Z81">
        <v>96.070546310620358</v>
      </c>
      <c r="AA81">
        <v>8.9499999999999993</v>
      </c>
      <c r="AB81">
        <v>0.69006101942242448</v>
      </c>
      <c r="AC81">
        <v>3.45</v>
      </c>
      <c r="AD81">
        <v>0.52553231159112923</v>
      </c>
      <c r="AE81">
        <v>-998.54459639734193</v>
      </c>
      <c r="AF81">
        <v>3.1633812092195152E-2</v>
      </c>
      <c r="AG81">
        <v>4492.6085084294054</v>
      </c>
      <c r="AH81">
        <v>21.013692156154434</v>
      </c>
      <c r="AI81">
        <v>4549446.1380491462</v>
      </c>
      <c r="AJ81">
        <v>6997.1939540756975</v>
      </c>
      <c r="AK81">
        <v>-856.60459911036253</v>
      </c>
      <c r="AL81">
        <v>0.58933320457498495</v>
      </c>
      <c r="AM81">
        <v>1993.7062116829245</v>
      </c>
      <c r="AN81">
        <v>0</v>
      </c>
      <c r="AO81">
        <v>-999.54485493285028</v>
      </c>
      <c r="AP81">
        <v>3.444181557696474E-2</v>
      </c>
      <c r="AQ81">
        <v>-999.82438729615262</v>
      </c>
      <c r="AR81">
        <v>2.6687187352084262E-2</v>
      </c>
      <c r="AS81">
        <v>0.95461208118316687</v>
      </c>
      <c r="AT81">
        <v>1.0529195220071905</v>
      </c>
      <c r="AU81">
        <v>1.4121195157540365</v>
      </c>
      <c r="AV81">
        <v>1.0120591784767139</v>
      </c>
      <c r="AW81">
        <v>0</v>
      </c>
      <c r="AX81">
        <v>1.0759849627646401</v>
      </c>
      <c r="AY81">
        <v>1.3416376462119155</v>
      </c>
      <c r="AZ81" s="4"/>
      <c r="BA81" s="34" t="s">
        <v>426</v>
      </c>
      <c r="BB81" s="6" t="s">
        <v>402</v>
      </c>
      <c r="BC81" s="6" t="s">
        <v>431</v>
      </c>
      <c r="BD81" s="6" t="s">
        <v>428</v>
      </c>
      <c r="BE81" s="29" t="e">
        <v>#N/A</v>
      </c>
      <c r="BH81" s="6" t="s">
        <v>255</v>
      </c>
      <c r="BI81" s="6" t="s">
        <v>81</v>
      </c>
      <c r="BN81">
        <v>90.4</v>
      </c>
      <c r="BO81"/>
      <c r="BP81">
        <v>40.200000000000003</v>
      </c>
      <c r="BQ81">
        <v>2</v>
      </c>
      <c r="BR81" s="42">
        <v>52.2</v>
      </c>
      <c r="BS81" s="30">
        <v>43870.47446759259</v>
      </c>
      <c r="BT81" s="31"/>
      <c r="BU81" s="6">
        <f t="shared" si="3"/>
        <v>3.4733955951681376E-2</v>
      </c>
      <c r="BV81">
        <f t="shared" si="4"/>
        <v>1.2543130824293813E-4</v>
      </c>
      <c r="BW81"/>
      <c r="BX81"/>
      <c r="BY81" s="49">
        <v>381.19339861917803</v>
      </c>
      <c r="BZ81" s="49">
        <v>383.36913079015068</v>
      </c>
      <c r="CA81" s="49">
        <v>-30.103586979505678</v>
      </c>
      <c r="CB81" s="49">
        <v>30.401510299525398</v>
      </c>
      <c r="CC81" s="49">
        <v>1.5284559907874951</v>
      </c>
      <c r="CE81">
        <v>385.11566664974282</v>
      </c>
      <c r="CF81">
        <v>395.23203216562138</v>
      </c>
      <c r="CG81">
        <v>-56.889624201811223</v>
      </c>
      <c r="CH81">
        <v>49.314213075129089</v>
      </c>
      <c r="CI81">
        <v>1.542765372731884</v>
      </c>
    </row>
    <row r="82" spans="1:87" ht="19" x14ac:dyDescent="0.25">
      <c r="A82" t="s">
        <v>466</v>
      </c>
      <c r="B82">
        <v>68</v>
      </c>
      <c r="C82">
        <v>1.241505456425976E-3</v>
      </c>
      <c r="D82">
        <v>3.5517093659931033E-5</v>
      </c>
      <c r="E82">
        <v>5.9092064837137546E-2</v>
      </c>
      <c r="F82">
        <v>2.6755899923804044E-4</v>
      </c>
      <c r="G82">
        <v>1.7717323762735711</v>
      </c>
      <c r="H82">
        <v>2.8792335688133373E-3</v>
      </c>
      <c r="I82">
        <v>4.699892280329962E-2</v>
      </c>
      <c r="J82">
        <v>2.3929628705248709E-4</v>
      </c>
      <c r="K82">
        <v>1</v>
      </c>
      <c r="L82">
        <v>0</v>
      </c>
      <c r="M82">
        <v>7.3681217643743375E-5</v>
      </c>
      <c r="N82">
        <v>8.1343542326591496E-6</v>
      </c>
      <c r="O82">
        <v>1.7213268255628783E-5</v>
      </c>
      <c r="P82">
        <v>4.3700555752822256E-6</v>
      </c>
      <c r="Q82">
        <v>64.900000000000006</v>
      </c>
      <c r="R82">
        <v>1.8178935178126552</v>
      </c>
      <c r="S82">
        <v>3090.1</v>
      </c>
      <c r="T82">
        <v>14.761418417083449</v>
      </c>
      <c r="U82">
        <v>92646.05</v>
      </c>
      <c r="V82">
        <v>108.46336939262027</v>
      </c>
      <c r="W82">
        <v>2457.65</v>
      </c>
      <c r="X82">
        <v>12.377244613019746</v>
      </c>
      <c r="Y82">
        <v>52293.85</v>
      </c>
      <c r="Z82">
        <v>105.06377198735311</v>
      </c>
      <c r="AA82">
        <v>3.85</v>
      </c>
      <c r="AB82">
        <v>0.42472901577606548</v>
      </c>
      <c r="AC82">
        <v>0.9</v>
      </c>
      <c r="AD82">
        <v>0.22826577307580465</v>
      </c>
      <c r="AE82">
        <v>-998.75849454357399</v>
      </c>
      <c r="AF82">
        <v>3.5517093659931033E-2</v>
      </c>
      <c r="AG82">
        <v>4363.2297002303085</v>
      </c>
      <c r="AH82">
        <v>24.283808244512656</v>
      </c>
      <c r="AI82">
        <v>4626382.9300918598</v>
      </c>
      <c r="AJ82">
        <v>7519.9372357222555</v>
      </c>
      <c r="AK82">
        <v>-859.21855961879339</v>
      </c>
      <c r="AL82">
        <v>0.71679251267347543</v>
      </c>
      <c r="AM82">
        <v>1993.7062116829245</v>
      </c>
      <c r="AN82">
        <v>0</v>
      </c>
      <c r="AO82">
        <v>-999.77954609653318</v>
      </c>
      <c r="AP82">
        <v>2.4337954774881824E-2</v>
      </c>
      <c r="AQ82">
        <v>-999.9484979714</v>
      </c>
      <c r="AR82">
        <v>1.3075188504566774E-2</v>
      </c>
      <c r="AS82">
        <v>1.094796434533488</v>
      </c>
      <c r="AT82">
        <v>1.1625230533004143</v>
      </c>
      <c r="AU82">
        <v>1.4122615126467601</v>
      </c>
      <c r="AV82">
        <v>1.1725380230929014</v>
      </c>
      <c r="AW82">
        <v>0</v>
      </c>
      <c r="AX82">
        <v>1.0296087617027718</v>
      </c>
      <c r="AY82">
        <v>1.1448081305619326</v>
      </c>
      <c r="AZ82" s="4"/>
      <c r="BA82" s="34" t="s">
        <v>426</v>
      </c>
      <c r="BB82" s="6" t="s">
        <v>402</v>
      </c>
      <c r="BC82" s="6" t="s">
        <v>431</v>
      </c>
      <c r="BD82" s="6" t="s">
        <v>428</v>
      </c>
      <c r="BE82" s="29" t="e">
        <v>#N/A</v>
      </c>
      <c r="BH82" s="6" t="s">
        <v>255</v>
      </c>
      <c r="BI82" s="6" t="s">
        <v>81</v>
      </c>
      <c r="BN82">
        <v>112.9</v>
      </c>
      <c r="BO82"/>
      <c r="BP82">
        <v>40.200000000000003</v>
      </c>
      <c r="BQ82">
        <v>2</v>
      </c>
      <c r="BR82" s="42">
        <v>52.2</v>
      </c>
      <c r="BS82" s="30">
        <v>43870.480185185188</v>
      </c>
      <c r="BT82" s="31"/>
      <c r="BU82" s="6">
        <f t="shared" si="3"/>
        <v>3.3353823503538466E-2</v>
      </c>
      <c r="BV82">
        <f t="shared" si="4"/>
        <v>1.6404645797522379E-4</v>
      </c>
      <c r="BW82"/>
      <c r="BX82"/>
      <c r="BY82" s="49">
        <v>371.78287651752339</v>
      </c>
      <c r="BZ82" s="49">
        <v>373.9455014823871</v>
      </c>
      <c r="CA82" s="49">
        <v>-29.398447294415689</v>
      </c>
      <c r="CB82" s="49">
        <v>29.541108871315199</v>
      </c>
      <c r="CC82" s="49">
        <v>1.7663117892202249</v>
      </c>
      <c r="CE82">
        <v>375.6170433820356</v>
      </c>
      <c r="CF82">
        <v>385.48979195498612</v>
      </c>
      <c r="CG82">
        <v>-55.513906669975711</v>
      </c>
      <c r="CH82">
        <v>48.073221630546747</v>
      </c>
      <c r="CI82">
        <v>1.782847973563882</v>
      </c>
    </row>
    <row r="83" spans="1:87" ht="19" hidden="1" x14ac:dyDescent="0.25">
      <c r="AZ83" s="4"/>
      <c r="BE83" s="29" t="e">
        <v>#N/A</v>
      </c>
      <c r="BH83" s="6"/>
      <c r="BN83" t="e">
        <v>#N/A</v>
      </c>
      <c r="BO83"/>
      <c r="BP83" t="e">
        <v>#N/A</v>
      </c>
      <c r="BQ83" t="e">
        <v>#N/A</v>
      </c>
      <c r="BR83" s="42">
        <v>50</v>
      </c>
      <c r="BS83" s="30" t="e">
        <v>#N/A</v>
      </c>
      <c r="BT83" s="31"/>
      <c r="BU83" s="6" t="e">
        <f t="shared" si="3"/>
        <v>#DIV/0!</v>
      </c>
      <c r="BV83" t="e">
        <f t="shared" si="4"/>
        <v>#DIV/0!</v>
      </c>
      <c r="BW83"/>
      <c r="BX83"/>
    </row>
    <row r="84" spans="1:87" ht="19" hidden="1" x14ac:dyDescent="0.25">
      <c r="AZ84" s="4"/>
      <c r="BE84" s="29" t="e">
        <v>#N/A</v>
      </c>
      <c r="BH84" s="6"/>
      <c r="BN84" t="e">
        <v>#N/A</v>
      </c>
      <c r="BO84"/>
      <c r="BP84" t="e">
        <v>#N/A</v>
      </c>
      <c r="BQ84" t="e">
        <v>#N/A</v>
      </c>
      <c r="BR84" s="42">
        <v>50</v>
      </c>
      <c r="BS84" s="30" t="e">
        <v>#N/A</v>
      </c>
      <c r="BT84" s="31"/>
      <c r="BU84" s="6" t="e">
        <f t="shared" si="3"/>
        <v>#DIV/0!</v>
      </c>
      <c r="BV84" t="e">
        <f t="shared" si="4"/>
        <v>#DIV/0!</v>
      </c>
      <c r="BW84"/>
      <c r="BX84"/>
    </row>
    <row r="85" spans="1:87" ht="19" x14ac:dyDescent="0.25">
      <c r="A85" t="s">
        <v>467</v>
      </c>
      <c r="B85">
        <v>96</v>
      </c>
      <c r="C85">
        <v>1.5850679249438404E-3</v>
      </c>
      <c r="D85">
        <v>2.9818636698687091E-5</v>
      </c>
      <c r="E85">
        <v>4.3123524931082083E-2</v>
      </c>
      <c r="F85">
        <v>2.4723290266268419E-4</v>
      </c>
      <c r="G85">
        <v>1.7257889313805752</v>
      </c>
      <c r="H85">
        <v>2.6580405618152753E-3</v>
      </c>
      <c r="I85">
        <v>8.5043937916082696E-2</v>
      </c>
      <c r="J85">
        <v>2.8226690760875663E-4</v>
      </c>
      <c r="K85">
        <v>1</v>
      </c>
      <c r="L85">
        <v>0</v>
      </c>
      <c r="M85">
        <v>1.8756782293098578E-4</v>
      </c>
      <c r="N85">
        <v>1.7219890426494974E-5</v>
      </c>
      <c r="O85">
        <v>9.3539875739103386E-5</v>
      </c>
      <c r="P85">
        <v>1.0444819526917977E-5</v>
      </c>
      <c r="Q85">
        <v>106.85</v>
      </c>
      <c r="R85">
        <v>1.9389022938929019</v>
      </c>
      <c r="S85">
        <v>2907.85</v>
      </c>
      <c r="T85">
        <v>17.846461391842539</v>
      </c>
      <c r="U85">
        <v>116366.9</v>
      </c>
      <c r="V85">
        <v>203.33330040264329</v>
      </c>
      <c r="W85">
        <v>5734.45</v>
      </c>
      <c r="X85">
        <v>20.962934080494502</v>
      </c>
      <c r="Y85">
        <v>67432.899999999994</v>
      </c>
      <c r="Z85">
        <v>190.09563936414523</v>
      </c>
      <c r="AA85">
        <v>12.65</v>
      </c>
      <c r="AB85">
        <v>1.1613852889862539</v>
      </c>
      <c r="AC85">
        <v>6.3</v>
      </c>
      <c r="AD85">
        <v>0.70000000000000007</v>
      </c>
      <c r="AE85">
        <v>-998.41493207505619</v>
      </c>
      <c r="AF85">
        <v>2.981863669868709E-2</v>
      </c>
      <c r="AG85">
        <v>2913.9158586932367</v>
      </c>
      <c r="AH85">
        <v>22.439000060145599</v>
      </c>
      <c r="AI85">
        <v>4506388.558766651</v>
      </c>
      <c r="AJ85">
        <v>6942.2287970520147</v>
      </c>
      <c r="AK85">
        <v>-745.257819511653</v>
      </c>
      <c r="AL85">
        <v>0.84550750219151627</v>
      </c>
      <c r="AM85">
        <v>1993.7062116829245</v>
      </c>
      <c r="AN85">
        <v>0</v>
      </c>
      <c r="AO85">
        <v>-999.43879783678597</v>
      </c>
      <c r="AP85">
        <v>5.1521842108350237E-2</v>
      </c>
      <c r="AQ85">
        <v>-999.72012907229373</v>
      </c>
      <c r="AR85">
        <v>3.1250857536705971E-2</v>
      </c>
      <c r="AS85">
        <v>0.923580868062299</v>
      </c>
      <c r="AT85">
        <v>1.4388052059490442</v>
      </c>
      <c r="AU85">
        <v>1.5126680121176126</v>
      </c>
      <c r="AV85">
        <v>1.1469152012930861</v>
      </c>
      <c r="AW85">
        <v>0</v>
      </c>
      <c r="AX85">
        <v>1.5519157531154391</v>
      </c>
      <c r="AY85">
        <v>1.3321272264195767</v>
      </c>
      <c r="AZ85" s="4"/>
      <c r="BA85" s="34" t="s">
        <v>426</v>
      </c>
      <c r="BB85" s="6" t="s">
        <v>402</v>
      </c>
      <c r="BC85" s="6" t="s">
        <v>431</v>
      </c>
      <c r="BD85" s="6" t="s">
        <v>434</v>
      </c>
      <c r="BE85" s="29" t="e">
        <v>#N/A</v>
      </c>
      <c r="BH85" s="6" t="s">
        <v>255</v>
      </c>
      <c r="BI85" s="6" t="s">
        <v>81</v>
      </c>
      <c r="BN85">
        <v>17.5</v>
      </c>
      <c r="BO85"/>
      <c r="BP85">
        <v>38.1</v>
      </c>
      <c r="BQ85">
        <v>2</v>
      </c>
      <c r="BR85" s="42">
        <v>52.2</v>
      </c>
      <c r="BS85" s="30">
        <v>43870.327337962961</v>
      </c>
      <c r="BT85" s="31"/>
      <c r="BU85" s="6">
        <f t="shared" si="3"/>
        <v>2.498863508437537E-2</v>
      </c>
      <c r="BV85">
        <f t="shared" si="4"/>
        <v>1.5945833435616585E-4</v>
      </c>
      <c r="BW85"/>
      <c r="BX85"/>
      <c r="BY85" s="49">
        <v>266.36530367182093</v>
      </c>
      <c r="BZ85" s="49">
        <v>268.07388328959058</v>
      </c>
      <c r="CA85" s="49">
        <v>-19.95950090094431</v>
      </c>
      <c r="CB85" s="49">
        <v>20.741660318092439</v>
      </c>
      <c r="CC85" s="49">
        <v>1.6321274631010381</v>
      </c>
      <c r="CE85">
        <v>269.21255280851392</v>
      </c>
      <c r="CF85">
        <v>276.3533643619524</v>
      </c>
      <c r="CG85">
        <v>-39.758437336233271</v>
      </c>
      <c r="CH85">
        <v>34.953685961107681</v>
      </c>
      <c r="CI85">
        <v>1.6474074158063861</v>
      </c>
    </row>
    <row r="86" spans="1:87" ht="19" x14ac:dyDescent="0.25">
      <c r="A86" t="s">
        <v>468</v>
      </c>
      <c r="B86">
        <v>112</v>
      </c>
      <c r="C86">
        <v>1.5084139665042843E-3</v>
      </c>
      <c r="D86">
        <v>3.9445533933698998E-5</v>
      </c>
      <c r="E86">
        <v>4.906909577994354E-2</v>
      </c>
      <c r="F86">
        <v>2.0791577487415616E-4</v>
      </c>
      <c r="G86">
        <v>1.768427452938991</v>
      </c>
      <c r="H86">
        <v>1.4226983248744455E-3</v>
      </c>
      <c r="I86">
        <v>5.457017681125742E-2</v>
      </c>
      <c r="J86">
        <v>2.1707324664438241E-4</v>
      </c>
      <c r="K86">
        <v>1</v>
      </c>
      <c r="L86">
        <v>0</v>
      </c>
      <c r="M86">
        <v>1.0330261468774479E-4</v>
      </c>
      <c r="N86">
        <v>8.4904304156246673E-6</v>
      </c>
      <c r="O86">
        <v>4.0845838023730318E-5</v>
      </c>
      <c r="P86">
        <v>6.5163776924057787E-6</v>
      </c>
      <c r="Q86">
        <v>101.5</v>
      </c>
      <c r="R86">
        <v>2.6202651533163985</v>
      </c>
      <c r="S86">
        <v>3302.15</v>
      </c>
      <c r="T86">
        <v>12.860440157810757</v>
      </c>
      <c r="U86">
        <v>119012.2</v>
      </c>
      <c r="V86">
        <v>145.41866238011215</v>
      </c>
      <c r="W86">
        <v>3672.4</v>
      </c>
      <c r="X86">
        <v>13.892330333866349</v>
      </c>
      <c r="Y86">
        <v>67298.850000000006</v>
      </c>
      <c r="Z86">
        <v>87.073510232507132</v>
      </c>
      <c r="AA86">
        <v>6.95</v>
      </c>
      <c r="AB86">
        <v>0.56881686998448577</v>
      </c>
      <c r="AC86">
        <v>2.75</v>
      </c>
      <c r="AD86">
        <v>0.44054392217850541</v>
      </c>
      <c r="AE86">
        <v>-998.49158603349576</v>
      </c>
      <c r="AF86">
        <v>3.9445533933698998E-2</v>
      </c>
      <c r="AG86">
        <v>3453.5392793559217</v>
      </c>
      <c r="AH86">
        <v>18.870554989485946</v>
      </c>
      <c r="AI86">
        <v>4617751.1829789774</v>
      </c>
      <c r="AJ86">
        <v>3715.781249672079</v>
      </c>
      <c r="AK86">
        <v>-836.53948569207239</v>
      </c>
      <c r="AL86">
        <v>0.65022520747381052</v>
      </c>
      <c r="AM86">
        <v>1993.7062116829245</v>
      </c>
      <c r="AN86">
        <v>0</v>
      </c>
      <c r="AO86">
        <v>-999.69091899707257</v>
      </c>
      <c r="AP86">
        <v>2.5403333265854464E-2</v>
      </c>
      <c r="AQ86">
        <v>-999.87778941878719</v>
      </c>
      <c r="AR86">
        <v>1.9496975548110015E-2</v>
      </c>
      <c r="AS86">
        <v>1.2513379775794575</v>
      </c>
      <c r="AT86">
        <v>1.1299721622857286</v>
      </c>
      <c r="AU86">
        <v>0.79286161540421152</v>
      </c>
      <c r="AV86">
        <v>1.1157838962263609</v>
      </c>
      <c r="AW86">
        <v>0</v>
      </c>
      <c r="AX86">
        <v>1.029864139407179</v>
      </c>
      <c r="AY86">
        <v>1.2574985006858233</v>
      </c>
      <c r="AZ86" s="4"/>
      <c r="BA86" s="34" t="s">
        <v>426</v>
      </c>
      <c r="BB86" s="6" t="s">
        <v>402</v>
      </c>
      <c r="BC86" s="6" t="s">
        <v>431</v>
      </c>
      <c r="BD86" s="6" t="s">
        <v>434</v>
      </c>
      <c r="BE86" s="29" t="e">
        <v>#N/A</v>
      </c>
      <c r="BH86" s="6" t="s">
        <v>255</v>
      </c>
      <c r="BI86" s="6" t="s">
        <v>81</v>
      </c>
      <c r="BN86">
        <v>31.8</v>
      </c>
      <c r="BO86"/>
      <c r="BP86">
        <v>38.1</v>
      </c>
      <c r="BQ86">
        <v>2</v>
      </c>
      <c r="BR86" s="42">
        <v>52.2</v>
      </c>
      <c r="BS86" s="30">
        <v>43870.332824074074</v>
      </c>
      <c r="BT86" s="31"/>
      <c r="BU86" s="6">
        <f t="shared" si="3"/>
        <v>2.7746315083663695E-2</v>
      </c>
      <c r="BV86">
        <f t="shared" si="4"/>
        <v>1.1325335323432486E-4</v>
      </c>
      <c r="BW86"/>
      <c r="BX86"/>
      <c r="BY86" s="49">
        <v>305.61545752160782</v>
      </c>
      <c r="BZ86" s="49">
        <v>307.45624011185902</v>
      </c>
      <c r="CA86" s="49">
        <v>-23.394062578383569</v>
      </c>
      <c r="CB86" s="49">
        <v>24.057546813191781</v>
      </c>
      <c r="CC86" s="49">
        <v>1.372572349915065</v>
      </c>
      <c r="CE86">
        <v>308.83016600694918</v>
      </c>
      <c r="CF86">
        <v>317.02833931281913</v>
      </c>
      <c r="CG86">
        <v>-45.641598424845427</v>
      </c>
      <c r="CH86">
        <v>39.812341649528832</v>
      </c>
      <c r="CI86">
        <v>1.3854223515635411</v>
      </c>
    </row>
    <row r="87" spans="1:87" ht="19" x14ac:dyDescent="0.25">
      <c r="A87" t="s">
        <v>469</v>
      </c>
      <c r="B87">
        <v>101</v>
      </c>
      <c r="C87">
        <v>1.5029094580677393E-3</v>
      </c>
      <c r="D87">
        <v>2.6391747105441601E-5</v>
      </c>
      <c r="E87">
        <v>5.2621549179971958E-2</v>
      </c>
      <c r="F87">
        <v>1.7989995676498285E-4</v>
      </c>
      <c r="G87">
        <v>1.7790676278753312</v>
      </c>
      <c r="H87">
        <v>2.0925243195558507E-3</v>
      </c>
      <c r="I87">
        <v>4.9148483772455946E-2</v>
      </c>
      <c r="J87">
        <v>1.7951144771410771E-4</v>
      </c>
      <c r="K87">
        <v>1</v>
      </c>
      <c r="L87">
        <v>0</v>
      </c>
      <c r="M87">
        <v>7.8411440471835674E-5</v>
      </c>
      <c r="N87">
        <v>6.1120020796260528E-6</v>
      </c>
      <c r="O87">
        <v>1.7476864684549185E-5</v>
      </c>
      <c r="P87">
        <v>3.8859576791434214E-6</v>
      </c>
      <c r="Q87">
        <v>98.75</v>
      </c>
      <c r="R87">
        <v>1.6699747870772432</v>
      </c>
      <c r="S87">
        <v>3458.25</v>
      </c>
      <c r="T87">
        <v>11.173482470846579</v>
      </c>
      <c r="U87">
        <v>116926.35</v>
      </c>
      <c r="V87">
        <v>305.1828293697161</v>
      </c>
      <c r="W87">
        <v>3230.3</v>
      </c>
      <c r="X87">
        <v>15.092887833608737</v>
      </c>
      <c r="Y87">
        <v>65726.95</v>
      </c>
      <c r="Z87">
        <v>220.85174206622008</v>
      </c>
      <c r="AA87">
        <v>5.15</v>
      </c>
      <c r="AB87">
        <v>0.3991767844741948</v>
      </c>
      <c r="AC87">
        <v>1.1499999999999999</v>
      </c>
      <c r="AD87">
        <v>0.25417565414078258</v>
      </c>
      <c r="AE87">
        <v>-998.49709054193227</v>
      </c>
      <c r="AF87">
        <v>2.63917471054416E-2</v>
      </c>
      <c r="AG87">
        <v>3775.9619876540169</v>
      </c>
      <c r="AH87">
        <v>16.327823267832898</v>
      </c>
      <c r="AI87">
        <v>4645541.0255832933</v>
      </c>
      <c r="AJ87">
        <v>5465.2223139256448</v>
      </c>
      <c r="AK87">
        <v>-852.77972503759304</v>
      </c>
      <c r="AL87">
        <v>0.53771190203392305</v>
      </c>
      <c r="AM87">
        <v>1993.7062116829245</v>
      </c>
      <c r="AN87">
        <v>0</v>
      </c>
      <c r="AO87">
        <v>-999.76539328907336</v>
      </c>
      <c r="AP87">
        <v>1.8287085359607512E-2</v>
      </c>
      <c r="AQ87">
        <v>-999.94770929195681</v>
      </c>
      <c r="AR87">
        <v>1.1626769568551234E-2</v>
      </c>
      <c r="AS87">
        <v>0.82883758547947006</v>
      </c>
      <c r="AT87">
        <v>0.93143451328418359</v>
      </c>
      <c r="AU87">
        <v>1.1467897329732533</v>
      </c>
      <c r="AV87">
        <v>0.96333378412515158</v>
      </c>
      <c r="AW87">
        <v>0</v>
      </c>
      <c r="AX87">
        <v>0.84077971730726409</v>
      </c>
      <c r="AY87">
        <v>1.1333687353311337</v>
      </c>
      <c r="AZ87" s="4"/>
      <c r="BA87" s="34" t="s">
        <v>426</v>
      </c>
      <c r="BB87" s="6" t="s">
        <v>402</v>
      </c>
      <c r="BC87" s="6" t="s">
        <v>431</v>
      </c>
      <c r="BD87" s="6" t="s">
        <v>434</v>
      </c>
      <c r="BE87" s="29" t="e">
        <v>#N/A</v>
      </c>
      <c r="BG87" s="6" t="s">
        <v>59</v>
      </c>
      <c r="BH87" s="6" t="s">
        <v>255</v>
      </c>
      <c r="BI87" s="6" t="s">
        <v>81</v>
      </c>
      <c r="BN87">
        <v>45.8</v>
      </c>
      <c r="BO87"/>
      <c r="BP87">
        <v>38.1</v>
      </c>
      <c r="BQ87">
        <v>2</v>
      </c>
      <c r="BR87" s="42">
        <v>52.2</v>
      </c>
      <c r="BS87" s="30">
        <v>43870.338726851849</v>
      </c>
      <c r="BT87" s="31"/>
      <c r="BU87" s="6">
        <f t="shared" si="3"/>
        <v>2.9576310215789683E-2</v>
      </c>
      <c r="BV87">
        <f t="shared" si="4"/>
        <v>1.2284482746350881E-4</v>
      </c>
      <c r="BW87"/>
      <c r="BX87"/>
      <c r="BY87" s="49">
        <v>329.0672582048029</v>
      </c>
      <c r="BZ87" s="49">
        <v>331.04294909667209</v>
      </c>
      <c r="CA87" s="49">
        <v>-25.766635167077819</v>
      </c>
      <c r="CB87" s="49">
        <v>25.965393693528711</v>
      </c>
      <c r="CC87" s="49">
        <v>1.1876237219421479</v>
      </c>
      <c r="CE87">
        <v>332.50152209460612</v>
      </c>
      <c r="CF87">
        <v>341.26815851357043</v>
      </c>
      <c r="CG87">
        <v>-49.168635581627647</v>
      </c>
      <c r="CH87">
        <v>42.630069883486897</v>
      </c>
      <c r="CI87">
        <v>1.1987422373236289</v>
      </c>
    </row>
    <row r="88" spans="1:87" ht="19" x14ac:dyDescent="0.25">
      <c r="A88" t="s">
        <v>470</v>
      </c>
      <c r="B88">
        <v>101</v>
      </c>
      <c r="C88">
        <v>1.5252788404851554E-3</v>
      </c>
      <c r="D88">
        <v>3.3608726072495185E-5</v>
      </c>
      <c r="E88">
        <v>6.3413365223557949E-2</v>
      </c>
      <c r="F88">
        <v>3.0366743592903184E-4</v>
      </c>
      <c r="G88">
        <v>1.7979105766136396</v>
      </c>
      <c r="H88">
        <v>2.1970463822045447E-3</v>
      </c>
      <c r="I88">
        <v>4.9776878779537473E-2</v>
      </c>
      <c r="J88">
        <v>1.8170728495030248E-4</v>
      </c>
      <c r="K88">
        <v>1</v>
      </c>
      <c r="L88">
        <v>0</v>
      </c>
      <c r="M88">
        <v>6.7777100316394499E-5</v>
      </c>
      <c r="N88">
        <v>6.9302798418973776E-6</v>
      </c>
      <c r="O88">
        <v>3.0893709343250402E-5</v>
      </c>
      <c r="P88">
        <v>3.8715481077454562E-6</v>
      </c>
      <c r="Q88">
        <v>101.25</v>
      </c>
      <c r="R88">
        <v>2.2429714783366235</v>
      </c>
      <c r="S88">
        <v>4209.3</v>
      </c>
      <c r="T88">
        <v>20.32979405492809</v>
      </c>
      <c r="U88">
        <v>119342.5</v>
      </c>
      <c r="V88">
        <v>140.28884676379585</v>
      </c>
      <c r="W88">
        <v>3304.1</v>
      </c>
      <c r="X88">
        <v>11.840585867439607</v>
      </c>
      <c r="Y88">
        <v>66379</v>
      </c>
      <c r="Z88">
        <v>58.384704197336873</v>
      </c>
      <c r="AA88">
        <v>4.5</v>
      </c>
      <c r="AB88">
        <v>0.46169025843831935</v>
      </c>
      <c r="AC88">
        <v>2.0499999999999998</v>
      </c>
      <c r="AD88">
        <v>0.25623796505756541</v>
      </c>
      <c r="AE88">
        <v>-998.47472115951484</v>
      </c>
      <c r="AF88">
        <v>3.3608726072495182E-2</v>
      </c>
      <c r="AG88">
        <v>4755.4334020292208</v>
      </c>
      <c r="AH88">
        <v>27.561030670632768</v>
      </c>
      <c r="AI88">
        <v>4694754.7446031123</v>
      </c>
      <c r="AJ88">
        <v>5738.2114035847908</v>
      </c>
      <c r="AK88">
        <v>-850.89741904101618</v>
      </c>
      <c r="AL88">
        <v>0.54428935339909534</v>
      </c>
      <c r="AM88">
        <v>1993.7062116829245</v>
      </c>
      <c r="AN88">
        <v>0</v>
      </c>
      <c r="AO88">
        <v>-999.79721119155965</v>
      </c>
      <c r="AP88">
        <v>2.073536909570203E-2</v>
      </c>
      <c r="AQ88">
        <v>-999.90756614731561</v>
      </c>
      <c r="AR88">
        <v>1.1583656189544324E-2</v>
      </c>
      <c r="AS88">
        <v>1.0530789135027114</v>
      </c>
      <c r="AT88">
        <v>1.4320656146350115</v>
      </c>
      <c r="AU88">
        <v>1.1996222984533045</v>
      </c>
      <c r="AV88">
        <v>0.97345180668314291</v>
      </c>
      <c r="AW88">
        <v>0</v>
      </c>
      <c r="AX88">
        <v>1.0309815369588766</v>
      </c>
      <c r="AY88">
        <v>0.85285734260762414</v>
      </c>
      <c r="AZ88" s="4"/>
      <c r="BA88" s="34" t="s">
        <v>426</v>
      </c>
      <c r="BB88" s="6" t="s">
        <v>402</v>
      </c>
      <c r="BC88" s="6" t="s">
        <v>431</v>
      </c>
      <c r="BD88" s="6" t="s">
        <v>434</v>
      </c>
      <c r="BE88" s="29" t="e">
        <v>#N/A</v>
      </c>
      <c r="BH88" s="6" t="s">
        <v>255</v>
      </c>
      <c r="BI88" s="6" t="s">
        <v>81</v>
      </c>
      <c r="BN88">
        <v>95.5</v>
      </c>
      <c r="BO88"/>
      <c r="BP88">
        <v>38.1</v>
      </c>
      <c r="BQ88">
        <v>2</v>
      </c>
      <c r="BR88" s="42">
        <v>52.2</v>
      </c>
      <c r="BS88" s="30">
        <v>43870.344282407408</v>
      </c>
      <c r="BT88" s="31"/>
      <c r="BU88" s="6">
        <f t="shared" si="3"/>
        <v>3.5270754341496117E-2</v>
      </c>
      <c r="BV88">
        <f t="shared" si="4"/>
        <v>1.7532138313888182E-4</v>
      </c>
      <c r="BW88"/>
      <c r="BX88"/>
      <c r="BY88" s="49">
        <v>400.31028108635871</v>
      </c>
      <c r="BZ88" s="49">
        <v>402.56791678321451</v>
      </c>
      <c r="CA88" s="49">
        <v>-31.730786770196229</v>
      </c>
      <c r="CB88" s="49">
        <v>31.994677867055319</v>
      </c>
      <c r="CC88" s="49">
        <v>2.0046844756155271</v>
      </c>
      <c r="CE88">
        <v>404.41152108239572</v>
      </c>
      <c r="CF88">
        <v>415.02277906169581</v>
      </c>
      <c r="CG88">
        <v>-59.69364970564186</v>
      </c>
      <c r="CH88">
        <v>51.671618343679143</v>
      </c>
      <c r="CI88">
        <v>2.023452301455765</v>
      </c>
    </row>
    <row r="89" spans="1:87" ht="19" x14ac:dyDescent="0.25">
      <c r="A89" t="s">
        <v>471</v>
      </c>
      <c r="B89">
        <v>127</v>
      </c>
      <c r="C89">
        <v>1.5192547456113052E-3</v>
      </c>
      <c r="D89">
        <v>2.6154238619313562E-5</v>
      </c>
      <c r="E89">
        <v>6.2241605784136053E-2</v>
      </c>
      <c r="F89">
        <v>1.7161170092079342E-4</v>
      </c>
      <c r="G89">
        <v>1.7181366553126645</v>
      </c>
      <c r="H89">
        <v>1.7968693340392461E-3</v>
      </c>
      <c r="I89">
        <v>4.8997248834745002E-2</v>
      </c>
      <c r="J89">
        <v>1.2863791838919262E-4</v>
      </c>
      <c r="K89">
        <v>1</v>
      </c>
      <c r="L89">
        <v>0</v>
      </c>
      <c r="M89">
        <v>7.7444988055554989E-5</v>
      </c>
      <c r="N89">
        <v>8.3954512151608347E-6</v>
      </c>
      <c r="O89">
        <v>2.6033011716735241E-5</v>
      </c>
      <c r="P89">
        <v>3.4993582384868566E-6</v>
      </c>
      <c r="Q89">
        <v>119.65</v>
      </c>
      <c r="R89">
        <v>2.0612655795587531</v>
      </c>
      <c r="S89">
        <v>4901.8500000000004</v>
      </c>
      <c r="T89">
        <v>13.265165105009356</v>
      </c>
      <c r="U89">
        <v>135311.9</v>
      </c>
      <c r="V89">
        <v>102.12100407694889</v>
      </c>
      <c r="W89">
        <v>3858.9</v>
      </c>
      <c r="X89">
        <v>11.993616723293401</v>
      </c>
      <c r="Y89">
        <v>78756.2</v>
      </c>
      <c r="Z89">
        <v>80.502291565945001</v>
      </c>
      <c r="AA89">
        <v>6.1</v>
      </c>
      <c r="AB89">
        <v>0.66054204216967449</v>
      </c>
      <c r="AC89">
        <v>2.0499999999999998</v>
      </c>
      <c r="AD89">
        <v>0.27601487374110073</v>
      </c>
      <c r="AE89">
        <v>-998.48074525438869</v>
      </c>
      <c r="AF89">
        <v>2.6154238619313562E-2</v>
      </c>
      <c r="AG89">
        <v>4649.0838431780767</v>
      </c>
      <c r="AH89">
        <v>15.575576413214142</v>
      </c>
      <c r="AI89">
        <v>4486402.4637292745</v>
      </c>
      <c r="AJ89">
        <v>4693.035243520806</v>
      </c>
      <c r="AK89">
        <v>-853.23273695993043</v>
      </c>
      <c r="AL89">
        <v>0.38532439380077094</v>
      </c>
      <c r="AM89">
        <v>1993.7062116829245</v>
      </c>
      <c r="AN89">
        <v>0</v>
      </c>
      <c r="AO89">
        <v>-999.7682849107714</v>
      </c>
      <c r="AP89">
        <v>2.5119155884426668E-2</v>
      </c>
      <c r="AQ89">
        <v>-999.92210933484159</v>
      </c>
      <c r="AR89">
        <v>1.0470065614730645E-2</v>
      </c>
      <c r="AS89">
        <v>0.89439579043683048</v>
      </c>
      <c r="AT89">
        <v>0.89027912112664109</v>
      </c>
      <c r="AU89">
        <v>1.1091358772720452</v>
      </c>
      <c r="AV89">
        <v>0.75689091993009272</v>
      </c>
      <c r="AW89">
        <v>0</v>
      </c>
      <c r="AX89">
        <v>1.2725955167696317</v>
      </c>
      <c r="AY89">
        <v>0.9148014275004811</v>
      </c>
      <c r="AZ89" s="4"/>
      <c r="BA89" s="34" t="s">
        <v>426</v>
      </c>
      <c r="BB89" s="6" t="s">
        <v>402</v>
      </c>
      <c r="BC89" s="6" t="s">
        <v>431</v>
      </c>
      <c r="BD89" s="6" t="s">
        <v>434</v>
      </c>
      <c r="BE89" s="29" t="e">
        <v>#N/A</v>
      </c>
      <c r="BH89" s="6" t="s">
        <v>255</v>
      </c>
      <c r="BI89" s="6" t="s">
        <v>81</v>
      </c>
      <c r="BN89">
        <v>73.650000000000006</v>
      </c>
      <c r="BO89"/>
      <c r="BP89">
        <v>38.1</v>
      </c>
      <c r="BQ89">
        <v>2</v>
      </c>
      <c r="BR89" s="42">
        <v>52.2</v>
      </c>
      <c r="BS89" s="30">
        <v>43870.349976851852</v>
      </c>
      <c r="BT89" s="31"/>
      <c r="BU89" s="6">
        <f t="shared" si="3"/>
        <v>3.6226303821023875E-2</v>
      </c>
      <c r="BV89">
        <f t="shared" si="4"/>
        <v>1.017750171888535E-4</v>
      </c>
      <c r="BW89"/>
      <c r="BX89"/>
      <c r="BY89" s="49">
        <v>392.57481893455258</v>
      </c>
      <c r="BZ89" s="49">
        <v>394.80998450022207</v>
      </c>
      <c r="CA89" s="49">
        <v>-31.10226801212491</v>
      </c>
      <c r="CB89" s="49">
        <v>31.347362376236902</v>
      </c>
      <c r="CC89" s="49">
        <v>1.1329081487364021</v>
      </c>
      <c r="CE89">
        <v>396.60363965053591</v>
      </c>
      <c r="CF89">
        <v>407.01464416661662</v>
      </c>
      <c r="CG89">
        <v>-58.567059856954529</v>
      </c>
      <c r="CH89">
        <v>50.670800654577931</v>
      </c>
      <c r="CI89">
        <v>1.143514417746363</v>
      </c>
    </row>
    <row r="90" spans="1:87" ht="19" hidden="1" x14ac:dyDescent="0.25">
      <c r="AZ90" s="4"/>
      <c r="BE90" s="29" t="e">
        <v>#N/A</v>
      </c>
      <c r="BH90" s="6"/>
      <c r="BN90" t="e">
        <v>#N/A</v>
      </c>
      <c r="BO90"/>
      <c r="BP90" t="e">
        <v>#N/A</v>
      </c>
      <c r="BQ90" t="e">
        <v>#N/A</v>
      </c>
      <c r="BR90" s="42">
        <v>50</v>
      </c>
      <c r="BS90" s="30" t="e">
        <v>#N/A</v>
      </c>
      <c r="BT90" s="31"/>
      <c r="BU90" s="6" t="e">
        <f t="shared" si="3"/>
        <v>#DIV/0!</v>
      </c>
      <c r="BV90" t="e">
        <f t="shared" si="4"/>
        <v>#DIV/0!</v>
      </c>
      <c r="BW90"/>
      <c r="BX90"/>
    </row>
    <row r="91" spans="1:87" ht="19" x14ac:dyDescent="0.25">
      <c r="A91" t="s">
        <v>472</v>
      </c>
      <c r="B91">
        <v>118</v>
      </c>
      <c r="C91">
        <v>1.5795756829008445E-3</v>
      </c>
      <c r="D91">
        <v>3.4525712305678212E-5</v>
      </c>
      <c r="E91">
        <v>5.1065516701469985E-2</v>
      </c>
      <c r="F91">
        <v>2.1754794114506938E-4</v>
      </c>
      <c r="G91">
        <v>1.9301080282913727</v>
      </c>
      <c r="H91">
        <v>2.064299973182665E-3</v>
      </c>
      <c r="I91">
        <v>2.0268897466909578E-2</v>
      </c>
      <c r="J91">
        <v>9.1126487333949462E-5</v>
      </c>
      <c r="K91">
        <v>1</v>
      </c>
      <c r="L91">
        <v>0</v>
      </c>
      <c r="M91">
        <v>5.6357873879497854E-5</v>
      </c>
      <c r="N91">
        <v>7.4594230682291422E-6</v>
      </c>
      <c r="O91">
        <v>1.4763249868071509E-5</v>
      </c>
      <c r="P91">
        <v>3.7666110046369003E-6</v>
      </c>
      <c r="Q91">
        <v>117.75</v>
      </c>
      <c r="R91">
        <v>2.5893252524852675</v>
      </c>
      <c r="S91">
        <v>3806.6</v>
      </c>
      <c r="T91">
        <v>16.358226644333069</v>
      </c>
      <c r="U91">
        <v>143876</v>
      </c>
      <c r="V91">
        <v>121.67997283642728</v>
      </c>
      <c r="W91">
        <v>1510.95</v>
      </c>
      <c r="X91">
        <v>7.2400476154293489</v>
      </c>
      <c r="Y91">
        <v>74544.95</v>
      </c>
      <c r="Z91">
        <v>114.45055183698099</v>
      </c>
      <c r="AA91">
        <v>4.2</v>
      </c>
      <c r="AB91">
        <v>0.55535668955328055</v>
      </c>
      <c r="AC91">
        <v>1.1000000000000001</v>
      </c>
      <c r="AD91">
        <v>0.28003759146153739</v>
      </c>
      <c r="AE91">
        <v>-998.42042431709922</v>
      </c>
      <c r="AF91">
        <v>3.4525712305678212E-2</v>
      </c>
      <c r="AG91">
        <v>3634.7355873543279</v>
      </c>
      <c r="AH91">
        <v>19.744775925310346</v>
      </c>
      <c r="AI91">
        <v>5040025.9827919267</v>
      </c>
      <c r="AJ91">
        <v>5391.5064071841434</v>
      </c>
      <c r="AK91">
        <v>-939.28617061559135</v>
      </c>
      <c r="AL91">
        <v>0.27296196122291816</v>
      </c>
      <c r="AM91">
        <v>1993.7062116829245</v>
      </c>
      <c r="AN91">
        <v>0</v>
      </c>
      <c r="AO91">
        <v>-999.83137747060721</v>
      </c>
      <c r="AP91">
        <v>2.2318563476417808E-2</v>
      </c>
      <c r="AQ91">
        <v>-999.95582841644921</v>
      </c>
      <c r="AR91">
        <v>1.1269684803910648E-2</v>
      </c>
      <c r="AS91">
        <v>1.1265007853154139</v>
      </c>
      <c r="AT91">
        <v>1.2186324845590804</v>
      </c>
      <c r="AU91">
        <v>1.126519982861802</v>
      </c>
      <c r="AV91">
        <v>0.8223823369290223</v>
      </c>
      <c r="AW91">
        <v>0</v>
      </c>
      <c r="AX91">
        <v>1.2893018743282993</v>
      </c>
      <c r="AY91">
        <v>1.2719015703318004</v>
      </c>
      <c r="AZ91" s="4"/>
      <c r="BA91" s="34" t="s">
        <v>426</v>
      </c>
      <c r="BB91" s="6" t="s">
        <v>402</v>
      </c>
      <c r="BC91" s="6" t="s">
        <v>431</v>
      </c>
      <c r="BD91" s="6" t="s">
        <v>404</v>
      </c>
      <c r="BE91" s="29" t="e">
        <v>#N/A</v>
      </c>
      <c r="BH91" s="6" t="s">
        <v>255</v>
      </c>
      <c r="BI91" s="6" t="s">
        <v>86</v>
      </c>
      <c r="BN91">
        <v>44.9</v>
      </c>
      <c r="BO91"/>
      <c r="BP91">
        <v>40.5</v>
      </c>
      <c r="BQ91">
        <v>2</v>
      </c>
      <c r="BR91" s="42">
        <v>56</v>
      </c>
      <c r="BS91" s="30">
        <v>43870.358217592591</v>
      </c>
      <c r="BT91" s="31"/>
      <c r="BU91" s="6">
        <f t="shared" si="3"/>
        <v>2.6457505073813562E-2</v>
      </c>
      <c r="BV91">
        <f t="shared" si="4"/>
        <v>1.1587760286070044E-4</v>
      </c>
      <c r="BW91"/>
      <c r="BX91"/>
      <c r="BY91" s="49">
        <v>343.33578242422249</v>
      </c>
      <c r="BZ91" s="49">
        <v>345.37701201809421</v>
      </c>
      <c r="CA91" s="49">
        <v>-26.92235442793071</v>
      </c>
      <c r="CB91" s="49">
        <v>27.15476590774</v>
      </c>
      <c r="CC91" s="49">
        <v>1.540707888879673</v>
      </c>
      <c r="CE91">
        <v>346.903628022671</v>
      </c>
      <c r="CF91">
        <v>356.08228460945202</v>
      </c>
      <c r="CG91">
        <v>-51.343720886649812</v>
      </c>
      <c r="CH91">
        <v>44.444353387172498</v>
      </c>
      <c r="CI91">
        <v>1.5551319729093041</v>
      </c>
    </row>
    <row r="92" spans="1:87" ht="19" x14ac:dyDescent="0.25">
      <c r="A92" t="s">
        <v>473</v>
      </c>
      <c r="B92">
        <v>107</v>
      </c>
      <c r="C92">
        <v>1.4366728731726719E-3</v>
      </c>
      <c r="D92">
        <v>3.0660310603822733E-5</v>
      </c>
      <c r="E92">
        <v>5.4254084390721838E-2</v>
      </c>
      <c r="F92">
        <v>2.1220563675683151E-4</v>
      </c>
      <c r="G92">
        <v>1.8537295154389981</v>
      </c>
      <c r="H92">
        <v>2.0949146693256386E-3</v>
      </c>
      <c r="I92">
        <v>1.9507979542750721E-2</v>
      </c>
      <c r="J92">
        <v>8.6767462750287231E-5</v>
      </c>
      <c r="K92">
        <v>1</v>
      </c>
      <c r="L92">
        <v>0</v>
      </c>
      <c r="M92">
        <v>5.1772945818843064E-5</v>
      </c>
      <c r="N92">
        <v>6.4655114794316827E-6</v>
      </c>
      <c r="O92">
        <v>1.1968801807690028E-5</v>
      </c>
      <c r="P92">
        <v>2.9594324587875977E-6</v>
      </c>
      <c r="Q92">
        <v>113.8</v>
      </c>
      <c r="R92">
        <v>2.4231341166696527</v>
      </c>
      <c r="S92">
        <v>4297.6000000000004</v>
      </c>
      <c r="T92">
        <v>16.58747149285616</v>
      </c>
      <c r="U92">
        <v>146838</v>
      </c>
      <c r="V92">
        <v>109.65985687810428</v>
      </c>
      <c r="W92">
        <v>1545.35</v>
      </c>
      <c r="X92">
        <v>7.6458709186895879</v>
      </c>
      <c r="Y92">
        <v>79213.899999999994</v>
      </c>
      <c r="Z92">
        <v>98.126419533815223</v>
      </c>
      <c r="AA92">
        <v>4.0999999999999996</v>
      </c>
      <c r="AB92">
        <v>0.51247593011513082</v>
      </c>
      <c r="AC92">
        <v>0.95</v>
      </c>
      <c r="AD92">
        <v>0.23480114767046692</v>
      </c>
      <c r="AE92">
        <v>-998.5633271268274</v>
      </c>
      <c r="AF92">
        <v>3.0660310603822735E-2</v>
      </c>
      <c r="AG92">
        <v>3924.1318198150152</v>
      </c>
      <c r="AH92">
        <v>19.259905314651618</v>
      </c>
      <c r="AI92">
        <v>4840541.776637584</v>
      </c>
      <c r="AJ92">
        <v>5471.4653920957971</v>
      </c>
      <c r="AK92">
        <v>-941.56543820270815</v>
      </c>
      <c r="AL92">
        <v>0.2599048585715788</v>
      </c>
      <c r="AM92">
        <v>1993.7062116829245</v>
      </c>
      <c r="AN92">
        <v>0</v>
      </c>
      <c r="AO92">
        <v>-999.845095556714</v>
      </c>
      <c r="AP92">
        <v>1.9344784045807029E-2</v>
      </c>
      <c r="AQ92">
        <v>-999.96418939367845</v>
      </c>
      <c r="AR92">
        <v>8.8546098782010061E-3</v>
      </c>
      <c r="AS92">
        <v>1.0813583064566645</v>
      </c>
      <c r="AT92">
        <v>1.1870160545405886</v>
      </c>
      <c r="AU92">
        <v>1.2185051941272633</v>
      </c>
      <c r="AV92">
        <v>0.82310295084112373</v>
      </c>
      <c r="AW92">
        <v>0</v>
      </c>
      <c r="AX92">
        <v>1.2019108744735874</v>
      </c>
      <c r="AY92">
        <v>1.1455354150008525</v>
      </c>
      <c r="AZ92" s="4"/>
      <c r="BA92" s="34" t="s">
        <v>426</v>
      </c>
      <c r="BB92" s="6" t="s">
        <v>402</v>
      </c>
      <c r="BC92" s="6" t="s">
        <v>431</v>
      </c>
      <c r="BD92" s="6" t="s">
        <v>404</v>
      </c>
      <c r="BE92" s="29" t="e">
        <v>#N/A</v>
      </c>
      <c r="BH92" s="6" t="s">
        <v>255</v>
      </c>
      <c r="BI92" s="6" t="s">
        <v>86</v>
      </c>
      <c r="BN92">
        <v>119.9</v>
      </c>
      <c r="BO92"/>
      <c r="BP92">
        <v>40.5</v>
      </c>
      <c r="BQ92">
        <v>2</v>
      </c>
      <c r="BR92" s="42">
        <v>56</v>
      </c>
      <c r="BS92" s="30">
        <v>43870.366342592592</v>
      </c>
      <c r="BT92" s="31"/>
      <c r="BU92" s="6">
        <f t="shared" si="3"/>
        <v>2.9267628270611152E-2</v>
      </c>
      <c r="BV92">
        <f t="shared" si="4"/>
        <v>1.1505957291094083E-4</v>
      </c>
      <c r="BW92"/>
      <c r="BX92"/>
      <c r="BY92" s="49">
        <v>365.91770789407201</v>
      </c>
      <c r="BZ92" s="49">
        <v>368.05886924732732</v>
      </c>
      <c r="CA92" s="49">
        <v>-28.89089049660976</v>
      </c>
      <c r="CB92" s="49">
        <v>29.04797366008847</v>
      </c>
      <c r="CC92" s="49">
        <v>1.5028728697458169</v>
      </c>
      <c r="CE92">
        <v>369.69696513834828</v>
      </c>
      <c r="CF92">
        <v>379.42133282934418</v>
      </c>
      <c r="CG92">
        <v>-54.641413998424468</v>
      </c>
      <c r="CH92">
        <v>47.267709833724552</v>
      </c>
      <c r="CI92">
        <v>1.516942742896678</v>
      </c>
    </row>
    <row r="93" spans="1:87" ht="19" x14ac:dyDescent="0.25">
      <c r="A93" t="s">
        <v>474</v>
      </c>
      <c r="B93">
        <v>172</v>
      </c>
      <c r="C93">
        <v>2.4084535218166277E-3</v>
      </c>
      <c r="D93">
        <v>3.4826526299018562E-5</v>
      </c>
      <c r="E93">
        <v>5.6911041913798734E-2</v>
      </c>
      <c r="F93">
        <v>2.094139757045337E-4</v>
      </c>
      <c r="G93">
        <v>1.8150417701662189</v>
      </c>
      <c r="H93">
        <v>2.1273535433249543E-3</v>
      </c>
      <c r="I93">
        <v>1.8966348335382591E-2</v>
      </c>
      <c r="J93">
        <v>1.3499145067852667E-4</v>
      </c>
      <c r="K93">
        <v>1</v>
      </c>
      <c r="L93">
        <v>0</v>
      </c>
      <c r="M93">
        <v>5.2095116095823716E-4</v>
      </c>
      <c r="N93">
        <v>2.0180036625964631E-5</v>
      </c>
      <c r="O93">
        <v>1.5616734301902377E-4</v>
      </c>
      <c r="P93">
        <v>1.0536146091417277E-5</v>
      </c>
      <c r="Q93">
        <v>185.85</v>
      </c>
      <c r="R93">
        <v>2.7069841443744611</v>
      </c>
      <c r="S93">
        <v>4391.3500000000004</v>
      </c>
      <c r="T93">
        <v>14.578873503517986</v>
      </c>
      <c r="U93">
        <v>140054.04999999999</v>
      </c>
      <c r="V93">
        <v>118.02810715650473</v>
      </c>
      <c r="W93">
        <v>1463.55</v>
      </c>
      <c r="X93">
        <v>10.711645163338037</v>
      </c>
      <c r="Y93">
        <v>77164</v>
      </c>
      <c r="Z93">
        <v>65.178378720489647</v>
      </c>
      <c r="AA93">
        <v>40.200000000000003</v>
      </c>
      <c r="AB93">
        <v>1.5569876448821909</v>
      </c>
      <c r="AC93">
        <v>12.05</v>
      </c>
      <c r="AD93">
        <v>0.81264674788133173</v>
      </c>
      <c r="AE93">
        <v>-997.59154647818343</v>
      </c>
      <c r="AF93">
        <v>3.4826526299018563E-2</v>
      </c>
      <c r="AG93">
        <v>4165.2788086584442</v>
      </c>
      <c r="AH93">
        <v>19.006532556229232</v>
      </c>
      <c r="AI93">
        <v>4739497.7281817254</v>
      </c>
      <c r="AJ93">
        <v>5556.188736222718</v>
      </c>
      <c r="AK93">
        <v>-943.18785031304151</v>
      </c>
      <c r="AL93">
        <v>0.40435588162751229</v>
      </c>
      <c r="AM93">
        <v>1993.7062116829245</v>
      </c>
      <c r="AN93">
        <v>0</v>
      </c>
      <c r="AO93">
        <v>-998.44131624555791</v>
      </c>
      <c r="AP93">
        <v>6.037858749576859E-2</v>
      </c>
      <c r="AQ93">
        <v>-999.53274794495053</v>
      </c>
      <c r="AR93">
        <v>3.152410624618622E-2</v>
      </c>
      <c r="AS93">
        <v>0.93588473692524721</v>
      </c>
      <c r="AT93">
        <v>1.1274073306662273</v>
      </c>
      <c r="AU93">
        <v>1.2426586816659977</v>
      </c>
      <c r="AV93">
        <v>1.2821471842861687</v>
      </c>
      <c r="AW93">
        <v>0</v>
      </c>
      <c r="AX93">
        <v>1.1671224786468346</v>
      </c>
      <c r="AY93">
        <v>1.1131219404659778</v>
      </c>
      <c r="AZ93" s="4"/>
      <c r="BA93" s="34" t="s">
        <v>426</v>
      </c>
      <c r="BB93" s="6" t="s">
        <v>402</v>
      </c>
      <c r="BC93" s="6" t="s">
        <v>431</v>
      </c>
      <c r="BD93" s="6" t="s">
        <v>404</v>
      </c>
      <c r="BE93" s="29" t="e">
        <v>#N/A</v>
      </c>
      <c r="BH93" s="6" t="s">
        <v>255</v>
      </c>
      <c r="BI93" s="6" t="s">
        <v>86</v>
      </c>
      <c r="BN93">
        <v>192</v>
      </c>
      <c r="BO93"/>
      <c r="BP93">
        <v>40.5</v>
      </c>
      <c r="BQ93">
        <v>2</v>
      </c>
      <c r="BR93" s="42">
        <v>56</v>
      </c>
      <c r="BS93" s="30">
        <v>43870.372870370367</v>
      </c>
      <c r="BT93" s="31"/>
      <c r="BU93" s="6">
        <f t="shared" si="3"/>
        <v>3.1354680567966441E-2</v>
      </c>
      <c r="BV93">
        <f t="shared" si="4"/>
        <v>1.0739598529629743E-4</v>
      </c>
      <c r="BW93"/>
      <c r="BX93"/>
      <c r="BY93" s="49">
        <v>384.73468862335858</v>
      </c>
      <c r="BZ93" s="49">
        <v>386.93498822043279</v>
      </c>
      <c r="CA93" s="49">
        <v>-30.453153002366719</v>
      </c>
      <c r="CB93" s="49">
        <v>30.698123544327132</v>
      </c>
      <c r="CC93" s="49">
        <v>1.4831018979604069</v>
      </c>
      <c r="CE93">
        <v>388.69011015755791</v>
      </c>
      <c r="CF93">
        <v>398.90176490570809</v>
      </c>
      <c r="CG93">
        <v>-57.417884521959252</v>
      </c>
      <c r="CH93">
        <v>49.751399486615298</v>
      </c>
      <c r="CI93">
        <v>1.496986675571458</v>
      </c>
    </row>
    <row r="94" spans="1:87" ht="19" x14ac:dyDescent="0.25">
      <c r="A94" t="s">
        <v>475</v>
      </c>
      <c r="B94">
        <v>179</v>
      </c>
      <c r="C94">
        <v>2.1064114078877634E-3</v>
      </c>
      <c r="D94">
        <v>4.1325315625248148E-5</v>
      </c>
      <c r="E94">
        <v>6.0972270509855583E-2</v>
      </c>
      <c r="F94">
        <v>2.4232800109882715E-4</v>
      </c>
      <c r="G94">
        <v>1.8321919074070567</v>
      </c>
      <c r="H94">
        <v>1.5686405482503037E-3</v>
      </c>
      <c r="I94">
        <v>1.9158964400416124E-2</v>
      </c>
      <c r="J94">
        <v>1.1636677097913202E-4</v>
      </c>
      <c r="K94">
        <v>1</v>
      </c>
      <c r="L94">
        <v>0</v>
      </c>
      <c r="M94">
        <v>1.2850040530872698E-3</v>
      </c>
      <c r="N94">
        <v>2.6854002177695528E-5</v>
      </c>
      <c r="O94">
        <v>8.62351675040058E-5</v>
      </c>
      <c r="P94">
        <v>6.6417428052936219E-6</v>
      </c>
      <c r="Q94">
        <v>153.85</v>
      </c>
      <c r="R94">
        <v>2.9870554062487686</v>
      </c>
      <c r="S94">
        <v>4453.7</v>
      </c>
      <c r="T94">
        <v>18.062916358340949</v>
      </c>
      <c r="U94">
        <v>133831.54999999999</v>
      </c>
      <c r="V94">
        <v>140.53736111234284</v>
      </c>
      <c r="W94">
        <v>1399.45</v>
      </c>
      <c r="X94">
        <v>8.4807754734799445</v>
      </c>
      <c r="Y94">
        <v>73045</v>
      </c>
      <c r="Z94">
        <v>76.123929428130197</v>
      </c>
      <c r="AA94">
        <v>93.85</v>
      </c>
      <c r="AB94">
        <v>1.9293781381574739</v>
      </c>
      <c r="AC94">
        <v>6.3</v>
      </c>
      <c r="AD94">
        <v>0.48720470138601057</v>
      </c>
      <c r="AE94">
        <v>-997.89358859211222</v>
      </c>
      <c r="AF94">
        <v>4.1325315625248146E-2</v>
      </c>
      <c r="AG94">
        <v>4533.8782455850042</v>
      </c>
      <c r="AH94">
        <v>21.993828380724917</v>
      </c>
      <c r="AI94">
        <v>4784290.1885892628</v>
      </c>
      <c r="AJ94">
        <v>4096.9508677661506</v>
      </c>
      <c r="AK94">
        <v>-942.61088459854057</v>
      </c>
      <c r="AL94">
        <v>0.34856717247575025</v>
      </c>
      <c r="AM94">
        <v>1993.7062116829245</v>
      </c>
      <c r="AN94">
        <v>0</v>
      </c>
      <c r="AO94">
        <v>-996.155273100351</v>
      </c>
      <c r="AP94">
        <v>8.0347065277937502E-2</v>
      </c>
      <c r="AQ94">
        <v>-999.74198472961871</v>
      </c>
      <c r="AR94">
        <v>1.9872067455905484E-2</v>
      </c>
      <c r="AS94">
        <v>1.1554639854476518</v>
      </c>
      <c r="AT94">
        <v>1.2239715255860673</v>
      </c>
      <c r="AU94">
        <v>0.88463253761984162</v>
      </c>
      <c r="AV94">
        <v>1.0698091167550474</v>
      </c>
      <c r="AW94">
        <v>0</v>
      </c>
      <c r="AX94">
        <v>0.96168846805058517</v>
      </c>
      <c r="AY94">
        <v>0.9188418217278983</v>
      </c>
      <c r="AZ94" s="4"/>
      <c r="BA94" s="34" t="s">
        <v>426</v>
      </c>
      <c r="BB94" s="6" t="s">
        <v>402</v>
      </c>
      <c r="BC94" s="6" t="s">
        <v>431</v>
      </c>
      <c r="BD94" s="6" t="s">
        <v>404</v>
      </c>
      <c r="BE94" s="29" t="e">
        <v>#N/A</v>
      </c>
      <c r="BH94" s="6" t="s">
        <v>255</v>
      </c>
      <c r="BI94" s="6" t="s">
        <v>86</v>
      </c>
      <c r="BN94">
        <v>264.89999999999998</v>
      </c>
      <c r="BO94"/>
      <c r="BP94">
        <v>40.5</v>
      </c>
      <c r="BQ94">
        <v>2</v>
      </c>
      <c r="BR94" s="42">
        <v>56</v>
      </c>
      <c r="BS94" s="30">
        <v>43870.379212962966</v>
      </c>
      <c r="BT94" s="31"/>
      <c r="BU94" s="6">
        <f t="shared" si="3"/>
        <v>3.3278401094510225E-2</v>
      </c>
      <c r="BV94">
        <f t="shared" si="4"/>
        <v>1.3941826494331242E-4</v>
      </c>
      <c r="BW94"/>
      <c r="BX94"/>
      <c r="BY94" s="49">
        <v>413.49693249270422</v>
      </c>
      <c r="BZ94" s="49">
        <v>415.82836935435893</v>
      </c>
      <c r="CA94" s="49">
        <v>-32.837719740334137</v>
      </c>
      <c r="CB94" s="49">
        <v>33.110969784772578</v>
      </c>
      <c r="CC94" s="49">
        <v>1.7162040744869029</v>
      </c>
      <c r="CE94">
        <v>417.72162572041952</v>
      </c>
      <c r="CF94">
        <v>428.66888404341182</v>
      </c>
      <c r="CG94">
        <v>-61.673174440368143</v>
      </c>
      <c r="CH94">
        <v>53.398415238409882</v>
      </c>
      <c r="CI94">
        <v>1.732271151160597</v>
      </c>
    </row>
    <row r="95" spans="1:87" ht="19" hidden="1" x14ac:dyDescent="0.25">
      <c r="AZ95" s="4"/>
      <c r="BE95" s="29" t="e">
        <v>#N/A</v>
      </c>
      <c r="BH95" s="6"/>
      <c r="BN95" t="e">
        <v>#N/A</v>
      </c>
      <c r="BO95"/>
      <c r="BP95" t="e">
        <v>#N/A</v>
      </c>
      <c r="BQ95" t="e">
        <v>#N/A</v>
      </c>
      <c r="BR95" s="42">
        <v>50</v>
      </c>
      <c r="BS95" s="30" t="e">
        <v>#N/A</v>
      </c>
      <c r="BT95" s="31"/>
      <c r="BU95" s="6" t="e">
        <f t="shared" si="3"/>
        <v>#DIV/0!</v>
      </c>
      <c r="BV95" t="e">
        <f t="shared" si="4"/>
        <v>#DIV/0!</v>
      </c>
      <c r="BW95"/>
      <c r="BX95"/>
    </row>
    <row r="96" spans="1:87" ht="19" x14ac:dyDescent="0.25">
      <c r="A96" t="s">
        <v>476</v>
      </c>
      <c r="B96">
        <v>3302</v>
      </c>
      <c r="C96">
        <v>4.5879269304278429E-2</v>
      </c>
      <c r="D96">
        <v>2.2751443201937405E-4</v>
      </c>
      <c r="E96">
        <v>6.0266970944844497E-2</v>
      </c>
      <c r="F96">
        <v>2.1997915826205738E-4</v>
      </c>
      <c r="G96">
        <v>1.813976144488151</v>
      </c>
      <c r="H96">
        <v>2.1610106041107672E-3</v>
      </c>
      <c r="I96">
        <v>4.205057181146156E-2</v>
      </c>
      <c r="J96">
        <v>1.6982064371548109E-4</v>
      </c>
      <c r="K96">
        <v>1</v>
      </c>
      <c r="L96">
        <v>0</v>
      </c>
      <c r="M96">
        <v>7.6681195187713116E-3</v>
      </c>
      <c r="N96">
        <v>1.0383439738113144E-4</v>
      </c>
      <c r="O96">
        <v>3.4891726386763488E-3</v>
      </c>
      <c r="P96">
        <v>7.1056557192310824E-5</v>
      </c>
      <c r="Q96">
        <v>3197</v>
      </c>
      <c r="R96">
        <v>15.561930606789325</v>
      </c>
      <c r="S96">
        <v>4199.8</v>
      </c>
      <c r="T96">
        <v>17.753813526587521</v>
      </c>
      <c r="U96">
        <v>126403.35</v>
      </c>
      <c r="V96">
        <v>100.09711797207643</v>
      </c>
      <c r="W96">
        <v>2930.15</v>
      </c>
      <c r="X96">
        <v>10.718472740775002</v>
      </c>
      <c r="Y96">
        <v>69684.75</v>
      </c>
      <c r="Z96">
        <v>93.839893744050755</v>
      </c>
      <c r="AA96">
        <v>534.29999999999995</v>
      </c>
      <c r="AB96">
        <v>7.0569487964551261</v>
      </c>
      <c r="AC96">
        <v>243.1</v>
      </c>
      <c r="AD96">
        <v>4.841106876477081</v>
      </c>
      <c r="AE96">
        <v>-954.12073069572159</v>
      </c>
      <c r="AF96">
        <v>0.22751443201937405</v>
      </c>
      <c r="AG96">
        <v>4469.8648524999544</v>
      </c>
      <c r="AH96">
        <v>19.965434585410907</v>
      </c>
      <c r="AI96">
        <v>4736714.5436903238</v>
      </c>
      <c r="AJ96">
        <v>5644.0937215596723</v>
      </c>
      <c r="AK96">
        <v>-874.04094146482623</v>
      </c>
      <c r="AL96">
        <v>0.50868388896459316</v>
      </c>
      <c r="AM96">
        <v>1993.7062116829245</v>
      </c>
      <c r="AN96">
        <v>0</v>
      </c>
      <c r="AO96">
        <v>-977.05701759250326</v>
      </c>
      <c r="AP96">
        <v>0.31067209458284945</v>
      </c>
      <c r="AQ96">
        <v>-989.56040965846898</v>
      </c>
      <c r="AR96">
        <v>0.21260093007283837</v>
      </c>
      <c r="AS96">
        <v>1.303211242543804</v>
      </c>
      <c r="AT96">
        <v>1.091943324958971</v>
      </c>
      <c r="AU96">
        <v>1.2001607984358726</v>
      </c>
      <c r="AV96">
        <v>1.0179139577178027</v>
      </c>
      <c r="AW96">
        <v>0</v>
      </c>
      <c r="AX96">
        <v>1.4821014199822287</v>
      </c>
      <c r="AY96">
        <v>1.5066401355823911</v>
      </c>
      <c r="AZ96" s="4"/>
      <c r="BA96" s="34" t="s">
        <v>426</v>
      </c>
      <c r="BB96" s="6" t="s">
        <v>402</v>
      </c>
      <c r="BC96" s="6" t="s">
        <v>431</v>
      </c>
      <c r="BD96" s="6" t="s">
        <v>448</v>
      </c>
      <c r="BE96" s="29" t="e">
        <v>#N/A</v>
      </c>
      <c r="BG96" s="6" t="s">
        <v>60</v>
      </c>
      <c r="BH96" s="6" t="s">
        <v>255</v>
      </c>
      <c r="BI96" s="6" t="s">
        <v>86</v>
      </c>
      <c r="BN96">
        <v>296.5</v>
      </c>
      <c r="BO96"/>
      <c r="BP96">
        <v>40.799999999999997</v>
      </c>
      <c r="BQ96">
        <v>2</v>
      </c>
      <c r="BR96" s="42">
        <v>56</v>
      </c>
      <c r="BS96" s="30">
        <v>43870.384606481479</v>
      </c>
      <c r="BT96" s="31"/>
      <c r="BU96" s="6">
        <f t="shared" si="3"/>
        <v>3.3225385244932196E-2</v>
      </c>
      <c r="BV96">
        <f t="shared" si="4"/>
        <v>1.4289676813449882E-4</v>
      </c>
      <c r="BW96"/>
      <c r="BX96"/>
      <c r="BY96" s="49">
        <v>408.50189278735769</v>
      </c>
      <c r="BZ96" s="49">
        <v>410.80522929798371</v>
      </c>
      <c r="CA96" s="49">
        <v>-32.392460182842107</v>
      </c>
      <c r="CB96" s="49">
        <v>32.683705218864652</v>
      </c>
      <c r="CC96" s="49">
        <v>1.5579261414267049</v>
      </c>
      <c r="CE96">
        <v>412.67982252865153</v>
      </c>
      <c r="CF96">
        <v>423.50314264209197</v>
      </c>
      <c r="CG96">
        <v>-60.926677149139948</v>
      </c>
      <c r="CH96">
        <v>52.731452873500253</v>
      </c>
      <c r="CI96">
        <v>1.5725114224771179</v>
      </c>
    </row>
    <row r="97" spans="1:87" ht="19" x14ac:dyDescent="0.25">
      <c r="A97" t="s">
        <v>477</v>
      </c>
      <c r="B97">
        <v>99</v>
      </c>
      <c r="C97">
        <v>1.4884658690614938E-3</v>
      </c>
      <c r="D97">
        <v>3.4121426038372042E-5</v>
      </c>
      <c r="E97">
        <v>4.4129023557409081E-2</v>
      </c>
      <c r="F97">
        <v>2.048884047822474E-4</v>
      </c>
      <c r="G97">
        <v>1.7996531893557797</v>
      </c>
      <c r="H97">
        <v>1.6702760026093488E-3</v>
      </c>
      <c r="I97">
        <v>1.8594029899680897E-2</v>
      </c>
      <c r="J97">
        <v>1.4130028242619766E-4</v>
      </c>
      <c r="K97">
        <v>1</v>
      </c>
      <c r="L97">
        <v>0</v>
      </c>
      <c r="M97">
        <v>7.1398705894419845E-5</v>
      </c>
      <c r="N97">
        <v>6.186854097028223E-6</v>
      </c>
      <c r="O97">
        <v>6.3710315142927552E-6</v>
      </c>
      <c r="P97">
        <v>2.6158996422297069E-6</v>
      </c>
      <c r="Q97">
        <v>105.25</v>
      </c>
      <c r="R97">
        <v>2.423432754542505</v>
      </c>
      <c r="S97">
        <v>3120.25</v>
      </c>
      <c r="T97">
        <v>14.190410958034116</v>
      </c>
      <c r="U97">
        <v>127250.05</v>
      </c>
      <c r="V97">
        <v>123.07568221477214</v>
      </c>
      <c r="W97">
        <v>1314.85</v>
      </c>
      <c r="X97">
        <v>10.648764445254965</v>
      </c>
      <c r="Y97">
        <v>70708.7</v>
      </c>
      <c r="Z97">
        <v>69.775583876189501</v>
      </c>
      <c r="AA97">
        <v>5.05</v>
      </c>
      <c r="AB97">
        <v>0.43814801632613415</v>
      </c>
      <c r="AC97">
        <v>0.45</v>
      </c>
      <c r="AD97">
        <v>0.18460484112942718</v>
      </c>
      <c r="AE97">
        <v>-998.51153413093857</v>
      </c>
      <c r="AF97">
        <v>3.4121426038372045E-2</v>
      </c>
      <c r="AG97">
        <v>3005.1754907795498</v>
      </c>
      <c r="AH97">
        <v>18.59578914342416</v>
      </c>
      <c r="AI97">
        <v>4699306.0733278822</v>
      </c>
      <c r="AJ97">
        <v>4362.400759008955</v>
      </c>
      <c r="AK97">
        <v>-944.30309982371512</v>
      </c>
      <c r="AL97">
        <v>0.42325347262713942</v>
      </c>
      <c r="AM97">
        <v>1993.7062116829245</v>
      </c>
      <c r="AN97">
        <v>0</v>
      </c>
      <c r="AO97">
        <v>-999.78637536240217</v>
      </c>
      <c r="AP97">
        <v>1.8511042291188932E-2</v>
      </c>
      <c r="AQ97">
        <v>-999.98093789962559</v>
      </c>
      <c r="AR97">
        <v>7.8267610884956047E-3</v>
      </c>
      <c r="AS97">
        <v>1.1170379445668326</v>
      </c>
      <c r="AT97">
        <v>1.2064307664227643</v>
      </c>
      <c r="AU97">
        <v>0.94052217906299262</v>
      </c>
      <c r="AV97">
        <v>1.2977718190922753</v>
      </c>
      <c r="AW97">
        <v>0</v>
      </c>
      <c r="AX97">
        <v>0.92555297173987361</v>
      </c>
      <c r="AY97">
        <v>1.3092053296064783</v>
      </c>
      <c r="AZ97" s="4"/>
      <c r="BA97" s="34" t="s">
        <v>426</v>
      </c>
      <c r="BB97" s="11" t="s">
        <v>402</v>
      </c>
      <c r="BC97" s="11" t="s">
        <v>431</v>
      </c>
      <c r="BD97" s="11" t="s">
        <v>448</v>
      </c>
      <c r="BE97" s="29" t="e">
        <v>#N/A</v>
      </c>
      <c r="BH97" s="6" t="s">
        <v>255</v>
      </c>
      <c r="BI97" s="6" t="s">
        <v>86</v>
      </c>
      <c r="BN97">
        <v>265.5</v>
      </c>
      <c r="BO97"/>
      <c r="BP97">
        <v>40.799999999999997</v>
      </c>
      <c r="BQ97">
        <v>2</v>
      </c>
      <c r="BR97" s="42">
        <v>56</v>
      </c>
      <c r="BS97" s="30">
        <v>43870.390115740738</v>
      </c>
      <c r="BT97" s="31"/>
      <c r="BU97" s="6">
        <f t="shared" si="3"/>
        <v>2.452061904887267E-2</v>
      </c>
      <c r="BV97">
        <f t="shared" si="4"/>
        <v>1.1400994758461211E-4</v>
      </c>
      <c r="BW97"/>
      <c r="BX97"/>
      <c r="BY97" s="49">
        <v>294.21047398892989</v>
      </c>
      <c r="BZ97" s="49">
        <v>296.00204469672462</v>
      </c>
      <c r="CA97" s="49">
        <v>-22.443937420783531</v>
      </c>
      <c r="CB97" s="49">
        <v>23.12649675053876</v>
      </c>
      <c r="CC97" s="49">
        <v>1.4510511105112101</v>
      </c>
      <c r="CE97">
        <v>297.31840919036767</v>
      </c>
      <c r="CF97">
        <v>305.20701949539801</v>
      </c>
      <c r="CG97">
        <v>-43.923073675628473</v>
      </c>
      <c r="CH97">
        <v>38.250064676223872</v>
      </c>
      <c r="CI97">
        <v>1.464635829133325</v>
      </c>
    </row>
    <row r="98" spans="1:87" ht="19" x14ac:dyDescent="0.25">
      <c r="A98" t="s">
        <v>478</v>
      </c>
      <c r="B98">
        <v>116</v>
      </c>
      <c r="C98">
        <v>1.53471863729765E-3</v>
      </c>
      <c r="D98">
        <v>2.8248742355365044E-5</v>
      </c>
      <c r="E98">
        <v>4.4788104282412221E-2</v>
      </c>
      <c r="F98">
        <v>2.0279700363566358E-4</v>
      </c>
      <c r="G98">
        <v>1.791134361206344</v>
      </c>
      <c r="H98">
        <v>2.1473208782771163E-3</v>
      </c>
      <c r="I98">
        <v>1.8378403052346691E-2</v>
      </c>
      <c r="J98">
        <v>8.5498842659009275E-5</v>
      </c>
      <c r="K98">
        <v>1</v>
      </c>
      <c r="L98">
        <v>0</v>
      </c>
      <c r="M98">
        <v>1.056660125302927E-4</v>
      </c>
      <c r="N98">
        <v>4.9499959046372919E-6</v>
      </c>
      <c r="O98">
        <v>3.8249693011945663E-4</v>
      </c>
      <c r="P98">
        <v>1.4909275354026817E-5</v>
      </c>
      <c r="Q98">
        <v>110.35</v>
      </c>
      <c r="R98">
        <v>2.0394465193437061</v>
      </c>
      <c r="S98">
        <v>3220.25</v>
      </c>
      <c r="T98">
        <v>14.014254960762743</v>
      </c>
      <c r="U98">
        <v>128782.75</v>
      </c>
      <c r="V98">
        <v>93.727709630778762</v>
      </c>
      <c r="W98">
        <v>1321.45</v>
      </c>
      <c r="X98">
        <v>6.475246388321735</v>
      </c>
      <c r="Y98">
        <v>71901.399999999994</v>
      </c>
      <c r="Z98">
        <v>71.461561253880419</v>
      </c>
      <c r="AA98">
        <v>7.6</v>
      </c>
      <c r="AB98">
        <v>0.35835883222208825</v>
      </c>
      <c r="AC98">
        <v>27.5</v>
      </c>
      <c r="AD98">
        <v>1.0723805294763606</v>
      </c>
      <c r="AE98">
        <v>-998.46528136270229</v>
      </c>
      <c r="AF98">
        <v>2.8248742355365043E-2</v>
      </c>
      <c r="AG98">
        <v>3064.9940354340374</v>
      </c>
      <c r="AH98">
        <v>18.405972375718243</v>
      </c>
      <c r="AI98">
        <v>4677056.7311072499</v>
      </c>
      <c r="AJ98">
        <v>5608.3391095829411</v>
      </c>
      <c r="AK98">
        <v>-944.94899246001262</v>
      </c>
      <c r="AL98">
        <v>0.25610481054719914</v>
      </c>
      <c r="AM98">
        <v>1993.7062116829245</v>
      </c>
      <c r="AN98">
        <v>0</v>
      </c>
      <c r="AO98">
        <v>-999.68384772034153</v>
      </c>
      <c r="AP98">
        <v>1.4810367610893885E-2</v>
      </c>
      <c r="AQ98">
        <v>-998.85557074101803</v>
      </c>
      <c r="AR98">
        <v>4.4608491210733056E-2</v>
      </c>
      <c r="AS98">
        <v>0.91836447276233601</v>
      </c>
      <c r="AT98">
        <v>1.1948718406758572</v>
      </c>
      <c r="AU98">
        <v>1.2240561204515037</v>
      </c>
      <c r="AV98">
        <v>0.79655314284119083</v>
      </c>
      <c r="AW98">
        <v>0</v>
      </c>
      <c r="AX98">
        <v>0.61382550528980118</v>
      </c>
      <c r="AY98">
        <v>0.97141198448282784</v>
      </c>
      <c r="AZ98" s="4"/>
      <c r="BA98" s="34" t="s">
        <v>426</v>
      </c>
      <c r="BB98" s="6" t="s">
        <v>402</v>
      </c>
      <c r="BC98" s="6" t="s">
        <v>431</v>
      </c>
      <c r="BD98" s="6" t="s">
        <v>448</v>
      </c>
      <c r="BE98" s="29" t="e">
        <v>#N/A</v>
      </c>
      <c r="BH98" s="6" t="s">
        <v>255</v>
      </c>
      <c r="BI98" s="6" t="s">
        <v>86</v>
      </c>
      <c r="BN98">
        <v>235</v>
      </c>
      <c r="BO98"/>
      <c r="BP98">
        <v>40.799999999999997</v>
      </c>
      <c r="BQ98">
        <v>2</v>
      </c>
      <c r="BR98" s="42">
        <v>56</v>
      </c>
      <c r="BS98" s="30">
        <v>43870.395624999997</v>
      </c>
      <c r="BT98" s="31"/>
      <c r="BU98" s="6">
        <f t="shared" si="3"/>
        <v>2.5005289916545499E-2</v>
      </c>
      <c r="BV98">
        <f t="shared" si="4"/>
        <v>1.1033215352907854E-4</v>
      </c>
      <c r="BW98"/>
      <c r="BX98"/>
      <c r="BY98" s="49">
        <v>298.87818477982972</v>
      </c>
      <c r="BZ98" s="49">
        <v>300.69379988718282</v>
      </c>
      <c r="CA98" s="49">
        <v>-22.811898741508291</v>
      </c>
      <c r="CB98" s="49">
        <v>23.491598704259388</v>
      </c>
      <c r="CC98" s="49">
        <v>1.43623948679097</v>
      </c>
      <c r="CE98">
        <v>302.02981901932651</v>
      </c>
      <c r="CF98">
        <v>310.05491399803469</v>
      </c>
      <c r="CG98">
        <v>-44.635609462307123</v>
      </c>
      <c r="CH98">
        <v>38.879666829512253</v>
      </c>
      <c r="CI98">
        <v>1.4496855392151</v>
      </c>
    </row>
    <row r="99" spans="1:87" ht="19" x14ac:dyDescent="0.25">
      <c r="A99" t="s">
        <v>479</v>
      </c>
      <c r="B99">
        <v>161</v>
      </c>
      <c r="C99">
        <v>2.3172576927832631E-3</v>
      </c>
      <c r="D99">
        <v>4.2058505648892037E-5</v>
      </c>
      <c r="E99">
        <v>4.6264825673661358E-2</v>
      </c>
      <c r="F99">
        <v>1.9148754213260154E-4</v>
      </c>
      <c r="G99">
        <v>1.7882487008262462</v>
      </c>
      <c r="H99">
        <v>1.6251334319759044E-3</v>
      </c>
      <c r="I99">
        <v>1.9305617889502635E-2</v>
      </c>
      <c r="J99">
        <v>1.3541004321051021E-4</v>
      </c>
      <c r="K99">
        <v>1</v>
      </c>
      <c r="L99">
        <v>0</v>
      </c>
      <c r="M99">
        <v>2.570414606178691E-4</v>
      </c>
      <c r="N99">
        <v>1.1139299862255336E-5</v>
      </c>
      <c r="O99">
        <v>3.6686467107752369E-4</v>
      </c>
      <c r="P99">
        <v>1.624456881316034E-5</v>
      </c>
      <c r="Q99">
        <v>164.5</v>
      </c>
      <c r="R99">
        <v>2.9437713011856426</v>
      </c>
      <c r="S99">
        <v>3284.55</v>
      </c>
      <c r="T99">
        <v>12.94064893028329</v>
      </c>
      <c r="U99">
        <v>126957.25</v>
      </c>
      <c r="V99">
        <v>75.558373216724931</v>
      </c>
      <c r="W99">
        <v>1370.6</v>
      </c>
      <c r="X99">
        <v>9.503018910906821</v>
      </c>
      <c r="Y99">
        <v>70995.95</v>
      </c>
      <c r="Z99">
        <v>49.953793122929319</v>
      </c>
      <c r="AA99">
        <v>18.25</v>
      </c>
      <c r="AB99">
        <v>0.79098539476834973</v>
      </c>
      <c r="AC99">
        <v>26.05</v>
      </c>
      <c r="AD99">
        <v>1.1595711548490228</v>
      </c>
      <c r="AE99">
        <v>-997.68274230721681</v>
      </c>
      <c r="AF99">
        <v>4.2058505648892033E-2</v>
      </c>
      <c r="AG99">
        <v>3199.0221159612784</v>
      </c>
      <c r="AH99">
        <v>17.379519162516022</v>
      </c>
      <c r="AI99">
        <v>4669520.0084262593</v>
      </c>
      <c r="AJ99">
        <v>4244.4980985580451</v>
      </c>
      <c r="AK99">
        <v>-942.17159603192943</v>
      </c>
      <c r="AL99">
        <v>0.4056097414198333</v>
      </c>
      <c r="AM99">
        <v>1993.7062116829245</v>
      </c>
      <c r="AN99">
        <v>0</v>
      </c>
      <c r="AO99">
        <v>-999.23093299543427</v>
      </c>
      <c r="AP99">
        <v>3.3328739875001935E-2</v>
      </c>
      <c r="AQ99">
        <v>-998.90234239648203</v>
      </c>
      <c r="AR99">
        <v>4.8603683808703224E-2</v>
      </c>
      <c r="AS99">
        <v>1.105226948363816</v>
      </c>
      <c r="AT99">
        <v>1.1022966209735787</v>
      </c>
      <c r="AU99">
        <v>0.92175806962645201</v>
      </c>
      <c r="AV99">
        <v>1.2225368314372695</v>
      </c>
      <c r="AW99">
        <v>0</v>
      </c>
      <c r="AX99">
        <v>0.87987687057749253</v>
      </c>
      <c r="AY99">
        <v>1.0740340835728697</v>
      </c>
      <c r="AZ99" s="4"/>
      <c r="BA99" s="34" t="s">
        <v>426</v>
      </c>
      <c r="BB99" s="11" t="s">
        <v>402</v>
      </c>
      <c r="BC99" s="11" t="s">
        <v>431</v>
      </c>
      <c r="BD99" s="11" t="s">
        <v>448</v>
      </c>
      <c r="BE99" s="29" t="e">
        <v>#N/A</v>
      </c>
      <c r="BH99" s="6" t="s">
        <v>255</v>
      </c>
      <c r="BI99" s="6" t="s">
        <v>86</v>
      </c>
      <c r="BN99">
        <v>204.5</v>
      </c>
      <c r="BO99"/>
      <c r="BP99">
        <v>40.799999999999997</v>
      </c>
      <c r="BQ99">
        <v>2</v>
      </c>
      <c r="BR99" s="42">
        <v>56</v>
      </c>
      <c r="BS99" s="30">
        <v>43870.401296296295</v>
      </c>
      <c r="BT99" s="31"/>
      <c r="BU99" s="6">
        <f t="shared" si="3"/>
        <v>2.5871307073837849E-2</v>
      </c>
      <c r="BV99">
        <f t="shared" si="4"/>
        <v>1.0308556758287368E-4</v>
      </c>
      <c r="BW99"/>
      <c r="BX99"/>
      <c r="BY99" s="49">
        <v>309.33655218702899</v>
      </c>
      <c r="BZ99" s="49">
        <v>311.18568611835559</v>
      </c>
      <c r="CA99" s="49">
        <v>-23.78744324449713</v>
      </c>
      <c r="CB99" s="49">
        <v>24.375677293427881</v>
      </c>
      <c r="CC99" s="49">
        <v>1.356144145667382</v>
      </c>
      <c r="CE99">
        <v>312.58609750453292</v>
      </c>
      <c r="CF99">
        <v>320.84790494692157</v>
      </c>
      <c r="CG99">
        <v>-46.17466918330814</v>
      </c>
      <c r="CH99">
        <v>40.315662635974952</v>
      </c>
      <c r="CI99">
        <v>1.368840346715344</v>
      </c>
    </row>
    <row r="100" spans="1:87" ht="19" x14ac:dyDescent="0.25">
      <c r="A100" t="s">
        <v>480</v>
      </c>
      <c r="B100">
        <v>91</v>
      </c>
      <c r="C100">
        <v>1.2756156406053321E-3</v>
      </c>
      <c r="D100">
        <v>2.4676010157012559E-5</v>
      </c>
      <c r="E100">
        <v>4.3728850094253889E-2</v>
      </c>
      <c r="F100">
        <v>1.4676222582143936E-4</v>
      </c>
      <c r="G100">
        <v>1.7998516944852234</v>
      </c>
      <c r="H100">
        <v>2.1462313185946751E-3</v>
      </c>
      <c r="I100">
        <v>1.8384756565559185E-2</v>
      </c>
      <c r="J100">
        <v>1.1963959922258596E-4</v>
      </c>
      <c r="K100">
        <v>1</v>
      </c>
      <c r="L100">
        <v>0</v>
      </c>
      <c r="M100">
        <v>4.0327993809749083E-5</v>
      </c>
      <c r="N100">
        <v>5.6926908735989988E-6</v>
      </c>
      <c r="O100">
        <v>9.3537031020524842E-6</v>
      </c>
      <c r="P100">
        <v>3.0021401198588393E-6</v>
      </c>
      <c r="Q100">
        <v>88.55</v>
      </c>
      <c r="R100">
        <v>1.6661885279062261</v>
      </c>
      <c r="S100">
        <v>3036.2</v>
      </c>
      <c r="T100">
        <v>11.000861210306265</v>
      </c>
      <c r="U100">
        <v>124964.9</v>
      </c>
      <c r="V100">
        <v>97.328740278555571</v>
      </c>
      <c r="W100">
        <v>1276.45</v>
      </c>
      <c r="X100">
        <v>8.0927111454821201</v>
      </c>
      <c r="Y100">
        <v>69431.649999999994</v>
      </c>
      <c r="Z100">
        <v>57.15221020729598</v>
      </c>
      <c r="AA100">
        <v>2.8</v>
      </c>
      <c r="AB100">
        <v>0.39470175282637204</v>
      </c>
      <c r="AC100">
        <v>0.65</v>
      </c>
      <c r="AD100">
        <v>0.20869267255691409</v>
      </c>
      <c r="AE100">
        <v>-998.72438435939466</v>
      </c>
      <c r="AF100">
        <v>2.4676010157012557E-2</v>
      </c>
      <c r="AG100">
        <v>2968.8555177213552</v>
      </c>
      <c r="AH100">
        <v>13.320223799368248</v>
      </c>
      <c r="AI100">
        <v>4699824.5259225434</v>
      </c>
      <c r="AJ100">
        <v>5605.4934146329797</v>
      </c>
      <c r="AK100">
        <v>-944.92996102932898</v>
      </c>
      <c r="AL100">
        <v>0.35837066257194011</v>
      </c>
      <c r="AM100">
        <v>1993.7062116829245</v>
      </c>
      <c r="AN100">
        <v>0</v>
      </c>
      <c r="AO100">
        <v>-999.87933880656897</v>
      </c>
      <c r="AP100">
        <v>1.7032507936864578E-2</v>
      </c>
      <c r="AQ100">
        <v>-999.97201375836801</v>
      </c>
      <c r="AR100">
        <v>8.9823910263983203E-3</v>
      </c>
      <c r="AS100">
        <v>0.86469747075789116</v>
      </c>
      <c r="AT100">
        <v>0.86041711332843873</v>
      </c>
      <c r="AU100">
        <v>1.1974568169477373</v>
      </c>
      <c r="AV100">
        <v>1.0951023060777241</v>
      </c>
      <c r="AW100">
        <v>0</v>
      </c>
      <c r="AX100">
        <v>1.1227234839481406</v>
      </c>
      <c r="AY100">
        <v>1.2299673627595957</v>
      </c>
      <c r="AZ100" s="4"/>
      <c r="BA100" s="34" t="s">
        <v>426</v>
      </c>
      <c r="BB100" s="6" t="s">
        <v>402</v>
      </c>
      <c r="BC100" s="6" t="s">
        <v>431</v>
      </c>
      <c r="BD100" s="6" t="s">
        <v>448</v>
      </c>
      <c r="BE100" s="29">
        <v>43870.406898148147</v>
      </c>
      <c r="BH100" s="6" t="s">
        <v>255</v>
      </c>
      <c r="BI100" s="6" t="s">
        <v>86</v>
      </c>
      <c r="BN100">
        <v>175</v>
      </c>
      <c r="BO100"/>
      <c r="BP100">
        <v>40.799999999999997</v>
      </c>
      <c r="BQ100">
        <v>2</v>
      </c>
      <c r="BR100" s="42">
        <v>56</v>
      </c>
      <c r="BS100" s="30">
        <v>43870.406898148147</v>
      </c>
      <c r="BT100" s="31"/>
      <c r="BU100" s="6">
        <f t="shared" si="3"/>
        <v>2.4296422435419865E-2</v>
      </c>
      <c r="BV100">
        <f t="shared" si="4"/>
        <v>9.0042506654009589E-5</v>
      </c>
      <c r="BW100"/>
      <c r="BX100"/>
      <c r="BY100" s="49">
        <v>291.37638414023598</v>
      </c>
      <c r="BZ100" s="49">
        <v>293.1436292003217</v>
      </c>
      <c r="CA100" s="49">
        <v>-22.205958831718078</v>
      </c>
      <c r="CB100" s="49">
        <v>22.952370995469661</v>
      </c>
      <c r="CC100" s="49">
        <v>1.039392595133078</v>
      </c>
      <c r="CE100">
        <v>294.45778663523402</v>
      </c>
      <c r="CF100">
        <v>302.2637758434069</v>
      </c>
      <c r="CG100">
        <v>-43.490692131986918</v>
      </c>
      <c r="CH100">
        <v>37.90680285113433</v>
      </c>
      <c r="CI100">
        <v>1.049123372939945</v>
      </c>
    </row>
    <row r="101" spans="1:87" ht="19" x14ac:dyDescent="0.25">
      <c r="A101" t="s">
        <v>481</v>
      </c>
      <c r="B101">
        <v>88</v>
      </c>
      <c r="C101">
        <v>1.3229481130776796E-3</v>
      </c>
      <c r="D101">
        <v>2.909132533831024E-5</v>
      </c>
      <c r="E101">
        <v>4.3540455062887062E-2</v>
      </c>
      <c r="F101">
        <v>1.9214485165719273E-4</v>
      </c>
      <c r="G101">
        <v>1.8066120797101122</v>
      </c>
      <c r="H101">
        <v>2.5229390226049436E-3</v>
      </c>
      <c r="I101">
        <v>1.8241859219866E-2</v>
      </c>
      <c r="J101">
        <v>9.5387728355541434E-5</v>
      </c>
      <c r="K101">
        <v>1</v>
      </c>
      <c r="L101">
        <v>0</v>
      </c>
      <c r="M101">
        <v>3.2171206312359755E-5</v>
      </c>
      <c r="N101">
        <v>5.7865494729834852E-6</v>
      </c>
      <c r="O101">
        <v>6.5903505031456509E-6</v>
      </c>
      <c r="P101">
        <v>2.2491014489865651E-6</v>
      </c>
      <c r="Q101">
        <v>90.55</v>
      </c>
      <c r="R101">
        <v>1.967465642046025</v>
      </c>
      <c r="S101">
        <v>2980.55</v>
      </c>
      <c r="T101">
        <v>14.307612070429318</v>
      </c>
      <c r="U101">
        <v>123666.9</v>
      </c>
      <c r="V101">
        <v>170.91843083763672</v>
      </c>
      <c r="W101">
        <v>1248.75</v>
      </c>
      <c r="X101">
        <v>7.0247213842483305</v>
      </c>
      <c r="Y101">
        <v>68454.350000000006</v>
      </c>
      <c r="Z101">
        <v>118.26910160619654</v>
      </c>
      <c r="AA101">
        <v>2.2000000000000002</v>
      </c>
      <c r="AB101">
        <v>0.3947017528263721</v>
      </c>
      <c r="AC101">
        <v>0.45</v>
      </c>
      <c r="AD101">
        <v>0.15346866644024559</v>
      </c>
      <c r="AE101">
        <v>-998.6770518869223</v>
      </c>
      <c r="AF101">
        <v>2.9091325338310239E-2</v>
      </c>
      <c r="AG101">
        <v>2951.7566766098262</v>
      </c>
      <c r="AH101">
        <v>17.439176952005148</v>
      </c>
      <c r="AI101">
        <v>4717481.1943954034</v>
      </c>
      <c r="AJ101">
        <v>6589.372708433305</v>
      </c>
      <c r="AK101">
        <v>-945.35799837472803</v>
      </c>
      <c r="AL101">
        <v>0.28572616118856259</v>
      </c>
      <c r="AM101">
        <v>1993.7062116829245</v>
      </c>
      <c r="AN101">
        <v>0</v>
      </c>
      <c r="AO101">
        <v>-999.90374388158068</v>
      </c>
      <c r="AP101">
        <v>1.7313332484421396E-2</v>
      </c>
      <c r="AQ101">
        <v>-999.980281698103</v>
      </c>
      <c r="AR101">
        <v>6.7293023863877121E-3</v>
      </c>
      <c r="AS101">
        <v>0.99396121845725705</v>
      </c>
      <c r="AT101">
        <v>1.1210393676089687</v>
      </c>
      <c r="AU101">
        <v>1.393390899356441</v>
      </c>
      <c r="AV101">
        <v>0.87041667090353614</v>
      </c>
      <c r="AW101">
        <v>0</v>
      </c>
      <c r="AX101">
        <v>1.2680846662432264</v>
      </c>
      <c r="AY101">
        <v>1.08817044568704</v>
      </c>
      <c r="AZ101" s="4"/>
      <c r="BA101" s="34" t="s">
        <v>426</v>
      </c>
      <c r="BB101" s="11" t="s">
        <v>402</v>
      </c>
      <c r="BC101" s="11" t="s">
        <v>431</v>
      </c>
      <c r="BD101" s="11" t="s">
        <v>448</v>
      </c>
      <c r="BE101" s="29" t="e">
        <v>#N/A</v>
      </c>
      <c r="BH101" s="6" t="s">
        <v>255</v>
      </c>
      <c r="BI101" s="6" t="s">
        <v>86</v>
      </c>
      <c r="BN101">
        <v>115</v>
      </c>
      <c r="BO101"/>
      <c r="BP101">
        <v>40.799999999999997</v>
      </c>
      <c r="BQ101">
        <v>2</v>
      </c>
      <c r="BR101" s="42">
        <v>56</v>
      </c>
      <c r="BS101" s="30">
        <v>43870.412314814814</v>
      </c>
      <c r="BT101" s="31"/>
      <c r="BU101" s="6">
        <f t="shared" si="3"/>
        <v>2.4101437005374926E-2</v>
      </c>
      <c r="BV101">
        <f t="shared" si="4"/>
        <v>1.2039456872700891E-4</v>
      </c>
      <c r="BW101"/>
      <c r="BX101"/>
      <c r="BY101" s="49">
        <v>290.04214163017218</v>
      </c>
      <c r="BZ101" s="49">
        <v>291.80376581751523</v>
      </c>
      <c r="CA101" s="49">
        <v>-22.08400594599556</v>
      </c>
      <c r="CB101" s="49">
        <v>22.86251141270202</v>
      </c>
      <c r="CC101" s="49">
        <v>1.36079931254528</v>
      </c>
      <c r="CE101">
        <v>293.11105296690471</v>
      </c>
      <c r="CF101">
        <v>300.88080082040813</v>
      </c>
      <c r="CG101">
        <v>-43.289789358183782</v>
      </c>
      <c r="CH101">
        <v>37.754537383358752</v>
      </c>
      <c r="CI101">
        <v>1.373539095195377</v>
      </c>
    </row>
    <row r="102" spans="1:87" ht="19" x14ac:dyDescent="0.25">
      <c r="A102" t="s">
        <v>482</v>
      </c>
      <c r="B102">
        <v>78</v>
      </c>
      <c r="C102">
        <v>1.2883227485649756E-3</v>
      </c>
      <c r="D102">
        <v>2.187099913119043E-5</v>
      </c>
      <c r="E102">
        <v>3.5012931511276713E-2</v>
      </c>
      <c r="F102">
        <v>1.4878406733945883E-4</v>
      </c>
      <c r="G102">
        <v>1.8302328350293657</v>
      </c>
      <c r="H102">
        <v>2.2262431897681892E-3</v>
      </c>
      <c r="I102">
        <v>2.1101879547645835E-2</v>
      </c>
      <c r="J102">
        <v>1.4159642482019865E-4</v>
      </c>
      <c r="K102">
        <v>1</v>
      </c>
      <c r="L102">
        <v>0</v>
      </c>
      <c r="M102">
        <v>3.6785156793639156E-5</v>
      </c>
      <c r="N102">
        <v>5.8261412974673989E-6</v>
      </c>
      <c r="O102">
        <v>1.3748778010811863E-5</v>
      </c>
      <c r="P102">
        <v>3.4869039208428811E-6</v>
      </c>
      <c r="Q102">
        <v>84.1</v>
      </c>
      <c r="R102">
        <v>1.458008735805177</v>
      </c>
      <c r="S102">
        <v>2285.35</v>
      </c>
      <c r="T102">
        <v>9.2104845863716349</v>
      </c>
      <c r="U102">
        <v>119463.85</v>
      </c>
      <c r="V102">
        <v>127.91362782835347</v>
      </c>
      <c r="W102">
        <v>1377.5</v>
      </c>
      <c r="X102">
        <v>10.165861342852619</v>
      </c>
      <c r="Y102">
        <v>65274.25</v>
      </c>
      <c r="Z102">
        <v>103.37621316032242</v>
      </c>
      <c r="AA102">
        <v>2.4</v>
      </c>
      <c r="AB102">
        <v>0.37975061068520932</v>
      </c>
      <c r="AC102">
        <v>0.9</v>
      </c>
      <c r="AD102">
        <v>0.22826577307580465</v>
      </c>
      <c r="AE102">
        <v>-998.71167725143505</v>
      </c>
      <c r="AF102">
        <v>2.1870999131190429E-2</v>
      </c>
      <c r="AG102">
        <v>2177.7937476199595</v>
      </c>
      <c r="AH102">
        <v>13.503727295285788</v>
      </c>
      <c r="AI102">
        <v>4779173.5139713902</v>
      </c>
      <c r="AJ102">
        <v>5814.4671692650154</v>
      </c>
      <c r="AK102">
        <v>-936.79104072445375</v>
      </c>
      <c r="AL102">
        <v>0.42414054301723936</v>
      </c>
      <c r="AM102">
        <v>1993.7062116829245</v>
      </c>
      <c r="AN102">
        <v>0</v>
      </c>
      <c r="AO102">
        <v>-999.88993896050954</v>
      </c>
      <c r="AP102">
        <v>1.7431791062224141E-2</v>
      </c>
      <c r="AQ102">
        <v>-999.95886371211952</v>
      </c>
      <c r="AR102">
        <v>1.0432802347002015E-2</v>
      </c>
      <c r="AS102">
        <v>0.73952679750716188</v>
      </c>
      <c r="AT102">
        <v>0.94912472786335667</v>
      </c>
      <c r="AU102">
        <v>1.1878696554703068</v>
      </c>
      <c r="AV102">
        <v>1.1714767763106644</v>
      </c>
      <c r="AW102">
        <v>0</v>
      </c>
      <c r="AX102">
        <v>1.1662659681122596</v>
      </c>
      <c r="AY102">
        <v>1.1436304394522407</v>
      </c>
      <c r="AZ102" s="4"/>
      <c r="BA102" s="34" t="s">
        <v>426</v>
      </c>
      <c r="BB102" s="6" t="s">
        <v>402</v>
      </c>
      <c r="BC102" s="6" t="s">
        <v>431</v>
      </c>
      <c r="BD102" s="6" t="s">
        <v>448</v>
      </c>
      <c r="BE102" s="29" t="e">
        <v>#N/A</v>
      </c>
      <c r="BH102" s="6" t="s">
        <v>255</v>
      </c>
      <c r="BI102" s="6" t="s">
        <v>86</v>
      </c>
      <c r="BN102">
        <v>55</v>
      </c>
      <c r="BO102"/>
      <c r="BP102">
        <v>40.799999999999997</v>
      </c>
      <c r="BQ102">
        <v>2</v>
      </c>
      <c r="BR102" s="42">
        <v>56</v>
      </c>
      <c r="BS102" s="30">
        <v>43870.417824074073</v>
      </c>
      <c r="BT102" s="31"/>
      <c r="BU102" s="6">
        <f t="shared" si="3"/>
        <v>1.9130054824116248E-2</v>
      </c>
      <c r="BV102">
        <f t="shared" si="4"/>
        <v>7.9773046396712708E-5</v>
      </c>
      <c r="BW102"/>
      <c r="BX102"/>
      <c r="BY102" s="49">
        <v>229.64891180037549</v>
      </c>
      <c r="BZ102" s="49">
        <v>231.16955845766631</v>
      </c>
      <c r="CA102" s="49">
        <v>-16.73205382221235</v>
      </c>
      <c r="CB102" s="49">
        <v>17.7373952921624</v>
      </c>
      <c r="CC102" s="49">
        <v>1.0537115868940701</v>
      </c>
      <c r="CE102">
        <v>232.1524226298649</v>
      </c>
      <c r="CF102">
        <v>238.38336518111629</v>
      </c>
      <c r="CG102">
        <v>-34.370306639878919</v>
      </c>
      <c r="CH102">
        <v>30.355130413136042</v>
      </c>
      <c r="CI102">
        <v>1.063576418885946</v>
      </c>
    </row>
    <row r="103" spans="1:87" ht="18" customHeight="1" x14ac:dyDescent="0.25">
      <c r="A103" t="s">
        <v>483</v>
      </c>
      <c r="B103">
        <v>77</v>
      </c>
      <c r="C103">
        <v>1.2276610277900484E-3</v>
      </c>
      <c r="D103">
        <v>3.4417274563197853E-5</v>
      </c>
      <c r="E103">
        <v>3.214005159856146E-2</v>
      </c>
      <c r="F103">
        <v>2.068493553071861E-4</v>
      </c>
      <c r="G103">
        <v>1.8385393248819739</v>
      </c>
      <c r="H103">
        <v>1.7236352570002289E-3</v>
      </c>
      <c r="I103">
        <v>2.7581060605380563E-2</v>
      </c>
      <c r="J103">
        <v>1.1818088507588106E-4</v>
      </c>
      <c r="K103">
        <v>1</v>
      </c>
      <c r="L103">
        <v>0</v>
      </c>
      <c r="M103">
        <v>4.3435825916611219E-5</v>
      </c>
      <c r="N103">
        <v>6.5112004620855696E-6</v>
      </c>
      <c r="O103">
        <v>8.0545753139597913E-6</v>
      </c>
      <c r="P103">
        <v>2.1827774466885338E-6</v>
      </c>
      <c r="Q103">
        <v>76.25</v>
      </c>
      <c r="R103">
        <v>2.1482857302852825</v>
      </c>
      <c r="S103">
        <v>1995.95</v>
      </c>
      <c r="T103">
        <v>11.42768452855654</v>
      </c>
      <c r="U103">
        <v>114185.60000000001</v>
      </c>
      <c r="V103">
        <v>106.71522359705021</v>
      </c>
      <c r="W103">
        <v>1713.05</v>
      </c>
      <c r="X103">
        <v>8.2896495386526574</v>
      </c>
      <c r="Y103">
        <v>62107.8</v>
      </c>
      <c r="Z103">
        <v>85.009677467673598</v>
      </c>
      <c r="AA103">
        <v>2.7</v>
      </c>
      <c r="AB103">
        <v>0.40457905349426548</v>
      </c>
      <c r="AC103">
        <v>0.5</v>
      </c>
      <c r="AD103">
        <v>0.13572417850765922</v>
      </c>
      <c r="AE103">
        <v>-998.77233897220992</v>
      </c>
      <c r="AF103">
        <v>3.4417274563197854E-2</v>
      </c>
      <c r="AG103">
        <v>1917.049518838397</v>
      </c>
      <c r="AH103">
        <v>18.773766137882202</v>
      </c>
      <c r="AI103">
        <v>4800868.2743469859</v>
      </c>
      <c r="AJ103">
        <v>4501.7636256796613</v>
      </c>
      <c r="AK103">
        <v>-917.38318225892976</v>
      </c>
      <c r="AL103">
        <v>0.35400120330716006</v>
      </c>
      <c r="AM103">
        <v>1993.7062116829245</v>
      </c>
      <c r="AN103">
        <v>0</v>
      </c>
      <c r="AO103">
        <v>-999.8700401855474</v>
      </c>
      <c r="AP103">
        <v>1.9481485296052082E-2</v>
      </c>
      <c r="AQ103">
        <v>-999.97590074342531</v>
      </c>
      <c r="AR103">
        <v>6.5308612413072925E-3</v>
      </c>
      <c r="AS103">
        <v>1.1629018637796282</v>
      </c>
      <c r="AT103">
        <v>1.3452572778578651</v>
      </c>
      <c r="AU103">
        <v>0.89376784334321524</v>
      </c>
      <c r="AV103">
        <v>0.83158115814708622</v>
      </c>
      <c r="AW103">
        <v>0</v>
      </c>
      <c r="AX103">
        <v>1.170784567490978</v>
      </c>
      <c r="AY103">
        <v>0.91083902483134349</v>
      </c>
      <c r="AZ103" s="4"/>
      <c r="BA103" s="34" t="s">
        <v>426</v>
      </c>
      <c r="BB103" s="11" t="s">
        <v>402</v>
      </c>
      <c r="BC103" s="11" t="s">
        <v>431</v>
      </c>
      <c r="BD103" s="11" t="s">
        <v>448</v>
      </c>
      <c r="BE103" s="29" t="e">
        <v>#N/A</v>
      </c>
      <c r="BH103" s="6" t="s">
        <v>255</v>
      </c>
      <c r="BI103" s="6" t="s">
        <v>86</v>
      </c>
      <c r="BN103">
        <v>30</v>
      </c>
      <c r="BO103"/>
      <c r="BP103">
        <v>40.799999999999997</v>
      </c>
      <c r="BQ103">
        <v>2</v>
      </c>
      <c r="BR103" s="42">
        <v>56</v>
      </c>
      <c r="BS103" s="30">
        <v>43870.423356481479</v>
      </c>
      <c r="BT103" s="31"/>
      <c r="BU103" s="6">
        <f t="shared" si="3"/>
        <v>1.7479874870386457E-2</v>
      </c>
      <c r="BV103">
        <f t="shared" si="4"/>
        <v>1.0140445054353962E-4</v>
      </c>
      <c r="BW103"/>
      <c r="BX103"/>
      <c r="BY103" s="49">
        <v>209.3027355873231</v>
      </c>
      <c r="BZ103" s="49">
        <v>210.71702193685991</v>
      </c>
      <c r="CA103" s="49">
        <v>-15.144723062427801</v>
      </c>
      <c r="CB103" s="49">
        <v>16.036885170883579</v>
      </c>
      <c r="CC103" s="49">
        <v>1.464938862919132</v>
      </c>
      <c r="CE103">
        <v>211.61576582182309</v>
      </c>
      <c r="CF103">
        <v>217.32666558047251</v>
      </c>
      <c r="CG103">
        <v>-31.419729807904961</v>
      </c>
      <c r="CH103">
        <v>27.868921817709008</v>
      </c>
      <c r="CI103">
        <v>1.4786535984699329</v>
      </c>
    </row>
    <row r="104" spans="1:87" ht="19" hidden="1" x14ac:dyDescent="0.25">
      <c r="AZ104" s="4"/>
      <c r="BE104" s="29" t="e">
        <v>#N/A</v>
      </c>
      <c r="BH104" s="6"/>
      <c r="BN104" t="e">
        <v>#N/A</v>
      </c>
      <c r="BO104"/>
      <c r="BP104" t="e">
        <v>#N/A</v>
      </c>
      <c r="BQ104" t="e">
        <v>#N/A</v>
      </c>
      <c r="BR104" s="42">
        <v>50</v>
      </c>
      <c r="BS104" s="30" t="e">
        <v>#N/A</v>
      </c>
      <c r="BT104" s="31"/>
      <c r="BU104" s="6" t="e">
        <f t="shared" si="3"/>
        <v>#DIV/0!</v>
      </c>
      <c r="BV104" t="e">
        <f t="shared" si="4"/>
        <v>#DIV/0!</v>
      </c>
      <c r="BW104"/>
      <c r="BX104"/>
    </row>
    <row r="105" spans="1:87" ht="19" hidden="1" x14ac:dyDescent="0.25">
      <c r="AZ105" s="4"/>
      <c r="BE105" s="29" t="e">
        <v>#N/A</v>
      </c>
      <c r="BH105" s="6"/>
      <c r="BN105" t="e">
        <v>#N/A</v>
      </c>
      <c r="BO105"/>
      <c r="BP105" t="e">
        <v>#N/A</v>
      </c>
      <c r="BQ105" t="e">
        <v>#N/A</v>
      </c>
      <c r="BR105" s="42">
        <v>50</v>
      </c>
      <c r="BS105" s="30" t="e">
        <v>#N/A</v>
      </c>
      <c r="BT105" s="31"/>
      <c r="BU105" s="6" t="e">
        <f t="shared" si="3"/>
        <v>#DIV/0!</v>
      </c>
      <c r="BV105" t="e">
        <f t="shared" si="4"/>
        <v>#DIV/0!</v>
      </c>
      <c r="BW105"/>
      <c r="BX105"/>
    </row>
    <row r="106" spans="1:87" ht="19" hidden="1" x14ac:dyDescent="0.25">
      <c r="A106" t="s">
        <v>484</v>
      </c>
      <c r="B106">
        <v>1702</v>
      </c>
      <c r="C106">
        <v>1.5012768915476069E-2</v>
      </c>
      <c r="D106">
        <v>1.058990296037612E-4</v>
      </c>
      <c r="E106">
        <v>0.28727272257116454</v>
      </c>
      <c r="F106">
        <v>5.1429000591552115E-4</v>
      </c>
      <c r="G106">
        <v>1.7076689835094587</v>
      </c>
      <c r="H106">
        <v>2.8853140955418227E-3</v>
      </c>
      <c r="I106">
        <v>0.1999605307508959</v>
      </c>
      <c r="J106">
        <v>4.7799782162717778E-4</v>
      </c>
      <c r="K106">
        <v>1</v>
      </c>
      <c r="L106">
        <v>0</v>
      </c>
      <c r="M106">
        <v>1.1048460432581049</v>
      </c>
      <c r="N106">
        <v>1.1196490264855645E-3</v>
      </c>
      <c r="O106">
        <v>3.9980258943232969E-2</v>
      </c>
      <c r="P106">
        <v>1.3474215788193979E-4</v>
      </c>
      <c r="Q106">
        <v>1744.4</v>
      </c>
      <c r="R106">
        <v>9.2720292447656494</v>
      </c>
      <c r="S106">
        <v>33387.599999999999</v>
      </c>
      <c r="T106">
        <v>94.73104309737009</v>
      </c>
      <c r="U106">
        <v>198464.15</v>
      </c>
      <c r="V106">
        <v>431.9715346067681</v>
      </c>
      <c r="W106">
        <v>23239.7</v>
      </c>
      <c r="X106">
        <v>71.552854957937058</v>
      </c>
      <c r="Y106">
        <v>116232.2</v>
      </c>
      <c r="Z106">
        <v>421.24249548211537</v>
      </c>
      <c r="AA106">
        <v>128412.8</v>
      </c>
      <c r="AB106">
        <v>396.91479663710408</v>
      </c>
      <c r="AC106">
        <v>4647.45</v>
      </c>
      <c r="AD106">
        <v>27.096948264761433</v>
      </c>
      <c r="AE106">
        <v>-984.98723108452396</v>
      </c>
      <c r="AF106">
        <v>0.1058990296037612</v>
      </c>
      <c r="AG106">
        <v>25073.037082153252</v>
      </c>
      <c r="AH106">
        <v>46.677255937150221</v>
      </c>
      <c r="AI106">
        <v>4459063.1621120423</v>
      </c>
      <c r="AJ106">
        <v>7535.8182603996629</v>
      </c>
      <c r="AK106">
        <v>-401.03453740166697</v>
      </c>
      <c r="AL106">
        <v>1.4318034928032182</v>
      </c>
      <c r="AM106">
        <v>1993.7062116829245</v>
      </c>
      <c r="AN106">
        <v>0</v>
      </c>
      <c r="AO106">
        <v>2305.6948670936536</v>
      </c>
      <c r="AP106">
        <v>3.3499853326940769</v>
      </c>
      <c r="AQ106">
        <v>-880.37922787505909</v>
      </c>
      <c r="AR106">
        <v>0.40314798827350878</v>
      </c>
      <c r="AS106">
        <v>1.3899880780158897</v>
      </c>
      <c r="AT106">
        <v>1.3704605989849352</v>
      </c>
      <c r="AU106">
        <v>2.1743997121828635</v>
      </c>
      <c r="AV106">
        <v>1.5812783696150112</v>
      </c>
      <c r="AW106">
        <v>0</v>
      </c>
      <c r="AX106">
        <v>1.1897916629806458</v>
      </c>
      <c r="AY106">
        <v>1.0708865285086762</v>
      </c>
      <c r="AZ106" s="4" t="s">
        <v>371</v>
      </c>
      <c r="BA106" s="4" t="s">
        <v>371</v>
      </c>
      <c r="BE106" s="29" t="e">
        <v>#N/A</v>
      </c>
      <c r="BH106" s="6" t="s">
        <v>226</v>
      </c>
      <c r="BI106" s="6" t="s">
        <v>45</v>
      </c>
      <c r="BN106" t="e">
        <v>#N/A</v>
      </c>
      <c r="BO106"/>
      <c r="BP106" t="e">
        <v>#N/A</v>
      </c>
      <c r="BQ106" t="e">
        <v>#N/A</v>
      </c>
      <c r="BR106" s="42">
        <v>50</v>
      </c>
      <c r="BS106" s="30">
        <v>43870.48773148148</v>
      </c>
      <c r="BT106" s="31"/>
      <c r="BU106" s="6">
        <f t="shared" si="3"/>
        <v>0.16822987930061928</v>
      </c>
      <c r="BV106">
        <f t="shared" si="4"/>
        <v>6.0159076342092505E-4</v>
      </c>
      <c r="BW106"/>
      <c r="BX106"/>
      <c r="BY106" s="49">
        <v>1798.2082870121001</v>
      </c>
      <c r="BZ106" s="49">
        <v>1806.7415117783139</v>
      </c>
      <c r="CA106" s="49">
        <v>-149.60509634391909</v>
      </c>
      <c r="CB106" s="49">
        <v>151.70723471276369</v>
      </c>
      <c r="CC106" s="49">
        <v>3.252036347201027</v>
      </c>
      <c r="CE106">
        <v>1815.3966270664021</v>
      </c>
      <c r="CF106">
        <v>1861.684603597882</v>
      </c>
      <c r="CG106">
        <v>-267.93368553275292</v>
      </c>
      <c r="CH106">
        <v>230.34304214337229</v>
      </c>
      <c r="CI106">
        <v>3.2824818624593091</v>
      </c>
    </row>
    <row r="107" spans="1:87" ht="19" hidden="1" x14ac:dyDescent="0.25">
      <c r="A107" t="s">
        <v>485</v>
      </c>
      <c r="B107">
        <v>1893</v>
      </c>
      <c r="C107">
        <v>1.3499667702829917E-2</v>
      </c>
      <c r="D107">
        <v>7.5824267145614018E-5</v>
      </c>
      <c r="E107">
        <v>0.25058603703129628</v>
      </c>
      <c r="F107">
        <v>1.1717062470890482E-3</v>
      </c>
      <c r="G107">
        <v>1.6134519842474213</v>
      </c>
      <c r="H107">
        <v>4.3654243306491943E-3</v>
      </c>
      <c r="I107">
        <v>0.18823410343380548</v>
      </c>
      <c r="J107">
        <v>5.7424465286093297E-4</v>
      </c>
      <c r="K107">
        <v>1</v>
      </c>
      <c r="L107">
        <v>0</v>
      </c>
      <c r="M107">
        <v>1.0821860289940779</v>
      </c>
      <c r="N107">
        <v>1.7182932243959247E-3</v>
      </c>
      <c r="O107">
        <v>3.6720238755306618E-2</v>
      </c>
      <c r="P107">
        <v>1.9709998058782405E-4</v>
      </c>
      <c r="Q107">
        <v>1824.7</v>
      </c>
      <c r="R107">
        <v>12.746537197463308</v>
      </c>
      <c r="S107">
        <v>33859.15</v>
      </c>
      <c r="T107">
        <v>57.919966332863133</v>
      </c>
      <c r="U107">
        <v>218036.4</v>
      </c>
      <c r="V107">
        <v>317.66920398095687</v>
      </c>
      <c r="W107">
        <v>25437.200000000001</v>
      </c>
      <c r="X107">
        <v>48.348929123284833</v>
      </c>
      <c r="Y107">
        <v>135162.70000000001</v>
      </c>
      <c r="Z107">
        <v>518.07112954029571</v>
      </c>
      <c r="AA107">
        <v>146256.54999999999</v>
      </c>
      <c r="AB107">
        <v>389.79960759209007</v>
      </c>
      <c r="AC107">
        <v>4962.7</v>
      </c>
      <c r="AD107">
        <v>28.647779375684507</v>
      </c>
      <c r="AE107">
        <v>-986.50033229717008</v>
      </c>
      <c r="AF107">
        <v>7.5824267145614022E-2</v>
      </c>
      <c r="AG107">
        <v>21743.332458821591</v>
      </c>
      <c r="AH107">
        <v>106.34473108450247</v>
      </c>
      <c r="AI107">
        <v>4212988.6759491786</v>
      </c>
      <c r="AJ107">
        <v>11401.54703993208</v>
      </c>
      <c r="AK107">
        <v>-436.16009411143943</v>
      </c>
      <c r="AL107">
        <v>1.7201030266015478</v>
      </c>
      <c r="AM107">
        <v>1993.7062116829245</v>
      </c>
      <c r="AN107">
        <v>0</v>
      </c>
      <c r="AO107">
        <v>2237.8961965929498</v>
      </c>
      <c r="AP107">
        <v>5.1411263376543239</v>
      </c>
      <c r="AQ107">
        <v>-890.13319501610113</v>
      </c>
      <c r="AR107">
        <v>0.58972234014800062</v>
      </c>
      <c r="AS107">
        <v>1.1328190964221789</v>
      </c>
      <c r="AT107">
        <v>3.6571979831701569</v>
      </c>
      <c r="AU107">
        <v>3.7148828290697162</v>
      </c>
      <c r="AV107">
        <v>2.1216838030867007</v>
      </c>
      <c r="AW107">
        <v>0</v>
      </c>
      <c r="AX107">
        <v>2.0003044921314603</v>
      </c>
      <c r="AY107">
        <v>1.7652314548236183</v>
      </c>
      <c r="AZ107" s="4" t="s">
        <v>371</v>
      </c>
      <c r="BA107" s="4" t="s">
        <v>371</v>
      </c>
      <c r="BE107" s="29" t="e">
        <v>#N/A</v>
      </c>
      <c r="BH107" s="6" t="s">
        <v>226</v>
      </c>
      <c r="BI107" s="6" t="s">
        <v>45</v>
      </c>
      <c r="BN107" t="e">
        <v>#N/A</v>
      </c>
      <c r="BO107"/>
      <c r="BP107" t="e">
        <v>#N/A</v>
      </c>
      <c r="BQ107" t="e">
        <v>#N/A</v>
      </c>
      <c r="BR107" s="42">
        <v>50</v>
      </c>
      <c r="BS107" s="30">
        <v>43870.49291666667</v>
      </c>
      <c r="BT107" s="31"/>
      <c r="BU107" s="6">
        <f t="shared" si="3"/>
        <v>0.15529127246643223</v>
      </c>
      <c r="BV107">
        <f t="shared" si="4"/>
        <v>3.4893644613782871E-4</v>
      </c>
      <c r="BW107"/>
      <c r="BX107"/>
      <c r="BY107" s="49">
        <v>1566.2254884710301</v>
      </c>
      <c r="BZ107" s="49">
        <v>1573.694206013846</v>
      </c>
      <c r="CA107" s="49">
        <v>-129.69256874136269</v>
      </c>
      <c r="CB107" s="49">
        <v>131.68027381733921</v>
      </c>
      <c r="CC107" s="49">
        <v>7.4091101517574591</v>
      </c>
      <c r="CE107">
        <v>1581.2420090625151</v>
      </c>
      <c r="CF107">
        <v>1621.663576152531</v>
      </c>
      <c r="CG107">
        <v>-233.3020971897333</v>
      </c>
      <c r="CH107">
        <v>200.28709623270521</v>
      </c>
      <c r="CI107">
        <v>7.4784741293064112</v>
      </c>
    </row>
    <row r="108" spans="1:87" ht="19" hidden="1" x14ac:dyDescent="0.25">
      <c r="A108" t="s">
        <v>486</v>
      </c>
      <c r="B108">
        <v>245</v>
      </c>
      <c r="C108">
        <v>2.4580268519091867E-3</v>
      </c>
      <c r="D108">
        <v>4.492461561314872E-5</v>
      </c>
      <c r="E108">
        <v>7.2315275370731357E-3</v>
      </c>
      <c r="F108">
        <v>5.8529836805803505E-5</v>
      </c>
      <c r="G108">
        <v>1.5155769643436658</v>
      </c>
      <c r="H108">
        <v>1.6402256742300691E-3</v>
      </c>
      <c r="I108">
        <v>1.8412765215081013E-4</v>
      </c>
      <c r="J108">
        <v>1.0596494967392883E-5</v>
      </c>
      <c r="K108">
        <v>1</v>
      </c>
      <c r="L108">
        <v>0</v>
      </c>
      <c r="M108">
        <v>6.7222639244427318E-5</v>
      </c>
      <c r="N108">
        <v>6.4274790844789131E-6</v>
      </c>
      <c r="O108">
        <v>2.0570914479810945E-4</v>
      </c>
      <c r="P108">
        <v>1.2129345928164772E-5</v>
      </c>
      <c r="Q108">
        <v>233.6</v>
      </c>
      <c r="R108">
        <v>4.1948590089850653</v>
      </c>
      <c r="S108">
        <v>687.35</v>
      </c>
      <c r="T108">
        <v>5.698695603289174</v>
      </c>
      <c r="U108">
        <v>144050.35</v>
      </c>
      <c r="V108">
        <v>176.3225106535121</v>
      </c>
      <c r="W108">
        <v>17.5</v>
      </c>
      <c r="X108">
        <v>1.0039396081648067</v>
      </c>
      <c r="Y108">
        <v>95048.25</v>
      </c>
      <c r="Z108">
        <v>141.93482334842059</v>
      </c>
      <c r="AA108">
        <v>6.4</v>
      </c>
      <c r="AB108">
        <v>0.62154307129408493</v>
      </c>
      <c r="AC108">
        <v>19.55</v>
      </c>
      <c r="AD108">
        <v>1.1481678769605992</v>
      </c>
      <c r="AE108">
        <v>-997.54197314809073</v>
      </c>
      <c r="AF108">
        <v>4.492461561314872E-2</v>
      </c>
      <c r="AG108">
        <v>-343.6624126816904</v>
      </c>
      <c r="AH108">
        <v>5.3122015616085951</v>
      </c>
      <c r="AI108">
        <v>3957360.2286451785</v>
      </c>
      <c r="AJ108">
        <v>4283.9157810020606</v>
      </c>
      <c r="AK108">
        <v>-999.44846063403861</v>
      </c>
      <c r="AL108">
        <v>3.1740936504975496E-2</v>
      </c>
      <c r="AM108">
        <v>1993.7062116829245</v>
      </c>
      <c r="AN108">
        <v>0</v>
      </c>
      <c r="AO108">
        <v>-999.7988701368314</v>
      </c>
      <c r="AP108">
        <v>1.9230991274817956E-2</v>
      </c>
      <c r="AQ108">
        <v>-999.38451907555543</v>
      </c>
      <c r="AR108">
        <v>3.6290953676856065E-2</v>
      </c>
      <c r="AS108">
        <v>1.3261501625959697</v>
      </c>
      <c r="AT108">
        <v>1.0049932220822189</v>
      </c>
      <c r="AU108">
        <v>1.2309995078266183</v>
      </c>
      <c r="AV108">
        <v>1.1442313244434732</v>
      </c>
      <c r="AW108">
        <v>0</v>
      </c>
      <c r="AX108">
        <v>1.1497198862349516</v>
      </c>
      <c r="AY108">
        <v>1.2390934739479114</v>
      </c>
      <c r="AZ108" s="4" t="s">
        <v>53</v>
      </c>
      <c r="BA108" s="4" t="s">
        <v>53</v>
      </c>
      <c r="BE108" s="29" t="e">
        <v>#N/A</v>
      </c>
      <c r="BH108" s="6" t="s">
        <v>226</v>
      </c>
      <c r="BI108" s="6" t="s">
        <v>45</v>
      </c>
      <c r="BN108" t="e">
        <v>#N/A</v>
      </c>
      <c r="BO108"/>
      <c r="BP108" t="e">
        <v>#N/A</v>
      </c>
      <c r="BQ108" t="e">
        <v>#N/A</v>
      </c>
      <c r="BR108" s="42">
        <v>100</v>
      </c>
      <c r="BS108" s="30">
        <v>43870.499699074076</v>
      </c>
      <c r="BT108" s="31"/>
      <c r="BU108" s="6">
        <f t="shared" si="3"/>
        <v>4.7715954872723319E-3</v>
      </c>
      <c r="BV108">
        <f t="shared" si="4"/>
        <v>3.9989263112805428E-5</v>
      </c>
      <c r="BW108"/>
      <c r="BX108"/>
      <c r="BY108" s="49">
        <v>73.136937455558254</v>
      </c>
      <c r="BZ108" s="49">
        <v>73.893885706068502</v>
      </c>
      <c r="CA108" s="49">
        <v>-5.8834884553838833</v>
      </c>
      <c r="CB108" s="49">
        <v>6.549117377612518</v>
      </c>
      <c r="CC108" s="49">
        <v>0.74020943241694437</v>
      </c>
      <c r="CE108">
        <v>74.175185540638225</v>
      </c>
      <c r="CF108">
        <v>76.043308784477603</v>
      </c>
      <c r="CG108">
        <v>-11.13439900442542</v>
      </c>
      <c r="CH108">
        <v>12.15191259859424</v>
      </c>
      <c r="CI108">
        <v>0.74713926196462788</v>
      </c>
    </row>
    <row r="109" spans="1:87" ht="19" hidden="1" x14ac:dyDescent="0.25">
      <c r="A109" t="s">
        <v>487</v>
      </c>
      <c r="B109">
        <v>250</v>
      </c>
      <c r="C109">
        <v>2.9393732506701755E-3</v>
      </c>
      <c r="D109">
        <v>4.9291478601674425E-5</v>
      </c>
      <c r="E109">
        <v>7.3698014915770382E-3</v>
      </c>
      <c r="F109">
        <v>6.6291255587911302E-5</v>
      </c>
      <c r="G109">
        <v>1.5292585137468502</v>
      </c>
      <c r="H109">
        <v>1.6340999264188771E-3</v>
      </c>
      <c r="I109">
        <v>2.0120969702096839E-4</v>
      </c>
      <c r="J109">
        <v>9.9035478301481039E-6</v>
      </c>
      <c r="K109">
        <v>1</v>
      </c>
      <c r="L109">
        <v>0</v>
      </c>
      <c r="M109">
        <v>1.2800990489312457E-4</v>
      </c>
      <c r="N109">
        <v>7.737505956527472E-6</v>
      </c>
      <c r="O109">
        <v>1.8627780452919724E-4</v>
      </c>
      <c r="P109">
        <v>1.0023871563859304E-5</v>
      </c>
      <c r="Q109">
        <v>236.65</v>
      </c>
      <c r="R109">
        <v>3.9598478173841603</v>
      </c>
      <c r="S109">
        <v>593.29999999999995</v>
      </c>
      <c r="T109">
        <v>5.0273462707790264</v>
      </c>
      <c r="U109">
        <v>123124.2</v>
      </c>
      <c r="V109">
        <v>216.39549075951794</v>
      </c>
      <c r="W109">
        <v>16.2</v>
      </c>
      <c r="X109">
        <v>0.7999999999999996</v>
      </c>
      <c r="Y109">
        <v>80512.899999999994</v>
      </c>
      <c r="Z109">
        <v>131.10339230425814</v>
      </c>
      <c r="AA109">
        <v>10.3</v>
      </c>
      <c r="AB109">
        <v>0.61601435389974946</v>
      </c>
      <c r="AC109">
        <v>15</v>
      </c>
      <c r="AD109">
        <v>0.81110710565381261</v>
      </c>
      <c r="AE109">
        <v>-997.0606267493298</v>
      </c>
      <c r="AF109">
        <v>4.9291478601674425E-2</v>
      </c>
      <c r="AG109">
        <v>-331.11258925603215</v>
      </c>
      <c r="AH109">
        <v>6.0166323822754855</v>
      </c>
      <c r="AI109">
        <v>3993093.4855486057</v>
      </c>
      <c r="AJ109">
        <v>4267.9166486075983</v>
      </c>
      <c r="AK109">
        <v>-999.39729276171215</v>
      </c>
      <c r="AL109">
        <v>2.9665269866877463E-2</v>
      </c>
      <c r="AM109">
        <v>1993.7062116829245</v>
      </c>
      <c r="AN109">
        <v>0</v>
      </c>
      <c r="AO109">
        <v>-999.61699488528336</v>
      </c>
      <c r="AP109">
        <v>2.31505863470103E-2</v>
      </c>
      <c r="AQ109">
        <v>-999.44265756659661</v>
      </c>
      <c r="AR109">
        <v>2.9991382943582494E-2</v>
      </c>
      <c r="AS109">
        <v>1.2244036250716062</v>
      </c>
      <c r="AT109">
        <v>1.037611797993879</v>
      </c>
      <c r="AU109">
        <v>1.120637785606039</v>
      </c>
      <c r="AV109">
        <v>0.94155843911679316</v>
      </c>
      <c r="AW109">
        <v>0</v>
      </c>
      <c r="AX109">
        <v>0.92201889354330202</v>
      </c>
      <c r="AY109">
        <v>0.99053796293245977</v>
      </c>
      <c r="AZ109" s="4" t="s">
        <v>53</v>
      </c>
      <c r="BA109" s="4" t="s">
        <v>53</v>
      </c>
      <c r="BE109" s="29" t="e">
        <v>#N/A</v>
      </c>
      <c r="BH109" s="6" t="s">
        <v>226</v>
      </c>
      <c r="BI109" s="6" t="s">
        <v>45</v>
      </c>
      <c r="BN109" t="e">
        <v>#N/A</v>
      </c>
      <c r="BO109"/>
      <c r="BP109" t="e">
        <v>#N/A</v>
      </c>
      <c r="BQ109" t="e">
        <v>#N/A</v>
      </c>
      <c r="BR109" s="42">
        <v>100</v>
      </c>
      <c r="BS109" s="30">
        <v>43870.506018518521</v>
      </c>
      <c r="BT109" s="31"/>
      <c r="BU109" s="6">
        <f t="shared" si="3"/>
        <v>4.8187115124402836E-3</v>
      </c>
      <c r="BV109">
        <f t="shared" si="4"/>
        <v>4.1700561938268437E-5</v>
      </c>
      <c r="BW109"/>
      <c r="BX109"/>
      <c r="BY109" s="49">
        <v>74.885647019211632</v>
      </c>
      <c r="BZ109" s="49">
        <v>75.658328183795206</v>
      </c>
      <c r="CA109" s="49">
        <v>-5.9847188611172157</v>
      </c>
      <c r="CB109" s="49">
        <v>6.64197917744157</v>
      </c>
      <c r="CC109" s="49">
        <v>0.83836578659431615</v>
      </c>
      <c r="CE109">
        <v>75.940266496864851</v>
      </c>
      <c r="CF109">
        <v>77.863217723805931</v>
      </c>
      <c r="CG109">
        <v>-11.404276525190211</v>
      </c>
      <c r="CH109">
        <v>12.330034311268159</v>
      </c>
      <c r="CI109">
        <v>0.84621455445010829</v>
      </c>
    </row>
    <row r="110" spans="1:87" ht="19" hidden="1" x14ac:dyDescent="0.25">
      <c r="A110" t="s">
        <v>488</v>
      </c>
      <c r="B110">
        <v>83</v>
      </c>
      <c r="C110">
        <v>1.1303822141590467E-3</v>
      </c>
      <c r="D110">
        <v>3.0764879020648397E-5</v>
      </c>
      <c r="E110">
        <v>1.4272934641226503E-3</v>
      </c>
      <c r="F110">
        <v>3.6842164184084951E-5</v>
      </c>
      <c r="G110">
        <v>1.5305249878121043</v>
      </c>
      <c r="H110">
        <v>1.4816049585663145E-3</v>
      </c>
      <c r="I110">
        <v>1.8905731645233137E-4</v>
      </c>
      <c r="J110">
        <v>9.1719260352075501E-6</v>
      </c>
      <c r="K110">
        <v>1</v>
      </c>
      <c r="L110">
        <v>0</v>
      </c>
      <c r="M110">
        <v>9.2178591289266692E-5</v>
      </c>
      <c r="N110">
        <v>8.7692275411695409E-6</v>
      </c>
      <c r="O110">
        <v>0.87350434397577403</v>
      </c>
      <c r="P110">
        <v>2.1685285138201881E-3</v>
      </c>
      <c r="Q110">
        <v>88.75</v>
      </c>
      <c r="R110">
        <v>2.3784946588347138</v>
      </c>
      <c r="S110">
        <v>112.1</v>
      </c>
      <c r="T110">
        <v>2.9207965748368911</v>
      </c>
      <c r="U110">
        <v>120201.9</v>
      </c>
      <c r="V110">
        <v>261.55547766150272</v>
      </c>
      <c r="W110">
        <v>14.85</v>
      </c>
      <c r="X110">
        <v>0.72284161474004827</v>
      </c>
      <c r="Y110">
        <v>78537.5</v>
      </c>
      <c r="Z110">
        <v>180.88595563881796</v>
      </c>
      <c r="AA110">
        <v>7.25</v>
      </c>
      <c r="AB110">
        <v>0.69158475524277607</v>
      </c>
      <c r="AC110">
        <v>68607.350000000006</v>
      </c>
      <c r="AD110">
        <v>292.21038090821878</v>
      </c>
      <c r="AE110">
        <v>-998.86961778584089</v>
      </c>
      <c r="AF110">
        <v>3.0764879020648398E-2</v>
      </c>
      <c r="AG110">
        <v>-870.45802649095572</v>
      </c>
      <c r="AH110">
        <v>3.3438159542643811</v>
      </c>
      <c r="AI110">
        <v>3996401.2427186174</v>
      </c>
      <c r="AJ110">
        <v>3869.6326749015739</v>
      </c>
      <c r="AK110">
        <v>-999.43369422664955</v>
      </c>
      <c r="AL110">
        <v>2.747375644566382E-2</v>
      </c>
      <c r="AM110">
        <v>1993.7062116829245</v>
      </c>
      <c r="AN110">
        <v>0</v>
      </c>
      <c r="AO110">
        <v>-999.72420202983005</v>
      </c>
      <c r="AP110">
        <v>2.6237493131383217E-2</v>
      </c>
      <c r="AQ110">
        <v>1613.5214439014494</v>
      </c>
      <c r="AR110">
        <v>6.4882284921275506</v>
      </c>
      <c r="AS110">
        <v>1.2180367627218676</v>
      </c>
      <c r="AT110">
        <v>1.2981249723288637</v>
      </c>
      <c r="AU110">
        <v>1.0028495370717752</v>
      </c>
      <c r="AV110">
        <v>0.88854779076391055</v>
      </c>
      <c r="AW110">
        <v>0</v>
      </c>
      <c r="AX110">
        <v>1.2175079218753324</v>
      </c>
      <c r="AY110">
        <v>2.258098893273091</v>
      </c>
      <c r="AZ110" s="4" t="s">
        <v>52</v>
      </c>
      <c r="BA110" s="4" t="s">
        <v>52</v>
      </c>
      <c r="BE110" s="29" t="e">
        <v>#N/A</v>
      </c>
      <c r="BH110" s="6" t="s">
        <v>226</v>
      </c>
      <c r="BI110" s="6" t="s">
        <v>45</v>
      </c>
      <c r="BN110" t="e">
        <v>#N/A</v>
      </c>
      <c r="BO110"/>
      <c r="BP110" t="e">
        <v>#N/A</v>
      </c>
      <c r="BQ110" t="e">
        <v>#N/A</v>
      </c>
      <c r="BR110" s="42">
        <v>100</v>
      </c>
      <c r="BS110" s="30">
        <v>43870.51185185185</v>
      </c>
      <c r="BT110" s="31"/>
      <c r="BU110" s="6">
        <f t="shared" si="3"/>
        <v>9.3259757125303345E-4</v>
      </c>
      <c r="BV110">
        <f t="shared" si="4"/>
        <v>2.4383678097105149E-5</v>
      </c>
      <c r="BW110"/>
      <c r="BX110"/>
      <c r="BY110" s="49">
        <v>-0.26748400231543101</v>
      </c>
      <c r="BZ110" s="49">
        <v>-0.26566669918335961</v>
      </c>
      <c r="CA110" s="49">
        <v>-3.6127257810868478</v>
      </c>
      <c r="CB110" s="49">
        <v>4.6172699096221654</v>
      </c>
      <c r="CC110" s="49">
        <v>0.46593188923788958</v>
      </c>
      <c r="CE110">
        <v>8.3552995642289574E-2</v>
      </c>
      <c r="CF110">
        <v>0.1701200803364884</v>
      </c>
      <c r="CG110">
        <v>-3.28217280926782</v>
      </c>
      <c r="CH110">
        <v>5.2150350622215669</v>
      </c>
      <c r="CI110">
        <v>0.47029393656104512</v>
      </c>
    </row>
    <row r="111" spans="1:87" ht="19" hidden="1" x14ac:dyDescent="0.25">
      <c r="A111" t="s">
        <v>489</v>
      </c>
      <c r="B111">
        <v>87</v>
      </c>
      <c r="C111">
        <v>1.2258809298728687E-3</v>
      </c>
      <c r="D111">
        <v>4.1576772040261659E-5</v>
      </c>
      <c r="E111">
        <v>1.4984025538162908E-3</v>
      </c>
      <c r="F111">
        <v>3.7361386833870631E-5</v>
      </c>
      <c r="G111">
        <v>1.545403627659367</v>
      </c>
      <c r="H111">
        <v>1.4304620519598175E-3</v>
      </c>
      <c r="I111">
        <v>1.9122794320417061E-4</v>
      </c>
      <c r="J111">
        <v>1.1541095310919637E-5</v>
      </c>
      <c r="K111">
        <v>1</v>
      </c>
      <c r="L111">
        <v>0</v>
      </c>
      <c r="M111">
        <v>9.5846958728966703E-5</v>
      </c>
      <c r="N111">
        <v>8.1420943115112468E-6</v>
      </c>
      <c r="O111">
        <v>0.87019264906889826</v>
      </c>
      <c r="P111">
        <v>1.9931902061757953E-3</v>
      </c>
      <c r="Q111">
        <v>95.3</v>
      </c>
      <c r="R111">
        <v>3.03323693696841</v>
      </c>
      <c r="S111">
        <v>116.55</v>
      </c>
      <c r="T111">
        <v>2.7970614279237731</v>
      </c>
      <c r="U111">
        <v>120261.4</v>
      </c>
      <c r="V111">
        <v>311.60359770911367</v>
      </c>
      <c r="W111">
        <v>14.9</v>
      </c>
      <c r="X111">
        <v>0.908729593269753</v>
      </c>
      <c r="Y111">
        <v>77819.55</v>
      </c>
      <c r="Z111">
        <v>204.69937488655739</v>
      </c>
      <c r="AA111">
        <v>7.45</v>
      </c>
      <c r="AB111">
        <v>0.62607801767074234</v>
      </c>
      <c r="AC111">
        <v>67721</v>
      </c>
      <c r="AD111">
        <v>275.69148470136344</v>
      </c>
      <c r="AE111">
        <v>-998.7741190701272</v>
      </c>
      <c r="AF111">
        <v>4.157677204026166E-2</v>
      </c>
      <c r="AG111">
        <v>-864.0041247217016</v>
      </c>
      <c r="AH111">
        <v>3.390940899788585</v>
      </c>
      <c r="AI111">
        <v>4035261.041734661</v>
      </c>
      <c r="AJ111">
        <v>3736.0584307350018</v>
      </c>
      <c r="AK111">
        <v>-999.42719229123418</v>
      </c>
      <c r="AL111">
        <v>3.4570409799562211E-2</v>
      </c>
      <c r="AM111">
        <v>1993.7062116829245</v>
      </c>
      <c r="AN111">
        <v>0</v>
      </c>
      <c r="AO111">
        <v>-999.71322628937287</v>
      </c>
      <c r="AP111">
        <v>2.4361113059321912E-2</v>
      </c>
      <c r="AQ111">
        <v>1603.612866211515</v>
      </c>
      <c r="AR111">
        <v>5.9636169889033388</v>
      </c>
      <c r="AS111">
        <v>1.5728044605143829</v>
      </c>
      <c r="AT111">
        <v>1.2785485096808653</v>
      </c>
      <c r="AU111">
        <v>0.95633953169836261</v>
      </c>
      <c r="AV111">
        <v>1.1072324353045304</v>
      </c>
      <c r="AW111">
        <v>0</v>
      </c>
      <c r="AX111">
        <v>1.1020637183703672</v>
      </c>
      <c r="AY111">
        <v>2.071757557062945</v>
      </c>
      <c r="AZ111" s="4" t="s">
        <v>52</v>
      </c>
      <c r="BA111" s="4" t="s">
        <v>52</v>
      </c>
      <c r="BE111" s="29">
        <v>43870.517453703702</v>
      </c>
      <c r="BH111" s="6" t="s">
        <v>226</v>
      </c>
      <c r="BI111" s="6" t="s">
        <v>45</v>
      </c>
      <c r="BN111" t="e">
        <v>#N/A</v>
      </c>
      <c r="BO111"/>
      <c r="BP111" t="e">
        <v>#N/A</v>
      </c>
      <c r="BQ111" t="e">
        <v>#N/A</v>
      </c>
      <c r="BR111" s="42">
        <v>100</v>
      </c>
      <c r="BS111" s="30">
        <v>43870.517453703702</v>
      </c>
      <c r="BT111" s="31"/>
      <c r="BU111" s="6">
        <f t="shared" si="3"/>
        <v>9.6913889244595527E-4</v>
      </c>
      <c r="BV111">
        <f t="shared" si="4"/>
        <v>2.3393344406722631E-5</v>
      </c>
      <c r="BW111"/>
      <c r="BX111"/>
      <c r="BY111" s="49">
        <v>0.63181149882282384</v>
      </c>
      <c r="BZ111" s="49">
        <v>0.61948778621009737</v>
      </c>
      <c r="CA111" s="49">
        <v>-3.555682016066914</v>
      </c>
      <c r="CB111" s="49">
        <v>4.6238062654332577</v>
      </c>
      <c r="CC111" s="49">
        <v>0.4724983436117684</v>
      </c>
      <c r="CE111">
        <v>0.99126768770538476</v>
      </c>
      <c r="CF111">
        <v>1.062470990391976</v>
      </c>
      <c r="CG111">
        <v>-3.2104647383203329</v>
      </c>
      <c r="CH111">
        <v>5.3452793151834257</v>
      </c>
      <c r="CI111">
        <v>0.47692186598178332</v>
      </c>
    </row>
    <row r="112" spans="1:87" ht="19" hidden="1" x14ac:dyDescent="0.25">
      <c r="AZ112" s="4"/>
      <c r="BE112" s="29" t="e">
        <v>#N/A</v>
      </c>
      <c r="BH112" s="6"/>
      <c r="BN112" t="e">
        <v>#N/A</v>
      </c>
      <c r="BO112"/>
      <c r="BP112" t="e">
        <v>#N/A</v>
      </c>
      <c r="BQ112" t="e">
        <v>#N/A</v>
      </c>
      <c r="BS112" s="30" t="e">
        <v>#N/A</v>
      </c>
      <c r="BT112" s="31"/>
      <c r="BU112" s="6" t="e">
        <f t="shared" si="3"/>
        <v>#DIV/0!</v>
      </c>
      <c r="BV112" t="e">
        <f t="shared" si="4"/>
        <v>#DIV/0!</v>
      </c>
      <c r="BW112"/>
      <c r="BX112"/>
      <c r="BY112" s="49">
        <v>19.617152703760699</v>
      </c>
      <c r="BZ112" s="49">
        <v>19.693775589735019</v>
      </c>
      <c r="CA112" s="49">
        <v>-2.9151609444197781</v>
      </c>
      <c r="CB112" s="49">
        <v>4.8872408484968766</v>
      </c>
      <c r="CC112" s="49">
        <v>0.26775708376412549</v>
      </c>
      <c r="CE112">
        <v>20.154349370801231</v>
      </c>
      <c r="CF112">
        <v>20.339018721910239</v>
      </c>
      <c r="CG112">
        <v>-3.4050510240719021</v>
      </c>
      <c r="CH112">
        <v>7.5351021903976942</v>
      </c>
      <c r="CI112">
        <v>0.27026382154590661</v>
      </c>
    </row>
    <row r="113" spans="1:87" ht="19" hidden="1" x14ac:dyDescent="0.25">
      <c r="AZ113" s="4"/>
      <c r="BE113" s="29" t="e">
        <v>#N/A</v>
      </c>
      <c r="BH113" s="6"/>
      <c r="BN113" t="e">
        <v>#N/A</v>
      </c>
      <c r="BO113"/>
      <c r="BP113" t="e">
        <v>#N/A</v>
      </c>
      <c r="BQ113" t="e">
        <v>#N/A</v>
      </c>
      <c r="BS113" s="30" t="e">
        <v>#N/A</v>
      </c>
      <c r="BT113" s="31"/>
      <c r="BU113" s="6" t="e">
        <f t="shared" si="3"/>
        <v>#DIV/0!</v>
      </c>
      <c r="BV113" t="e">
        <f t="shared" si="4"/>
        <v>#DIV/0!</v>
      </c>
      <c r="BW113"/>
      <c r="BX113"/>
      <c r="BY113" s="49">
        <v>68.411510423845726</v>
      </c>
      <c r="BZ113" s="49">
        <v>69.132113594932179</v>
      </c>
      <c r="CA113" s="49">
        <v>-5.5667206816988184</v>
      </c>
      <c r="CB113" s="49">
        <v>6.3745793318945658</v>
      </c>
      <c r="CC113" s="49">
        <v>1.3011589756841679</v>
      </c>
      <c r="CE113">
        <v>69.405519132290266</v>
      </c>
      <c r="CF113">
        <v>71.141788233160611</v>
      </c>
      <c r="CG113">
        <v>-10.42911295409591</v>
      </c>
      <c r="CH113">
        <v>11.75294337501184</v>
      </c>
      <c r="CI113">
        <v>1.3133404063996461</v>
      </c>
    </row>
    <row r="114" spans="1:87" ht="19" hidden="1" x14ac:dyDescent="0.25">
      <c r="A114" t="s">
        <v>490</v>
      </c>
      <c r="B114">
        <v>895</v>
      </c>
      <c r="C114">
        <v>7.6601865187258152E-3</v>
      </c>
      <c r="D114">
        <v>6.8731123234191775E-5</v>
      </c>
      <c r="E114">
        <v>7.4990284137222947E-3</v>
      </c>
      <c r="F114">
        <v>5.2930217212783862E-5</v>
      </c>
      <c r="G114">
        <v>1.9089834749273775</v>
      </c>
      <c r="H114">
        <v>2.13961366483032E-3</v>
      </c>
      <c r="I114">
        <v>3.6096332989857135E-3</v>
      </c>
      <c r="J114">
        <v>4.5696494187834756E-5</v>
      </c>
      <c r="K114">
        <v>1</v>
      </c>
      <c r="L114">
        <v>0</v>
      </c>
      <c r="M114">
        <v>2.9010418231378561E-4</v>
      </c>
      <c r="N114">
        <v>1.10233480750442E-5</v>
      </c>
      <c r="O114">
        <v>4.2354268815791676E-5</v>
      </c>
      <c r="P114">
        <v>4.2217116295926329E-6</v>
      </c>
      <c r="Q114">
        <v>890.32</v>
      </c>
      <c r="R114">
        <v>8.2402912569884315</v>
      </c>
      <c r="S114">
        <v>871.6</v>
      </c>
      <c r="T114">
        <v>6.5179240048755815</v>
      </c>
      <c r="U114">
        <v>221859.4</v>
      </c>
      <c r="V114">
        <v>106.04477041954183</v>
      </c>
      <c r="W114">
        <v>419.52</v>
      </c>
      <c r="X114">
        <v>5.3323290721159857</v>
      </c>
      <c r="Y114">
        <v>116221.52</v>
      </c>
      <c r="Z114">
        <v>119.55534450621603</v>
      </c>
      <c r="AA114">
        <v>33.72</v>
      </c>
      <c r="AB114">
        <v>1.286493943501744</v>
      </c>
      <c r="AC114">
        <v>4.92</v>
      </c>
      <c r="AD114">
        <v>0.48962570738609446</v>
      </c>
      <c r="AE114">
        <v>-992.33981348127418</v>
      </c>
      <c r="AF114">
        <v>6.8731123234191782E-2</v>
      </c>
      <c r="AG114">
        <v>-319.38387967668416</v>
      </c>
      <c r="AH114">
        <v>4.8039768753661152</v>
      </c>
      <c r="AI114">
        <v>4984853.2044697497</v>
      </c>
      <c r="AJ114">
        <v>5588.2095299580023</v>
      </c>
      <c r="AK114">
        <v>-989.1876378272334</v>
      </c>
      <c r="AL114">
        <v>0.1368801216797923</v>
      </c>
      <c r="AM114">
        <v>1993.7062116829245</v>
      </c>
      <c r="AN114">
        <v>0</v>
      </c>
      <c r="AO114">
        <v>-999.13200946661391</v>
      </c>
      <c r="AP114">
        <v>3.2981812599339286E-2</v>
      </c>
      <c r="AQ114">
        <v>-999.87327619999348</v>
      </c>
      <c r="AR114">
        <v>1.2631344022502634E-2</v>
      </c>
      <c r="AS114">
        <v>1.4173483614810443</v>
      </c>
      <c r="AT114">
        <v>1.1032690760968409</v>
      </c>
      <c r="AU114">
        <v>1.6449459288563468</v>
      </c>
      <c r="AV114">
        <v>1.3754990286734365</v>
      </c>
      <c r="AW114">
        <v>0</v>
      </c>
      <c r="AX114">
        <v>1.1724299176516075</v>
      </c>
      <c r="AY114">
        <v>1.1749281422140798</v>
      </c>
      <c r="AZ114" s="4"/>
      <c r="BE114" s="29">
        <v>43870.534212962964</v>
      </c>
      <c r="BH114" s="6" t="s">
        <v>229</v>
      </c>
      <c r="BI114" s="6" t="s">
        <v>230</v>
      </c>
      <c r="BN114" t="e">
        <v>#N/A</v>
      </c>
      <c r="BO114"/>
      <c r="BP114" t="e">
        <v>#N/A</v>
      </c>
      <c r="BQ114" t="e">
        <v>#N/A</v>
      </c>
      <c r="BR114" s="42">
        <v>40</v>
      </c>
      <c r="BS114" s="30">
        <v>43870.534212962964</v>
      </c>
      <c r="BT114" s="31"/>
      <c r="BU114" s="6">
        <f t="shared" si="3"/>
        <v>3.9286142484834989E-3</v>
      </c>
      <c r="BV114">
        <f t="shared" si="4"/>
        <v>2.943857561818361E-5</v>
      </c>
      <c r="BW114"/>
      <c r="BX114"/>
    </row>
    <row r="115" spans="1:87" ht="19" hidden="1" x14ac:dyDescent="0.25">
      <c r="A115" t="s">
        <v>491</v>
      </c>
      <c r="B115">
        <v>497</v>
      </c>
      <c r="C115">
        <v>2.9645891635655449E-2</v>
      </c>
      <c r="D115">
        <v>2.2391118674130501E-4</v>
      </c>
      <c r="E115">
        <v>1.7144696481864029E-2</v>
      </c>
      <c r="F115">
        <v>2.5721309122113232E-4</v>
      </c>
      <c r="G115">
        <v>1.8757027637446331</v>
      </c>
      <c r="H115">
        <v>4.8732872803871324E-3</v>
      </c>
      <c r="I115">
        <v>4.5468596008801602E-3</v>
      </c>
      <c r="J115">
        <v>8.9335631404314789E-5</v>
      </c>
      <c r="K115">
        <v>1</v>
      </c>
      <c r="L115">
        <v>0</v>
      </c>
      <c r="M115">
        <v>9.2678134469154972E-4</v>
      </c>
      <c r="N115">
        <v>4.4891392702559152E-5</v>
      </c>
      <c r="O115">
        <v>4.2425635134945731E-4</v>
      </c>
      <c r="P115">
        <v>3.0885406061247249E-5</v>
      </c>
      <c r="Q115">
        <v>499.88</v>
      </c>
      <c r="R115">
        <v>3.3790136627917517</v>
      </c>
      <c r="S115">
        <v>289.32</v>
      </c>
      <c r="T115">
        <v>4.8937783630510561</v>
      </c>
      <c r="U115">
        <v>31630.16</v>
      </c>
      <c r="V115">
        <v>50.101120413286836</v>
      </c>
      <c r="W115">
        <v>76.680000000000007</v>
      </c>
      <c r="X115">
        <v>1.5052353082934686</v>
      </c>
      <c r="Y115">
        <v>16865.439999999999</v>
      </c>
      <c r="Z115">
        <v>45.795308347762727</v>
      </c>
      <c r="AA115">
        <v>15.64</v>
      </c>
      <c r="AB115">
        <v>0.76785415281809888</v>
      </c>
      <c r="AC115">
        <v>7.16</v>
      </c>
      <c r="AD115">
        <v>0.52179178478265298</v>
      </c>
      <c r="AE115">
        <v>-970.3541083643446</v>
      </c>
      <c r="AF115">
        <v>0.223911186741305</v>
      </c>
      <c r="AG115">
        <v>556.06248700889705</v>
      </c>
      <c r="AH115">
        <v>23.344807698414623</v>
      </c>
      <c r="AI115">
        <v>4897931.1631441526</v>
      </c>
      <c r="AJ115">
        <v>12727.975554709394</v>
      </c>
      <c r="AK115">
        <v>-986.38025287298524</v>
      </c>
      <c r="AL115">
        <v>0.26759759833433949</v>
      </c>
      <c r="AM115">
        <v>1993.7062116829245</v>
      </c>
      <c r="AN115">
        <v>0</v>
      </c>
      <c r="AO115">
        <v>-997.22707398667922</v>
      </c>
      <c r="AP115">
        <v>0.13431486435514886</v>
      </c>
      <c r="AQ115">
        <v>-998.73062672256856</v>
      </c>
      <c r="AR115">
        <v>9.2409009298426784E-2</v>
      </c>
      <c r="AS115">
        <v>0.88439884991854478</v>
      </c>
      <c r="AT115">
        <v>1.3446386231957996</v>
      </c>
      <c r="AU115">
        <v>1.4481145941772775</v>
      </c>
      <c r="AV115">
        <v>0.91225394773901414</v>
      </c>
      <c r="AW115">
        <v>0</v>
      </c>
      <c r="AX115">
        <v>1.0175352546107517</v>
      </c>
      <c r="AY115">
        <v>1.0349893420601946</v>
      </c>
      <c r="AZ115" s="4"/>
      <c r="BE115" s="29">
        <v>43870.539166666669</v>
      </c>
      <c r="BH115" s="6" t="s">
        <v>229</v>
      </c>
      <c r="BI115" s="6" t="s">
        <v>230</v>
      </c>
      <c r="BN115" t="e">
        <v>#N/A</v>
      </c>
      <c r="BO115"/>
      <c r="BP115" t="e">
        <v>#N/A</v>
      </c>
      <c r="BQ115" t="e">
        <v>#N/A</v>
      </c>
      <c r="BR115" s="42">
        <v>40</v>
      </c>
      <c r="BS115" s="30">
        <v>43870.539166666669</v>
      </c>
      <c r="BT115" s="31"/>
      <c r="BU115" s="6">
        <f t="shared" si="3"/>
        <v>9.1469660602412385E-3</v>
      </c>
      <c r="BV115">
        <f t="shared" si="4"/>
        <v>1.5539563536360638E-4</v>
      </c>
      <c r="BW115"/>
      <c r="BX115"/>
      <c r="BY115" s="49">
        <v>4.0951501159402071</v>
      </c>
      <c r="BZ115" s="49">
        <v>4.0906390996458803</v>
      </c>
      <c r="CA115" s="49">
        <v>-3.3865131081809641</v>
      </c>
      <c r="CB115" s="49">
        <v>4.6434085899236326</v>
      </c>
      <c r="CC115" s="49">
        <v>0.19138927556412449</v>
      </c>
      <c r="CE115">
        <v>4.4870300287466414</v>
      </c>
      <c r="CF115">
        <v>4.518939583106679</v>
      </c>
      <c r="CG115">
        <v>-2.9236507616438452</v>
      </c>
      <c r="CH115">
        <v>5.8235894163194022</v>
      </c>
      <c r="CI115">
        <v>0.1931810590767763</v>
      </c>
    </row>
    <row r="116" spans="1:87" ht="19" hidden="1" x14ac:dyDescent="0.25">
      <c r="AZ116" s="4"/>
      <c r="BE116" s="29" t="e">
        <v>#N/A</v>
      </c>
      <c r="BH116" s="6"/>
      <c r="BN116" t="e">
        <v>#N/A</v>
      </c>
      <c r="BO116"/>
      <c r="BP116" t="e">
        <v>#N/A</v>
      </c>
      <c r="BQ116" t="e">
        <v>#N/A</v>
      </c>
      <c r="BR116" s="42">
        <v>40</v>
      </c>
      <c r="BS116" s="30" t="e">
        <v>#N/A</v>
      </c>
      <c r="BT116" s="31"/>
      <c r="BU116" s="6" t="e">
        <f t="shared" si="3"/>
        <v>#DIV/0!</v>
      </c>
      <c r="BV116" t="e">
        <f t="shared" si="4"/>
        <v>#DIV/0!</v>
      </c>
      <c r="BW116"/>
      <c r="BX116"/>
      <c r="BY116" s="49">
        <v>3.012146484961352</v>
      </c>
      <c r="BZ116" s="49">
        <v>3.0040113942319588</v>
      </c>
      <c r="CA116" s="49">
        <v>-3.4408422342626861</v>
      </c>
      <c r="CB116" s="49">
        <v>4.6240659222741183</v>
      </c>
      <c r="CC116" s="49">
        <v>0.20428274305655911</v>
      </c>
      <c r="CE116">
        <v>3.3938873341007612</v>
      </c>
      <c r="CF116">
        <v>3.4280439124883131</v>
      </c>
      <c r="CG116">
        <v>-2.9934520297099318</v>
      </c>
      <c r="CH116">
        <v>5.6797327687241346</v>
      </c>
      <c r="CI116">
        <v>0.20619523501750689</v>
      </c>
    </row>
    <row r="117" spans="1:87" ht="19" hidden="1" x14ac:dyDescent="0.25">
      <c r="A117" t="s">
        <v>492</v>
      </c>
      <c r="B117">
        <v>537</v>
      </c>
      <c r="C117">
        <v>3.7823906539946701E-3</v>
      </c>
      <c r="D117">
        <v>3.4636718798101374E-5</v>
      </c>
      <c r="E117">
        <v>4.4306391222013039E-3</v>
      </c>
      <c r="F117">
        <v>3.7833829773596176E-5</v>
      </c>
      <c r="G117">
        <v>1.8903732824699739</v>
      </c>
      <c r="H117">
        <v>2.7068038720729102E-3</v>
      </c>
      <c r="I117">
        <v>3.0527453929767878E-3</v>
      </c>
      <c r="J117">
        <v>2.8354445953259238E-5</v>
      </c>
      <c r="K117">
        <v>1</v>
      </c>
      <c r="L117">
        <v>0</v>
      </c>
      <c r="M117">
        <v>1.9563452497519177E-4</v>
      </c>
      <c r="N117">
        <v>8.8523875435270675E-6</v>
      </c>
      <c r="O117">
        <v>4.1967122110132762E-5</v>
      </c>
      <c r="P117">
        <v>3.7588683935008677E-6</v>
      </c>
      <c r="Q117">
        <v>515.67999999999995</v>
      </c>
      <c r="R117">
        <v>4.847239764374498</v>
      </c>
      <c r="S117">
        <v>604</v>
      </c>
      <c r="T117">
        <v>5.0289163842720637</v>
      </c>
      <c r="U117">
        <v>257708.64</v>
      </c>
      <c r="V117">
        <v>150.00448748843036</v>
      </c>
      <c r="W117">
        <v>416.16</v>
      </c>
      <c r="X117">
        <v>3.7721258374202384</v>
      </c>
      <c r="Y117">
        <v>136331.92000000001</v>
      </c>
      <c r="Z117">
        <v>159.90118740438837</v>
      </c>
      <c r="AA117">
        <v>26.68</v>
      </c>
      <c r="AB117">
        <v>1.2175385004179531</v>
      </c>
      <c r="AC117">
        <v>5.72</v>
      </c>
      <c r="AD117">
        <v>0.51159880114532452</v>
      </c>
      <c r="AE117">
        <v>-996.21760934600536</v>
      </c>
      <c r="AF117">
        <v>3.4636718798101374E-2</v>
      </c>
      <c r="AG117">
        <v>-597.87265182416922</v>
      </c>
      <c r="AH117">
        <v>3.4338200919945701</v>
      </c>
      <c r="AI117">
        <v>4936247.394666669</v>
      </c>
      <c r="AJ117">
        <v>7069.5880486651431</v>
      </c>
      <c r="AK117">
        <v>-990.85575013412449</v>
      </c>
      <c r="AL117">
        <v>8.4933430479191011E-2</v>
      </c>
      <c r="AM117">
        <v>1993.7062116829245</v>
      </c>
      <c r="AN117">
        <v>0</v>
      </c>
      <c r="AO117">
        <v>-999.41466229708374</v>
      </c>
      <c r="AP117">
        <v>2.648630752015553E-2</v>
      </c>
      <c r="AQ117">
        <v>-999.87443454136189</v>
      </c>
      <c r="AR117">
        <v>1.1246518942887324E-2</v>
      </c>
      <c r="AS117">
        <v>1.1030298362712359</v>
      </c>
      <c r="AT117">
        <v>1.1128049566008911</v>
      </c>
      <c r="AU117">
        <v>2.272210648316173</v>
      </c>
      <c r="AV117">
        <v>1.0054152687420677</v>
      </c>
      <c r="AW117">
        <v>0</v>
      </c>
      <c r="AX117">
        <v>1.2419723022746623</v>
      </c>
      <c r="AY117">
        <v>1.1383699072807192</v>
      </c>
      <c r="AZ117" s="4"/>
      <c r="BE117" s="29">
        <v>43870.552453703705</v>
      </c>
      <c r="BH117" s="6" t="s">
        <v>229</v>
      </c>
      <c r="BI117" s="6" t="s">
        <v>230</v>
      </c>
      <c r="BN117" t="e">
        <v>#N/A</v>
      </c>
      <c r="BO117"/>
      <c r="BP117" t="e">
        <v>#N/A</v>
      </c>
      <c r="BQ117" t="e">
        <v>#N/A</v>
      </c>
      <c r="BR117" s="42">
        <v>40</v>
      </c>
      <c r="BS117" s="30">
        <v>43870.552453703705</v>
      </c>
      <c r="BT117" s="31"/>
      <c r="BU117" s="6">
        <f t="shared" si="3"/>
        <v>2.3437320533762468E-3</v>
      </c>
      <c r="BV117">
        <f t="shared" si="4"/>
        <v>1.9561589024010893E-5</v>
      </c>
      <c r="BW117"/>
      <c r="BX117"/>
      <c r="BY117" s="49">
        <v>3.6337175246320861</v>
      </c>
      <c r="BZ117" s="49">
        <v>3.6205745610559821</v>
      </c>
      <c r="CA117" s="49">
        <v>-3.4005859369364408</v>
      </c>
      <c r="CB117" s="49">
        <v>4.6377592227438189</v>
      </c>
      <c r="CC117" s="49">
        <v>0.19076976678471519</v>
      </c>
      <c r="CE117">
        <v>4.0212775124747537</v>
      </c>
      <c r="CF117">
        <v>4.0525009551265789</v>
      </c>
      <c r="CG117">
        <v>-2.9391381125026399</v>
      </c>
      <c r="CH117">
        <v>5.7309909866864999</v>
      </c>
      <c r="CI117">
        <v>0.19255575046551321</v>
      </c>
    </row>
    <row r="118" spans="1:87" ht="19" hidden="1" x14ac:dyDescent="0.25">
      <c r="A118" t="s">
        <v>493</v>
      </c>
      <c r="B118">
        <v>283</v>
      </c>
      <c r="C118">
        <v>2.3713717085966416E-3</v>
      </c>
      <c r="D118">
        <v>3.2792947754824179E-5</v>
      </c>
      <c r="E118">
        <v>4.2165509769911385E-3</v>
      </c>
      <c r="F118">
        <v>4.0382610277949588E-5</v>
      </c>
      <c r="G118">
        <v>1.8884269353562715</v>
      </c>
      <c r="H118">
        <v>1.8931746063567995E-3</v>
      </c>
      <c r="I118">
        <v>3.1008095458363669E-3</v>
      </c>
      <c r="J118">
        <v>3.3361552782043875E-5</v>
      </c>
      <c r="K118">
        <v>1</v>
      </c>
      <c r="L118">
        <v>0</v>
      </c>
      <c r="M118">
        <v>1.379450683211687E-4</v>
      </c>
      <c r="N118">
        <v>9.3517651548388375E-6</v>
      </c>
      <c r="O118">
        <v>1.5273613671318264E-5</v>
      </c>
      <c r="P118">
        <v>1.9979761659931173E-6</v>
      </c>
      <c r="Q118">
        <v>298.27999999999997</v>
      </c>
      <c r="R118">
        <v>4.1309885822484027</v>
      </c>
      <c r="S118">
        <v>530.36</v>
      </c>
      <c r="T118">
        <v>5.0351696429547772</v>
      </c>
      <c r="U118">
        <v>237530</v>
      </c>
      <c r="V118">
        <v>111.85159811106857</v>
      </c>
      <c r="W118">
        <v>390.04</v>
      </c>
      <c r="X118">
        <v>4.2357525895642203</v>
      </c>
      <c r="Y118">
        <v>125783.88</v>
      </c>
      <c r="Z118">
        <v>88.799611861013602</v>
      </c>
      <c r="AA118">
        <v>17.36</v>
      </c>
      <c r="AB118">
        <v>1.1858611498260101</v>
      </c>
      <c r="AC118">
        <v>1.92</v>
      </c>
      <c r="AD118">
        <v>0.25113077602449818</v>
      </c>
      <c r="AE118">
        <v>-997.62862829140329</v>
      </c>
      <c r="AF118">
        <v>3.2792947754824178E-2</v>
      </c>
      <c r="AG118">
        <v>-617.30341468586516</v>
      </c>
      <c r="AH118">
        <v>3.6651488725675794</v>
      </c>
      <c r="AI118">
        <v>4931163.9556943988</v>
      </c>
      <c r="AJ118">
        <v>4944.563848612619</v>
      </c>
      <c r="AK118">
        <v>-990.71177788398177</v>
      </c>
      <c r="AL118">
        <v>9.9931810643116556E-2</v>
      </c>
      <c r="AM118">
        <v>1993.7062116829245</v>
      </c>
      <c r="AN118">
        <v>0</v>
      </c>
      <c r="AO118">
        <v>-999.5872689167212</v>
      </c>
      <c r="AP118">
        <v>2.7980443301813176E-2</v>
      </c>
      <c r="AQ118">
        <v>-999.95430141002589</v>
      </c>
      <c r="AR118">
        <v>5.9779365612082584E-3</v>
      </c>
      <c r="AS118">
        <v>1.2677252322670902</v>
      </c>
      <c r="AT118">
        <v>1.1696483738802501</v>
      </c>
      <c r="AU118">
        <v>1.5278045117326935</v>
      </c>
      <c r="AV118">
        <v>1.1274570441610117</v>
      </c>
      <c r="AW118">
        <v>0</v>
      </c>
      <c r="AX118">
        <v>1.5009937280829113</v>
      </c>
      <c r="AY118">
        <v>0.96325744104994093</v>
      </c>
      <c r="AZ118" s="4"/>
      <c r="BE118" s="29">
        <v>43870.555648148147</v>
      </c>
      <c r="BH118" s="6" t="s">
        <v>229</v>
      </c>
      <c r="BI118" s="6" t="s">
        <v>230</v>
      </c>
      <c r="BN118" t="e">
        <v>#N/A</v>
      </c>
      <c r="BO118"/>
      <c r="BP118" t="e">
        <v>#N/A</v>
      </c>
      <c r="BQ118" t="e">
        <v>#N/A</v>
      </c>
      <c r="BR118" s="42">
        <v>40</v>
      </c>
      <c r="BS118" s="30">
        <v>43870.555648148147</v>
      </c>
      <c r="BT118" s="31"/>
      <c r="BU118" s="6">
        <f t="shared" si="3"/>
        <v>2.2328126973434935E-3</v>
      </c>
      <c r="BV118">
        <f t="shared" si="4"/>
        <v>2.1224095747112111E-5</v>
      </c>
      <c r="BW118"/>
      <c r="BX118"/>
      <c r="BY118" s="49">
        <v>5.3825052863383469</v>
      </c>
      <c r="BZ118" s="49">
        <v>5.3813995705858026</v>
      </c>
      <c r="CA118" s="49">
        <v>-3.3241064575492492</v>
      </c>
      <c r="CB118" s="49">
        <v>4.6619712452457147</v>
      </c>
      <c r="CC118" s="49">
        <v>0.1840809324154371</v>
      </c>
      <c r="CE118">
        <v>5.7864373988432583</v>
      </c>
      <c r="CF118">
        <v>5.8214378307940642</v>
      </c>
      <c r="CG118">
        <v>-2.909183251134237</v>
      </c>
      <c r="CH118">
        <v>5.952574282607177</v>
      </c>
      <c r="CI118">
        <v>0.18580429532970361</v>
      </c>
    </row>
    <row r="119" spans="1:87" ht="19" hidden="1" x14ac:dyDescent="0.25">
      <c r="A119" t="s">
        <v>494</v>
      </c>
      <c r="B119">
        <v>381</v>
      </c>
      <c r="C119">
        <v>2.5811646075553562E-3</v>
      </c>
      <c r="D119">
        <v>8.2934949518462462E-5</v>
      </c>
      <c r="E119">
        <v>4.3394231329036605E-3</v>
      </c>
      <c r="F119">
        <v>3.7711365285268205E-5</v>
      </c>
      <c r="G119">
        <v>1.8691434555164219</v>
      </c>
      <c r="H119">
        <v>1.866819998230788E-3</v>
      </c>
      <c r="I119">
        <v>2.3121463940300479E-3</v>
      </c>
      <c r="J119">
        <v>3.3721621199452769E-5</v>
      </c>
      <c r="K119">
        <v>1</v>
      </c>
      <c r="L119">
        <v>0</v>
      </c>
      <c r="M119">
        <v>2.0718326186951321E-4</v>
      </c>
      <c r="N119">
        <v>8.2959004923557591E-6</v>
      </c>
      <c r="O119">
        <v>2.238007298329737E-5</v>
      </c>
      <c r="P119">
        <v>2.108480302082618E-6</v>
      </c>
      <c r="Q119">
        <v>341.36</v>
      </c>
      <c r="R119">
        <v>11.386670569866606</v>
      </c>
      <c r="S119">
        <v>573.6</v>
      </c>
      <c r="T119">
        <v>5.2542046654718986</v>
      </c>
      <c r="U119">
        <v>247043.16</v>
      </c>
      <c r="V119">
        <v>104.64189218472686</v>
      </c>
      <c r="W119">
        <v>305.60000000000002</v>
      </c>
      <c r="X119">
        <v>4.4628092796652954</v>
      </c>
      <c r="Y119">
        <v>132171.96</v>
      </c>
      <c r="Z119">
        <v>127.55038847451621</v>
      </c>
      <c r="AA119">
        <v>27.4</v>
      </c>
      <c r="AB119">
        <v>1.1210114480533491</v>
      </c>
      <c r="AC119">
        <v>2.96</v>
      </c>
      <c r="AD119">
        <v>0.27976180344476387</v>
      </c>
      <c r="AE119">
        <v>-997.41883539244463</v>
      </c>
      <c r="AF119">
        <v>8.2934949518462461E-2</v>
      </c>
      <c r="AG119">
        <v>-606.15146733493725</v>
      </c>
      <c r="AH119">
        <v>3.4227051447874577</v>
      </c>
      <c r="AI119">
        <v>4880799.6644285982</v>
      </c>
      <c r="AJ119">
        <v>4875.7312950031028</v>
      </c>
      <c r="AK119">
        <v>-993.07415403782591</v>
      </c>
      <c r="AL119">
        <v>0.10101036622301267</v>
      </c>
      <c r="AM119">
        <v>1993.7062116829245</v>
      </c>
      <c r="AN119">
        <v>0</v>
      </c>
      <c r="AO119">
        <v>-999.38010852327432</v>
      </c>
      <c r="AP119">
        <v>2.4821300526750086E-2</v>
      </c>
      <c r="AQ119">
        <v>-999.93303891267249</v>
      </c>
      <c r="AR119">
        <v>6.3085644868751322E-3</v>
      </c>
      <c r="AS119">
        <v>3.1507552365929783</v>
      </c>
      <c r="AT119">
        <v>1.1037000478447268</v>
      </c>
      <c r="AU119">
        <v>1.5574698229605866</v>
      </c>
      <c r="AV119">
        <v>1.3533647741668411</v>
      </c>
      <c r="AW119">
        <v>0</v>
      </c>
      <c r="AX119">
        <v>1.1137448506434415</v>
      </c>
      <c r="AY119">
        <v>0.86138164493251823</v>
      </c>
      <c r="AZ119" s="4"/>
      <c r="BE119" s="29">
        <v>43870.558842592596</v>
      </c>
      <c r="BH119" s="6" t="s">
        <v>229</v>
      </c>
      <c r="BI119" s="6" t="s">
        <v>230</v>
      </c>
      <c r="BN119" t="e">
        <v>#N/A</v>
      </c>
      <c r="BO119"/>
      <c r="BP119" t="e">
        <v>#N/A</v>
      </c>
      <c r="BQ119" t="e">
        <v>#N/A</v>
      </c>
      <c r="BR119" s="42">
        <v>40</v>
      </c>
      <c r="BS119" s="30">
        <v>43870.558842592596</v>
      </c>
      <c r="BT119" s="31"/>
      <c r="BU119" s="6">
        <f t="shared" si="3"/>
        <v>2.3218614917328616E-3</v>
      </c>
      <c r="BV119">
        <f t="shared" si="4"/>
        <v>2.1291094292314225E-5</v>
      </c>
      <c r="BW119"/>
      <c r="BX119"/>
      <c r="BY119" s="49">
        <v>4.0684617523854527</v>
      </c>
      <c r="BZ119" s="49">
        <v>4.0637987765134653</v>
      </c>
      <c r="CA119" s="49">
        <v>-3.387919048609088</v>
      </c>
      <c r="CB119" s="49">
        <v>4.6442942713176851</v>
      </c>
      <c r="CC119" s="49">
        <v>0.15264843400518691</v>
      </c>
      <c r="CE119">
        <v>4.4600918091346102</v>
      </c>
      <c r="CF119">
        <v>4.490348015935286</v>
      </c>
      <c r="CG119">
        <v>-2.924009132059687</v>
      </c>
      <c r="CH119">
        <v>5.8220673011043313</v>
      </c>
      <c r="CI119">
        <v>0.15407752634317931</v>
      </c>
    </row>
    <row r="120" spans="1:87" ht="19" hidden="1" x14ac:dyDescent="0.25">
      <c r="A120" t="s">
        <v>495</v>
      </c>
      <c r="B120">
        <v>782</v>
      </c>
      <c r="C120">
        <v>3.9083195449668758E-3</v>
      </c>
      <c r="D120">
        <v>2.237932208484947E-4</v>
      </c>
      <c r="E120">
        <v>4.6851234773536039E-3</v>
      </c>
      <c r="F120">
        <v>3.6389116584732957E-5</v>
      </c>
      <c r="G120">
        <v>1.8729261333926346</v>
      </c>
      <c r="H120">
        <v>1.8611762044107925E-3</v>
      </c>
      <c r="I120">
        <v>2.5272670466800914E-3</v>
      </c>
      <c r="J120">
        <v>2.8304616320963163E-5</v>
      </c>
      <c r="K120">
        <v>1</v>
      </c>
      <c r="L120">
        <v>0</v>
      </c>
      <c r="M120">
        <v>1.5654835596930815E-4</v>
      </c>
      <c r="N120">
        <v>6.5017098329658937E-6</v>
      </c>
      <c r="O120">
        <v>1.8309617899407811E-5</v>
      </c>
      <c r="P120">
        <v>2.4956679174423923E-6</v>
      </c>
      <c r="Q120">
        <v>512.16</v>
      </c>
      <c r="R120">
        <v>29.342385724408992</v>
      </c>
      <c r="S120">
        <v>613.96</v>
      </c>
      <c r="T120">
        <v>4.4912804410323783</v>
      </c>
      <c r="U120">
        <v>245455.32</v>
      </c>
      <c r="V120">
        <v>101.53319194562272</v>
      </c>
      <c r="W120">
        <v>331.2</v>
      </c>
      <c r="X120">
        <v>3.6587793957365982</v>
      </c>
      <c r="Y120">
        <v>131057.4</v>
      </c>
      <c r="Z120">
        <v>134.88121934996485</v>
      </c>
      <c r="AA120">
        <v>20.52</v>
      </c>
      <c r="AB120">
        <v>0.85463442476885965</v>
      </c>
      <c r="AC120">
        <v>2.4</v>
      </c>
      <c r="AD120">
        <v>0.32659863237109044</v>
      </c>
      <c r="AE120">
        <v>-996.09168045503316</v>
      </c>
      <c r="AF120">
        <v>0.22379322084849471</v>
      </c>
      <c r="AG120">
        <v>-574.77550577658337</v>
      </c>
      <c r="AH120">
        <v>3.3026970942759992</v>
      </c>
      <c r="AI120">
        <v>4890679.2033865303</v>
      </c>
      <c r="AJ120">
        <v>4860.9909225104275</v>
      </c>
      <c r="AK120">
        <v>-992.42977766642332</v>
      </c>
      <c r="AL120">
        <v>8.4784169879375412E-2</v>
      </c>
      <c r="AM120">
        <v>1993.7062116829245</v>
      </c>
      <c r="AN120">
        <v>0</v>
      </c>
      <c r="AO120">
        <v>-999.53160795575309</v>
      </c>
      <c r="AP120">
        <v>1.9453089372332352E-2</v>
      </c>
      <c r="AQ120">
        <v>-999.94521769772552</v>
      </c>
      <c r="AR120">
        <v>7.467028257015125E-3</v>
      </c>
      <c r="AS120">
        <v>6.8732054287007962</v>
      </c>
      <c r="AT120">
        <v>1.0203571078054996</v>
      </c>
      <c r="AU120">
        <v>1.5436206688689458</v>
      </c>
      <c r="AV120">
        <v>1.0818070420033126</v>
      </c>
      <c r="AW120">
        <v>0</v>
      </c>
      <c r="AX120">
        <v>0.99972447558349276</v>
      </c>
      <c r="AY120">
        <v>1.1221624451177838</v>
      </c>
      <c r="AZ120" s="4"/>
      <c r="BE120" s="29">
        <v>43870.562037037038</v>
      </c>
      <c r="BH120" s="6" t="s">
        <v>229</v>
      </c>
      <c r="BI120" s="6" t="s">
        <v>230</v>
      </c>
      <c r="BN120" t="e">
        <v>#N/A</v>
      </c>
      <c r="BO120"/>
      <c r="BP120" t="e">
        <v>#N/A</v>
      </c>
      <c r="BQ120" t="e">
        <v>#N/A</v>
      </c>
      <c r="BR120" s="42">
        <v>40</v>
      </c>
      <c r="BS120" s="30">
        <v>43870.562037037038</v>
      </c>
      <c r="BT120" s="31"/>
      <c r="BU120" s="6">
        <f t="shared" si="3"/>
        <v>2.5013106254938781E-3</v>
      </c>
      <c r="BV120">
        <f t="shared" si="4"/>
        <v>1.8326981676764468E-5</v>
      </c>
      <c r="BW120"/>
      <c r="BX120"/>
      <c r="BY120" s="49">
        <v>459.72917305429308</v>
      </c>
      <c r="BZ120" s="49">
        <v>462.30844568654641</v>
      </c>
      <c r="CA120" s="49">
        <v>-36.695691246571357</v>
      </c>
      <c r="CB120" s="49">
        <v>37.076282067360012</v>
      </c>
      <c r="CC120" s="49">
        <v>21.583620221194401</v>
      </c>
      <c r="CE120">
        <v>464.38669182119838</v>
      </c>
      <c r="CF120">
        <v>476.53616932296887</v>
      </c>
      <c r="CG120">
        <v>-68.610919982754865</v>
      </c>
      <c r="CH120">
        <v>59.359262207907648</v>
      </c>
      <c r="CI120">
        <v>21.785685748333702</v>
      </c>
    </row>
    <row r="121" spans="1:87" ht="19" hidden="1" x14ac:dyDescent="0.25">
      <c r="A121" t="s">
        <v>496</v>
      </c>
      <c r="B121">
        <v>284</v>
      </c>
      <c r="C121">
        <v>2.0843837472532727E-3</v>
      </c>
      <c r="D121">
        <v>2.8874397892374036E-5</v>
      </c>
      <c r="E121">
        <v>4.4253633668033575E-3</v>
      </c>
      <c r="F121">
        <v>3.0175540663579552E-5</v>
      </c>
      <c r="G121">
        <v>1.8662947938809109</v>
      </c>
      <c r="H121">
        <v>2.0640020509951661E-3</v>
      </c>
      <c r="I121">
        <v>2.4206965271762831E-3</v>
      </c>
      <c r="J121">
        <v>3.0266157796894659E-5</v>
      </c>
      <c r="K121">
        <v>1</v>
      </c>
      <c r="L121">
        <v>0</v>
      </c>
      <c r="M121">
        <v>1.4434733733442774E-4</v>
      </c>
      <c r="N121">
        <v>5.6711380012052055E-6</v>
      </c>
      <c r="O121">
        <v>1.359774389689478E-5</v>
      </c>
      <c r="P121">
        <v>2.3074764842109088E-6</v>
      </c>
      <c r="Q121">
        <v>276.08</v>
      </c>
      <c r="R121">
        <v>3.8440083246527967</v>
      </c>
      <c r="S121">
        <v>586.12</v>
      </c>
      <c r="T121">
        <v>3.9409474326190486</v>
      </c>
      <c r="U121">
        <v>247183.04</v>
      </c>
      <c r="V121">
        <v>99.595255576424591</v>
      </c>
      <c r="W121">
        <v>320.60000000000002</v>
      </c>
      <c r="X121">
        <v>3.9572717874818757</v>
      </c>
      <c r="Y121">
        <v>132449.12</v>
      </c>
      <c r="Z121">
        <v>131.11693661257752</v>
      </c>
      <c r="AA121">
        <v>19.12</v>
      </c>
      <c r="AB121">
        <v>0.75348081152298252</v>
      </c>
      <c r="AC121">
        <v>1.8</v>
      </c>
      <c r="AD121">
        <v>0.30550504633038933</v>
      </c>
      <c r="AE121">
        <v>-997.91561625274676</v>
      </c>
      <c r="AF121">
        <v>2.8874397892374035E-2</v>
      </c>
      <c r="AG121">
        <v>-598.35148241029617</v>
      </c>
      <c r="AH121">
        <v>2.7387493795225586</v>
      </c>
      <c r="AI121">
        <v>4873359.5744904699</v>
      </c>
      <c r="AJ121">
        <v>5390.7282986710361</v>
      </c>
      <c r="AK121">
        <v>-992.74900096651288</v>
      </c>
      <c r="AL121">
        <v>9.0659807402066181E-2</v>
      </c>
      <c r="AM121">
        <v>1993.7062116829245</v>
      </c>
      <c r="AN121">
        <v>0</v>
      </c>
      <c r="AO121">
        <v>-999.56811335387692</v>
      </c>
      <c r="AP121">
        <v>1.6968021830335942E-2</v>
      </c>
      <c r="AQ121">
        <v>-999.95931560557392</v>
      </c>
      <c r="AR121">
        <v>6.9039602543187681E-3</v>
      </c>
      <c r="AS121">
        <v>1.2219323064287273</v>
      </c>
      <c r="AT121">
        <v>0.87536092252787367</v>
      </c>
      <c r="AU121">
        <v>1.7259524476200059</v>
      </c>
      <c r="AV121">
        <v>1.1882841212661515</v>
      </c>
      <c r="AW121">
        <v>0</v>
      </c>
      <c r="AX121">
        <v>0.91289453832790812</v>
      </c>
      <c r="AY121">
        <v>1.2099022907528614</v>
      </c>
      <c r="AZ121" s="4"/>
      <c r="BE121" s="29">
        <v>43870.565254629626</v>
      </c>
      <c r="BH121" s="6" t="s">
        <v>229</v>
      </c>
      <c r="BI121" s="6" t="s">
        <v>230</v>
      </c>
      <c r="BN121" t="e">
        <v>#N/A</v>
      </c>
      <c r="BO121"/>
      <c r="BP121" t="e">
        <v>#N/A</v>
      </c>
      <c r="BQ121" t="e">
        <v>#N/A</v>
      </c>
      <c r="BR121" s="42">
        <v>40</v>
      </c>
      <c r="BS121" s="30">
        <v>43870.565254629626</v>
      </c>
      <c r="BT121" s="31"/>
      <c r="BU121" s="6">
        <f t="shared" si="3"/>
        <v>2.3711982828595358E-3</v>
      </c>
      <c r="BV121">
        <f t="shared" si="4"/>
        <v>1.5972038386559216E-5</v>
      </c>
      <c r="BW121"/>
      <c r="BX121"/>
      <c r="BY121" s="49">
        <v>440.93949967624741</v>
      </c>
      <c r="BZ121" s="49">
        <v>443.42010573362398</v>
      </c>
      <c r="CA121" s="49">
        <v>-35.136925977592398</v>
      </c>
      <c r="CB121" s="49">
        <v>35.463558945984182</v>
      </c>
      <c r="CC121" s="49">
        <v>57.729255560329428</v>
      </c>
      <c r="CE121">
        <v>445.42110980424042</v>
      </c>
      <c r="CF121">
        <v>457.03100889012819</v>
      </c>
      <c r="CG121">
        <v>-65.734160292583113</v>
      </c>
      <c r="CH121">
        <v>56.990413512781863</v>
      </c>
      <c r="CI121">
        <v>58.269715980620873</v>
      </c>
    </row>
    <row r="122" spans="1:87" ht="19" hidden="1" x14ac:dyDescent="0.25">
      <c r="A122" t="s">
        <v>497</v>
      </c>
      <c r="B122">
        <v>23270</v>
      </c>
      <c r="C122">
        <v>0.12650010643095372</v>
      </c>
      <c r="D122">
        <v>7.1011267942413265E-3</v>
      </c>
      <c r="E122">
        <v>9.4500367491765991E-2</v>
      </c>
      <c r="F122">
        <v>4.2666497949777763E-3</v>
      </c>
      <c r="G122">
        <v>1.8768759894460285</v>
      </c>
      <c r="H122">
        <v>1.9930601919634664E-3</v>
      </c>
      <c r="I122">
        <v>9.3793568948167018E-3</v>
      </c>
      <c r="J122">
        <v>3.6423480388574682E-4</v>
      </c>
      <c r="K122">
        <v>1</v>
      </c>
      <c r="L122">
        <v>0</v>
      </c>
      <c r="M122">
        <v>6.1514156621499724E-3</v>
      </c>
      <c r="N122">
        <v>2.8530129220721162E-4</v>
      </c>
      <c r="O122">
        <v>1.8219333076782624E-3</v>
      </c>
      <c r="P122">
        <v>8.4285191050119352E-5</v>
      </c>
      <c r="Q122">
        <v>16731.8</v>
      </c>
      <c r="R122">
        <v>932.67334045741859</v>
      </c>
      <c r="S122">
        <v>12500.04</v>
      </c>
      <c r="T122">
        <v>558.6219875133213</v>
      </c>
      <c r="U122">
        <v>248394.08</v>
      </c>
      <c r="V122">
        <v>92.164000925885745</v>
      </c>
      <c r="W122">
        <v>1241.52</v>
      </c>
      <c r="X122">
        <v>48.499179374500798</v>
      </c>
      <c r="Y122">
        <v>132347.51999999999</v>
      </c>
      <c r="Z122">
        <v>129.30125186297823</v>
      </c>
      <c r="AA122">
        <v>813.72</v>
      </c>
      <c r="AB122">
        <v>37.378269979583926</v>
      </c>
      <c r="AC122">
        <v>241</v>
      </c>
      <c r="AD122">
        <v>11.03524656120862</v>
      </c>
      <c r="AE122">
        <v>-873.49989356904632</v>
      </c>
      <c r="AF122">
        <v>7.1011267942413268</v>
      </c>
      <c r="AG122">
        <v>7576.9075596084576</v>
      </c>
      <c r="AH122">
        <v>387.24358277162605</v>
      </c>
      <c r="AI122">
        <v>4900995.3756948086</v>
      </c>
      <c r="AJ122">
        <v>5205.443459996517</v>
      </c>
      <c r="AK122">
        <v>-971.90490133086632</v>
      </c>
      <c r="AL122">
        <v>1.0910356508086134</v>
      </c>
      <c r="AM122">
        <v>1993.7062116829245</v>
      </c>
      <c r="AN122">
        <v>0</v>
      </c>
      <c r="AO122">
        <v>-981.59498936180898</v>
      </c>
      <c r="AP122">
        <v>0.85362030572457093</v>
      </c>
      <c r="AQ122">
        <v>-994.54878295475601</v>
      </c>
      <c r="AR122">
        <v>0.25218094876346347</v>
      </c>
      <c r="AS122">
        <v>36.358292735132004</v>
      </c>
      <c r="AT122">
        <v>25.642365400692327</v>
      </c>
      <c r="AU122">
        <v>1.6582299944646604</v>
      </c>
      <c r="AV122">
        <v>7.2377620434155086</v>
      </c>
      <c r="AW122">
        <v>0</v>
      </c>
      <c r="AX122">
        <v>7.0094141243586314</v>
      </c>
      <c r="AY122">
        <v>3.8131056177701357</v>
      </c>
      <c r="AZ122" s="4"/>
      <c r="BE122" s="29">
        <v>43870.568449074075</v>
      </c>
      <c r="BH122" s="6" t="s">
        <v>229</v>
      </c>
      <c r="BI122" s="6" t="s">
        <v>230</v>
      </c>
      <c r="BN122" t="e">
        <v>#N/A</v>
      </c>
      <c r="BO122"/>
      <c r="BP122" t="e">
        <v>#N/A</v>
      </c>
      <c r="BQ122" t="e">
        <v>#N/A</v>
      </c>
      <c r="BR122" s="42">
        <v>40</v>
      </c>
      <c r="BS122" s="30">
        <v>43870.568449074075</v>
      </c>
      <c r="BT122" s="31"/>
      <c r="BU122" s="6">
        <f t="shared" si="3"/>
        <v>5.0323421556584605E-2</v>
      </c>
      <c r="BV122">
        <f t="shared" si="4"/>
        <v>2.249011896396111E-3</v>
      </c>
      <c r="BW122"/>
      <c r="BX122"/>
    </row>
    <row r="123" spans="1:87" ht="19" hidden="1" x14ac:dyDescent="0.25">
      <c r="A123" t="s">
        <v>498</v>
      </c>
      <c r="B123">
        <v>10</v>
      </c>
      <c r="C123">
        <v>0.2318117784856544</v>
      </c>
      <c r="D123">
        <v>1.7143429443801747E-2</v>
      </c>
      <c r="E123">
        <v>9.0786025076334903E-2</v>
      </c>
      <c r="F123">
        <v>1.1411918569565567E-2</v>
      </c>
      <c r="G123">
        <v>2.7294378899991658</v>
      </c>
      <c r="H123">
        <v>0.1163246242760593</v>
      </c>
      <c r="I123">
        <v>4.4722257219590132E-2</v>
      </c>
      <c r="J123">
        <v>6.4376857541229762E-3</v>
      </c>
      <c r="K123">
        <v>1</v>
      </c>
      <c r="L123">
        <v>0</v>
      </c>
      <c r="M123">
        <v>1.3048371328826891E-2</v>
      </c>
      <c r="N123">
        <v>3.8375554802853006E-3</v>
      </c>
      <c r="O123">
        <v>2.147884462338593E-2</v>
      </c>
      <c r="P123">
        <v>4.7886860193806901E-3</v>
      </c>
      <c r="Q123">
        <v>9.08</v>
      </c>
      <c r="R123">
        <v>0.57711928287544412</v>
      </c>
      <c r="S123">
        <v>3.44</v>
      </c>
      <c r="T123">
        <v>0.34679484809706546</v>
      </c>
      <c r="U123">
        <v>107.24</v>
      </c>
      <c r="V123">
        <v>2.2518732942448891</v>
      </c>
      <c r="W123">
        <v>1.8</v>
      </c>
      <c r="X123">
        <v>0.26457513110645908</v>
      </c>
      <c r="Y123">
        <v>40.479999999999997</v>
      </c>
      <c r="Z123">
        <v>1.3167130793507482</v>
      </c>
      <c r="AA123">
        <v>0.48</v>
      </c>
      <c r="AB123">
        <v>0.14282856857085699</v>
      </c>
      <c r="AC123">
        <v>0.84</v>
      </c>
      <c r="AD123">
        <v>0.17962924780409972</v>
      </c>
      <c r="AE123">
        <v>-768.18822151434563</v>
      </c>
      <c r="AF123">
        <v>17.143429443801747</v>
      </c>
      <c r="AG123">
        <v>7239.7917114117727</v>
      </c>
      <c r="AH123">
        <v>1035.752275328151</v>
      </c>
      <c r="AI123">
        <v>7127703.2229397353</v>
      </c>
      <c r="AJ123">
        <v>303814.83565623511</v>
      </c>
      <c r="AK123">
        <v>-866.03812570719822</v>
      </c>
      <c r="AL123">
        <v>19.283562667597543</v>
      </c>
      <c r="AM123">
        <v>1993.7062116829245</v>
      </c>
      <c r="AN123">
        <v>0</v>
      </c>
      <c r="AO123">
        <v>-960.95932606280917</v>
      </c>
      <c r="AP123">
        <v>11.481950386460035</v>
      </c>
      <c r="AQ123">
        <v>-935.73538425928723</v>
      </c>
      <c r="AR123">
        <v>14.327729090388598</v>
      </c>
      <c r="AS123">
        <v>1.0703019182384763</v>
      </c>
      <c r="AT123">
        <v>1.1894728701019182</v>
      </c>
      <c r="AU123">
        <v>1.2277897924366468</v>
      </c>
      <c r="AV123">
        <v>1.0042495469734833</v>
      </c>
      <c r="AW123">
        <v>0</v>
      </c>
      <c r="AX123">
        <v>1.0764796581954583</v>
      </c>
      <c r="AY123">
        <v>1.0748101417018863</v>
      </c>
      <c r="AZ123" s="4"/>
      <c r="BE123" s="29">
        <v>43870.581990740742</v>
      </c>
      <c r="BH123" s="6" t="s">
        <v>229</v>
      </c>
      <c r="BI123" s="6" t="s">
        <v>230</v>
      </c>
      <c r="BN123" t="e">
        <v>#N/A</v>
      </c>
      <c r="BO123"/>
      <c r="BP123" t="e">
        <v>#N/A</v>
      </c>
      <c r="BQ123" t="e">
        <v>#N/A</v>
      </c>
      <c r="BR123" s="42">
        <v>40</v>
      </c>
      <c r="BS123" s="30">
        <v>43870.581990740742</v>
      </c>
      <c r="BT123" s="31"/>
      <c r="BU123" s="6">
        <f t="shared" si="3"/>
        <v>3.2077582991421112E-2</v>
      </c>
      <c r="BV123">
        <f t="shared" si="4"/>
        <v>3.3032257636758902E-3</v>
      </c>
      <c r="BW123"/>
      <c r="BX123"/>
      <c r="BY123" s="49">
        <v>15.898515862927409</v>
      </c>
      <c r="BZ123" s="49">
        <v>15.960065787160969</v>
      </c>
      <c r="CA123" s="49">
        <v>-2.972811682525343</v>
      </c>
      <c r="CB123" s="49">
        <v>4.8082534579286316</v>
      </c>
      <c r="CC123" s="49">
        <v>0.21889242217545921</v>
      </c>
      <c r="CE123">
        <v>16.400898707922249</v>
      </c>
      <c r="CF123">
        <v>16.515521033384719</v>
      </c>
      <c r="CG123">
        <v>-3.1021880973927911</v>
      </c>
      <c r="CH123">
        <v>7.1271925964427894</v>
      </c>
      <c r="CI123">
        <v>0.22094168973207839</v>
      </c>
    </row>
    <row r="124" spans="1:87" ht="19" hidden="1" x14ac:dyDescent="0.25">
      <c r="AZ124" s="4"/>
      <c r="BE124" s="29" t="e">
        <v>#N/A</v>
      </c>
      <c r="BH124" s="6"/>
      <c r="BN124" t="e">
        <v>#N/A</v>
      </c>
      <c r="BO124"/>
      <c r="BP124" t="e">
        <v>#N/A</v>
      </c>
      <c r="BQ124" t="e">
        <v>#N/A</v>
      </c>
      <c r="BR124" s="42">
        <v>40</v>
      </c>
      <c r="BS124" s="30" t="e">
        <v>#N/A</v>
      </c>
      <c r="BT124" s="31"/>
      <c r="BU124" s="6" t="e">
        <f t="shared" si="3"/>
        <v>#DIV/0!</v>
      </c>
      <c r="BV124" t="e">
        <f t="shared" si="4"/>
        <v>#DIV/0!</v>
      </c>
      <c r="BW124"/>
      <c r="BX124"/>
      <c r="BY124" s="49">
        <v>11.611671927840771</v>
      </c>
      <c r="BZ124" s="49">
        <v>11.656773605137721</v>
      </c>
      <c r="CA124" s="49">
        <v>-3.104774043451823</v>
      </c>
      <c r="CB124" s="49">
        <v>4.7058019437717853</v>
      </c>
      <c r="CC124" s="49">
        <v>0.23744530428964719</v>
      </c>
      <c r="CE124">
        <v>12.07392140453919</v>
      </c>
      <c r="CF124">
        <v>12.11845229746622</v>
      </c>
      <c r="CG124">
        <v>-2.8513854098949132</v>
      </c>
      <c r="CH124">
        <v>6.6845080027807526</v>
      </c>
      <c r="CI124">
        <v>0.23966826364893609</v>
      </c>
    </row>
    <row r="125" spans="1:87" ht="19" hidden="1" x14ac:dyDescent="0.25">
      <c r="A125" t="s">
        <v>499</v>
      </c>
      <c r="B125">
        <v>566</v>
      </c>
      <c r="C125">
        <v>5.0305980184480207E-3</v>
      </c>
      <c r="D125">
        <v>3.8676278820151782E-5</v>
      </c>
      <c r="E125">
        <v>6.7639283261587569E-3</v>
      </c>
      <c r="F125">
        <v>4.3270651476716429E-5</v>
      </c>
      <c r="G125">
        <v>1.9173275527097493</v>
      </c>
      <c r="H125">
        <v>1.9882044884575361E-3</v>
      </c>
      <c r="I125">
        <v>3.4868407496867707E-3</v>
      </c>
      <c r="J125">
        <v>3.1823068204968308E-5</v>
      </c>
      <c r="K125">
        <v>1</v>
      </c>
      <c r="L125">
        <v>0</v>
      </c>
      <c r="M125">
        <v>1.7951606538410423E-4</v>
      </c>
      <c r="N125">
        <v>6.3680836284229434E-6</v>
      </c>
      <c r="O125">
        <v>5.1846771078719062E-5</v>
      </c>
      <c r="P125">
        <v>4.3052207347839425E-6</v>
      </c>
      <c r="Q125">
        <v>605.20000000000005</v>
      </c>
      <c r="R125">
        <v>4.7815618090048089</v>
      </c>
      <c r="S125">
        <v>813.64</v>
      </c>
      <c r="T125">
        <v>4.8290371711139279</v>
      </c>
      <c r="U125">
        <v>230651.2</v>
      </c>
      <c r="V125">
        <v>151.4093348068958</v>
      </c>
      <c r="W125">
        <v>419.48</v>
      </c>
      <c r="X125">
        <v>3.8923514743661065</v>
      </c>
      <c r="Y125">
        <v>120300.72</v>
      </c>
      <c r="Z125">
        <v>122.9825667862455</v>
      </c>
      <c r="AA125">
        <v>21.6</v>
      </c>
      <c r="AB125">
        <v>0.77028133388608955</v>
      </c>
      <c r="AC125">
        <v>6.24</v>
      </c>
      <c r="AD125">
        <v>0.52051256789181688</v>
      </c>
      <c r="AE125">
        <v>-994.96940198155198</v>
      </c>
      <c r="AF125">
        <v>3.8676278820151781E-2</v>
      </c>
      <c r="AG125">
        <v>-386.10198528237817</v>
      </c>
      <c r="AH125">
        <v>3.9272691483678006</v>
      </c>
      <c r="AI125">
        <v>5006646.1364128431</v>
      </c>
      <c r="AJ125">
        <v>5192.761409469118</v>
      </c>
      <c r="AK125">
        <v>-989.55545289462827</v>
      </c>
      <c r="AL125">
        <v>9.5323405559633159E-2</v>
      </c>
      <c r="AM125">
        <v>1993.7062116829245</v>
      </c>
      <c r="AN125">
        <v>0</v>
      </c>
      <c r="AO125">
        <v>-999.46288866261307</v>
      </c>
      <c r="AP125">
        <v>1.9053280311909584E-2</v>
      </c>
      <c r="AQ125">
        <v>-999.84487467183669</v>
      </c>
      <c r="AR125">
        <v>1.288120292553353E-2</v>
      </c>
      <c r="AS125">
        <v>1.002608605752815</v>
      </c>
      <c r="AT125">
        <v>0.96648128236617747</v>
      </c>
      <c r="AU125">
        <v>1.5495281443059679</v>
      </c>
      <c r="AV125">
        <v>0.991645116889321</v>
      </c>
      <c r="AW125">
        <v>0</v>
      </c>
      <c r="AX125">
        <v>0.87607219852582763</v>
      </c>
      <c r="AY125">
        <v>1.1023038175165696</v>
      </c>
      <c r="AZ125" s="4"/>
      <c r="BE125" s="29">
        <v>43870.589837962965</v>
      </c>
      <c r="BH125" s="6" t="s">
        <v>229</v>
      </c>
      <c r="BI125" s="6" t="s">
        <v>230</v>
      </c>
      <c r="BN125" t="e">
        <v>#N/A</v>
      </c>
      <c r="BO125"/>
      <c r="BP125" t="e">
        <v>#N/A</v>
      </c>
      <c r="BQ125" t="e">
        <v>#N/A</v>
      </c>
      <c r="BR125" s="42">
        <v>40</v>
      </c>
      <c r="BS125" s="30">
        <v>43870.589837962965</v>
      </c>
      <c r="BT125" s="31"/>
      <c r="BU125" s="6">
        <f t="shared" si="3"/>
        <v>3.5275775716753261E-3</v>
      </c>
      <c r="BV125">
        <f t="shared" si="4"/>
        <v>2.1064206430137063E-5</v>
      </c>
      <c r="BW125"/>
      <c r="BX125"/>
      <c r="BY125" s="49">
        <v>18.030428554000071</v>
      </c>
      <c r="BZ125" s="49">
        <v>18.099326516969661</v>
      </c>
      <c r="CA125" s="49">
        <v>-2.9331775068847779</v>
      </c>
      <c r="CB125" s="49">
        <v>4.8559855855991643</v>
      </c>
      <c r="CC125" s="49">
        <v>0.33003851103268939</v>
      </c>
      <c r="CE125">
        <v>18.552770333470299</v>
      </c>
      <c r="CF125">
        <v>18.70952029214051</v>
      </c>
      <c r="CG125">
        <v>-3.2860131441959481</v>
      </c>
      <c r="CH125">
        <v>7.341602869810437</v>
      </c>
      <c r="CI125">
        <v>0.33312832659767061</v>
      </c>
    </row>
    <row r="126" spans="1:87" ht="19" hidden="1" x14ac:dyDescent="0.25">
      <c r="A126" t="s">
        <v>500</v>
      </c>
      <c r="B126">
        <v>430</v>
      </c>
      <c r="C126">
        <v>3.4631606783620175E-3</v>
      </c>
      <c r="D126">
        <v>3.1004595640718216E-5</v>
      </c>
      <c r="E126">
        <v>5.9165050667938368E-3</v>
      </c>
      <c r="F126">
        <v>4.6938184997854645E-5</v>
      </c>
      <c r="G126">
        <v>1.9202967843210512</v>
      </c>
      <c r="H126">
        <v>1.8592110261362101E-3</v>
      </c>
      <c r="I126">
        <v>3.3360426369659054E-3</v>
      </c>
      <c r="J126">
        <v>3.0358624267081936E-5</v>
      </c>
      <c r="K126">
        <v>1</v>
      </c>
      <c r="L126">
        <v>0</v>
      </c>
      <c r="M126">
        <v>1.5476963380508721E-4</v>
      </c>
      <c r="N126">
        <v>8.3691247393520677E-6</v>
      </c>
      <c r="O126">
        <v>3.3723246701213747E-5</v>
      </c>
      <c r="P126">
        <v>2.9720609463252779E-6</v>
      </c>
      <c r="Q126">
        <v>418.84</v>
      </c>
      <c r="R126">
        <v>3.7007566793832858</v>
      </c>
      <c r="S126">
        <v>715.6</v>
      </c>
      <c r="T126">
        <v>5.8375223054534597</v>
      </c>
      <c r="U126">
        <v>232247.52</v>
      </c>
      <c r="V126">
        <v>120.17658008114559</v>
      </c>
      <c r="W126">
        <v>403.48</v>
      </c>
      <c r="X126">
        <v>3.6869680407257861</v>
      </c>
      <c r="Y126">
        <v>120946.28</v>
      </c>
      <c r="Z126">
        <v>133.05436883720375</v>
      </c>
      <c r="AA126">
        <v>18.72</v>
      </c>
      <c r="AB126">
        <v>1.0141005867269783</v>
      </c>
      <c r="AC126">
        <v>4.08</v>
      </c>
      <c r="AD126">
        <v>0.36018513757973591</v>
      </c>
      <c r="AE126">
        <v>-996.5368393216379</v>
      </c>
      <c r="AF126">
        <v>3.1004595640718217E-2</v>
      </c>
      <c r="AG126">
        <v>-463.01460639010372</v>
      </c>
      <c r="AH126">
        <v>4.2601365944685652</v>
      </c>
      <c r="AI126">
        <v>5014401.1291293642</v>
      </c>
      <c r="AJ126">
        <v>4855.8583006064828</v>
      </c>
      <c r="AK126">
        <v>-990.00715634333199</v>
      </c>
      <c r="AL126">
        <v>9.093678317264739E-2</v>
      </c>
      <c r="AM126">
        <v>1993.7062116829245</v>
      </c>
      <c r="AN126">
        <v>0</v>
      </c>
      <c r="AO126">
        <v>-999.53692988523289</v>
      </c>
      <c r="AP126">
        <v>2.5040387175898671E-2</v>
      </c>
      <c r="AQ126">
        <v>-999.89910018305056</v>
      </c>
      <c r="AR126">
        <v>8.8923942615431063E-3</v>
      </c>
      <c r="AS126">
        <v>0.97201594498197619</v>
      </c>
      <c r="AT126">
        <v>1.1245060192791059</v>
      </c>
      <c r="AU126">
        <v>1.4510158858828863</v>
      </c>
      <c r="AV126">
        <v>0.96980600373030612</v>
      </c>
      <c r="AW126">
        <v>0</v>
      </c>
      <c r="AX126">
        <v>1.2432548777431274</v>
      </c>
      <c r="AY126">
        <v>0.94601420758177268</v>
      </c>
      <c r="AZ126" s="4"/>
      <c r="BE126" s="29">
        <v>43870.593032407407</v>
      </c>
      <c r="BH126" s="6" t="s">
        <v>229</v>
      </c>
      <c r="BI126" s="6" t="s">
        <v>230</v>
      </c>
      <c r="BN126" t="e">
        <v>#N/A</v>
      </c>
      <c r="BO126"/>
      <c r="BP126" t="e">
        <v>#N/A</v>
      </c>
      <c r="BQ126" t="e">
        <v>#N/A</v>
      </c>
      <c r="BR126" s="42">
        <v>40</v>
      </c>
      <c r="BS126" s="30">
        <v>43870.593032407407</v>
      </c>
      <c r="BT126" s="31"/>
      <c r="BU126" s="6">
        <f t="shared" si="3"/>
        <v>3.0811954418286146E-3</v>
      </c>
      <c r="BV126">
        <f t="shared" si="4"/>
        <v>2.5185434111509344E-5</v>
      </c>
      <c r="BW126"/>
      <c r="BX126"/>
      <c r="BY126" s="49">
        <v>14.052745747212841</v>
      </c>
      <c r="BZ126" s="49">
        <v>14.110741500140779</v>
      </c>
      <c r="CA126" s="49">
        <v>-3.0333877942520751</v>
      </c>
      <c r="CB126" s="49">
        <v>4.7532849234876906</v>
      </c>
      <c r="CC126" s="49">
        <v>0.1720722212794791</v>
      </c>
      <c r="CE126">
        <v>14.5378485202092</v>
      </c>
      <c r="CF126">
        <v>14.60902421985481</v>
      </c>
      <c r="CG126">
        <v>-2.958666420307384</v>
      </c>
      <c r="CH126">
        <v>6.9671083299446828</v>
      </c>
      <c r="CI126">
        <v>0.1736831588211212</v>
      </c>
    </row>
    <row r="127" spans="1:87" ht="19" hidden="1" x14ac:dyDescent="0.25">
      <c r="A127" t="s">
        <v>501</v>
      </c>
      <c r="B127">
        <v>540</v>
      </c>
      <c r="C127">
        <v>4.6538901118995495E-3</v>
      </c>
      <c r="D127">
        <v>3.6823840352856627E-5</v>
      </c>
      <c r="E127">
        <v>7.185364802201992E-3</v>
      </c>
      <c r="F127">
        <v>6.5242009032832665E-5</v>
      </c>
      <c r="G127">
        <v>1.9491904429667759</v>
      </c>
      <c r="H127">
        <v>1.1894677727036481E-3</v>
      </c>
      <c r="I127">
        <v>3.5462589373670894E-3</v>
      </c>
      <c r="J127">
        <v>3.7200100216176032E-5</v>
      </c>
      <c r="K127">
        <v>1</v>
      </c>
      <c r="L127">
        <v>0</v>
      </c>
      <c r="M127">
        <v>1.2711295859045742E-4</v>
      </c>
      <c r="N127">
        <v>8.2626980235949032E-6</v>
      </c>
      <c r="O127">
        <v>2.5432916101719169E-5</v>
      </c>
      <c r="P127">
        <v>3.5585182810648141E-6</v>
      </c>
      <c r="Q127">
        <v>540.04999999999995</v>
      </c>
      <c r="R127">
        <v>4.2261560237220417</v>
      </c>
      <c r="S127">
        <v>833.85</v>
      </c>
      <c r="T127">
        <v>7.7399425402463926</v>
      </c>
      <c r="U127">
        <v>226192.45</v>
      </c>
      <c r="V127">
        <v>158.31074497229872</v>
      </c>
      <c r="W127">
        <v>411.55</v>
      </c>
      <c r="X127">
        <v>4.4458585104270743</v>
      </c>
      <c r="Y127">
        <v>116044.95</v>
      </c>
      <c r="Z127">
        <v>97.254237493932948</v>
      </c>
      <c r="AA127">
        <v>14.75</v>
      </c>
      <c r="AB127">
        <v>0.95937205339852638</v>
      </c>
      <c r="AC127">
        <v>2.95</v>
      </c>
      <c r="AD127">
        <v>0.41342599414112668</v>
      </c>
      <c r="AE127">
        <v>-995.3461098881005</v>
      </c>
      <c r="AF127">
        <v>3.6823840352856629E-2</v>
      </c>
      <c r="AG127">
        <v>-347.85216897785523</v>
      </c>
      <c r="AH127">
        <v>5.921402163081563</v>
      </c>
      <c r="AI127">
        <v>5089865.1352036567</v>
      </c>
      <c r="AJ127">
        <v>3106.6333386534898</v>
      </c>
      <c r="AK127">
        <v>-989.37747055912916</v>
      </c>
      <c r="AL127">
        <v>0.11142986643921177</v>
      </c>
      <c r="AM127">
        <v>1993.7062116829245</v>
      </c>
      <c r="AN127">
        <v>0</v>
      </c>
      <c r="AO127">
        <v>-999.6196785449722</v>
      </c>
      <c r="AP127">
        <v>2.4721958875279865E-2</v>
      </c>
      <c r="AQ127">
        <v>-999.92390481848054</v>
      </c>
      <c r="AR127">
        <v>1.0647072221470433E-2</v>
      </c>
      <c r="AS127">
        <v>0.87199358233843549</v>
      </c>
      <c r="AT127">
        <v>1.241821817654579</v>
      </c>
      <c r="AU127">
        <v>0.80330119358063501</v>
      </c>
      <c r="AV127">
        <v>1.0097358831475838</v>
      </c>
      <c r="AW127">
        <v>0</v>
      </c>
      <c r="AX127">
        <v>1.186566354130316</v>
      </c>
      <c r="AY127">
        <v>1.1422734829464545</v>
      </c>
      <c r="AZ127" s="4"/>
      <c r="BE127" s="29">
        <v>43870.606203703705</v>
      </c>
      <c r="BH127" s="6" t="s">
        <v>229</v>
      </c>
      <c r="BI127" s="6" t="s">
        <v>230</v>
      </c>
      <c r="BN127" t="e">
        <v>#N/A</v>
      </c>
      <c r="BO127"/>
      <c r="BP127" t="e">
        <v>#N/A</v>
      </c>
      <c r="BQ127" t="e">
        <v>#N/A</v>
      </c>
      <c r="BR127" s="42">
        <v>40</v>
      </c>
      <c r="BS127" s="30">
        <v>43870.606203703705</v>
      </c>
      <c r="BT127" s="31"/>
      <c r="BU127" s="6">
        <f t="shared" si="3"/>
        <v>3.6864625676055942E-3</v>
      </c>
      <c r="BV127">
        <f t="shared" si="4"/>
        <v>3.4315530380012545E-5</v>
      </c>
      <c r="BW127"/>
      <c r="BX127"/>
      <c r="BY127" s="49">
        <v>13.738157952161391</v>
      </c>
      <c r="BZ127" s="49">
        <v>13.7938732300611</v>
      </c>
      <c r="CA127" s="49">
        <v>-3.0467082066368789</v>
      </c>
      <c r="CB127" s="49">
        <v>4.7540611927533094</v>
      </c>
      <c r="CC127" s="49">
        <v>0.33104035702451923</v>
      </c>
      <c r="CE127">
        <v>14.22031555896287</v>
      </c>
      <c r="CF127">
        <v>14.290316701399011</v>
      </c>
      <c r="CG127">
        <v>-2.9390531248797682</v>
      </c>
      <c r="CH127">
        <v>6.9307279018458932</v>
      </c>
      <c r="CI127">
        <v>0.33413955185657318</v>
      </c>
    </row>
    <row r="128" spans="1:87" ht="19" hidden="1" x14ac:dyDescent="0.25">
      <c r="A128" t="s">
        <v>502</v>
      </c>
      <c r="B128">
        <v>630</v>
      </c>
      <c r="C128">
        <v>5.2781622949180226E-3</v>
      </c>
      <c r="D128">
        <v>4.1729798500324509E-5</v>
      </c>
      <c r="E128">
        <v>6.3990565110933458E-3</v>
      </c>
      <c r="F128">
        <v>3.4015234706665546E-5</v>
      </c>
      <c r="G128">
        <v>1.8927809527217228</v>
      </c>
      <c r="H128">
        <v>1.8823328812795147E-3</v>
      </c>
      <c r="I128">
        <v>3.6043929503711595E-3</v>
      </c>
      <c r="J128">
        <v>4.5938320964519637E-5</v>
      </c>
      <c r="K128">
        <v>1</v>
      </c>
      <c r="L128">
        <v>0</v>
      </c>
      <c r="M128">
        <v>1.2783079894088039E-4</v>
      </c>
      <c r="N128">
        <v>8.8162708633673561E-6</v>
      </c>
      <c r="O128">
        <v>2.7950739083850634E-5</v>
      </c>
      <c r="P128">
        <v>3.3674945879534769E-6</v>
      </c>
      <c r="Q128">
        <v>623.20000000000005</v>
      </c>
      <c r="R128">
        <v>4.6029738670833922</v>
      </c>
      <c r="S128">
        <v>755.6</v>
      </c>
      <c r="T128">
        <v>4.0277981447357609</v>
      </c>
      <c r="U128">
        <v>223498.5</v>
      </c>
      <c r="V128">
        <v>179.47589634382953</v>
      </c>
      <c r="W128">
        <v>425.6</v>
      </c>
      <c r="X128">
        <v>5.4014617904493427</v>
      </c>
      <c r="Y128">
        <v>118080.55</v>
      </c>
      <c r="Z128">
        <v>95.336922625966238</v>
      </c>
      <c r="AA128">
        <v>15.1</v>
      </c>
      <c r="AB128">
        <v>1.0485579069419708</v>
      </c>
      <c r="AC128">
        <v>3.3</v>
      </c>
      <c r="AD128">
        <v>0.39802142232746579</v>
      </c>
      <c r="AE128">
        <v>-994.72183770508195</v>
      </c>
      <c r="AF128">
        <v>4.1729798500324509E-2</v>
      </c>
      <c r="AG128">
        <v>-419.21796051067838</v>
      </c>
      <c r="AH128">
        <v>3.0872422133477535</v>
      </c>
      <c r="AI128">
        <v>4942535.7102009058</v>
      </c>
      <c r="AJ128">
        <v>4916.2476005001945</v>
      </c>
      <c r="AK128">
        <v>-989.20333486414518</v>
      </c>
      <c r="AL128">
        <v>0.13760449406779207</v>
      </c>
      <c r="AM128">
        <v>1993.7062116829245</v>
      </c>
      <c r="AN128">
        <v>0</v>
      </c>
      <c r="AO128">
        <v>-999.61753076956381</v>
      </c>
      <c r="AP128">
        <v>2.6378246560034471E-2</v>
      </c>
      <c r="AQ128">
        <v>-999.91637150236022</v>
      </c>
      <c r="AR128">
        <v>1.0075530108734727E-2</v>
      </c>
      <c r="AS128">
        <v>0.935676665068092</v>
      </c>
      <c r="AT128">
        <v>0.69232491753322933</v>
      </c>
      <c r="AU128">
        <v>1.3139187589988015</v>
      </c>
      <c r="AV128">
        <v>1.247538908771689</v>
      </c>
      <c r="AW128">
        <v>0</v>
      </c>
      <c r="AX128">
        <v>1.2738013145586187</v>
      </c>
      <c r="AY128">
        <v>1.0402939581652282</v>
      </c>
      <c r="AZ128" s="4"/>
      <c r="BE128" s="29">
        <v>43870.610601851855</v>
      </c>
      <c r="BH128" s="6" t="s">
        <v>229</v>
      </c>
      <c r="BI128" s="6" t="s">
        <v>230</v>
      </c>
      <c r="BN128" t="e">
        <v>#N/A</v>
      </c>
      <c r="BO128"/>
      <c r="BP128" t="e">
        <v>#N/A</v>
      </c>
      <c r="BQ128" t="e">
        <v>#N/A</v>
      </c>
      <c r="BR128" s="42">
        <v>40</v>
      </c>
      <c r="BS128" s="30">
        <v>43870.610601851855</v>
      </c>
      <c r="BT128" s="31"/>
      <c r="BU128" s="6">
        <f t="shared" si="3"/>
        <v>3.3807833162191247E-3</v>
      </c>
      <c r="BV128">
        <f t="shared" si="4"/>
        <v>1.8224933160656538E-5</v>
      </c>
      <c r="BW128"/>
      <c r="BX128"/>
      <c r="BY128" s="49">
        <v>12.547169731859221</v>
      </c>
      <c r="BZ128" s="49">
        <v>12.5873596866656</v>
      </c>
      <c r="CA128" s="49">
        <v>-3.0685348338166381</v>
      </c>
      <c r="CB128" s="49">
        <v>4.7333861492426372</v>
      </c>
      <c r="CC128" s="49">
        <v>0.35491157344217789</v>
      </c>
      <c r="CE128">
        <v>13.0181773248963</v>
      </c>
      <c r="CF128">
        <v>13.07118839517236</v>
      </c>
      <c r="CG128">
        <v>-2.879527840792949</v>
      </c>
      <c r="CH128">
        <v>6.8011269343935759</v>
      </c>
      <c r="CI128">
        <v>0.35823425024247713</v>
      </c>
    </row>
    <row r="129" spans="1:87" ht="19" hidden="1" x14ac:dyDescent="0.25">
      <c r="A129" t="s">
        <v>503</v>
      </c>
      <c r="B129">
        <v>523</v>
      </c>
      <c r="C129">
        <v>4.3017320970922214E-3</v>
      </c>
      <c r="D129">
        <v>3.1899113410848964E-5</v>
      </c>
      <c r="E129">
        <v>6.336868799416473E-3</v>
      </c>
      <c r="F129">
        <v>6.5440053936877192E-5</v>
      </c>
      <c r="G129">
        <v>1.9080524373702699</v>
      </c>
      <c r="H129">
        <v>1.4515485935550762E-3</v>
      </c>
      <c r="I129">
        <v>3.5890790937642041E-3</v>
      </c>
      <c r="J129">
        <v>4.2387882620732631E-5</v>
      </c>
      <c r="K129">
        <v>1</v>
      </c>
      <c r="L129">
        <v>0</v>
      </c>
      <c r="M129">
        <v>1.2352038203998521E-4</v>
      </c>
      <c r="N129">
        <v>5.9086129738804535E-6</v>
      </c>
      <c r="O129">
        <v>1.9661633232438074E-5</v>
      </c>
      <c r="P129">
        <v>2.8493452962946662E-6</v>
      </c>
      <c r="Q129">
        <v>503.15</v>
      </c>
      <c r="R129">
        <v>3.7277586041113655</v>
      </c>
      <c r="S129">
        <v>741.2</v>
      </c>
      <c r="T129">
        <v>7.7076858428864101</v>
      </c>
      <c r="U129">
        <v>223173.65</v>
      </c>
      <c r="V129">
        <v>102.75938361557367</v>
      </c>
      <c r="W129">
        <v>419.8</v>
      </c>
      <c r="X129">
        <v>4.9781628401608042</v>
      </c>
      <c r="Y129">
        <v>116964.85</v>
      </c>
      <c r="Z129">
        <v>64.303813220810184</v>
      </c>
      <c r="AA129">
        <v>14.45</v>
      </c>
      <c r="AB129">
        <v>0.69386408497705954</v>
      </c>
      <c r="AC129">
        <v>2.2999999999999998</v>
      </c>
      <c r="AD129">
        <v>0.33324560249003643</v>
      </c>
      <c r="AE129">
        <v>-995.69826790290779</v>
      </c>
      <c r="AF129">
        <v>3.1899113410848966E-2</v>
      </c>
      <c r="AG129">
        <v>-424.86215289376719</v>
      </c>
      <c r="AH129">
        <v>5.9393768321725533</v>
      </c>
      <c r="AI129">
        <v>4982421.5351292053</v>
      </c>
      <c r="AJ129">
        <v>3791.1319305136758</v>
      </c>
      <c r="AK129">
        <v>-989.24920627272911</v>
      </c>
      <c r="AL129">
        <v>0.12696944555583109</v>
      </c>
      <c r="AM129">
        <v>1993.7062116829245</v>
      </c>
      <c r="AN129">
        <v>0</v>
      </c>
      <c r="AO129">
        <v>-999.63042751939724</v>
      </c>
      <c r="AP129">
        <v>1.7678545982570588E-2</v>
      </c>
      <c r="AQ129">
        <v>-999.94117247334896</v>
      </c>
      <c r="AR129">
        <v>8.5252295358388859E-3</v>
      </c>
      <c r="AS129">
        <v>0.78893904956151584</v>
      </c>
      <c r="AT129">
        <v>1.3321603220735896</v>
      </c>
      <c r="AU129">
        <v>1.0017378512479305</v>
      </c>
      <c r="AV129">
        <v>1.1481364505130345</v>
      </c>
      <c r="AW129">
        <v>0</v>
      </c>
      <c r="AX129">
        <v>0.86426232290275906</v>
      </c>
      <c r="AY129">
        <v>1.0446641813772459</v>
      </c>
      <c r="AZ129" s="4"/>
      <c r="BE129" s="29">
        <v>43870.615162037036</v>
      </c>
      <c r="BH129" s="6" t="s">
        <v>229</v>
      </c>
      <c r="BI129" s="6" t="s">
        <v>230</v>
      </c>
      <c r="BN129" t="e">
        <v>#N/A</v>
      </c>
      <c r="BO129"/>
      <c r="BP129" t="e">
        <v>#N/A</v>
      </c>
      <c r="BQ129" t="e">
        <v>#N/A</v>
      </c>
      <c r="BR129" s="42">
        <v>40</v>
      </c>
      <c r="BS129" s="30">
        <v>43870.615162037036</v>
      </c>
      <c r="BT129" s="31"/>
      <c r="BU129" s="6">
        <f t="shared" si="3"/>
        <v>3.3211806142884703E-3</v>
      </c>
      <c r="BV129">
        <f t="shared" si="4"/>
        <v>3.4570558981091851E-5</v>
      </c>
      <c r="BW129"/>
      <c r="BX129"/>
      <c r="BY129" s="49">
        <v>14.63330271975267</v>
      </c>
      <c r="BZ129" s="49">
        <v>14.68993934103317</v>
      </c>
      <c r="CA129" s="49">
        <v>-3.0074893518151171</v>
      </c>
      <c r="CB129" s="49">
        <v>4.7804786725009407</v>
      </c>
      <c r="CC129" s="49">
        <v>0.23709775868668731</v>
      </c>
      <c r="CE129">
        <v>15.12384065837411</v>
      </c>
      <c r="CF129">
        <v>15.201273393158051</v>
      </c>
      <c r="CG129">
        <v>-2.991869256674164</v>
      </c>
      <c r="CH129">
        <v>7.0238420982898369</v>
      </c>
      <c r="CI129">
        <v>0.23931746432928039</v>
      </c>
    </row>
    <row r="130" spans="1:87" ht="19" hidden="1" x14ac:dyDescent="0.25">
      <c r="A130" t="s">
        <v>504</v>
      </c>
      <c r="B130">
        <v>418</v>
      </c>
      <c r="C130">
        <v>3.4585103105606529E-3</v>
      </c>
      <c r="D130">
        <v>4.3508294519668789E-5</v>
      </c>
      <c r="E130">
        <v>6.1014342618413864E-3</v>
      </c>
      <c r="F130">
        <v>7.0158915721438254E-5</v>
      </c>
      <c r="G130">
        <v>1.8852986667163267</v>
      </c>
      <c r="H130">
        <v>9.6098800581381609E-4</v>
      </c>
      <c r="I130">
        <v>3.3157358784947711E-3</v>
      </c>
      <c r="J130">
        <v>2.4469907541843761E-5</v>
      </c>
      <c r="K130">
        <v>1</v>
      </c>
      <c r="L130">
        <v>0</v>
      </c>
      <c r="M130">
        <v>1.3937835359143777E-4</v>
      </c>
      <c r="N130">
        <v>9.4885661273679407E-6</v>
      </c>
      <c r="O130">
        <v>1.4898834887565205E-5</v>
      </c>
      <c r="P130">
        <v>3.3714334199384098E-6</v>
      </c>
      <c r="Q130">
        <v>405.85</v>
      </c>
      <c r="R130">
        <v>5.0914143418111228</v>
      </c>
      <c r="S130">
        <v>716</v>
      </c>
      <c r="T130">
        <v>8.2474876557397128</v>
      </c>
      <c r="U130">
        <v>221237.95</v>
      </c>
      <c r="V130">
        <v>130.91842528440131</v>
      </c>
      <c r="W130">
        <v>389.1</v>
      </c>
      <c r="X130">
        <v>2.8881791750804555</v>
      </c>
      <c r="Y130">
        <v>117349.4</v>
      </c>
      <c r="Z130">
        <v>77.1237692898479</v>
      </c>
      <c r="AA130">
        <v>16.350000000000001</v>
      </c>
      <c r="AB130">
        <v>1.1080447454388913</v>
      </c>
      <c r="AC130">
        <v>1.75</v>
      </c>
      <c r="AD130">
        <v>0.39653101026939008</v>
      </c>
      <c r="AE130">
        <v>-996.54148968943935</v>
      </c>
      <c r="AF130">
        <v>4.350829451966879E-2</v>
      </c>
      <c r="AG130">
        <v>-446.23032657093972</v>
      </c>
      <c r="AH130">
        <v>6.367663434510642</v>
      </c>
      <c r="AI130">
        <v>4922993.5925520444</v>
      </c>
      <c r="AJ130">
        <v>2509.8934543820938</v>
      </c>
      <c r="AK130">
        <v>-990.06798358226695</v>
      </c>
      <c r="AL130">
        <v>7.3297612461319286E-2</v>
      </c>
      <c r="AM130">
        <v>1993.7062116829245</v>
      </c>
      <c r="AN130">
        <v>0</v>
      </c>
      <c r="AO130">
        <v>-999.58298053302292</v>
      </c>
      <c r="AP130">
        <v>2.8389751255136073E-2</v>
      </c>
      <c r="AQ130">
        <v>-999.95542274662239</v>
      </c>
      <c r="AR130">
        <v>1.0087315078011116E-2</v>
      </c>
      <c r="AS130">
        <v>1.2025624031431876</v>
      </c>
      <c r="AT130">
        <v>1.458069156285176</v>
      </c>
      <c r="AU130">
        <v>0.67090998696279891</v>
      </c>
      <c r="AV130">
        <v>0.69080546888532324</v>
      </c>
      <c r="AW130">
        <v>0</v>
      </c>
      <c r="AX130">
        <v>1.3083545499278273</v>
      </c>
      <c r="AY130">
        <v>1.4228844425126601</v>
      </c>
      <c r="AZ130" s="4"/>
      <c r="BE130" s="29">
        <v>43870.619722222225</v>
      </c>
      <c r="BH130" s="6" t="s">
        <v>229</v>
      </c>
      <c r="BI130" s="6" t="s">
        <v>230</v>
      </c>
      <c r="BN130" t="e">
        <v>#N/A</v>
      </c>
      <c r="BO130"/>
      <c r="BP130" t="e">
        <v>#N/A</v>
      </c>
      <c r="BQ130" t="e">
        <v>#N/A</v>
      </c>
      <c r="BR130" s="42">
        <v>40</v>
      </c>
      <c r="BS130" s="30">
        <v>43870.619722222225</v>
      </c>
      <c r="BT130" s="31"/>
      <c r="BU130" s="6">
        <f t="shared" si="3"/>
        <v>3.2363344534696689E-3</v>
      </c>
      <c r="BV130">
        <f t="shared" si="4"/>
        <v>3.7327970567720266E-5</v>
      </c>
      <c r="BW130"/>
      <c r="BX130"/>
      <c r="BY130" s="49">
        <v>15.07055886906584</v>
      </c>
      <c r="BZ130" s="49">
        <v>15.13488180682751</v>
      </c>
      <c r="CA130" s="49">
        <v>-2.9915102609331292</v>
      </c>
      <c r="CB130" s="49">
        <v>4.7840893202750721</v>
      </c>
      <c r="CC130" s="49">
        <v>0.26182965632066002</v>
      </c>
      <c r="CE130">
        <v>15.56519039316554</v>
      </c>
      <c r="CF130">
        <v>15.659257484291279</v>
      </c>
      <c r="CG130">
        <v>-3.0427429600139182</v>
      </c>
      <c r="CH130">
        <v>7.0557782285874504</v>
      </c>
      <c r="CI130">
        <v>0.26428090161607082</v>
      </c>
    </row>
    <row r="131" spans="1:87" ht="19" hidden="1" x14ac:dyDescent="0.25">
      <c r="A131" t="s">
        <v>505</v>
      </c>
      <c r="B131">
        <v>350</v>
      </c>
      <c r="C131">
        <v>3.2760676858266473E-3</v>
      </c>
      <c r="D131">
        <v>3.0214893763478224E-5</v>
      </c>
      <c r="E131">
        <v>6.5138210066911532E-3</v>
      </c>
      <c r="F131">
        <v>4.6869482187092691E-5</v>
      </c>
      <c r="G131">
        <v>1.9040972635137277</v>
      </c>
      <c r="H131">
        <v>1.7358038979597055E-3</v>
      </c>
      <c r="I131">
        <v>3.3595966990229535E-3</v>
      </c>
      <c r="J131">
        <v>4.7323395810298132E-5</v>
      </c>
      <c r="K131">
        <v>1</v>
      </c>
      <c r="L131">
        <v>0</v>
      </c>
      <c r="M131">
        <v>1.1991392294661702E-4</v>
      </c>
      <c r="N131">
        <v>8.0618793023931532E-6</v>
      </c>
      <c r="O131">
        <v>1.6875999683736911E-5</v>
      </c>
      <c r="P131">
        <v>3.0824640693364344E-6</v>
      </c>
      <c r="Q131">
        <v>368.75</v>
      </c>
      <c r="R131">
        <v>3.4897406026357047</v>
      </c>
      <c r="S131">
        <v>733.15</v>
      </c>
      <c r="T131">
        <v>5.2316219684771399</v>
      </c>
      <c r="U131">
        <v>214312.95</v>
      </c>
      <c r="V131">
        <v>159.17528363741849</v>
      </c>
      <c r="W131">
        <v>378.15</v>
      </c>
      <c r="X131">
        <v>5.3862764210733296</v>
      </c>
      <c r="Y131">
        <v>112554.65</v>
      </c>
      <c r="Z131">
        <v>96.024456177634903</v>
      </c>
      <c r="AA131">
        <v>13.5</v>
      </c>
      <c r="AB131">
        <v>0.91046546800032602</v>
      </c>
      <c r="AC131">
        <v>1.9</v>
      </c>
      <c r="AD131">
        <v>0.34716900176927323</v>
      </c>
      <c r="AE131">
        <v>-996.72393231417334</v>
      </c>
      <c r="AF131">
        <v>3.0214893763478225E-2</v>
      </c>
      <c r="AG131">
        <v>-408.80186906052342</v>
      </c>
      <c r="AH131">
        <v>4.2539010879554082</v>
      </c>
      <c r="AI131">
        <v>4972091.4738657745</v>
      </c>
      <c r="AJ131">
        <v>4533.5454919549347</v>
      </c>
      <c r="AK131">
        <v>-989.93660207133109</v>
      </c>
      <c r="AL131">
        <v>0.14175337281211053</v>
      </c>
      <c r="AM131">
        <v>1993.7062116829245</v>
      </c>
      <c r="AN131">
        <v>0</v>
      </c>
      <c r="AO131">
        <v>-999.64121803033413</v>
      </c>
      <c r="AP131">
        <v>2.4121110078342233E-2</v>
      </c>
      <c r="AQ131">
        <v>-999.94950707759506</v>
      </c>
      <c r="AR131">
        <v>9.2227199564904796E-3</v>
      </c>
      <c r="AS131">
        <v>0.84045706564430223</v>
      </c>
      <c r="AT131">
        <v>0.92306539181001901</v>
      </c>
      <c r="AU131">
        <v>1.1771263618821497</v>
      </c>
      <c r="AV131">
        <v>1.2998224837382812</v>
      </c>
      <c r="AW131">
        <v>0</v>
      </c>
      <c r="AX131">
        <v>1.1740837742036989</v>
      </c>
      <c r="AY131">
        <v>1.1967218314584973</v>
      </c>
      <c r="AZ131" s="4"/>
      <c r="BE131" s="29">
        <v>43870.624351851853</v>
      </c>
      <c r="BH131" s="6" t="s">
        <v>229</v>
      </c>
      <c r="BI131" s="6" t="s">
        <v>230</v>
      </c>
      <c r="BN131" t="e">
        <v>#N/A</v>
      </c>
      <c r="BO131"/>
      <c r="BP131" t="e">
        <v>#N/A</v>
      </c>
      <c r="BQ131" t="e">
        <v>#N/A</v>
      </c>
      <c r="BR131" s="42">
        <v>40</v>
      </c>
      <c r="BS131" s="30">
        <v>43870.624351851853</v>
      </c>
      <c r="BT131" s="31"/>
      <c r="BU131" s="6">
        <f t="shared" ref="BU131:BU194" si="5">S131/U131</f>
        <v>3.4209318662264689E-3</v>
      </c>
      <c r="BV131">
        <f t="shared" ref="BV131:BV194" si="6">BU131*SQRT((T131/S131)^2+(V131/U131)^2)</f>
        <v>2.4543005585809822E-5</v>
      </c>
      <c r="BW131"/>
      <c r="BX131"/>
      <c r="BY131" s="49">
        <v>17.797280369331389</v>
      </c>
      <c r="BZ131" s="49">
        <v>17.86164323964173</v>
      </c>
      <c r="CA131" s="49">
        <v>-2.9352426343036702</v>
      </c>
      <c r="CB131" s="49">
        <v>4.854497054090924</v>
      </c>
      <c r="CC131" s="49">
        <v>0.24838218254388841</v>
      </c>
      <c r="CE131">
        <v>18.317439419011439</v>
      </c>
      <c r="CF131">
        <v>18.471288151067562</v>
      </c>
      <c r="CG131">
        <v>-3.27041602019424</v>
      </c>
      <c r="CH131">
        <v>7.317646262130868</v>
      </c>
      <c r="CI131">
        <v>0.25070753279252078</v>
      </c>
    </row>
    <row r="132" spans="1:87" ht="19" hidden="1" x14ac:dyDescent="0.25">
      <c r="A132" t="s">
        <v>506</v>
      </c>
      <c r="B132">
        <v>333</v>
      </c>
      <c r="C132">
        <v>3.1055710516556582E-3</v>
      </c>
      <c r="D132">
        <v>3.8870399583152101E-5</v>
      </c>
      <c r="E132">
        <v>6.6002577972156555E-3</v>
      </c>
      <c r="F132">
        <v>5.1758483424511693E-5</v>
      </c>
      <c r="G132">
        <v>1.9334352222962088</v>
      </c>
      <c r="H132">
        <v>1.6904342089884272E-3</v>
      </c>
      <c r="I132">
        <v>3.0717920355154294E-3</v>
      </c>
      <c r="J132">
        <v>3.8974161679510671E-5</v>
      </c>
      <c r="K132">
        <v>1</v>
      </c>
      <c r="L132">
        <v>0</v>
      </c>
      <c r="M132">
        <v>1.294972235622381E-4</v>
      </c>
      <c r="N132">
        <v>8.5396857931320967E-6</v>
      </c>
      <c r="O132">
        <v>2.1897871198031573E-5</v>
      </c>
      <c r="P132">
        <v>3.8486664696821134E-6</v>
      </c>
      <c r="Q132">
        <v>326.14999999999998</v>
      </c>
      <c r="R132">
        <v>4.1645591161104853</v>
      </c>
      <c r="S132">
        <v>693.1</v>
      </c>
      <c r="T132">
        <v>5.2974174442786142</v>
      </c>
      <c r="U132">
        <v>203036.5</v>
      </c>
      <c r="V132">
        <v>86.008980559253843</v>
      </c>
      <c r="W132">
        <v>322.55</v>
      </c>
      <c r="X132">
        <v>3.9699363643315619</v>
      </c>
      <c r="Y132">
        <v>105014.85</v>
      </c>
      <c r="Z132">
        <v>100.91391002652757</v>
      </c>
      <c r="AA132">
        <v>13.6</v>
      </c>
      <c r="AB132">
        <v>0.89853682231316045</v>
      </c>
      <c r="AC132">
        <v>2.2999999999999998</v>
      </c>
      <c r="AD132">
        <v>0.40457905349426554</v>
      </c>
      <c r="AE132">
        <v>-996.8944289483444</v>
      </c>
      <c r="AF132">
        <v>3.8870399583152103E-2</v>
      </c>
      <c r="AG132">
        <v>-400.9568163717866</v>
      </c>
      <c r="AH132">
        <v>4.6976296446280355</v>
      </c>
      <c r="AI132">
        <v>5048715.8960933154</v>
      </c>
      <c r="AJ132">
        <v>4415.0496473788844</v>
      </c>
      <c r="AK132">
        <v>-990.79869746969985</v>
      </c>
      <c r="AL132">
        <v>0.11674392287361812</v>
      </c>
      <c r="AM132">
        <v>1993.7062116829245</v>
      </c>
      <c r="AN132">
        <v>0</v>
      </c>
      <c r="AO132">
        <v>-999.61254483387552</v>
      </c>
      <c r="AP132">
        <v>2.5550705154993806E-2</v>
      </c>
      <c r="AQ132">
        <v>-999.93448165845246</v>
      </c>
      <c r="AR132">
        <v>1.1515194421537596E-2</v>
      </c>
      <c r="AS132">
        <v>1.0727645931052761</v>
      </c>
      <c r="AT132">
        <v>0.97809646786993409</v>
      </c>
      <c r="AU132">
        <v>1.0933546855999667</v>
      </c>
      <c r="AV132">
        <v>1.0814566634568183</v>
      </c>
      <c r="AW132">
        <v>0</v>
      </c>
      <c r="AX132">
        <v>1.1558842157766913</v>
      </c>
      <c r="AY132">
        <v>1.2669489209314428</v>
      </c>
      <c r="AZ132" s="4"/>
      <c r="BE132" s="29">
        <v>43870.628912037035</v>
      </c>
      <c r="BH132" s="6" t="s">
        <v>229</v>
      </c>
      <c r="BI132" s="6" t="s">
        <v>230</v>
      </c>
      <c r="BN132" t="e">
        <v>#N/A</v>
      </c>
      <c r="BO132"/>
      <c r="BP132" t="e">
        <v>#N/A</v>
      </c>
      <c r="BQ132" t="e">
        <v>#N/A</v>
      </c>
      <c r="BR132" s="42">
        <v>40</v>
      </c>
      <c r="BS132" s="30">
        <v>43870.628912037035</v>
      </c>
      <c r="BT132" s="31"/>
      <c r="BU132" s="6">
        <f t="shared" si="5"/>
        <v>3.413671925983752E-3</v>
      </c>
      <c r="BV132">
        <f t="shared" si="6"/>
        <v>2.6131004488978614E-5</v>
      </c>
      <c r="BW132"/>
      <c r="BX132"/>
      <c r="BY132" s="49">
        <v>19.583433791745591</v>
      </c>
      <c r="BZ132" s="49">
        <v>19.660139531584608</v>
      </c>
      <c r="CA132" s="49">
        <v>-2.9158645846131361</v>
      </c>
      <c r="CB132" s="49">
        <v>4.8866644976568772</v>
      </c>
      <c r="CC132" s="49">
        <v>0.37125371405719387</v>
      </c>
      <c r="CE132">
        <v>20.120314782840161</v>
      </c>
      <c r="CF132">
        <v>20.305317602981649</v>
      </c>
      <c r="CG132">
        <v>-3.399863225727692</v>
      </c>
      <c r="CH132">
        <v>7.5298933296721557</v>
      </c>
      <c r="CI132">
        <v>0.37472938573157438</v>
      </c>
    </row>
    <row r="133" spans="1:87" ht="19" hidden="1" x14ac:dyDescent="0.25">
      <c r="A133" t="s">
        <v>507</v>
      </c>
      <c r="B133">
        <v>399</v>
      </c>
      <c r="C133">
        <v>4.0636235241539882E-3</v>
      </c>
      <c r="D133">
        <v>5.1083460177133709E-5</v>
      </c>
      <c r="E133">
        <v>7.1392760717609678E-3</v>
      </c>
      <c r="F133">
        <v>4.9100186964296429E-5</v>
      </c>
      <c r="G133">
        <v>1.9533507859450605</v>
      </c>
      <c r="H133">
        <v>1.5896006495368709E-3</v>
      </c>
      <c r="I133">
        <v>3.8529425385420888E-3</v>
      </c>
      <c r="J133">
        <v>4.8971636434612025E-5</v>
      </c>
      <c r="K133">
        <v>1</v>
      </c>
      <c r="L133">
        <v>0</v>
      </c>
      <c r="M133">
        <v>1.4939774887631286E-4</v>
      </c>
      <c r="N133">
        <v>7.9703487586750969E-6</v>
      </c>
      <c r="O133">
        <v>2.0908330934626416E-5</v>
      </c>
      <c r="P133">
        <v>3.0006493771319961E-6</v>
      </c>
      <c r="Q133">
        <v>398.4</v>
      </c>
      <c r="R133">
        <v>4.8381162058235674</v>
      </c>
      <c r="S133">
        <v>700.05</v>
      </c>
      <c r="T133">
        <v>5.1044227468879741</v>
      </c>
      <c r="U133">
        <v>191527.45</v>
      </c>
      <c r="V133">
        <v>156.65403509174703</v>
      </c>
      <c r="W133">
        <v>377.75</v>
      </c>
      <c r="X133">
        <v>4.6588201578466082</v>
      </c>
      <c r="Y133">
        <v>98051.5</v>
      </c>
      <c r="Z133">
        <v>90.154209990146157</v>
      </c>
      <c r="AA133">
        <v>14.65</v>
      </c>
      <c r="AB133">
        <v>0.78228746903585689</v>
      </c>
      <c r="AC133">
        <v>2.0499999999999998</v>
      </c>
      <c r="AD133">
        <v>0.2944665113655362</v>
      </c>
      <c r="AE133">
        <v>-995.93637647584603</v>
      </c>
      <c r="AF133">
        <v>5.1083460177133708E-2</v>
      </c>
      <c r="AG133">
        <v>-352.03520858949287</v>
      </c>
      <c r="AH133">
        <v>4.4563611330819048</v>
      </c>
      <c r="AI133">
        <v>5100731.053972682</v>
      </c>
      <c r="AJ133">
        <v>4151.6941327227096</v>
      </c>
      <c r="AK133">
        <v>-988.45882484260051</v>
      </c>
      <c r="AL133">
        <v>0.14669054318422464</v>
      </c>
      <c r="AM133">
        <v>1993.7062116829245</v>
      </c>
      <c r="AN133">
        <v>0</v>
      </c>
      <c r="AO133">
        <v>-999.55300254308793</v>
      </c>
      <c r="AP133">
        <v>2.3847251063869222E-2</v>
      </c>
      <c r="AQ133">
        <v>-999.93744235889528</v>
      </c>
      <c r="AR133">
        <v>8.9779307302237047E-3</v>
      </c>
      <c r="AS133">
        <v>1.1902482504299605</v>
      </c>
      <c r="AT133">
        <v>0.86186694489703564</v>
      </c>
      <c r="AU133">
        <v>0.98505049631140429</v>
      </c>
      <c r="AV133">
        <v>1.1719549521734764</v>
      </c>
      <c r="AW133">
        <v>0</v>
      </c>
      <c r="AX133">
        <v>0.97053501097052208</v>
      </c>
      <c r="AY133">
        <v>0.97669697173838865</v>
      </c>
      <c r="AZ133" s="4"/>
      <c r="BE133" s="29">
        <v>43870.633587962962</v>
      </c>
      <c r="BH133" s="6" t="s">
        <v>229</v>
      </c>
      <c r="BI133" s="6" t="s">
        <v>230</v>
      </c>
      <c r="BN133" t="e">
        <v>#N/A</v>
      </c>
      <c r="BO133"/>
      <c r="BP133" t="e">
        <v>#N/A</v>
      </c>
      <c r="BQ133" t="e">
        <v>#N/A</v>
      </c>
      <c r="BR133" s="42">
        <v>40</v>
      </c>
      <c r="BS133" s="30">
        <v>43870.633587962962</v>
      </c>
      <c r="BT133" s="31"/>
      <c r="BU133" s="6">
        <f t="shared" si="5"/>
        <v>3.6550896490294207E-3</v>
      </c>
      <c r="BV133">
        <f t="shared" si="6"/>
        <v>2.681828092682554E-5</v>
      </c>
      <c r="BW133"/>
      <c r="BX133"/>
      <c r="BY133" s="49">
        <v>19.878472940528951</v>
      </c>
      <c r="BZ133" s="49">
        <v>19.957012185913129</v>
      </c>
      <c r="CA133" s="49">
        <v>-2.915951780008093</v>
      </c>
      <c r="CB133" s="49">
        <v>4.8891490711605279</v>
      </c>
      <c r="CC133" s="49">
        <v>0.27512167059447618</v>
      </c>
      <c r="CE133">
        <v>20.41811608368673</v>
      </c>
      <c r="CF133">
        <v>20.611415353519529</v>
      </c>
      <c r="CG133">
        <v>-3.4402129112132092</v>
      </c>
      <c r="CH133">
        <v>7.5642563647964138</v>
      </c>
      <c r="CI133">
        <v>0.27769735552714231</v>
      </c>
    </row>
    <row r="134" spans="1:87" ht="19" hidden="1" x14ac:dyDescent="0.25">
      <c r="A134" t="s">
        <v>508</v>
      </c>
      <c r="B134">
        <v>564</v>
      </c>
      <c r="C134">
        <v>5.8134610041871782E-3</v>
      </c>
      <c r="D134">
        <v>4.8502417264923112E-5</v>
      </c>
      <c r="E134">
        <v>7.4923628595862544E-3</v>
      </c>
      <c r="F134">
        <v>7.3389429888662494E-5</v>
      </c>
      <c r="G134">
        <v>1.9471087194701595</v>
      </c>
      <c r="H134">
        <v>1.5176286849859009E-3</v>
      </c>
      <c r="I134">
        <v>4.1957045993727907E-3</v>
      </c>
      <c r="J134">
        <v>4.423247439671016E-5</v>
      </c>
      <c r="K134">
        <v>1</v>
      </c>
      <c r="L134">
        <v>0</v>
      </c>
      <c r="M134">
        <v>1.6314005652831354E-4</v>
      </c>
      <c r="N134">
        <v>6.5975129800541305E-6</v>
      </c>
      <c r="O134">
        <v>2.9443087627507175E-5</v>
      </c>
      <c r="P134">
        <v>3.77392445344926E-6</v>
      </c>
      <c r="Q134">
        <v>562.85</v>
      </c>
      <c r="R134">
        <v>4.4664097202869417</v>
      </c>
      <c r="S134">
        <v>725.45</v>
      </c>
      <c r="T134">
        <v>7.139760795049531</v>
      </c>
      <c r="U134">
        <v>188527.1</v>
      </c>
      <c r="V134">
        <v>121.0773110998006</v>
      </c>
      <c r="W134">
        <v>406.25</v>
      </c>
      <c r="X134">
        <v>4.2986380952208814</v>
      </c>
      <c r="Y134">
        <v>96825.25</v>
      </c>
      <c r="Z134">
        <v>98.066998446014068</v>
      </c>
      <c r="AA134">
        <v>15.8</v>
      </c>
      <c r="AB134">
        <v>0.64318287487021553</v>
      </c>
      <c r="AC134">
        <v>2.85</v>
      </c>
      <c r="AD134">
        <v>0.36472772829807398</v>
      </c>
      <c r="AE134">
        <v>-994.18653899581273</v>
      </c>
      <c r="AF134">
        <v>4.850241726492311E-2</v>
      </c>
      <c r="AG134">
        <v>-319.98884919347847</v>
      </c>
      <c r="AH134">
        <v>6.6608667533728889</v>
      </c>
      <c r="AI134">
        <v>5084428.1223102789</v>
      </c>
      <c r="AJ134">
        <v>3963.7188805523951</v>
      </c>
      <c r="AK134">
        <v>-987.43210904245905</v>
      </c>
      <c r="AL134">
        <v>0.13249476978984126</v>
      </c>
      <c r="AM134">
        <v>1993.7062116829245</v>
      </c>
      <c r="AN134">
        <v>0</v>
      </c>
      <c r="AO134">
        <v>-999.51188561449453</v>
      </c>
      <c r="AP134">
        <v>1.9739731998708685E-2</v>
      </c>
      <c r="AQ134">
        <v>-999.91190640158823</v>
      </c>
      <c r="AR134">
        <v>1.1291566613007304E-2</v>
      </c>
      <c r="AS134">
        <v>0.93811890207432347</v>
      </c>
      <c r="AT134">
        <v>1.2493644296620789</v>
      </c>
      <c r="AU134">
        <v>0.93703835923735179</v>
      </c>
      <c r="AV134">
        <v>1.0078952606783278</v>
      </c>
      <c r="AW134">
        <v>0</v>
      </c>
      <c r="AX134">
        <v>0.76401928603296065</v>
      </c>
      <c r="AY134">
        <v>1.0285311605761545</v>
      </c>
      <c r="AZ134" s="4"/>
      <c r="BE134" s="29">
        <v>43870.638310185182</v>
      </c>
      <c r="BH134" s="6" t="s">
        <v>229</v>
      </c>
      <c r="BI134" s="6" t="s">
        <v>230</v>
      </c>
      <c r="BN134" t="e">
        <v>#N/A</v>
      </c>
      <c r="BO134"/>
      <c r="BP134" t="e">
        <v>#N/A</v>
      </c>
      <c r="BQ134" t="e">
        <v>#N/A</v>
      </c>
      <c r="BR134" s="42">
        <v>40</v>
      </c>
      <c r="BS134" s="30">
        <v>43870.638310185182</v>
      </c>
      <c r="BT134" s="31"/>
      <c r="BU134" s="6">
        <f t="shared" si="5"/>
        <v>3.8479879020045394E-3</v>
      </c>
      <c r="BV134">
        <f t="shared" si="6"/>
        <v>3.7951816454828451E-5</v>
      </c>
      <c r="BW134"/>
      <c r="BX134"/>
      <c r="BY134" s="49">
        <v>15.646708873080719</v>
      </c>
      <c r="BZ134" s="49">
        <v>15.707034722776029</v>
      </c>
      <c r="CA134" s="49">
        <v>-2.9767098771662792</v>
      </c>
      <c r="CB134" s="49">
        <v>4.8029718387951199</v>
      </c>
      <c r="CC134" s="49">
        <v>0.29922340823282167</v>
      </c>
      <c r="CE134">
        <v>16.146734304832592</v>
      </c>
      <c r="CF134">
        <v>16.257751325372411</v>
      </c>
      <c r="CG134">
        <v>-3.076295189813754</v>
      </c>
      <c r="CH134">
        <v>7.1028271385636508</v>
      </c>
      <c r="CI134">
        <v>0.30202473326992602</v>
      </c>
    </row>
    <row r="135" spans="1:87" ht="19" hidden="1" x14ac:dyDescent="0.25">
      <c r="A135" t="s">
        <v>509</v>
      </c>
      <c r="B135">
        <v>506</v>
      </c>
      <c r="C135">
        <v>4.9692861891343903E-3</v>
      </c>
      <c r="D135">
        <v>5.6217518941239136E-5</v>
      </c>
      <c r="E135">
        <v>7.5506861950955951E-3</v>
      </c>
      <c r="F135">
        <v>5.4386048651985893E-5</v>
      </c>
      <c r="G135">
        <v>1.9547258457544399</v>
      </c>
      <c r="H135">
        <v>2.118883443206362E-3</v>
      </c>
      <c r="I135">
        <v>3.4649785429860429E-3</v>
      </c>
      <c r="J135">
        <v>3.255706794274186E-5</v>
      </c>
      <c r="K135">
        <v>1</v>
      </c>
      <c r="L135">
        <v>0</v>
      </c>
      <c r="M135">
        <v>1.5554332055156095E-4</v>
      </c>
      <c r="N135">
        <v>8.8086635977354025E-6</v>
      </c>
      <c r="O135">
        <v>5.084658331460561E-5</v>
      </c>
      <c r="P135">
        <v>6.0011234707047643E-6</v>
      </c>
      <c r="Q135">
        <v>498.35</v>
      </c>
      <c r="R135">
        <v>5.5655306646309448</v>
      </c>
      <c r="S135">
        <v>757.25</v>
      </c>
      <c r="T135">
        <v>5.4381087076105299</v>
      </c>
      <c r="U135">
        <v>196036.55</v>
      </c>
      <c r="V135">
        <v>145.76858868552037</v>
      </c>
      <c r="W135">
        <v>347.5</v>
      </c>
      <c r="X135">
        <v>3.2706831734444455</v>
      </c>
      <c r="Y135">
        <v>100289.75</v>
      </c>
      <c r="Z135">
        <v>82.49564183066056</v>
      </c>
      <c r="AA135">
        <v>15.6</v>
      </c>
      <c r="AB135">
        <v>0.88377182099167861</v>
      </c>
      <c r="AC135">
        <v>5.0999999999999996</v>
      </c>
      <c r="AD135">
        <v>0.60218898939400101</v>
      </c>
      <c r="AE135">
        <v>-995.03071381086556</v>
      </c>
      <c r="AF135">
        <v>5.6217518941239136E-2</v>
      </c>
      <c r="AG135">
        <v>-314.6953898079874</v>
      </c>
      <c r="AH135">
        <v>4.9361089718629412</v>
      </c>
      <c r="AI135">
        <v>5104322.4136921223</v>
      </c>
      <c r="AJ135">
        <v>5534.0666611114757</v>
      </c>
      <c r="AK135">
        <v>-989.62093935188443</v>
      </c>
      <c r="AL135">
        <v>9.7522041914676047E-2</v>
      </c>
      <c r="AM135">
        <v>1993.7062116829245</v>
      </c>
      <c r="AN135">
        <v>0</v>
      </c>
      <c r="AO135">
        <v>-999.53461501763479</v>
      </c>
      <c r="AP135">
        <v>2.6355485652208792E-2</v>
      </c>
      <c r="AQ135">
        <v>-999.84786722955835</v>
      </c>
      <c r="AR135">
        <v>1.7955337012751225E-2</v>
      </c>
      <c r="AS135">
        <v>1.1974574954296511</v>
      </c>
      <c r="AT135">
        <v>0.93859633308235579</v>
      </c>
      <c r="AU135">
        <v>1.3271636471301842</v>
      </c>
      <c r="AV135">
        <v>0.83111782975912185</v>
      </c>
      <c r="AW135">
        <v>0</v>
      </c>
      <c r="AX135">
        <v>1.0631113328167934</v>
      </c>
      <c r="AY135">
        <v>1.2668826754281988</v>
      </c>
      <c r="AZ135" s="4"/>
      <c r="BE135" s="29">
        <v>43870.643125000002</v>
      </c>
      <c r="BH135" s="6" t="s">
        <v>229</v>
      </c>
      <c r="BI135" s="6" t="s">
        <v>230</v>
      </c>
      <c r="BN135" t="e">
        <v>#N/A</v>
      </c>
      <c r="BO135"/>
      <c r="BP135" t="e">
        <v>#N/A</v>
      </c>
      <c r="BQ135" t="e">
        <v>#N/A</v>
      </c>
      <c r="BR135" s="42">
        <v>40</v>
      </c>
      <c r="BS135" s="30">
        <v>43870.643125000002</v>
      </c>
      <c r="BT135" s="31"/>
      <c r="BU135" s="6">
        <f t="shared" si="5"/>
        <v>3.8628000747819731E-3</v>
      </c>
      <c r="BV135">
        <f t="shared" si="6"/>
        <v>2.7888585367839356E-5</v>
      </c>
      <c r="BW135"/>
      <c r="BX135"/>
      <c r="BY135" s="49">
        <v>16.011248112342969</v>
      </c>
      <c r="BZ135" s="49">
        <v>16.071767970915431</v>
      </c>
      <c r="CA135" s="49">
        <v>-2.9696385655436011</v>
      </c>
      <c r="CB135" s="49">
        <v>4.812196077693482</v>
      </c>
      <c r="CC135" s="49">
        <v>0.70452728773137296</v>
      </c>
      <c r="CE135">
        <v>16.514686354957409</v>
      </c>
      <c r="CF135">
        <v>16.630332350873498</v>
      </c>
      <c r="CG135">
        <v>-3.1168148372568498</v>
      </c>
      <c r="CH135">
        <v>7.1386912432228264</v>
      </c>
      <c r="CI135">
        <v>0.71112306157841598</v>
      </c>
    </row>
    <row r="136" spans="1:87" ht="19" hidden="1" x14ac:dyDescent="0.25">
      <c r="A136" t="s">
        <v>510</v>
      </c>
      <c r="B136">
        <v>351</v>
      </c>
      <c r="C136">
        <v>4.1529067308187367E-3</v>
      </c>
      <c r="D136">
        <v>4.2645961694977853E-5</v>
      </c>
      <c r="E136">
        <v>6.7141511233265675E-3</v>
      </c>
      <c r="F136">
        <v>5.9150479868778517E-5</v>
      </c>
      <c r="G136">
        <v>1.9312656579568757</v>
      </c>
      <c r="H136">
        <v>1.4272632905253358E-3</v>
      </c>
      <c r="I136">
        <v>3.1773086715909645E-3</v>
      </c>
      <c r="J136">
        <v>3.8849292242295671E-5</v>
      </c>
      <c r="K136">
        <v>1</v>
      </c>
      <c r="L136">
        <v>0</v>
      </c>
      <c r="M136">
        <v>1.5641032276059072E-4</v>
      </c>
      <c r="N136">
        <v>9.8399828566538149E-6</v>
      </c>
      <c r="O136">
        <v>2.1693134765769643E-5</v>
      </c>
      <c r="P136">
        <v>2.8236398158091545E-6</v>
      </c>
      <c r="Q136">
        <v>382.3</v>
      </c>
      <c r="R136">
        <v>3.8737306919408074</v>
      </c>
      <c r="S136">
        <v>618.1</v>
      </c>
      <c r="T136">
        <v>5.4954047789230707</v>
      </c>
      <c r="U136">
        <v>177788.1</v>
      </c>
      <c r="V136">
        <v>96.223202694787204</v>
      </c>
      <c r="W136">
        <v>292.5</v>
      </c>
      <c r="X136">
        <v>3.5949526019860558</v>
      </c>
      <c r="Y136">
        <v>92058.85</v>
      </c>
      <c r="Z136">
        <v>88.679561372749021</v>
      </c>
      <c r="AA136">
        <v>14.4</v>
      </c>
      <c r="AB136">
        <v>0.90728049396911559</v>
      </c>
      <c r="AC136">
        <v>2</v>
      </c>
      <c r="AD136">
        <v>0.26157418189029846</v>
      </c>
      <c r="AE136">
        <v>-995.8470932691813</v>
      </c>
      <c r="AF136">
        <v>4.2645961694977856E-2</v>
      </c>
      <c r="AG136">
        <v>-390.61979276397096</v>
      </c>
      <c r="AH136">
        <v>5.3685314820093044</v>
      </c>
      <c r="AI136">
        <v>5043049.4618597887</v>
      </c>
      <c r="AJ136">
        <v>3727.7039556136015</v>
      </c>
      <c r="AK136">
        <v>-990.482630991473</v>
      </c>
      <c r="AL136">
        <v>0.11636988665784587</v>
      </c>
      <c r="AM136">
        <v>1993.7062116829245</v>
      </c>
      <c r="AN136">
        <v>0</v>
      </c>
      <c r="AO136">
        <v>-999.53202095055212</v>
      </c>
      <c r="AP136">
        <v>2.9441188679653126E-2</v>
      </c>
      <c r="AQ136">
        <v>-999.93509422902491</v>
      </c>
      <c r="AR136">
        <v>8.4483188427919628E-3</v>
      </c>
      <c r="AS136">
        <v>0.9524003611091536</v>
      </c>
      <c r="AT136">
        <v>1.0376120405859579</v>
      </c>
      <c r="AU136">
        <v>0.8651252796324137</v>
      </c>
      <c r="AV136">
        <v>0.99240593164197466</v>
      </c>
      <c r="AW136">
        <v>0</v>
      </c>
      <c r="AX136">
        <v>1.1346653069716259</v>
      </c>
      <c r="AY136">
        <v>0.87496126654612627</v>
      </c>
      <c r="AZ136" s="4"/>
      <c r="BE136" s="29">
        <v>43870.647615740738</v>
      </c>
      <c r="BH136" s="6" t="s">
        <v>229</v>
      </c>
      <c r="BI136" s="6" t="s">
        <v>230</v>
      </c>
      <c r="BN136" t="e">
        <v>#N/A</v>
      </c>
      <c r="BO136"/>
      <c r="BP136" t="e">
        <v>#N/A</v>
      </c>
      <c r="BQ136" t="e">
        <v>#N/A</v>
      </c>
      <c r="BR136" s="42">
        <v>40</v>
      </c>
      <c r="BS136" s="30">
        <v>43870.647615740738</v>
      </c>
      <c r="BT136" s="31"/>
      <c r="BU136" s="6">
        <f t="shared" si="5"/>
        <v>3.4766106392947558E-3</v>
      </c>
      <c r="BV136">
        <f t="shared" si="6"/>
        <v>3.0967075822834004E-5</v>
      </c>
      <c r="BW136"/>
      <c r="BX136"/>
      <c r="BY136" s="49">
        <v>16.949283916907891</v>
      </c>
      <c r="BZ136" s="49">
        <v>17.006704470091929</v>
      </c>
      <c r="CA136" s="49">
        <v>-2.9423734996686872</v>
      </c>
      <c r="CB136" s="49">
        <v>4.839530506981248</v>
      </c>
      <c r="CC136" s="49">
        <v>0.74759903243107317</v>
      </c>
      <c r="CE136">
        <v>17.46150403658385</v>
      </c>
      <c r="CF136">
        <v>17.600950501610729</v>
      </c>
      <c r="CG136">
        <v>-3.2084591583114381</v>
      </c>
      <c r="CH136">
        <v>7.2282383573374887</v>
      </c>
      <c r="CI136">
        <v>0.75459804330269131</v>
      </c>
    </row>
    <row r="137" spans="1:87" ht="19" hidden="1" x14ac:dyDescent="0.25">
      <c r="AZ137" s="4"/>
      <c r="BE137" s="29" t="e">
        <v>#N/A</v>
      </c>
      <c r="BH137" s="6"/>
      <c r="BN137" t="e">
        <v>#N/A</v>
      </c>
      <c r="BO137"/>
      <c r="BP137" t="e">
        <v>#N/A</v>
      </c>
      <c r="BQ137" t="e">
        <v>#N/A</v>
      </c>
      <c r="BS137" s="30" t="e">
        <v>#N/A</v>
      </c>
      <c r="BT137" s="31"/>
      <c r="BU137" s="6" t="e">
        <f t="shared" si="5"/>
        <v>#DIV/0!</v>
      </c>
      <c r="BV137" t="e">
        <f t="shared" si="6"/>
        <v>#DIV/0!</v>
      </c>
      <c r="BW137"/>
      <c r="BX137"/>
      <c r="BY137" s="49">
        <v>21.714332701725681</v>
      </c>
      <c r="BZ137" s="49">
        <v>21.804154253033261</v>
      </c>
      <c r="CA137" s="49">
        <v>-2.9317745990534689</v>
      </c>
      <c r="CB137" s="49">
        <v>4.9074964487481454</v>
      </c>
      <c r="CC137" s="49">
        <v>0.74363235426438856</v>
      </c>
      <c r="CE137">
        <v>22.27116313629233</v>
      </c>
      <c r="CF137">
        <v>22.50164763236398</v>
      </c>
      <c r="CG137">
        <v>-3.6469077815164428</v>
      </c>
      <c r="CH137">
        <v>7.7893192460822469</v>
      </c>
      <c r="CI137">
        <v>0.75059422915480767</v>
      </c>
    </row>
    <row r="138" spans="1:87" ht="19" hidden="1" x14ac:dyDescent="0.25">
      <c r="A138" t="s">
        <v>511</v>
      </c>
      <c r="B138">
        <v>57</v>
      </c>
      <c r="C138">
        <v>2.8434876999595187E-3</v>
      </c>
      <c r="D138">
        <v>6.4101106625107969E-5</v>
      </c>
      <c r="E138">
        <v>6.7862132359156465E-3</v>
      </c>
      <c r="F138">
        <v>1.3927094606694143E-4</v>
      </c>
      <c r="G138">
        <v>1.933337440457916</v>
      </c>
      <c r="H138">
        <v>3.0490465549028465E-3</v>
      </c>
      <c r="I138">
        <v>3.4309933946052628E-3</v>
      </c>
      <c r="J138">
        <v>1.1353360599757579E-4</v>
      </c>
      <c r="K138">
        <v>1</v>
      </c>
      <c r="L138">
        <v>0</v>
      </c>
      <c r="M138">
        <v>8.3230298783861003E-5</v>
      </c>
      <c r="N138">
        <v>1.2700850627609295E-5</v>
      </c>
      <c r="O138">
        <v>4.2903616396566317E-6</v>
      </c>
      <c r="P138">
        <v>2.9698729709356302E-6</v>
      </c>
      <c r="Q138">
        <v>53.28</v>
      </c>
      <c r="R138">
        <v>1.1825396399275541</v>
      </c>
      <c r="S138">
        <v>127.2</v>
      </c>
      <c r="T138">
        <v>2.6343879744638983</v>
      </c>
      <c r="U138">
        <v>36233.08</v>
      </c>
      <c r="V138">
        <v>35.263433374153081</v>
      </c>
      <c r="W138">
        <v>64.319999999999993</v>
      </c>
      <c r="X138">
        <v>2.1476498783554092</v>
      </c>
      <c r="Y138">
        <v>18742.64</v>
      </c>
      <c r="Z138">
        <v>41.267981131461553</v>
      </c>
      <c r="AA138">
        <v>1.56</v>
      </c>
      <c r="AB138">
        <v>0.23860706890897707</v>
      </c>
      <c r="AC138">
        <v>0.08</v>
      </c>
      <c r="AD138">
        <v>5.5377492419453833E-2</v>
      </c>
      <c r="AE138">
        <v>-997.15651230004039</v>
      </c>
      <c r="AF138">
        <v>6.410110662510797E-2</v>
      </c>
      <c r="AG138">
        <v>-384.0793940900665</v>
      </c>
      <c r="AH138">
        <v>12.640310951800821</v>
      </c>
      <c r="AI138">
        <v>5048460.5110162878</v>
      </c>
      <c r="AJ138">
        <v>7963.4521387976565</v>
      </c>
      <c r="AK138">
        <v>-989.72273909228784</v>
      </c>
      <c r="AL138">
        <v>0.34008065782497027</v>
      </c>
      <c r="AM138">
        <v>1993.7062116829245</v>
      </c>
      <c r="AN138">
        <v>0</v>
      </c>
      <c r="AO138">
        <v>-999.75097528460606</v>
      </c>
      <c r="AP138">
        <v>3.8000893412805603E-2</v>
      </c>
      <c r="AQ138">
        <v>-999.98716325542671</v>
      </c>
      <c r="AR138">
        <v>8.8858478480776087E-3</v>
      </c>
      <c r="AS138">
        <v>0.87322556145176866</v>
      </c>
      <c r="AT138">
        <v>1.2258982453948841</v>
      </c>
      <c r="AU138">
        <v>0.93150568631020425</v>
      </c>
      <c r="AV138">
        <v>1.4079272679723249</v>
      </c>
      <c r="AW138">
        <v>0</v>
      </c>
      <c r="AX138">
        <v>1.0128430489461571</v>
      </c>
      <c r="AY138">
        <v>1.0404820936910579</v>
      </c>
      <c r="AZ138" s="4"/>
      <c r="BE138" s="29">
        <v>43870.661898148152</v>
      </c>
      <c r="BH138" s="6" t="s">
        <v>229</v>
      </c>
      <c r="BI138" s="6" t="s">
        <v>230</v>
      </c>
      <c r="BN138" t="e">
        <v>#N/A</v>
      </c>
      <c r="BO138"/>
      <c r="BP138" t="e">
        <v>#N/A</v>
      </c>
      <c r="BQ138" t="e">
        <v>#N/A</v>
      </c>
      <c r="BR138" s="42">
        <v>40</v>
      </c>
      <c r="BS138" s="30">
        <v>43870.661898148152</v>
      </c>
      <c r="BT138" s="31"/>
      <c r="BU138" s="6">
        <f t="shared" si="5"/>
        <v>3.5106041219791417E-3</v>
      </c>
      <c r="BV138">
        <f t="shared" si="6"/>
        <v>7.2786942176594275E-5</v>
      </c>
      <c r="BW138"/>
      <c r="BX138"/>
    </row>
    <row r="139" spans="1:87" ht="19" hidden="1" x14ac:dyDescent="0.25">
      <c r="A139" t="s">
        <v>512</v>
      </c>
      <c r="B139">
        <v>54</v>
      </c>
      <c r="C139">
        <v>3.4748988106212582E-3</v>
      </c>
      <c r="D139">
        <v>1.1625621903324573E-4</v>
      </c>
      <c r="E139">
        <v>6.9716441428817836E-3</v>
      </c>
      <c r="F139">
        <v>1.4778536805958994E-4</v>
      </c>
      <c r="G139">
        <v>1.9329088890099435</v>
      </c>
      <c r="H139">
        <v>4.6686549242410703E-3</v>
      </c>
      <c r="I139">
        <v>3.1835275640610316E-3</v>
      </c>
      <c r="J139">
        <v>8.0926657958606182E-5</v>
      </c>
      <c r="K139">
        <v>1</v>
      </c>
      <c r="L139">
        <v>0</v>
      </c>
      <c r="M139">
        <v>8.1549405366360163E-5</v>
      </c>
      <c r="N139">
        <v>1.1125262210808092E-5</v>
      </c>
      <c r="O139">
        <v>2.2055585104717679E-5</v>
      </c>
      <c r="P139">
        <v>7.8390471723934945E-6</v>
      </c>
      <c r="Q139">
        <v>56.24</v>
      </c>
      <c r="R139">
        <v>1.8799645386726482</v>
      </c>
      <c r="S139">
        <v>112.8</v>
      </c>
      <c r="T139">
        <v>2.2847319317591728</v>
      </c>
      <c r="U139">
        <v>31287.8</v>
      </c>
      <c r="V139">
        <v>47.503999831593134</v>
      </c>
      <c r="W139">
        <v>51.56</v>
      </c>
      <c r="X139">
        <v>1.3541048703848628</v>
      </c>
      <c r="Y139">
        <v>16189.84</v>
      </c>
      <c r="Z139">
        <v>55.428382621180631</v>
      </c>
      <c r="AA139">
        <v>1.32</v>
      </c>
      <c r="AB139">
        <v>0.18</v>
      </c>
      <c r="AC139">
        <v>0.36</v>
      </c>
      <c r="AD139">
        <v>0.12754084313139327</v>
      </c>
      <c r="AE139">
        <v>-996.5251011893788</v>
      </c>
      <c r="AF139">
        <v>0.11625621903324573</v>
      </c>
      <c r="AG139">
        <v>-367.24957860938611</v>
      </c>
      <c r="AH139">
        <v>13.413084775784165</v>
      </c>
      <c r="AI139">
        <v>5047341.227042268</v>
      </c>
      <c r="AJ139">
        <v>12193.519965109355</v>
      </c>
      <c r="AK139">
        <v>-990.46400280624471</v>
      </c>
      <c r="AL139">
        <v>0.2424092041498867</v>
      </c>
      <c r="AM139">
        <v>1993.7062116829245</v>
      </c>
      <c r="AN139">
        <v>0</v>
      </c>
      <c r="AO139">
        <v>-999.75600451087371</v>
      </c>
      <c r="AP139">
        <v>3.3286739278974666E-2</v>
      </c>
      <c r="AQ139">
        <v>-999.93400977908516</v>
      </c>
      <c r="AR139">
        <v>2.3454397251828234E-2</v>
      </c>
      <c r="AS139">
        <v>1.3310373541721601</v>
      </c>
      <c r="AT139">
        <v>1.1923112903963187</v>
      </c>
      <c r="AU139">
        <v>1.3258402308051933</v>
      </c>
      <c r="AV139">
        <v>0.96849094289442539</v>
      </c>
      <c r="AW139">
        <v>0</v>
      </c>
      <c r="AX139">
        <v>0.83292383442504625</v>
      </c>
      <c r="AY139">
        <v>1.1332812077825067</v>
      </c>
      <c r="AZ139" s="4"/>
      <c r="BE139" s="29">
        <v>43870.674629629626</v>
      </c>
      <c r="BH139" s="6" t="s">
        <v>229</v>
      </c>
      <c r="BI139" s="6" t="s">
        <v>230</v>
      </c>
      <c r="BN139" t="e">
        <v>#N/A</v>
      </c>
      <c r="BO139"/>
      <c r="BP139" t="e">
        <v>#N/A</v>
      </c>
      <c r="BQ139" t="e">
        <v>#N/A</v>
      </c>
      <c r="BR139" s="42">
        <v>40</v>
      </c>
      <c r="BS139" s="30">
        <v>43870.674629629626</v>
      </c>
      <c r="BT139" s="31"/>
      <c r="BU139" s="6">
        <f t="shared" si="5"/>
        <v>3.6052391027812758E-3</v>
      </c>
      <c r="BV139">
        <f t="shared" si="6"/>
        <v>7.3227963587376417E-5</v>
      </c>
      <c r="BW139"/>
      <c r="BX139"/>
      <c r="BY139" s="49">
        <v>5.2167221259189596</v>
      </c>
      <c r="BZ139" s="49">
        <v>5.2130034780056276</v>
      </c>
      <c r="CA139" s="49">
        <v>-3.3297353531187142</v>
      </c>
      <c r="CB139" s="49">
        <v>4.6634818378479128</v>
      </c>
      <c r="CC139" s="49">
        <v>0.44108326459968411</v>
      </c>
      <c r="CE139">
        <v>5.6191021789751971</v>
      </c>
      <c r="CF139">
        <v>5.6553092604574164</v>
      </c>
      <c r="CG139">
        <v>-2.9127785941862521</v>
      </c>
      <c r="CH139">
        <v>5.9300278902490273</v>
      </c>
      <c r="CI139">
        <v>0.44521267947356791</v>
      </c>
    </row>
    <row r="140" spans="1:87" ht="19" hidden="1" x14ac:dyDescent="0.25">
      <c r="A140" t="s">
        <v>513</v>
      </c>
      <c r="B140">
        <v>34</v>
      </c>
      <c r="C140">
        <v>2.5813623745698823E-3</v>
      </c>
      <c r="D140">
        <v>8.0061013212194473E-5</v>
      </c>
      <c r="E140">
        <v>7.9135989313948683E-3</v>
      </c>
      <c r="F140">
        <v>1.4700123516560916E-4</v>
      </c>
      <c r="G140">
        <v>2.0263628692325386</v>
      </c>
      <c r="H140">
        <v>3.9271306269812057E-3</v>
      </c>
      <c r="I140">
        <v>3.0558598846435049E-3</v>
      </c>
      <c r="J140">
        <v>9.7592423355431627E-5</v>
      </c>
      <c r="K140">
        <v>1</v>
      </c>
      <c r="L140">
        <v>0</v>
      </c>
      <c r="M140">
        <v>6.5662255449807462E-5</v>
      </c>
      <c r="N140">
        <v>1.4252520644550058E-5</v>
      </c>
      <c r="O140">
        <v>2.8429848421975593E-5</v>
      </c>
      <c r="P140">
        <v>8.21566198849408E-6</v>
      </c>
      <c r="Q140">
        <v>36.200000000000003</v>
      </c>
      <c r="R140">
        <v>1.1195237082497775</v>
      </c>
      <c r="S140">
        <v>111</v>
      </c>
      <c r="T140">
        <v>2.1023796041628637</v>
      </c>
      <c r="U140">
        <v>28418.92</v>
      </c>
      <c r="V140">
        <v>73.337891979521757</v>
      </c>
      <c r="W140">
        <v>42.84</v>
      </c>
      <c r="X140">
        <v>1.3449659227405482</v>
      </c>
      <c r="Y140">
        <v>14025.32</v>
      </c>
      <c r="Z140">
        <v>37.632110402332387</v>
      </c>
      <c r="AA140">
        <v>0.92</v>
      </c>
      <c r="AB140">
        <v>0.19933221850301402</v>
      </c>
      <c r="AC140">
        <v>0.4</v>
      </c>
      <c r="AD140">
        <v>0.11547005383792515</v>
      </c>
      <c r="AE140">
        <v>-997.41863762543016</v>
      </c>
      <c r="AF140">
        <v>8.0061013212194471E-2</v>
      </c>
      <c r="AG140">
        <v>-281.75722169224281</v>
      </c>
      <c r="AH140">
        <v>13.341916424542489</v>
      </c>
      <c r="AI140">
        <v>5291422.8720030785</v>
      </c>
      <c r="AJ140">
        <v>10256.818394748239</v>
      </c>
      <c r="AK140">
        <v>-990.84642092833121</v>
      </c>
      <c r="AL140">
        <v>0.29233014526251233</v>
      </c>
      <c r="AM140">
        <v>1993.7062116829245</v>
      </c>
      <c r="AN140">
        <v>0</v>
      </c>
      <c r="AO140">
        <v>-999.8035387987976</v>
      </c>
      <c r="AP140">
        <v>4.264348379155028E-2</v>
      </c>
      <c r="AQ140">
        <v>-999.91493800916942</v>
      </c>
      <c r="AR140">
        <v>2.4581227249593166E-2</v>
      </c>
      <c r="AS140">
        <v>0.99040589740984963</v>
      </c>
      <c r="AT140">
        <v>1.0359605413013777</v>
      </c>
      <c r="AU140">
        <v>0.99805733973750788</v>
      </c>
      <c r="AV140">
        <v>1.1091536352381093</v>
      </c>
      <c r="AW140">
        <v>0</v>
      </c>
      <c r="AX140">
        <v>1.106374413795467</v>
      </c>
      <c r="AY140">
        <v>0.97126646180937715</v>
      </c>
      <c r="AZ140" s="4"/>
      <c r="BE140" s="29">
        <v>43870.68472222222</v>
      </c>
      <c r="BH140" s="6" t="s">
        <v>229</v>
      </c>
      <c r="BI140" s="6" t="s">
        <v>230</v>
      </c>
      <c r="BN140" t="e">
        <v>#N/A</v>
      </c>
      <c r="BO140"/>
      <c r="BP140" t="e">
        <v>#N/A</v>
      </c>
      <c r="BQ140" t="e">
        <v>#N/A</v>
      </c>
      <c r="BR140" s="42">
        <v>40</v>
      </c>
      <c r="BS140" s="30">
        <v>43870.68472222222</v>
      </c>
      <c r="BT140" s="31"/>
      <c r="BU140" s="6">
        <f t="shared" si="5"/>
        <v>3.9058486388645315E-3</v>
      </c>
      <c r="BV140">
        <f t="shared" si="6"/>
        <v>7.4661664917027561E-5</v>
      </c>
      <c r="BW140"/>
      <c r="BX140"/>
      <c r="BY140" s="49">
        <v>8.1334942436616693</v>
      </c>
      <c r="BZ140" s="49">
        <v>8.1493958003984872</v>
      </c>
      <c r="CA140" s="49">
        <v>-3.2131551278901749</v>
      </c>
      <c r="CB140" s="49">
        <v>4.6786018126584352</v>
      </c>
      <c r="CC140" s="49">
        <v>0.62227257837949035</v>
      </c>
      <c r="CE140">
        <v>8.5631810733140838</v>
      </c>
      <c r="CF140">
        <v>8.623322233448004</v>
      </c>
      <c r="CG140">
        <v>-2.8663913170937398</v>
      </c>
      <c r="CH140">
        <v>6.2758522935294163</v>
      </c>
      <c r="CI140">
        <v>0.62809828487756492</v>
      </c>
    </row>
    <row r="141" spans="1:87" ht="19" hidden="1" x14ac:dyDescent="0.25">
      <c r="AZ141" s="4"/>
      <c r="BE141" s="29" t="e">
        <v>#N/A</v>
      </c>
      <c r="BH141" s="6"/>
      <c r="BN141" t="e">
        <v>#N/A</v>
      </c>
      <c r="BO141"/>
      <c r="BP141" t="e">
        <v>#N/A</v>
      </c>
      <c r="BQ141" t="e">
        <v>#N/A</v>
      </c>
      <c r="BR141" s="42">
        <v>40</v>
      </c>
      <c r="BS141" s="30" t="e">
        <v>#N/A</v>
      </c>
      <c r="BT141" s="31"/>
      <c r="BU141" s="6" t="e">
        <f t="shared" si="5"/>
        <v>#DIV/0!</v>
      </c>
      <c r="BV141" t="e">
        <f t="shared" si="6"/>
        <v>#DIV/0!</v>
      </c>
      <c r="BW141"/>
      <c r="BX141"/>
    </row>
    <row r="142" spans="1:87" ht="19" hidden="1" x14ac:dyDescent="0.25">
      <c r="A142" t="s">
        <v>514</v>
      </c>
      <c r="B142">
        <v>52</v>
      </c>
      <c r="C142">
        <v>2.3107061967636662E-3</v>
      </c>
      <c r="D142">
        <v>7.4842052327856389E-5</v>
      </c>
      <c r="E142">
        <v>4.6523514641248149E-3</v>
      </c>
      <c r="F142">
        <v>8.7193334629950543E-5</v>
      </c>
      <c r="G142">
        <v>1.9076310001474888</v>
      </c>
      <c r="H142">
        <v>4.3650305577033251E-3</v>
      </c>
      <c r="I142">
        <v>3.2733820692940757E-3</v>
      </c>
      <c r="J142">
        <v>6.8472016248262749E-5</v>
      </c>
      <c r="K142">
        <v>1</v>
      </c>
      <c r="L142">
        <v>0</v>
      </c>
      <c r="M142">
        <v>1.219835946512359E-4</v>
      </c>
      <c r="N142">
        <v>1.897984975757128E-5</v>
      </c>
      <c r="O142">
        <v>1.9575184658394137E-5</v>
      </c>
      <c r="P142">
        <v>6.1917094520798535E-6</v>
      </c>
      <c r="Q142">
        <v>42.56</v>
      </c>
      <c r="R142">
        <v>1.3528734850926276</v>
      </c>
      <c r="S142">
        <v>85.72</v>
      </c>
      <c r="T142">
        <v>1.5764094222842828</v>
      </c>
      <c r="U142">
        <v>35152.6</v>
      </c>
      <c r="V142">
        <v>55.199184776588865</v>
      </c>
      <c r="W142">
        <v>60.32</v>
      </c>
      <c r="X142">
        <v>1.2566091940880706</v>
      </c>
      <c r="Y142">
        <v>18429.32</v>
      </c>
      <c r="Z142">
        <v>45.78757910176077</v>
      </c>
      <c r="AA142">
        <v>2.2400000000000002</v>
      </c>
      <c r="AB142">
        <v>0.34775470281986604</v>
      </c>
      <c r="AC142">
        <v>0.36</v>
      </c>
      <c r="AD142">
        <v>0.11372481406154653</v>
      </c>
      <c r="AE142">
        <v>-997.6892938032363</v>
      </c>
      <c r="AF142">
        <v>7.4842052327856387E-2</v>
      </c>
      <c r="AG142">
        <v>-577.74991249547884</v>
      </c>
      <c r="AH142">
        <v>7.9137170657061668</v>
      </c>
      <c r="AI142">
        <v>4981320.8319773534</v>
      </c>
      <c r="AJ142">
        <v>11400.518589906304</v>
      </c>
      <c r="AK142">
        <v>-990.19485096367191</v>
      </c>
      <c r="AL142">
        <v>0.20510234061277377</v>
      </c>
      <c r="AM142">
        <v>1993.7062116829245</v>
      </c>
      <c r="AN142">
        <v>0</v>
      </c>
      <c r="AO142">
        <v>-999.635025581013</v>
      </c>
      <c r="AP142">
        <v>5.6787633267701303E-2</v>
      </c>
      <c r="AQ142">
        <v>-999.94143112713073</v>
      </c>
      <c r="AR142">
        <v>1.8525569493752614E-2</v>
      </c>
      <c r="AS142">
        <v>1.1216243940572805</v>
      </c>
      <c r="AT142">
        <v>0.92000619406938045</v>
      </c>
      <c r="AU142">
        <v>1.3370995231120786</v>
      </c>
      <c r="AV142">
        <v>0.86195398645452292</v>
      </c>
      <c r="AW142">
        <v>0</v>
      </c>
      <c r="AX142">
        <v>1.2374724292279098</v>
      </c>
      <c r="AY142">
        <v>1.0085519672570218</v>
      </c>
      <c r="AZ142" s="4"/>
      <c r="BE142" s="29">
        <v>43870.697245370371</v>
      </c>
      <c r="BH142" s="6" t="s">
        <v>229</v>
      </c>
      <c r="BI142" s="6" t="s">
        <v>230</v>
      </c>
      <c r="BN142" t="e">
        <v>#N/A</v>
      </c>
      <c r="BO142"/>
      <c r="BP142" t="e">
        <v>#N/A</v>
      </c>
      <c r="BQ142" t="e">
        <v>#N/A</v>
      </c>
      <c r="BR142" s="42">
        <v>40</v>
      </c>
      <c r="BS142" s="30">
        <v>43870.697245370371</v>
      </c>
      <c r="BT142" s="31"/>
      <c r="BU142" s="6">
        <f t="shared" si="5"/>
        <v>2.4385109494034583E-3</v>
      </c>
      <c r="BV142">
        <f t="shared" si="6"/>
        <v>4.5007926833829815E-5</v>
      </c>
      <c r="BW142"/>
      <c r="BX142"/>
    </row>
    <row r="143" spans="1:87" ht="19" hidden="1" x14ac:dyDescent="0.25">
      <c r="A143" t="s">
        <v>515</v>
      </c>
      <c r="B143">
        <v>49</v>
      </c>
      <c r="C143">
        <v>2.8316890418048999E-3</v>
      </c>
      <c r="D143">
        <v>6.9153984134305089E-5</v>
      </c>
      <c r="E143">
        <v>5.2289389425286183E-3</v>
      </c>
      <c r="F143">
        <v>1.2301083607633181E-4</v>
      </c>
      <c r="G143">
        <v>1.9176888589210495</v>
      </c>
      <c r="H143">
        <v>4.1926283997931789E-3</v>
      </c>
      <c r="I143">
        <v>3.0798331209227581E-3</v>
      </c>
      <c r="J143">
        <v>8.7696917721188534E-5</v>
      </c>
      <c r="K143">
        <v>1</v>
      </c>
      <c r="L143">
        <v>0</v>
      </c>
      <c r="M143">
        <v>1.11842960746119E-4</v>
      </c>
      <c r="N143">
        <v>1.6435577597680213E-5</v>
      </c>
      <c r="O143">
        <v>2.6998601665954527E-5</v>
      </c>
      <c r="P143">
        <v>9.8013840800351541E-6</v>
      </c>
      <c r="Q143">
        <v>50.56</v>
      </c>
      <c r="R143">
        <v>1.2531028156806099</v>
      </c>
      <c r="S143">
        <v>93.36</v>
      </c>
      <c r="T143">
        <v>2.2172655832503878</v>
      </c>
      <c r="U143">
        <v>34232.28</v>
      </c>
      <c r="V143">
        <v>43.992291749047737</v>
      </c>
      <c r="W143">
        <v>54.96</v>
      </c>
      <c r="X143">
        <v>1.5334927453366094</v>
      </c>
      <c r="Y143">
        <v>17852.439999999999</v>
      </c>
      <c r="Z143">
        <v>38.030999636261647</v>
      </c>
      <c r="AA143">
        <v>2</v>
      </c>
      <c r="AB143">
        <v>0.29439202887759486</v>
      </c>
      <c r="AC143">
        <v>0.48</v>
      </c>
      <c r="AD143">
        <v>0.17435595774162696</v>
      </c>
      <c r="AE143">
        <v>-997.16831095819509</v>
      </c>
      <c r="AF143">
        <v>6.9153984134305083E-2</v>
      </c>
      <c r="AG143">
        <v>-525.41850222103665</v>
      </c>
      <c r="AH143">
        <v>11.164534042143021</v>
      </c>
      <c r="AI143">
        <v>5007589.7903286917</v>
      </c>
      <c r="AJ143">
        <v>10950.241328335716</v>
      </c>
      <c r="AK143">
        <v>-990.77461105413227</v>
      </c>
      <c r="AL143">
        <v>0.26268896513760776</v>
      </c>
      <c r="AM143">
        <v>1993.7062116829245</v>
      </c>
      <c r="AN143">
        <v>0</v>
      </c>
      <c r="AO143">
        <v>-999.66536631640668</v>
      </c>
      <c r="AP143">
        <v>4.9175181314993918E-2</v>
      </c>
      <c r="AQ143">
        <v>-999.91922029364139</v>
      </c>
      <c r="AR143">
        <v>2.9325701297023655E-2</v>
      </c>
      <c r="AS143">
        <v>0.92152608858601925</v>
      </c>
      <c r="AT143">
        <v>1.2048255577225362</v>
      </c>
      <c r="AU143">
        <v>1.2585380047783397</v>
      </c>
      <c r="AV143">
        <v>1.1201072317799852</v>
      </c>
      <c r="AW143">
        <v>0</v>
      </c>
      <c r="AX143">
        <v>1.1043673516221133</v>
      </c>
      <c r="AY143">
        <v>1.3366185615598196</v>
      </c>
      <c r="AZ143" s="4"/>
      <c r="BE143" s="29">
        <v>43870.704953703702</v>
      </c>
      <c r="BH143" s="6" t="s">
        <v>229</v>
      </c>
      <c r="BI143" s="6" t="s">
        <v>230</v>
      </c>
      <c r="BN143" t="e">
        <v>#N/A</v>
      </c>
      <c r="BO143"/>
      <c r="BP143" t="e">
        <v>#N/A</v>
      </c>
      <c r="BQ143" t="e">
        <v>#N/A</v>
      </c>
      <c r="BR143" s="42">
        <v>40</v>
      </c>
      <c r="BS143" s="30">
        <v>43870.704953703702</v>
      </c>
      <c r="BT143" s="31"/>
      <c r="BU143" s="6">
        <f t="shared" si="5"/>
        <v>2.7272504197792262E-3</v>
      </c>
      <c r="BV143">
        <f t="shared" si="6"/>
        <v>6.4865947077140504E-5</v>
      </c>
      <c r="BW143"/>
      <c r="BX143"/>
      <c r="BY143" s="49">
        <v>5.0619189040453882</v>
      </c>
      <c r="BZ143" s="49">
        <v>5.0571803754595592</v>
      </c>
      <c r="CA143" s="49">
        <v>-3.343695244687368</v>
      </c>
      <c r="CB143" s="49">
        <v>4.6640229223453158</v>
      </c>
      <c r="CC143" s="49">
        <v>0.5142371091743374</v>
      </c>
      <c r="CE143">
        <v>5.4628496916720906</v>
      </c>
      <c r="CF143">
        <v>5.4975140530401561</v>
      </c>
      <c r="CG143">
        <v>-2.9024182410739749</v>
      </c>
      <c r="CH143">
        <v>5.908198659485258</v>
      </c>
      <c r="CI143">
        <v>0.51905138923834016</v>
      </c>
    </row>
    <row r="144" spans="1:87" ht="19" hidden="1" x14ac:dyDescent="0.25">
      <c r="AZ144" s="4"/>
      <c r="BE144" s="29" t="e">
        <v>#N/A</v>
      </c>
      <c r="BH144" s="6"/>
      <c r="BN144" t="e">
        <v>#N/A</v>
      </c>
      <c r="BO144"/>
      <c r="BP144" t="e">
        <v>#N/A</v>
      </c>
      <c r="BQ144" t="e">
        <v>#N/A</v>
      </c>
      <c r="BR144" s="42">
        <v>40</v>
      </c>
      <c r="BS144" s="30" t="e">
        <v>#N/A</v>
      </c>
      <c r="BT144" s="31"/>
      <c r="BU144" s="6" t="e">
        <f t="shared" si="5"/>
        <v>#DIV/0!</v>
      </c>
      <c r="BV144" t="e">
        <f t="shared" si="6"/>
        <v>#DIV/0!</v>
      </c>
      <c r="BW144"/>
      <c r="BX144"/>
    </row>
    <row r="145" spans="1:87" ht="19" hidden="1" x14ac:dyDescent="0.25">
      <c r="AZ145" s="4"/>
      <c r="BE145" s="29" t="e">
        <v>#N/A</v>
      </c>
      <c r="BH145" s="6"/>
      <c r="BN145" t="e">
        <v>#N/A</v>
      </c>
      <c r="BO145"/>
      <c r="BP145" t="e">
        <v>#N/A</v>
      </c>
      <c r="BQ145" t="e">
        <v>#N/A</v>
      </c>
      <c r="BR145" s="42">
        <v>40</v>
      </c>
      <c r="BS145" s="30" t="e">
        <v>#N/A</v>
      </c>
      <c r="BT145" s="31"/>
      <c r="BU145" s="6" t="e">
        <f t="shared" si="5"/>
        <v>#DIV/0!</v>
      </c>
      <c r="BV145" t="e">
        <f t="shared" si="6"/>
        <v>#DIV/0!</v>
      </c>
      <c r="BW145"/>
      <c r="BX145"/>
    </row>
    <row r="146" spans="1:87" ht="19" x14ac:dyDescent="0.25">
      <c r="A146" t="s">
        <v>516</v>
      </c>
      <c r="B146">
        <v>25</v>
      </c>
      <c r="C146">
        <v>1.8951600943283885E-3</v>
      </c>
      <c r="D146">
        <v>6.4843865760964929E-5</v>
      </c>
      <c r="E146">
        <v>4.6217499650204061E-3</v>
      </c>
      <c r="F146">
        <v>1.0165438577695819E-4</v>
      </c>
      <c r="G146">
        <v>1.9549287771454704</v>
      </c>
      <c r="H146">
        <v>4.3808947400699643E-3</v>
      </c>
      <c r="I146">
        <v>2.4635117742120229E-3</v>
      </c>
      <c r="J146">
        <v>9.8861962719909828E-5</v>
      </c>
      <c r="K146">
        <v>1</v>
      </c>
      <c r="L146">
        <v>0</v>
      </c>
      <c r="M146">
        <v>2.6919493386727973E-4</v>
      </c>
      <c r="N146">
        <v>2.4691003054842445E-5</v>
      </c>
      <c r="O146">
        <v>3.8815834964725344E-5</v>
      </c>
      <c r="P146">
        <v>8.5165226054909965E-6</v>
      </c>
      <c r="Q146">
        <v>33.159999999999997</v>
      </c>
      <c r="R146">
        <v>1.1294246322796404</v>
      </c>
      <c r="S146">
        <v>80.88</v>
      </c>
      <c r="T146">
        <v>1.760984573091624</v>
      </c>
      <c r="U146">
        <v>34212.879999999997</v>
      </c>
      <c r="V146">
        <v>42.335065056443852</v>
      </c>
      <c r="W146">
        <v>43.12</v>
      </c>
      <c r="X146">
        <v>1.7323587003466301</v>
      </c>
      <c r="Y146">
        <v>17502.68</v>
      </c>
      <c r="Z146">
        <v>40.457908991938766</v>
      </c>
      <c r="AA146">
        <v>4.72</v>
      </c>
      <c r="AB146">
        <v>0.43787364996461398</v>
      </c>
      <c r="AC146">
        <v>0.68</v>
      </c>
      <c r="AD146">
        <v>0.14966629547095764</v>
      </c>
      <c r="AE146">
        <v>-998.10483990567161</v>
      </c>
      <c r="AF146">
        <v>6.484386576096493E-2</v>
      </c>
      <c r="AG146">
        <v>-580.52732210742363</v>
      </c>
      <c r="AH146">
        <v>9.2262103627662189</v>
      </c>
      <c r="AI146">
        <v>5104852.4267276181</v>
      </c>
      <c r="AJ146">
        <v>11441.95241347149</v>
      </c>
      <c r="AK146">
        <v>-992.62075138570447</v>
      </c>
      <c r="AL146">
        <v>0.29613294689479436</v>
      </c>
      <c r="AM146">
        <v>1993.7062116829245</v>
      </c>
      <c r="AN146">
        <v>0</v>
      </c>
      <c r="AO146">
        <v>-999.19456985291049</v>
      </c>
      <c r="AP146">
        <v>7.3875380701090856E-2</v>
      </c>
      <c r="AQ146">
        <v>-999.88386317968207</v>
      </c>
      <c r="AR146">
        <v>2.5481400991795727E-2</v>
      </c>
      <c r="AS146">
        <v>1.0460822094687985</v>
      </c>
      <c r="AT146">
        <v>1.0487831198665034</v>
      </c>
      <c r="AU146">
        <v>1.2814891320966895</v>
      </c>
      <c r="AV146">
        <v>1.3987053052549661</v>
      </c>
      <c r="AW146">
        <v>0</v>
      </c>
      <c r="AX146">
        <v>1.0588412944480374</v>
      </c>
      <c r="AY146">
        <v>0.9614926350707742</v>
      </c>
      <c r="AZ146" s="4"/>
      <c r="BA146" s="34" t="s">
        <v>376</v>
      </c>
      <c r="BB146" s="6" t="s">
        <v>377</v>
      </c>
      <c r="BC146" s="34" t="s">
        <v>407</v>
      </c>
      <c r="BD146" s="34" t="s">
        <v>416</v>
      </c>
      <c r="BE146" s="29">
        <v>43870.717546296299</v>
      </c>
      <c r="BH146" s="6" t="s">
        <v>255</v>
      </c>
      <c r="BI146" s="6" t="s">
        <v>230</v>
      </c>
      <c r="BN146" t="e">
        <v>#N/A</v>
      </c>
      <c r="BO146"/>
      <c r="BP146" t="e">
        <v>#N/A</v>
      </c>
      <c r="BQ146" t="e">
        <v>#N/A</v>
      </c>
      <c r="BR146" s="42">
        <v>40</v>
      </c>
      <c r="BS146" s="30">
        <v>43870.717546296299</v>
      </c>
      <c r="BT146" s="31"/>
      <c r="BU146" s="6">
        <f t="shared" si="5"/>
        <v>2.3640219706730333E-3</v>
      </c>
      <c r="BV146">
        <f t="shared" si="6"/>
        <v>5.1554449786984155E-5</v>
      </c>
      <c r="BW146"/>
      <c r="BX146"/>
      <c r="BY146" s="49">
        <v>-1.154246811350955</v>
      </c>
      <c r="BZ146" s="49">
        <v>-1.142865324150778</v>
      </c>
      <c r="CA146" s="49">
        <v>-3.672616027336046</v>
      </c>
      <c r="CB146" s="49">
        <v>4.6162980140450252</v>
      </c>
      <c r="CC146" s="49">
        <v>0.52163823819516009</v>
      </c>
      <c r="CE146">
        <v>-0.81151167344354391</v>
      </c>
      <c r="CF146">
        <v>-0.70264579984945108</v>
      </c>
      <c r="CG146">
        <v>-3.3636314988552858</v>
      </c>
      <c r="CH146">
        <v>5.1220438637801671</v>
      </c>
      <c r="CI146">
        <v>0.52652180751748434</v>
      </c>
    </row>
    <row r="147" spans="1:87" ht="19" x14ac:dyDescent="0.25">
      <c r="A147" t="s">
        <v>517</v>
      </c>
      <c r="B147">
        <v>30</v>
      </c>
      <c r="C147">
        <v>8.4575678810526675E-3</v>
      </c>
      <c r="D147">
        <v>2.9843932132332055E-4</v>
      </c>
      <c r="E147">
        <v>1.0723817322327727E-2</v>
      </c>
      <c r="F147">
        <v>2.988057203579633E-4</v>
      </c>
      <c r="G147">
        <v>2.0737040856260029</v>
      </c>
      <c r="H147">
        <v>1.1046931856942829E-2</v>
      </c>
      <c r="I147">
        <v>2.7128639323758118E-3</v>
      </c>
      <c r="J147">
        <v>2.0006131846172763E-4</v>
      </c>
      <c r="K147">
        <v>1</v>
      </c>
      <c r="L147">
        <v>0</v>
      </c>
      <c r="M147">
        <v>2.1566981104809309E-4</v>
      </c>
      <c r="N147">
        <v>5.0124657446078267E-5</v>
      </c>
      <c r="O147">
        <v>7.6981348969193224E-5</v>
      </c>
      <c r="P147">
        <v>2.9478322830495787E-5</v>
      </c>
      <c r="Q147">
        <v>29.88</v>
      </c>
      <c r="R147">
        <v>1.0397435581270345</v>
      </c>
      <c r="S147">
        <v>37.880000000000003</v>
      </c>
      <c r="T147">
        <v>1.0365326815879947</v>
      </c>
      <c r="U147">
        <v>7327.08</v>
      </c>
      <c r="V147">
        <v>25.215730540015429</v>
      </c>
      <c r="W147">
        <v>9.56</v>
      </c>
      <c r="X147">
        <v>0.6906036007242744</v>
      </c>
      <c r="Y147">
        <v>3535.36</v>
      </c>
      <c r="Z147">
        <v>19.790223175430171</v>
      </c>
      <c r="AA147">
        <v>0.76</v>
      </c>
      <c r="AB147">
        <v>0.1758787461103056</v>
      </c>
      <c r="AC147">
        <v>0.28000000000000003</v>
      </c>
      <c r="AD147">
        <v>0.10832051206181281</v>
      </c>
      <c r="AE147">
        <v>-991.54243211894732</v>
      </c>
      <c r="AF147">
        <v>0.29843932132332057</v>
      </c>
      <c r="AG147">
        <v>-26.700188570727313</v>
      </c>
      <c r="AH147">
        <v>27.119778576689352</v>
      </c>
      <c r="AI147">
        <v>5415067.9210875547</v>
      </c>
      <c r="AJ147">
        <v>28852.203972374711</v>
      </c>
      <c r="AK147">
        <v>-991.87383733119771</v>
      </c>
      <c r="AL147">
        <v>0.59926736396664737</v>
      </c>
      <c r="AM147">
        <v>1993.7062116829245</v>
      </c>
      <c r="AN147">
        <v>0</v>
      </c>
      <c r="AO147">
        <v>-999.35471680265402</v>
      </c>
      <c r="AP147">
        <v>0.14997277117968544</v>
      </c>
      <c r="AQ147">
        <v>-999.76967211703186</v>
      </c>
      <c r="AR147">
        <v>8.8199021995804872E-2</v>
      </c>
      <c r="AS147">
        <v>1.0207510982688259</v>
      </c>
      <c r="AT147">
        <v>0.90651873642567127</v>
      </c>
      <c r="AU147">
        <v>1.382483816481922</v>
      </c>
      <c r="AV147">
        <v>1.2101082860665999</v>
      </c>
      <c r="AW147">
        <v>0</v>
      </c>
      <c r="AX147">
        <v>1.0766356385234612</v>
      </c>
      <c r="AY147">
        <v>1.0767766838899708</v>
      </c>
      <c r="AZ147" s="4" t="s">
        <v>61</v>
      </c>
      <c r="BA147" s="34" t="s">
        <v>376</v>
      </c>
      <c r="BB147" s="6" t="s">
        <v>402</v>
      </c>
      <c r="BC147" s="34" t="s">
        <v>407</v>
      </c>
      <c r="BD147" s="34" t="s">
        <v>416</v>
      </c>
      <c r="BE147" s="29">
        <v>43870.728472222225</v>
      </c>
      <c r="BG147" s="6" t="s">
        <v>61</v>
      </c>
      <c r="BH147" s="6" t="s">
        <v>255</v>
      </c>
      <c r="BI147" s="6" t="s">
        <v>230</v>
      </c>
      <c r="BN147" t="e">
        <v>#N/A</v>
      </c>
      <c r="BO147"/>
      <c r="BP147" t="e">
        <v>#N/A</v>
      </c>
      <c r="BQ147" t="e">
        <v>#N/A</v>
      </c>
      <c r="BS147" s="30">
        <v>43870.728472222225</v>
      </c>
      <c r="BT147" s="31"/>
      <c r="BU147" s="6">
        <f t="shared" si="5"/>
        <v>5.1698630286553448E-3</v>
      </c>
      <c r="BV147">
        <f t="shared" si="6"/>
        <v>1.4258042041436194E-4</v>
      </c>
      <c r="BW147"/>
      <c r="BX147"/>
      <c r="BY147" s="49">
        <v>-0.91373264935652898</v>
      </c>
      <c r="BZ147" s="49">
        <v>-0.90388110899292684</v>
      </c>
      <c r="CA147" s="49">
        <v>-3.6629229101644221</v>
      </c>
      <c r="CB147" s="49">
        <v>4.6128496438860811</v>
      </c>
      <c r="CC147" s="49">
        <v>0.39329328697409471</v>
      </c>
      <c r="CE147">
        <v>-0.56874582149026054</v>
      </c>
      <c r="CF147">
        <v>-0.4661296041219174</v>
      </c>
      <c r="CG147">
        <v>-3.3410699636415839</v>
      </c>
      <c r="CH147">
        <v>5.1459474271649803</v>
      </c>
      <c r="CI147">
        <v>0.39697529279787819</v>
      </c>
    </row>
    <row r="148" spans="1:87" ht="19" x14ac:dyDescent="0.25">
      <c r="A148" t="s">
        <v>518</v>
      </c>
      <c r="B148">
        <v>78</v>
      </c>
      <c r="C148">
        <v>3.8520523491575387E-3</v>
      </c>
      <c r="D148">
        <v>1.4780093550416254E-4</v>
      </c>
      <c r="E148">
        <v>3.6726344620915452E-2</v>
      </c>
      <c r="F148">
        <v>5.2535281131818015E-4</v>
      </c>
      <c r="G148">
        <v>2.0828652712757507</v>
      </c>
      <c r="H148">
        <v>4.33005779805813E-3</v>
      </c>
      <c r="I148">
        <v>4.1998501263984297E-3</v>
      </c>
      <c r="J148">
        <v>9.7325777593982023E-5</v>
      </c>
      <c r="K148">
        <v>1</v>
      </c>
      <c r="L148">
        <v>0</v>
      </c>
      <c r="M148">
        <v>1.5240085969890995E-3</v>
      </c>
      <c r="N148">
        <v>5.209578478303111E-5</v>
      </c>
      <c r="O148">
        <v>2.0194708227450563E-3</v>
      </c>
      <c r="P148">
        <v>6.9000079181741821E-5</v>
      </c>
      <c r="Q148">
        <v>64.680000000000007</v>
      </c>
      <c r="R148">
        <v>2.4267399256341151</v>
      </c>
      <c r="S148">
        <v>617.08000000000004</v>
      </c>
      <c r="T148">
        <v>8.8039612296586895</v>
      </c>
      <c r="U148">
        <v>34995.68</v>
      </c>
      <c r="V148">
        <v>53.690120754815474</v>
      </c>
      <c r="W148">
        <v>70.56</v>
      </c>
      <c r="X148">
        <v>1.6238637052823548</v>
      </c>
      <c r="Y148">
        <v>16802.52</v>
      </c>
      <c r="Z148">
        <v>24.253942634824</v>
      </c>
      <c r="AA148">
        <v>25.6</v>
      </c>
      <c r="AB148">
        <v>0.86602540378443871</v>
      </c>
      <c r="AC148">
        <v>33.92</v>
      </c>
      <c r="AD148">
        <v>1.148796471675176</v>
      </c>
      <c r="AE148">
        <v>-996.14794765084253</v>
      </c>
      <c r="AF148">
        <v>0.14780093550416254</v>
      </c>
      <c r="AG148">
        <v>2333.3041042762256</v>
      </c>
      <c r="AH148">
        <v>47.681322501196234</v>
      </c>
      <c r="AI148">
        <v>5438994.9625881501</v>
      </c>
      <c r="AJ148">
        <v>11309.177282851364</v>
      </c>
      <c r="AK148">
        <v>-987.41969145433154</v>
      </c>
      <c r="AL148">
        <v>0.29153142962969825</v>
      </c>
      <c r="AM148">
        <v>1993.7062116829245</v>
      </c>
      <c r="AN148">
        <v>0</v>
      </c>
      <c r="AO148">
        <v>-995.44017247722854</v>
      </c>
      <c r="AP148">
        <v>0.15587037615362187</v>
      </c>
      <c r="AQ148">
        <v>-993.95775151322675</v>
      </c>
      <c r="AR148">
        <v>0.20644795623063511</v>
      </c>
      <c r="AS148">
        <v>1.6367497839903986</v>
      </c>
      <c r="AT148">
        <v>1.8546364178076362</v>
      </c>
      <c r="AU148">
        <v>1.1771076451041267</v>
      </c>
      <c r="AV148">
        <v>1.0323096196019503</v>
      </c>
      <c r="AW148">
        <v>0</v>
      </c>
      <c r="AX148">
        <v>0.91844072322742776</v>
      </c>
      <c r="AY148">
        <v>1.0564490965901667</v>
      </c>
      <c r="AZ148" s="4" t="s">
        <v>61</v>
      </c>
      <c r="BA148" s="34" t="s">
        <v>376</v>
      </c>
      <c r="BB148" s="6" t="s">
        <v>377</v>
      </c>
      <c r="BD148" s="6" t="s">
        <v>520</v>
      </c>
      <c r="BE148" s="29">
        <v>43870.742731481485</v>
      </c>
      <c r="BG148" s="6" t="s">
        <v>61</v>
      </c>
      <c r="BH148" s="6" t="s">
        <v>255</v>
      </c>
      <c r="BI148" s="6" t="s">
        <v>230</v>
      </c>
      <c r="BN148" t="e">
        <v>#N/A</v>
      </c>
      <c r="BO148"/>
      <c r="BP148" t="e">
        <v>#N/A</v>
      </c>
      <c r="BQ148" t="e">
        <v>#N/A</v>
      </c>
      <c r="BS148" s="30">
        <v>43870.742731481485</v>
      </c>
      <c r="BT148" s="31"/>
      <c r="BU148" s="6">
        <f t="shared" si="5"/>
        <v>1.7633033562999778E-2</v>
      </c>
      <c r="BV148">
        <f t="shared" si="6"/>
        <v>2.5302314195062238E-4</v>
      </c>
      <c r="BW148"/>
      <c r="BX148"/>
      <c r="BY148" s="49">
        <v>-3.7035369627938528</v>
      </c>
      <c r="BZ148" s="49">
        <v>-3.677119552356142</v>
      </c>
      <c r="CA148" s="49">
        <v>-3.8282928883135798</v>
      </c>
      <c r="CB148" s="49">
        <v>4.6580200497137776</v>
      </c>
      <c r="CC148" s="49">
        <v>0.51707700773458209</v>
      </c>
      <c r="CE148">
        <v>-3.384668240853884</v>
      </c>
      <c r="CF148">
        <v>-3.225823486184519</v>
      </c>
      <c r="CG148">
        <v>-3.594293432406261</v>
      </c>
      <c r="CH148">
        <v>4.8325052397424724</v>
      </c>
      <c r="CI148">
        <v>0.52191787488609465</v>
      </c>
    </row>
    <row r="149" spans="1:87" ht="19" x14ac:dyDescent="0.25">
      <c r="A149" t="s">
        <v>519</v>
      </c>
      <c r="B149">
        <v>45</v>
      </c>
      <c r="C149">
        <v>2.0191700069864915E-3</v>
      </c>
      <c r="D149">
        <v>8.2003987619662491E-5</v>
      </c>
      <c r="E149">
        <v>3.3929383985020255E-3</v>
      </c>
      <c r="F149">
        <v>1.0311744087594889E-4</v>
      </c>
      <c r="G149">
        <v>1.9816879076045828</v>
      </c>
      <c r="H149">
        <v>4.1681388880279342E-3</v>
      </c>
      <c r="I149">
        <v>2.6125478788779338E-3</v>
      </c>
      <c r="J149">
        <v>6.6049641867381963E-5</v>
      </c>
      <c r="K149">
        <v>1</v>
      </c>
      <c r="L149">
        <v>0</v>
      </c>
      <c r="M149">
        <v>9.9195821630315354E-5</v>
      </c>
      <c r="N149">
        <v>1.4363211344764858E-5</v>
      </c>
      <c r="O149">
        <v>1.1261152948775287E-5</v>
      </c>
      <c r="P149">
        <v>5.6317621305588161E-6</v>
      </c>
      <c r="Q149">
        <v>35.840000000000003</v>
      </c>
      <c r="R149">
        <v>1.4681961721786367</v>
      </c>
      <c r="S149">
        <v>60.2</v>
      </c>
      <c r="T149">
        <v>1.8321208111548395</v>
      </c>
      <c r="U149">
        <v>35165</v>
      </c>
      <c r="V149">
        <v>36.497214505584758</v>
      </c>
      <c r="W149">
        <v>46.36</v>
      </c>
      <c r="X149">
        <v>1.1688741021455946</v>
      </c>
      <c r="Y149">
        <v>17746.599999999999</v>
      </c>
      <c r="Z149">
        <v>36.941575494285573</v>
      </c>
      <c r="AA149">
        <v>1.76</v>
      </c>
      <c r="AB149">
        <v>0.25350871122442059</v>
      </c>
      <c r="AC149">
        <v>0.2</v>
      </c>
      <c r="AD149">
        <v>0.1</v>
      </c>
      <c r="AE149">
        <v>-997.98082999301357</v>
      </c>
      <c r="AF149">
        <v>8.2003987619662488E-2</v>
      </c>
      <c r="AG149">
        <v>-692.05496473933329</v>
      </c>
      <c r="AH149">
        <v>9.3589980827690038</v>
      </c>
      <c r="AI149">
        <v>5174741.505444481</v>
      </c>
      <c r="AJ149">
        <v>10886.280004251814</v>
      </c>
      <c r="AK149">
        <v>-992.17432588843337</v>
      </c>
      <c r="AL149">
        <v>0.19784631570534783</v>
      </c>
      <c r="AM149">
        <v>1993.7062116829245</v>
      </c>
      <c r="AN149">
        <v>0</v>
      </c>
      <c r="AO149">
        <v>-999.70320650519466</v>
      </c>
      <c r="AP149">
        <v>4.2974669916321137E-2</v>
      </c>
      <c r="AQ149">
        <v>-999.96630667618581</v>
      </c>
      <c r="AR149">
        <v>1.6850209385536601E-2</v>
      </c>
      <c r="AS149">
        <v>1.2907869341991165</v>
      </c>
      <c r="AT149">
        <v>1.2510239041089311</v>
      </c>
      <c r="AU149">
        <v>1.2139224340226349</v>
      </c>
      <c r="AV149">
        <v>0.91360395844538422</v>
      </c>
      <c r="AW149">
        <v>0</v>
      </c>
      <c r="AX149">
        <v>1.0207973701543063</v>
      </c>
      <c r="AY149">
        <v>1.1885585150335976</v>
      </c>
      <c r="AZ149" s="4"/>
      <c r="BA149" s="34" t="s">
        <v>376</v>
      </c>
      <c r="BB149" s="6" t="s">
        <v>377</v>
      </c>
      <c r="BD149" s="6" t="s">
        <v>520</v>
      </c>
      <c r="BE149" s="29">
        <v>43870.751296296294</v>
      </c>
      <c r="BH149" s="6" t="s">
        <v>255</v>
      </c>
      <c r="BI149" s="6" t="s">
        <v>230</v>
      </c>
      <c r="BN149" t="e">
        <v>#N/A</v>
      </c>
      <c r="BO149"/>
      <c r="BP149" t="e">
        <v>#N/A</v>
      </c>
      <c r="BQ149" t="e">
        <v>#N/A</v>
      </c>
      <c r="BR149" s="42">
        <v>40</v>
      </c>
      <c r="BS149" s="30">
        <v>43870.751296296294</v>
      </c>
      <c r="BT149" s="31"/>
      <c r="BU149" s="6">
        <f t="shared" si="5"/>
        <v>1.7119294753305844E-3</v>
      </c>
      <c r="BV149">
        <f t="shared" si="6"/>
        <v>5.2130979320127282E-5</v>
      </c>
      <c r="BW149"/>
      <c r="BX149"/>
      <c r="BY149" s="49">
        <v>-3.4804498719356372</v>
      </c>
      <c r="BZ149" s="49">
        <v>-3.4559413024232448</v>
      </c>
      <c r="CA149" s="49">
        <v>-3.8190317409586689</v>
      </c>
      <c r="CB149" s="49">
        <v>4.6553538277272963</v>
      </c>
      <c r="CC149" s="49">
        <v>0.44650363424962941</v>
      </c>
      <c r="CE149">
        <v>-3.1594926120140752</v>
      </c>
      <c r="CF149">
        <v>-3.0036504128250621</v>
      </c>
      <c r="CG149">
        <v>-3.574790821835276</v>
      </c>
      <c r="CH149">
        <v>4.8469492666803387</v>
      </c>
      <c r="CI149">
        <v>0.45068379454246432</v>
      </c>
    </row>
    <row r="150" spans="1:87" ht="19" x14ac:dyDescent="0.25">
      <c r="A150" t="s">
        <v>521</v>
      </c>
      <c r="B150">
        <v>17</v>
      </c>
      <c r="C150">
        <v>1.6172544073673732E-3</v>
      </c>
      <c r="D150">
        <v>6.2148100453364636E-5</v>
      </c>
      <c r="E150">
        <v>3.4404832352553649E-3</v>
      </c>
      <c r="F150">
        <v>7.774621240723893E-5</v>
      </c>
      <c r="G150">
        <v>1.9016959743287349</v>
      </c>
      <c r="H150">
        <v>5.5562507838967292E-3</v>
      </c>
      <c r="I150">
        <v>2.6614409565020635E-3</v>
      </c>
      <c r="J150">
        <v>1.0180319813987414E-4</v>
      </c>
      <c r="K150">
        <v>1</v>
      </c>
      <c r="L150">
        <v>0</v>
      </c>
      <c r="M150">
        <v>7.0375795707414241E-5</v>
      </c>
      <c r="N150">
        <v>1.6115195054110298E-5</v>
      </c>
      <c r="O150">
        <v>1.7689027024397798E-5</v>
      </c>
      <c r="P150">
        <v>8.8171891486869057E-6</v>
      </c>
      <c r="Q150">
        <v>22.08</v>
      </c>
      <c r="R150">
        <v>0.84443274845701422</v>
      </c>
      <c r="S150">
        <v>46.96</v>
      </c>
      <c r="T150">
        <v>1.0123899117105681</v>
      </c>
      <c r="U150">
        <v>25970.92</v>
      </c>
      <c r="V150">
        <v>24.317683551961387</v>
      </c>
      <c r="W150">
        <v>36.32</v>
      </c>
      <c r="X150">
        <v>1.3573503600765735</v>
      </c>
      <c r="Y150">
        <v>13659.48</v>
      </c>
      <c r="Z150">
        <v>41.622354570591028</v>
      </c>
      <c r="AA150">
        <v>0.96</v>
      </c>
      <c r="AB150">
        <v>0.21969676071045444</v>
      </c>
      <c r="AC150">
        <v>0.24</v>
      </c>
      <c r="AD150">
        <v>0.11944315244779277</v>
      </c>
      <c r="AE150">
        <v>-998.38274559263266</v>
      </c>
      <c r="AF150">
        <v>6.2148100453364635E-2</v>
      </c>
      <c r="AG150">
        <v>-687.73976808355735</v>
      </c>
      <c r="AH150">
        <v>7.0562908338390748</v>
      </c>
      <c r="AI150">
        <v>4965819.8243019618</v>
      </c>
      <c r="AJ150">
        <v>14511.728959195387</v>
      </c>
      <c r="AK150">
        <v>-992.02787066175927</v>
      </c>
      <c r="AL150">
        <v>0.30494317773041951</v>
      </c>
      <c r="AM150">
        <v>1993.7062116829245</v>
      </c>
      <c r="AN150">
        <v>0</v>
      </c>
      <c r="AO150">
        <v>-999.78943590552069</v>
      </c>
      <c r="AP150">
        <v>4.8216598047896984E-2</v>
      </c>
      <c r="AQ150">
        <v>-999.94707450309909</v>
      </c>
      <c r="AR150">
        <v>2.6380994065975129E-2</v>
      </c>
      <c r="AS150">
        <v>0.95883724378410518</v>
      </c>
      <c r="AT150">
        <v>0.82153327454072744</v>
      </c>
      <c r="AU150">
        <v>1.4690407606591942</v>
      </c>
      <c r="AV150">
        <v>1.2234534704640687</v>
      </c>
      <c r="AW150">
        <v>0</v>
      </c>
      <c r="AX150">
        <v>1.1922825149510656</v>
      </c>
      <c r="AY150">
        <v>1.2977008486635735</v>
      </c>
      <c r="AZ150" s="4"/>
      <c r="BA150" s="34" t="s">
        <v>376</v>
      </c>
      <c r="BB150" s="6" t="s">
        <v>377</v>
      </c>
      <c r="BD150" s="6" t="s">
        <v>520</v>
      </c>
      <c r="BE150" s="29">
        <v>43870.772268518522</v>
      </c>
      <c r="BH150" s="6" t="s">
        <v>255</v>
      </c>
      <c r="BI150" s="6" t="s">
        <v>230</v>
      </c>
      <c r="BN150" t="e">
        <v>#N/A</v>
      </c>
      <c r="BO150"/>
      <c r="BP150" t="e">
        <v>#N/A</v>
      </c>
      <c r="BQ150" t="e">
        <v>#N/A</v>
      </c>
      <c r="BR150" s="42">
        <v>40</v>
      </c>
      <c r="BS150" s="30">
        <v>43870.772268518522</v>
      </c>
      <c r="BT150" s="31"/>
      <c r="BU150" s="6">
        <f t="shared" si="5"/>
        <v>1.8081762217125926E-3</v>
      </c>
      <c r="BV150">
        <f t="shared" si="6"/>
        <v>3.9018422924694057E-5</v>
      </c>
      <c r="BW150"/>
      <c r="BX150"/>
      <c r="BY150" s="49">
        <v>-3.2854836383863351</v>
      </c>
      <c r="BZ150" s="49">
        <v>-3.2602219175954552</v>
      </c>
      <c r="CA150" s="49">
        <v>-3.8158095468918418</v>
      </c>
      <c r="CB150" s="49">
        <v>4.650602315177732</v>
      </c>
      <c r="CC150" s="49">
        <v>0.41522483893898909</v>
      </c>
      <c r="CE150">
        <v>-2.9627011075253851</v>
      </c>
      <c r="CF150">
        <v>-2.810041769737722</v>
      </c>
      <c r="CG150">
        <v>-3.5557265951895078</v>
      </c>
      <c r="CH150">
        <v>4.8623540581083482</v>
      </c>
      <c r="CI150">
        <v>0.41911216762165138</v>
      </c>
    </row>
    <row r="151" spans="1:87" ht="19" x14ac:dyDescent="0.25">
      <c r="A151" t="s">
        <v>522</v>
      </c>
      <c r="B151">
        <v>23</v>
      </c>
      <c r="C151">
        <v>1.6401783751248721E-3</v>
      </c>
      <c r="D151">
        <v>5.3491965962673856E-5</v>
      </c>
      <c r="E151">
        <v>2.8889947509339532E-3</v>
      </c>
      <c r="F151">
        <v>1.0221577689140744E-4</v>
      </c>
      <c r="G151">
        <v>1.8713811534420166</v>
      </c>
      <c r="H151">
        <v>3.1708308765052229E-3</v>
      </c>
      <c r="I151">
        <v>2.7958714590833517E-3</v>
      </c>
      <c r="J151">
        <v>9.0996253941693473E-5</v>
      </c>
      <c r="K151">
        <v>1</v>
      </c>
      <c r="L151">
        <v>0</v>
      </c>
      <c r="M151">
        <v>5.9066138108680349E-5</v>
      </c>
      <c r="N151">
        <v>1.3470001631977249E-5</v>
      </c>
      <c r="O151">
        <v>1.1878132425719211E-5</v>
      </c>
      <c r="P151">
        <v>7.0375468641719482E-6</v>
      </c>
      <c r="Q151">
        <v>22.2</v>
      </c>
      <c r="R151">
        <v>0.7164728420068226</v>
      </c>
      <c r="S151">
        <v>39.119999999999997</v>
      </c>
      <c r="T151">
        <v>1.3908270920570964</v>
      </c>
      <c r="U151">
        <v>25337.68</v>
      </c>
      <c r="V151">
        <v>29.292360778878852</v>
      </c>
      <c r="W151">
        <v>37.840000000000003</v>
      </c>
      <c r="X151">
        <v>1.2092421869363754</v>
      </c>
      <c r="Y151">
        <v>13540.48</v>
      </c>
      <c r="Z151">
        <v>27.532775619855936</v>
      </c>
      <c r="AA151">
        <v>0.8</v>
      </c>
      <c r="AB151">
        <v>0.18257418583505539</v>
      </c>
      <c r="AC151">
        <v>0.16</v>
      </c>
      <c r="AD151">
        <v>9.4516312525052174E-2</v>
      </c>
      <c r="AE151">
        <v>-998.35982162487517</v>
      </c>
      <c r="AF151">
        <v>5.3491965962673853E-2</v>
      </c>
      <c r="AG151">
        <v>-737.79317925812734</v>
      </c>
      <c r="AH151">
        <v>9.277162542331407</v>
      </c>
      <c r="AI151">
        <v>4886644.0488978708</v>
      </c>
      <c r="AJ151">
        <v>8281.5265266016067</v>
      </c>
      <c r="AK151">
        <v>-991.62519505441037</v>
      </c>
      <c r="AL151">
        <v>0.27257185771726417</v>
      </c>
      <c r="AM151">
        <v>1993.7062116829245</v>
      </c>
      <c r="AN151">
        <v>0</v>
      </c>
      <c r="AO151">
        <v>-999.82327435505022</v>
      </c>
      <c r="AP151">
        <v>4.0302190089092922E-2</v>
      </c>
      <c r="AQ151">
        <v>-999.96446067610054</v>
      </c>
      <c r="AR151">
        <v>2.105631159000269E-2</v>
      </c>
      <c r="AS151">
        <v>0.81595237087394701</v>
      </c>
      <c r="AT151">
        <v>1.1743315160394285</v>
      </c>
      <c r="AU151">
        <v>0.84587268381502667</v>
      </c>
      <c r="AV151">
        <v>1.0624841461659744</v>
      </c>
      <c r="AW151">
        <v>0</v>
      </c>
      <c r="AX151">
        <v>1.0839463996493641</v>
      </c>
      <c r="AY151">
        <v>1.2594389883176738</v>
      </c>
      <c r="AZ151" s="4"/>
      <c r="BA151" s="34" t="s">
        <v>376</v>
      </c>
      <c r="BB151" s="6" t="s">
        <v>377</v>
      </c>
      <c r="BD151" s="6" t="s">
        <v>520</v>
      </c>
      <c r="BE151" s="29">
        <v>43870.778564814813</v>
      </c>
      <c r="BH151" s="6" t="s">
        <v>255</v>
      </c>
      <c r="BI151" s="6" t="s">
        <v>230</v>
      </c>
      <c r="BN151" t="e">
        <v>#N/A</v>
      </c>
      <c r="BO151"/>
      <c r="BP151" t="e">
        <v>#N/A</v>
      </c>
      <c r="BQ151" t="e">
        <v>#N/A</v>
      </c>
      <c r="BR151" s="42">
        <v>40</v>
      </c>
      <c r="BS151" s="30">
        <v>43870.778564814813</v>
      </c>
      <c r="BT151" s="31"/>
      <c r="BU151" s="6">
        <f t="shared" si="5"/>
        <v>1.5439456177519014E-3</v>
      </c>
      <c r="BV151">
        <f t="shared" si="6"/>
        <v>5.492066386214189E-5</v>
      </c>
      <c r="BW151"/>
      <c r="BX151"/>
      <c r="BY151" s="49">
        <v>-1.059826635368776</v>
      </c>
      <c r="BZ151" s="49">
        <v>-1.049379296283355</v>
      </c>
      <c r="CA151" s="49">
        <v>-3.6706091173983779</v>
      </c>
      <c r="CB151" s="49">
        <v>4.614612682522603</v>
      </c>
      <c r="CC151" s="49">
        <v>0.59514748255223415</v>
      </c>
      <c r="CE151">
        <v>-0.71620753719719588</v>
      </c>
      <c r="CF151">
        <v>-0.61367450542346802</v>
      </c>
      <c r="CG151">
        <v>-3.3517615269507171</v>
      </c>
      <c r="CH151">
        <v>5.1385853517292581</v>
      </c>
      <c r="CI151">
        <v>0.60071924431208279</v>
      </c>
    </row>
    <row r="152" spans="1:87" ht="19" x14ac:dyDescent="0.25">
      <c r="A152" t="s">
        <v>523</v>
      </c>
      <c r="B152">
        <v>24</v>
      </c>
      <c r="C152">
        <v>1.648940783339335E-3</v>
      </c>
      <c r="D152">
        <v>6.5399304467362077E-5</v>
      </c>
      <c r="E152">
        <v>2.933094604467223E-3</v>
      </c>
      <c r="F152">
        <v>8.8264833239480974E-5</v>
      </c>
      <c r="G152">
        <v>1.8683129909919662</v>
      </c>
      <c r="H152">
        <v>5.2962584410949521E-3</v>
      </c>
      <c r="I152">
        <v>2.7997987511552795E-3</v>
      </c>
      <c r="J152">
        <v>9.492399521004408E-5</v>
      </c>
      <c r="K152">
        <v>1</v>
      </c>
      <c r="L152">
        <v>0</v>
      </c>
      <c r="M152">
        <v>8.4783091058281417E-5</v>
      </c>
      <c r="N152">
        <v>1.3707109829980179E-5</v>
      </c>
      <c r="O152">
        <v>2.981292390106546E-6</v>
      </c>
      <c r="P152">
        <v>2.9812923901065456E-6</v>
      </c>
      <c r="Q152">
        <v>22.48</v>
      </c>
      <c r="R152">
        <v>0.9094320572020026</v>
      </c>
      <c r="S152">
        <v>39.96</v>
      </c>
      <c r="T152">
        <v>1.2034395151675323</v>
      </c>
      <c r="U152">
        <v>25452.04</v>
      </c>
      <c r="V152">
        <v>33.247229458507761</v>
      </c>
      <c r="W152">
        <v>38.159999999999997</v>
      </c>
      <c r="X152">
        <v>1.3110809789381181</v>
      </c>
      <c r="Y152">
        <v>13625.2</v>
      </c>
      <c r="Z152">
        <v>36.197329551593533</v>
      </c>
      <c r="AA152">
        <v>1.1599999999999999</v>
      </c>
      <c r="AB152">
        <v>0.18867962264113208</v>
      </c>
      <c r="AC152">
        <v>0.04</v>
      </c>
      <c r="AD152">
        <v>0.04</v>
      </c>
      <c r="AE152">
        <v>-998.3510592166607</v>
      </c>
      <c r="AF152">
        <v>6.5399304467362071E-2</v>
      </c>
      <c r="AG152">
        <v>-733.79065125547083</v>
      </c>
      <c r="AH152">
        <v>8.0109668941260637</v>
      </c>
      <c r="AI152">
        <v>4878630.6701628873</v>
      </c>
      <c r="AJ152">
        <v>13832.685021664627</v>
      </c>
      <c r="AK152">
        <v>-991.61343117128911</v>
      </c>
      <c r="AL152">
        <v>0.28433708636978733</v>
      </c>
      <c r="AM152">
        <v>1993.7062116829245</v>
      </c>
      <c r="AN152">
        <v>0</v>
      </c>
      <c r="AO152">
        <v>-999.7463293364375</v>
      </c>
      <c r="AP152">
        <v>4.1011616852999977E-2</v>
      </c>
      <c r="AQ152">
        <v>-999.99107998529621</v>
      </c>
      <c r="AR152">
        <v>8.9200147037846421E-3</v>
      </c>
      <c r="AS152">
        <v>0.99851552548186406</v>
      </c>
      <c r="AT152">
        <v>1.0094504994081577</v>
      </c>
      <c r="AU152">
        <v>1.4191781204046343</v>
      </c>
      <c r="AV152">
        <v>1.1114569212517849</v>
      </c>
      <c r="AW152">
        <v>0</v>
      </c>
      <c r="AX152">
        <v>0.9253237851468703</v>
      </c>
      <c r="AY152">
        <v>1.062859672574084</v>
      </c>
      <c r="AZ152" s="4"/>
      <c r="BA152" s="34" t="s">
        <v>376</v>
      </c>
      <c r="BB152" s="6" t="s">
        <v>377</v>
      </c>
      <c r="BD152" s="6" t="s">
        <v>520</v>
      </c>
      <c r="BE152" s="29">
        <v>43870.784861111111</v>
      </c>
      <c r="BH152" s="6" t="s">
        <v>255</v>
      </c>
      <c r="BI152" s="6" t="s">
        <v>230</v>
      </c>
      <c r="BN152" t="e">
        <v>#N/A</v>
      </c>
      <c r="BO152"/>
      <c r="BP152" t="e">
        <v>#N/A</v>
      </c>
      <c r="BQ152" t="e">
        <v>#N/A</v>
      </c>
      <c r="BR152" s="42">
        <v>40</v>
      </c>
      <c r="BS152" s="30">
        <v>43870.784861111111</v>
      </c>
      <c r="BT152" s="31"/>
      <c r="BU152" s="6">
        <f t="shared" si="5"/>
        <v>1.5700116768636227E-3</v>
      </c>
      <c r="BV152">
        <f t="shared" si="6"/>
        <v>4.7327091459999441E-5</v>
      </c>
      <c r="BW152"/>
      <c r="BX152"/>
      <c r="BY152" s="49">
        <v>-2.73902053442503</v>
      </c>
      <c r="BZ152" s="49">
        <v>-2.7143043131716218</v>
      </c>
      <c r="CA152" s="49">
        <v>-3.7874206189744739</v>
      </c>
      <c r="CB152" s="49">
        <v>4.6332696763630761</v>
      </c>
      <c r="CC152" s="49">
        <v>0.45297996558139841</v>
      </c>
      <c r="CE152">
        <v>-2.4111220242226872</v>
      </c>
      <c r="CF152">
        <v>-2.2735701796270198</v>
      </c>
      <c r="CG152">
        <v>-3.4997134641922352</v>
      </c>
      <c r="CH152">
        <v>4.9277613269358529</v>
      </c>
      <c r="CI152">
        <v>0.45722075719053112</v>
      </c>
    </row>
    <row r="153" spans="1:87" ht="19" x14ac:dyDescent="0.25">
      <c r="A153" t="s">
        <v>524</v>
      </c>
      <c r="B153">
        <v>22</v>
      </c>
      <c r="C153">
        <v>1.8504307891177049E-3</v>
      </c>
      <c r="D153">
        <v>6.9559786527584886E-5</v>
      </c>
      <c r="E153">
        <v>2.9716355272538402E-3</v>
      </c>
      <c r="F153">
        <v>8.2081641345275677E-5</v>
      </c>
      <c r="G153">
        <v>1.9044480149176719</v>
      </c>
      <c r="H153">
        <v>3.7479084133628738E-3</v>
      </c>
      <c r="I153">
        <v>2.5233169689951474E-3</v>
      </c>
      <c r="J153">
        <v>9.1611593134773597E-5</v>
      </c>
      <c r="K153">
        <v>1</v>
      </c>
      <c r="L153">
        <v>0</v>
      </c>
      <c r="M153">
        <v>8.0493362092004251E-5</v>
      </c>
      <c r="N153">
        <v>1.473594036228447E-5</v>
      </c>
      <c r="O153">
        <v>3.0147723864162425E-6</v>
      </c>
      <c r="P153">
        <v>3.0147723864162408E-6</v>
      </c>
      <c r="Q153">
        <v>24.76</v>
      </c>
      <c r="R153">
        <v>0.9403545430669572</v>
      </c>
      <c r="S153">
        <v>39.76</v>
      </c>
      <c r="T153">
        <v>1.1139718727747705</v>
      </c>
      <c r="U153">
        <v>25474.080000000002</v>
      </c>
      <c r="V153">
        <v>32.550418328085023</v>
      </c>
      <c r="W153">
        <v>33.76</v>
      </c>
      <c r="X153">
        <v>1.2346119498314718</v>
      </c>
      <c r="Y153">
        <v>13377.12</v>
      </c>
      <c r="Z153">
        <v>27.205043650029307</v>
      </c>
      <c r="AA153">
        <v>1.08</v>
      </c>
      <c r="AB153">
        <v>0.19933221850301402</v>
      </c>
      <c r="AC153">
        <v>0.04</v>
      </c>
      <c r="AD153">
        <v>0.04</v>
      </c>
      <c r="AE153">
        <v>-998.14956921088231</v>
      </c>
      <c r="AF153">
        <v>6.9559786527584891E-2</v>
      </c>
      <c r="AG153">
        <v>-730.29265499602104</v>
      </c>
      <c r="AH153">
        <v>7.44977685108692</v>
      </c>
      <c r="AI153">
        <v>4973007.560900731</v>
      </c>
      <c r="AJ153">
        <v>9788.7286182691023</v>
      </c>
      <c r="AK153">
        <v>-992.44160980199024</v>
      </c>
      <c r="AL153">
        <v>0.27441505608773292</v>
      </c>
      <c r="AM153">
        <v>1993.7062116829245</v>
      </c>
      <c r="AN153">
        <v>0</v>
      </c>
      <c r="AO153">
        <v>-999.75916418805468</v>
      </c>
      <c r="AP153">
        <v>4.4089873620538601E-2</v>
      </c>
      <c r="AQ153">
        <v>-999.99097981328339</v>
      </c>
      <c r="AR153">
        <v>9.0201867165520516E-3</v>
      </c>
      <c r="AS153">
        <v>0.99312916226493675</v>
      </c>
      <c r="AT153">
        <v>0.92422091631921011</v>
      </c>
      <c r="AU153">
        <v>0.97947817911455315</v>
      </c>
      <c r="AV153">
        <v>1.1196417659867179</v>
      </c>
      <c r="AW153">
        <v>0</v>
      </c>
      <c r="AX153">
        <v>1.0110175761970208</v>
      </c>
      <c r="AY153">
        <v>1.0628596436412561</v>
      </c>
      <c r="AZ153" s="4"/>
      <c r="BA153" s="34" t="s">
        <v>376</v>
      </c>
      <c r="BB153" s="6" t="s">
        <v>377</v>
      </c>
      <c r="BD153" s="6" t="s">
        <v>520</v>
      </c>
      <c r="BE153" s="29">
        <v>43870.79115740741</v>
      </c>
      <c r="BH153" s="6" t="s">
        <v>255</v>
      </c>
      <c r="BI153" s="6" t="s">
        <v>230</v>
      </c>
      <c r="BN153" t="e">
        <v>#N/A</v>
      </c>
      <c r="BO153"/>
      <c r="BP153" t="e">
        <v>#N/A</v>
      </c>
      <c r="BQ153" t="e">
        <v>#N/A</v>
      </c>
      <c r="BR153" s="42">
        <v>40</v>
      </c>
      <c r="BS153" s="30">
        <v>43870.79115740741</v>
      </c>
      <c r="BT153" s="31"/>
      <c r="BU153" s="6">
        <f t="shared" si="5"/>
        <v>1.5608021958005941E-3</v>
      </c>
      <c r="BV153">
        <f t="shared" si="6"/>
        <v>4.3775076233519443E-5</v>
      </c>
      <c r="BW153"/>
      <c r="BX153"/>
    </row>
    <row r="154" spans="1:87" ht="19" x14ac:dyDescent="0.25">
      <c r="A154" t="s">
        <v>525</v>
      </c>
      <c r="B154">
        <v>20</v>
      </c>
      <c r="C154">
        <v>1.7844137085539311E-3</v>
      </c>
      <c r="D154">
        <v>6.7208147551853491E-5</v>
      </c>
      <c r="E154">
        <v>3.4116033777950049E-3</v>
      </c>
      <c r="F154">
        <v>1.1764874744782321E-4</v>
      </c>
      <c r="G154">
        <v>1.9503265800689724</v>
      </c>
      <c r="H154">
        <v>5.2445010013003656E-3</v>
      </c>
      <c r="I154">
        <v>2.4164034753774558E-3</v>
      </c>
      <c r="J154">
        <v>5.8749592921335195E-5</v>
      </c>
      <c r="K154">
        <v>1</v>
      </c>
      <c r="L154">
        <v>0</v>
      </c>
      <c r="M154">
        <v>6.8440576537037528E-5</v>
      </c>
      <c r="N154">
        <v>1.7119994662239316E-5</v>
      </c>
      <c r="O154">
        <v>8.9492300300109645E-6</v>
      </c>
      <c r="P154">
        <v>6.5609899999644607E-6</v>
      </c>
      <c r="Q154">
        <v>23.96</v>
      </c>
      <c r="R154">
        <v>0.90825840669565616</v>
      </c>
      <c r="S154">
        <v>45.8</v>
      </c>
      <c r="T154">
        <v>1.5705625319186329</v>
      </c>
      <c r="U154">
        <v>26184.720000000001</v>
      </c>
      <c r="V154">
        <v>41.3545853967046</v>
      </c>
      <c r="W154">
        <v>32.44</v>
      </c>
      <c r="X154">
        <v>0.78332624110264537</v>
      </c>
      <c r="Y154">
        <v>13427.44</v>
      </c>
      <c r="Z154">
        <v>31.009680209035803</v>
      </c>
      <c r="AA154">
        <v>0.92</v>
      </c>
      <c r="AB154">
        <v>0.23036203390894663</v>
      </c>
      <c r="AC154">
        <v>0.12</v>
      </c>
      <c r="AD154">
        <v>8.7939373055152786E-2</v>
      </c>
      <c r="AE154">
        <v>-998.21558629144602</v>
      </c>
      <c r="AF154">
        <v>6.7208147551853489E-2</v>
      </c>
      <c r="AG154">
        <v>-690.360920512343</v>
      </c>
      <c r="AH154">
        <v>10.677867802488946</v>
      </c>
      <c r="AI154">
        <v>5092832.4803305799</v>
      </c>
      <c r="AJ154">
        <v>13697.505749321892</v>
      </c>
      <c r="AK154">
        <v>-992.76186045306747</v>
      </c>
      <c r="AL154">
        <v>0.17597961442415119</v>
      </c>
      <c r="AM154">
        <v>1993.7062116829245</v>
      </c>
      <c r="AN154">
        <v>0</v>
      </c>
      <c r="AO154">
        <v>-999.7952260734063</v>
      </c>
      <c r="AP154">
        <v>5.1222954388057088E-2</v>
      </c>
      <c r="AQ154">
        <v>-999.97322394015418</v>
      </c>
      <c r="AR154">
        <v>1.9630455390849955E-2</v>
      </c>
      <c r="AS154">
        <v>0.97887946644202717</v>
      </c>
      <c r="AT154">
        <v>1.2381369066143604</v>
      </c>
      <c r="AU154">
        <v>1.3463244073709428</v>
      </c>
      <c r="AV154">
        <v>0.73501875363131697</v>
      </c>
      <c r="AW154">
        <v>0</v>
      </c>
      <c r="AX154">
        <v>1.2750158178086211</v>
      </c>
      <c r="AY154">
        <v>1.3496431597975922</v>
      </c>
      <c r="AZ154" s="4"/>
      <c r="BA154" s="34" t="s">
        <v>376</v>
      </c>
      <c r="BB154" s="6" t="s">
        <v>377</v>
      </c>
      <c r="BD154" s="6" t="s">
        <v>520</v>
      </c>
      <c r="BE154" s="29">
        <v>43870.797430555554</v>
      </c>
      <c r="BH154" s="6" t="s">
        <v>255</v>
      </c>
      <c r="BI154" s="6" t="s">
        <v>230</v>
      </c>
      <c r="BN154" t="e">
        <v>#N/A</v>
      </c>
      <c r="BO154"/>
      <c r="BP154" t="e">
        <v>#N/A</v>
      </c>
      <c r="BQ154" t="e">
        <v>#N/A</v>
      </c>
      <c r="BR154" s="42">
        <v>40</v>
      </c>
      <c r="BS154" s="30">
        <v>43870.797430555554</v>
      </c>
      <c r="BT154" s="31"/>
      <c r="BU154" s="6">
        <f t="shared" si="5"/>
        <v>1.7491116956759513E-3</v>
      </c>
      <c r="BV154">
        <f t="shared" si="6"/>
        <v>6.0043695374530717E-5</v>
      </c>
      <c r="BW154"/>
      <c r="BX154"/>
      <c r="BY154" s="49">
        <v>3.3910449136548309</v>
      </c>
      <c r="BZ154" s="49">
        <v>3.3798501775977101</v>
      </c>
      <c r="CA154" s="49">
        <v>-3.4179378569540551</v>
      </c>
      <c r="CB154" s="49">
        <v>4.6360770916200327</v>
      </c>
      <c r="CC154" s="49">
        <v>0.1605251543181169</v>
      </c>
      <c r="CE154">
        <v>3.776333004171804</v>
      </c>
      <c r="CF154">
        <v>3.808825445839485</v>
      </c>
      <c r="CG154">
        <v>-2.954810774843406</v>
      </c>
      <c r="CH154">
        <v>5.7098010787458673</v>
      </c>
      <c r="CI154">
        <v>0.16202798839293789</v>
      </c>
    </row>
    <row r="155" spans="1:87" ht="19" hidden="1" x14ac:dyDescent="0.25">
      <c r="A155" t="s">
        <v>526</v>
      </c>
      <c r="B155">
        <v>23</v>
      </c>
      <c r="C155">
        <v>1.7147672990477888E-3</v>
      </c>
      <c r="D155">
        <v>7.8885993362446744E-5</v>
      </c>
      <c r="E155">
        <v>3.0796603473064975E-3</v>
      </c>
      <c r="F155">
        <v>8.9545074342026252E-5</v>
      </c>
      <c r="G155">
        <v>1.9337514291274913</v>
      </c>
      <c r="H155">
        <v>5.0141477323277514E-3</v>
      </c>
      <c r="I155">
        <v>2.2175528760132015E-3</v>
      </c>
      <c r="J155">
        <v>6.0151869596009466E-5</v>
      </c>
      <c r="K155">
        <v>1</v>
      </c>
      <c r="L155">
        <v>0</v>
      </c>
      <c r="M155">
        <v>7.5768044206709457E-5</v>
      </c>
      <c r="N155">
        <v>8.8340601838984673E-6</v>
      </c>
      <c r="O155">
        <v>2.9507229402116199E-6</v>
      </c>
      <c r="P155">
        <v>2.9507229402116203E-6</v>
      </c>
      <c r="Q155">
        <v>23.48</v>
      </c>
      <c r="R155">
        <v>1.0818502669038814</v>
      </c>
      <c r="S155">
        <v>42.16</v>
      </c>
      <c r="T155">
        <v>1.2215836715782786</v>
      </c>
      <c r="U155">
        <v>26473.48</v>
      </c>
      <c r="V155">
        <v>39.008380296204727</v>
      </c>
      <c r="W155">
        <v>30.36</v>
      </c>
      <c r="X155">
        <v>0.82032513879152247</v>
      </c>
      <c r="Y155">
        <v>13691.6</v>
      </c>
      <c r="Z155">
        <v>26.733125518726762</v>
      </c>
      <c r="AA155">
        <v>1.04</v>
      </c>
      <c r="AB155">
        <v>0.12220201853215573</v>
      </c>
      <c r="AC155">
        <v>0.04</v>
      </c>
      <c r="AD155">
        <v>0.04</v>
      </c>
      <c r="AE155">
        <v>-998.28523270095229</v>
      </c>
      <c r="AF155">
        <v>7.8885993362446741E-2</v>
      </c>
      <c r="AG155">
        <v>-720.48826036426772</v>
      </c>
      <c r="AH155">
        <v>8.1271623109481084</v>
      </c>
      <c r="AI155">
        <v>5049541.760153289</v>
      </c>
      <c r="AJ155">
        <v>13095.872681591494</v>
      </c>
      <c r="AK155">
        <v>-993.35750120671469</v>
      </c>
      <c r="AL155">
        <v>0.18018001984407611</v>
      </c>
      <c r="AM155">
        <v>1993.7062116829245</v>
      </c>
      <c r="AN155">
        <v>0</v>
      </c>
      <c r="AO155">
        <v>-999.77330231994563</v>
      </c>
      <c r="AP155">
        <v>2.6431472134699485E-2</v>
      </c>
      <c r="AQ155">
        <v>-999.99117144896604</v>
      </c>
      <c r="AR155">
        <v>8.8285510340505927E-3</v>
      </c>
      <c r="AS155">
        <v>1.1836362352195935</v>
      </c>
      <c r="AT155">
        <v>1.0017702422135306</v>
      </c>
      <c r="AU155">
        <v>1.3090352728379846</v>
      </c>
      <c r="AV155">
        <v>0.79339896158658652</v>
      </c>
      <c r="AW155">
        <v>0</v>
      </c>
      <c r="AX155">
        <v>0.63186023355020127</v>
      </c>
      <c r="AY155">
        <v>1.0628596801402463</v>
      </c>
      <c r="AZ155" s="4"/>
      <c r="BA155" s="34" t="s">
        <v>376</v>
      </c>
      <c r="BB155" s="6" t="s">
        <v>377</v>
      </c>
      <c r="BD155" s="6" t="s">
        <v>520</v>
      </c>
      <c r="BE155" s="29">
        <v>43870.803726851853</v>
      </c>
      <c r="BH155" s="6"/>
      <c r="BN155" t="e">
        <v>#N/A</v>
      </c>
      <c r="BO155"/>
      <c r="BP155" t="e">
        <v>#N/A</v>
      </c>
      <c r="BQ155" t="e">
        <v>#N/A</v>
      </c>
      <c r="BR155" s="42">
        <v>40</v>
      </c>
      <c r="BS155" s="30">
        <v>43870.803726851853</v>
      </c>
      <c r="BT155" s="31"/>
      <c r="BU155" s="6">
        <f t="shared" si="5"/>
        <v>1.5925371352765107E-3</v>
      </c>
      <c r="BV155">
        <f t="shared" si="6"/>
        <v>4.6203303537276848E-5</v>
      </c>
      <c r="BW155"/>
      <c r="BX155"/>
      <c r="BY155" s="49">
        <v>1.5052457543464219</v>
      </c>
      <c r="BZ155" s="49">
        <v>1.4874612503705791</v>
      </c>
      <c r="CA155" s="49">
        <v>-3.5077831933212851</v>
      </c>
      <c r="CB155" s="49">
        <v>4.6330884385874729</v>
      </c>
      <c r="CC155" s="49">
        <v>0.16341474797265171</v>
      </c>
      <c r="CE155">
        <v>1.872879021562234</v>
      </c>
      <c r="CF155">
        <v>1.924258959598159</v>
      </c>
      <c r="CG155">
        <v>-3.129224624570242</v>
      </c>
      <c r="CH155">
        <v>5.466009480956334</v>
      </c>
      <c r="CI155">
        <v>0.16494463437970611</v>
      </c>
    </row>
    <row r="156" spans="1:87" ht="19" hidden="1" x14ac:dyDescent="0.25">
      <c r="AZ156" s="4"/>
      <c r="BE156" s="29" t="e">
        <v>#N/A</v>
      </c>
      <c r="BH156" s="6"/>
      <c r="BN156" t="e">
        <v>#N/A</v>
      </c>
      <c r="BO156"/>
      <c r="BP156" t="e">
        <v>#N/A</v>
      </c>
      <c r="BQ156" t="e">
        <v>#N/A</v>
      </c>
      <c r="BR156" s="42">
        <v>40</v>
      </c>
      <c r="BS156" s="30" t="e">
        <v>#N/A</v>
      </c>
      <c r="BT156" s="31"/>
      <c r="BU156" s="6" t="e">
        <f t="shared" si="5"/>
        <v>#DIV/0!</v>
      </c>
      <c r="BV156" t="e">
        <f t="shared" si="6"/>
        <v>#DIV/0!</v>
      </c>
      <c r="BW156"/>
      <c r="BX156"/>
      <c r="BY156" s="49">
        <v>94.596998241354513</v>
      </c>
      <c r="BZ156" s="49">
        <v>95.583844230194927</v>
      </c>
      <c r="CA156" s="49">
        <v>-7.3201210978140949</v>
      </c>
      <c r="CB156" s="49">
        <v>7.3734092922742036</v>
      </c>
      <c r="CC156" s="49">
        <v>0.80918191438302156</v>
      </c>
      <c r="CE156">
        <v>95.83615509200223</v>
      </c>
      <c r="CF156">
        <v>98.370282626623748</v>
      </c>
      <c r="CG156">
        <v>-14.335023686900531</v>
      </c>
      <c r="CH156">
        <v>14.360404952564791</v>
      </c>
      <c r="CI156">
        <v>0.81675746326711629</v>
      </c>
    </row>
    <row r="157" spans="1:87" ht="19" hidden="1" x14ac:dyDescent="0.25">
      <c r="A157" t="s">
        <v>527</v>
      </c>
      <c r="B157">
        <v>316</v>
      </c>
      <c r="C157">
        <v>2.7022199904839384E-3</v>
      </c>
      <c r="D157">
        <v>3.3325222879935269E-5</v>
      </c>
      <c r="E157">
        <v>4.2914516139804315E-3</v>
      </c>
      <c r="F157">
        <v>3.1732610643677639E-5</v>
      </c>
      <c r="G157">
        <v>1.9353194236187035</v>
      </c>
      <c r="H157">
        <v>2.4572695190737586E-3</v>
      </c>
      <c r="I157">
        <v>2.8393971729479685E-3</v>
      </c>
      <c r="J157">
        <v>2.5793215794288934E-5</v>
      </c>
      <c r="K157">
        <v>1</v>
      </c>
      <c r="L157">
        <v>0</v>
      </c>
      <c r="M157">
        <v>1.2390645990547491E-4</v>
      </c>
      <c r="N157">
        <v>5.1836390924139617E-6</v>
      </c>
      <c r="O157">
        <v>1.7729785726513904E-5</v>
      </c>
      <c r="P157">
        <v>2.8287532981807066E-6</v>
      </c>
      <c r="Q157">
        <v>341.88</v>
      </c>
      <c r="R157">
        <v>4.3429329567317367</v>
      </c>
      <c r="S157">
        <v>542.88</v>
      </c>
      <c r="T157">
        <v>3.9834323558124263</v>
      </c>
      <c r="U157">
        <v>244821.2</v>
      </c>
      <c r="V157">
        <v>91.647440407975026</v>
      </c>
      <c r="W157">
        <v>359.2</v>
      </c>
      <c r="X157">
        <v>3.2802438933713454</v>
      </c>
      <c r="Y157">
        <v>126506.8</v>
      </c>
      <c r="Z157">
        <v>174.1281041838642</v>
      </c>
      <c r="AA157">
        <v>15.68</v>
      </c>
      <c r="AB157">
        <v>0.66010100237261615</v>
      </c>
      <c r="AC157">
        <v>2.2400000000000002</v>
      </c>
      <c r="AD157">
        <v>0.35721142198983502</v>
      </c>
      <c r="AE157">
        <v>-997.29778000951603</v>
      </c>
      <c r="AF157">
        <v>3.3325222879935272E-2</v>
      </c>
      <c r="AG157">
        <v>-610.50538990920029</v>
      </c>
      <c r="AH157">
        <v>2.880069944062229</v>
      </c>
      <c r="AI157">
        <v>5053637.0236593802</v>
      </c>
      <c r="AJ157">
        <v>6417.8581254538194</v>
      </c>
      <c r="AK157">
        <v>-991.49481732815639</v>
      </c>
      <c r="AL157">
        <v>7.7261474412523207E-2</v>
      </c>
      <c r="AM157">
        <v>1993.7062116829245</v>
      </c>
      <c r="AN157">
        <v>0</v>
      </c>
      <c r="AO157">
        <v>-999.62927237599422</v>
      </c>
      <c r="AP157">
        <v>1.550942707829907E-2</v>
      </c>
      <c r="AQ157">
        <v>-999.94695255322813</v>
      </c>
      <c r="AR157">
        <v>8.4636183612468285E-3</v>
      </c>
      <c r="AS157">
        <v>1.2101793496027047</v>
      </c>
      <c r="AT157">
        <v>0.91362972800825037</v>
      </c>
      <c r="AU157">
        <v>1.9487193891752699</v>
      </c>
      <c r="AV157">
        <v>0.91364691614088878</v>
      </c>
      <c r="AW157">
        <v>0</v>
      </c>
      <c r="AX157">
        <v>0.88030566108096009</v>
      </c>
      <c r="AY157">
        <v>1.2689903562235316</v>
      </c>
      <c r="AZ157" s="4"/>
      <c r="BE157" s="29">
        <v>43870.823935185188</v>
      </c>
      <c r="BH157" s="6" t="s">
        <v>229</v>
      </c>
      <c r="BI157" s="6" t="s">
        <v>230</v>
      </c>
      <c r="BN157" t="e">
        <v>#N/A</v>
      </c>
      <c r="BO157"/>
      <c r="BP157" t="e">
        <v>#N/A</v>
      </c>
      <c r="BQ157" t="e">
        <v>#N/A</v>
      </c>
      <c r="BR157" s="42">
        <v>40</v>
      </c>
      <c r="BS157" s="30">
        <v>43870.823935185188</v>
      </c>
      <c r="BT157" s="31"/>
      <c r="BU157" s="6">
        <f t="shared" si="5"/>
        <v>2.2174550243197894E-3</v>
      </c>
      <c r="BV157">
        <f t="shared" si="6"/>
        <v>1.6291942698511812E-5</v>
      </c>
      <c r="BW157"/>
      <c r="BX157"/>
      <c r="BY157" s="49">
        <v>2.6627144064362298</v>
      </c>
      <c r="BZ157" s="49">
        <v>2.6500473139931309</v>
      </c>
      <c r="CA157" s="49">
        <v>-3.4521011823739838</v>
      </c>
      <c r="CB157" s="49">
        <v>4.6196858445028104</v>
      </c>
      <c r="CC157" s="49">
        <v>0.17885513402497269</v>
      </c>
      <c r="CE157">
        <v>3.0411838777241482</v>
      </c>
      <c r="CF157">
        <v>3.075101662222878</v>
      </c>
      <c r="CG157">
        <v>-3.0200858859156199</v>
      </c>
      <c r="CH157">
        <v>5.6460047752161753</v>
      </c>
      <c r="CI157">
        <v>0.18052957309348619</v>
      </c>
    </row>
    <row r="158" spans="1:87" ht="19" hidden="1" x14ac:dyDescent="0.25">
      <c r="A158" t="s">
        <v>528</v>
      </c>
      <c r="B158">
        <v>255</v>
      </c>
      <c r="C158">
        <v>1.8663512515168206E-3</v>
      </c>
      <c r="D158">
        <v>2.3284336144801107E-5</v>
      </c>
      <c r="E158">
        <v>3.9186668580416875E-3</v>
      </c>
      <c r="F158">
        <v>3.2303825483789755E-5</v>
      </c>
      <c r="G158">
        <v>1.9050796897593938</v>
      </c>
      <c r="H158">
        <v>1.9011565725573626E-3</v>
      </c>
      <c r="I158">
        <v>2.7471975681780669E-3</v>
      </c>
      <c r="J158">
        <v>3.0665518576986859E-5</v>
      </c>
      <c r="K158">
        <v>1</v>
      </c>
      <c r="L158">
        <v>0</v>
      </c>
      <c r="M158">
        <v>1.1648329437272214E-4</v>
      </c>
      <c r="N158">
        <v>6.3911603304984507E-6</v>
      </c>
      <c r="O158">
        <v>1.0817743089498235E-5</v>
      </c>
      <c r="P158">
        <v>1.9439075322625187E-6</v>
      </c>
      <c r="Q158">
        <v>234.48</v>
      </c>
      <c r="R158">
        <v>2.8845103570623558</v>
      </c>
      <c r="S158">
        <v>492.36</v>
      </c>
      <c r="T158">
        <v>4.1064502107456917</v>
      </c>
      <c r="U158">
        <v>239356.08</v>
      </c>
      <c r="V158">
        <v>144.02329580082983</v>
      </c>
      <c r="W158">
        <v>345.16</v>
      </c>
      <c r="X158">
        <v>3.8330492648368955</v>
      </c>
      <c r="Y158">
        <v>125644.8</v>
      </c>
      <c r="Z158">
        <v>174.05672447030977</v>
      </c>
      <c r="AA158">
        <v>14.64</v>
      </c>
      <c r="AB158">
        <v>0.80804290315139438</v>
      </c>
      <c r="AC158">
        <v>1.36</v>
      </c>
      <c r="AD158">
        <v>0.24413111231467405</v>
      </c>
      <c r="AE158">
        <v>-998.13364874848321</v>
      </c>
      <c r="AF158">
        <v>2.3284336144801108E-2</v>
      </c>
      <c r="AG158">
        <v>-644.33954819008102</v>
      </c>
      <c r="AH158">
        <v>2.9319137306035357</v>
      </c>
      <c r="AI158">
        <v>4974657.3593799463</v>
      </c>
      <c r="AJ158">
        <v>4965.4110231857567</v>
      </c>
      <c r="AK158">
        <v>-991.77099372514328</v>
      </c>
      <c r="AL158">
        <v>9.1856060049992722E-2</v>
      </c>
      <c r="AM158">
        <v>1993.7062116829245</v>
      </c>
      <c r="AN158">
        <v>0</v>
      </c>
      <c r="AO158">
        <v>-999.65148245707201</v>
      </c>
      <c r="AP158">
        <v>1.9122325710647217E-2</v>
      </c>
      <c r="AQ158">
        <v>-999.96763335668106</v>
      </c>
      <c r="AR158">
        <v>5.816163429028744E-3</v>
      </c>
      <c r="AS158">
        <v>1.0142968725130423</v>
      </c>
      <c r="AT158">
        <v>0.97018442748090683</v>
      </c>
      <c r="AU158">
        <v>1.5222950846846315</v>
      </c>
      <c r="AV158">
        <v>1.1005797347868858</v>
      </c>
      <c r="AW158">
        <v>0</v>
      </c>
      <c r="AX158">
        <v>1.1155983847275097</v>
      </c>
      <c r="AY158">
        <v>1.1136599822049074</v>
      </c>
      <c r="AZ158" s="4"/>
      <c r="BE158" s="29">
        <v>43870.863240740742</v>
      </c>
      <c r="BH158" s="6" t="s">
        <v>229</v>
      </c>
      <c r="BI158" s="6" t="s">
        <v>230</v>
      </c>
      <c r="BN158" t="e">
        <v>#N/A</v>
      </c>
      <c r="BO158"/>
      <c r="BP158" t="e">
        <v>#N/A</v>
      </c>
      <c r="BQ158" t="e">
        <v>#N/A</v>
      </c>
      <c r="BR158" s="42">
        <v>40</v>
      </c>
      <c r="BS158" s="30"/>
      <c r="BT158" s="31"/>
      <c r="BU158" s="6">
        <f t="shared" si="5"/>
        <v>2.0570189819285145E-3</v>
      </c>
      <c r="BV158">
        <f t="shared" si="6"/>
        <v>1.7200829359134962E-5</v>
      </c>
      <c r="BW158"/>
      <c r="BX158"/>
      <c r="BY158" s="49">
        <v>4.6152223694662879</v>
      </c>
      <c r="BZ158" s="49">
        <v>4.6064563209233391</v>
      </c>
      <c r="CA158" s="49">
        <v>-3.358712629768025</v>
      </c>
      <c r="CB158" s="49">
        <v>4.6618555422217582</v>
      </c>
      <c r="CC158" s="49">
        <v>0.17533113782479171</v>
      </c>
      <c r="CE158">
        <v>5.0119711908701809</v>
      </c>
      <c r="CF158">
        <v>5.0423052784206632</v>
      </c>
      <c r="CG158">
        <v>-2.904543091954928</v>
      </c>
      <c r="CH158">
        <v>5.8825775444493686</v>
      </c>
      <c r="CI158">
        <v>0.17697258529400309</v>
      </c>
    </row>
    <row r="159" spans="1:87" ht="19" hidden="1" x14ac:dyDescent="0.25">
      <c r="A159" t="s">
        <v>529</v>
      </c>
      <c r="B159">
        <v>2630</v>
      </c>
      <c r="C159">
        <v>2.3356591049391907E-2</v>
      </c>
      <c r="D159">
        <v>2.5326239459821958E-4</v>
      </c>
      <c r="E159">
        <v>2.2321043409904272E-2</v>
      </c>
      <c r="F159">
        <v>1.5995907144955262E-4</v>
      </c>
      <c r="G159">
        <v>1.9285966993169827</v>
      </c>
      <c r="H159">
        <v>1.9857449058404836E-3</v>
      </c>
      <c r="I159">
        <v>2.9468057149732024E-3</v>
      </c>
      <c r="J159">
        <v>3.4246659353630692E-5</v>
      </c>
      <c r="K159">
        <v>1</v>
      </c>
      <c r="L159">
        <v>0</v>
      </c>
      <c r="M159">
        <v>9.7757841021535842E-4</v>
      </c>
      <c r="N159">
        <v>2.084342508008421E-5</v>
      </c>
      <c r="O159">
        <v>4.6693692095959205E-4</v>
      </c>
      <c r="P159">
        <v>1.4320899072723424E-5</v>
      </c>
      <c r="Q159">
        <v>2861.72</v>
      </c>
      <c r="R159">
        <v>31.755761681937337</v>
      </c>
      <c r="S159">
        <v>2734.68</v>
      </c>
      <c r="T159">
        <v>19.76096488872275</v>
      </c>
      <c r="U159">
        <v>236279.32</v>
      </c>
      <c r="V159">
        <v>92.286794288240387</v>
      </c>
      <c r="W159">
        <v>361.04</v>
      </c>
      <c r="X159">
        <v>4.2447928885478818</v>
      </c>
      <c r="Y159">
        <v>122516.64</v>
      </c>
      <c r="Z159">
        <v>132.21644980863763</v>
      </c>
      <c r="AA159">
        <v>119.8</v>
      </c>
      <c r="AB159">
        <v>2.6223399220289245</v>
      </c>
      <c r="AC159">
        <v>57.2</v>
      </c>
      <c r="AD159">
        <v>1.7464249196572978</v>
      </c>
      <c r="AE159">
        <v>-976.64340895060809</v>
      </c>
      <c r="AF159">
        <v>0.25326239459821959</v>
      </c>
      <c r="AG159">
        <v>1025.870703385757</v>
      </c>
      <c r="AH159">
        <v>14.51797707837653</v>
      </c>
      <c r="AI159">
        <v>5036078.7173970509</v>
      </c>
      <c r="AJ159">
        <v>5186.3375100305147</v>
      </c>
      <c r="AK159">
        <v>-991.17308379994677</v>
      </c>
      <c r="AL159">
        <v>0.10258307519571851</v>
      </c>
      <c r="AM159">
        <v>1993.7062116829245</v>
      </c>
      <c r="AN159">
        <v>0</v>
      </c>
      <c r="AO159">
        <v>-997.07508937326611</v>
      </c>
      <c r="AP159">
        <v>6.2363443051937681E-2</v>
      </c>
      <c r="AQ159">
        <v>-998.60292663191262</v>
      </c>
      <c r="AR159">
        <v>4.2848071770492629E-2</v>
      </c>
      <c r="AS159">
        <v>3.0472468654177964</v>
      </c>
      <c r="AT159">
        <v>1.9697023077856743</v>
      </c>
      <c r="AU159">
        <v>1.5542298008909952</v>
      </c>
      <c r="AV159">
        <v>1.1717959136009419</v>
      </c>
      <c r="AW159">
        <v>0</v>
      </c>
      <c r="AX159">
        <v>1.2395961978345573</v>
      </c>
      <c r="AY159">
        <v>1.2324102372974546</v>
      </c>
      <c r="AZ159" s="4"/>
      <c r="BE159" s="29">
        <v>43870.827152777776</v>
      </c>
      <c r="BH159" s="6" t="s">
        <v>229</v>
      </c>
      <c r="BI159" s="6" t="s">
        <v>230</v>
      </c>
      <c r="BN159" t="e">
        <v>#N/A</v>
      </c>
      <c r="BO159"/>
      <c r="BP159" t="e">
        <v>#N/A</v>
      </c>
      <c r="BQ159" t="e">
        <v>#N/A</v>
      </c>
      <c r="BR159" s="42">
        <v>40</v>
      </c>
      <c r="BS159" s="30">
        <v>43870.827152777776</v>
      </c>
      <c r="BT159" s="31"/>
      <c r="BU159" s="6">
        <f t="shared" si="5"/>
        <v>1.1573928687453475E-2</v>
      </c>
      <c r="BV159">
        <f t="shared" si="6"/>
        <v>8.3756000722581814E-5</v>
      </c>
      <c r="BW159"/>
      <c r="BX159"/>
      <c r="BY159" s="49">
        <v>4.4196842059249128</v>
      </c>
      <c r="BZ159" s="49">
        <v>4.4133688164594496</v>
      </c>
      <c r="CA159" s="49">
        <v>-3.3705393818405551</v>
      </c>
      <c r="CB159" s="49">
        <v>4.655339566964031</v>
      </c>
      <c r="CC159" s="49">
        <v>0.20176661981450189</v>
      </c>
      <c r="CE159">
        <v>4.814602401989454</v>
      </c>
      <c r="CF159">
        <v>4.8423439394111298</v>
      </c>
      <c r="CG159">
        <v>-2.9123084315918182</v>
      </c>
      <c r="CH159">
        <v>5.8588153638135587</v>
      </c>
      <c r="CI159">
        <v>0.20365555586758799</v>
      </c>
    </row>
    <row r="160" spans="1:87" ht="19" hidden="1" x14ac:dyDescent="0.25">
      <c r="A160" t="s">
        <v>530</v>
      </c>
      <c r="B160">
        <v>252</v>
      </c>
      <c r="C160">
        <v>1.9792597573728959E-3</v>
      </c>
      <c r="D160">
        <v>2.8598094327516982E-5</v>
      </c>
      <c r="E160">
        <v>4.1474752477613473E-3</v>
      </c>
      <c r="F160">
        <v>3.5356080819519878E-5</v>
      </c>
      <c r="G160">
        <v>1.9273417852611925</v>
      </c>
      <c r="H160">
        <v>2.5149942864860714E-3</v>
      </c>
      <c r="I160">
        <v>2.2816573787407808E-3</v>
      </c>
      <c r="J160">
        <v>2.3775455926534718E-5</v>
      </c>
      <c r="K160">
        <v>1</v>
      </c>
      <c r="L160">
        <v>0</v>
      </c>
      <c r="M160">
        <v>1.3394746356335953E-4</v>
      </c>
      <c r="N160">
        <v>5.5332888875816093E-6</v>
      </c>
      <c r="O160">
        <v>1.156457312244254E-5</v>
      </c>
      <c r="P160">
        <v>2.3107139837612062E-6</v>
      </c>
      <c r="Q160">
        <v>238.76</v>
      </c>
      <c r="R160">
        <v>3.4123696556303309</v>
      </c>
      <c r="S160">
        <v>500.32</v>
      </c>
      <c r="T160">
        <v>4.1819931452199528</v>
      </c>
      <c r="U160">
        <v>232503.64</v>
      </c>
      <c r="V160">
        <v>112.87309806444875</v>
      </c>
      <c r="W160">
        <v>275.24</v>
      </c>
      <c r="X160">
        <v>2.8238744070278106</v>
      </c>
      <c r="Y160">
        <v>120638.68</v>
      </c>
      <c r="Z160">
        <v>148.7829820017509</v>
      </c>
      <c r="AA160">
        <v>16.16</v>
      </c>
      <c r="AB160">
        <v>0.66753277073114503</v>
      </c>
      <c r="AC160">
        <v>1.4</v>
      </c>
      <c r="AD160">
        <v>0.28284271247461901</v>
      </c>
      <c r="AE160">
        <v>-998.02074024262708</v>
      </c>
      <c r="AF160">
        <v>2.8598094327516983E-2</v>
      </c>
      <c r="AG160">
        <v>-623.57276749307061</v>
      </c>
      <c r="AH160">
        <v>3.2089381756688944</v>
      </c>
      <c r="AI160">
        <v>5032801.1524790861</v>
      </c>
      <c r="AJ160">
        <v>6568.6227708056604</v>
      </c>
      <c r="AK160">
        <v>-993.16548139667179</v>
      </c>
      <c r="AL160">
        <v>7.1217439281873587E-2</v>
      </c>
      <c r="AM160">
        <v>1993.7062116829245</v>
      </c>
      <c r="AN160">
        <v>0</v>
      </c>
      <c r="AO160">
        <v>-999.59922973389507</v>
      </c>
      <c r="AP160">
        <v>1.6555577843121987E-2</v>
      </c>
      <c r="AQ160">
        <v>-999.96539884426045</v>
      </c>
      <c r="AR160">
        <v>6.9136468398036353E-3</v>
      </c>
      <c r="AS160">
        <v>1.1853110067391182</v>
      </c>
      <c r="AT160">
        <v>1.011235050451142</v>
      </c>
      <c r="AU160">
        <v>1.9543759976731827</v>
      </c>
      <c r="AV160">
        <v>0.91766867545316011</v>
      </c>
      <c r="AW160">
        <v>0</v>
      </c>
      <c r="AX160">
        <v>0.88244371482149286</v>
      </c>
      <c r="AY160">
        <v>1.256390532084102</v>
      </c>
      <c r="AZ160" s="4"/>
      <c r="BE160" s="29">
        <v>43870.830347222225</v>
      </c>
      <c r="BH160" s="6" t="s">
        <v>229</v>
      </c>
      <c r="BI160" s="6" t="s">
        <v>230</v>
      </c>
      <c r="BN160" t="e">
        <v>#N/A</v>
      </c>
      <c r="BO160"/>
      <c r="BP160" t="e">
        <v>#N/A</v>
      </c>
      <c r="BQ160" t="e">
        <v>#N/A</v>
      </c>
      <c r="BR160" s="42">
        <v>40</v>
      </c>
      <c r="BS160" s="30">
        <v>43870.830347222225</v>
      </c>
      <c r="BT160" s="31"/>
      <c r="BU160" s="6">
        <f t="shared" si="5"/>
        <v>2.1518802888419292E-3</v>
      </c>
      <c r="BV160">
        <f t="shared" si="6"/>
        <v>1.8017097249166413E-5</v>
      </c>
      <c r="BW160"/>
      <c r="BX160"/>
      <c r="BY160" s="49">
        <v>4.4868817164774306</v>
      </c>
      <c r="BZ160" s="49">
        <v>4.4771314275213641</v>
      </c>
      <c r="CA160" s="49">
        <v>-3.362073081021439</v>
      </c>
      <c r="CB160" s="49">
        <v>4.659103546430126</v>
      </c>
      <c r="CC160" s="49">
        <v>0.22208995197050441</v>
      </c>
      <c r="CE160">
        <v>4.8824290146227654</v>
      </c>
      <c r="CF160">
        <v>4.9112995164392856</v>
      </c>
      <c r="CG160">
        <v>-2.9101392476353212</v>
      </c>
      <c r="CH160">
        <v>5.8644359001305837</v>
      </c>
      <c r="CI160">
        <v>0.2241691547528622</v>
      </c>
    </row>
    <row r="161" spans="1:87" ht="19" hidden="1" x14ac:dyDescent="0.25">
      <c r="A161" t="s">
        <v>531</v>
      </c>
      <c r="B161">
        <v>292</v>
      </c>
      <c r="C161">
        <v>2.3037989013273857E-3</v>
      </c>
      <c r="D161">
        <v>2.9534747871924625E-5</v>
      </c>
      <c r="E161">
        <v>4.5334469992460331E-3</v>
      </c>
      <c r="F161">
        <v>3.4659457291542843E-5</v>
      </c>
      <c r="G161">
        <v>1.9128619726496967</v>
      </c>
      <c r="H161">
        <v>2.0284109152701344E-3</v>
      </c>
      <c r="I161">
        <v>2.306025691855619E-3</v>
      </c>
      <c r="J161">
        <v>3.6030765257208749E-5</v>
      </c>
      <c r="K161">
        <v>1</v>
      </c>
      <c r="L161">
        <v>0</v>
      </c>
      <c r="M161">
        <v>1.3339753567987559E-4</v>
      </c>
      <c r="N161">
        <v>6.4889482191436851E-6</v>
      </c>
      <c r="O161">
        <v>1.744760391556101E-5</v>
      </c>
      <c r="P161">
        <v>2.8635818137468971E-6</v>
      </c>
      <c r="Q161">
        <v>274.92</v>
      </c>
      <c r="R161">
        <v>3.514692969046751</v>
      </c>
      <c r="S161">
        <v>541.04</v>
      </c>
      <c r="T161">
        <v>4.3521948485792761</v>
      </c>
      <c r="U161">
        <v>228269.76</v>
      </c>
      <c r="V161">
        <v>115.78798555981533</v>
      </c>
      <c r="W161">
        <v>275.24</v>
      </c>
      <c r="X161">
        <v>4.4363197961072789</v>
      </c>
      <c r="Y161">
        <v>119337.16</v>
      </c>
      <c r="Z161">
        <v>132.87138743913229</v>
      </c>
      <c r="AA161">
        <v>15.92</v>
      </c>
      <c r="AB161">
        <v>0.77442451751822372</v>
      </c>
      <c r="AC161">
        <v>2.08</v>
      </c>
      <c r="AD161">
        <v>0.3411744421846396</v>
      </c>
      <c r="AE161">
        <v>-997.69620109867265</v>
      </c>
      <c r="AF161">
        <v>2.9534747871924626E-2</v>
      </c>
      <c r="AG161">
        <v>-588.54174993228958</v>
      </c>
      <c r="AH161">
        <v>3.1457122246816884</v>
      </c>
      <c r="AI161">
        <v>4994983.0042041801</v>
      </c>
      <c r="AJ161">
        <v>5297.7719266353288</v>
      </c>
      <c r="AK161">
        <v>-993.09248810203133</v>
      </c>
      <c r="AL161">
        <v>0.10792721893172558</v>
      </c>
      <c r="AM161">
        <v>1993.7062116829245</v>
      </c>
      <c r="AN161">
        <v>0</v>
      </c>
      <c r="AO161">
        <v>-999.6008751158854</v>
      </c>
      <c r="AP161">
        <v>1.941490667568848E-2</v>
      </c>
      <c r="AQ161">
        <v>-999.94779684005869</v>
      </c>
      <c r="AR161">
        <v>8.5678251381441153E-3</v>
      </c>
      <c r="AS161">
        <v>1.1283368384118533</v>
      </c>
      <c r="AT161">
        <v>0.9429142867467849</v>
      </c>
      <c r="AU161">
        <v>1.5775629926640746</v>
      </c>
      <c r="AV161">
        <v>1.3759778319253841</v>
      </c>
      <c r="AW161">
        <v>0</v>
      </c>
      <c r="AX161">
        <v>1.0313727158274399</v>
      </c>
      <c r="AY161">
        <v>1.257906194362105</v>
      </c>
      <c r="AZ161" s="4"/>
      <c r="BE161" s="29">
        <v>43870.833541666667</v>
      </c>
      <c r="BH161" s="6" t="s">
        <v>229</v>
      </c>
      <c r="BI161" s="6" t="s">
        <v>230</v>
      </c>
      <c r="BN161" t="e">
        <v>#N/A</v>
      </c>
      <c r="BO161"/>
      <c r="BP161" t="e">
        <v>#N/A</v>
      </c>
      <c r="BQ161" t="e">
        <v>#N/A</v>
      </c>
      <c r="BR161" s="42">
        <v>40</v>
      </c>
      <c r="BS161" s="30">
        <v>43870.833541666667</v>
      </c>
      <c r="BT161" s="31"/>
      <c r="BU161" s="6">
        <f t="shared" si="5"/>
        <v>2.3701781611370687E-3</v>
      </c>
      <c r="BV161">
        <f t="shared" si="6"/>
        <v>1.9103883688323295E-5</v>
      </c>
      <c r="BW161"/>
      <c r="BX161"/>
      <c r="BY161" s="49">
        <v>4.7710163667105689</v>
      </c>
      <c r="BZ161" s="49">
        <v>4.7638113768192696</v>
      </c>
      <c r="CA161" s="49">
        <v>-3.3548355393113378</v>
      </c>
      <c r="CB161" s="49">
        <v>4.6628002682268601</v>
      </c>
      <c r="CC161" s="49">
        <v>0.2036582475223743</v>
      </c>
      <c r="CE161">
        <v>5.1692237291680776</v>
      </c>
      <c r="CF161">
        <v>5.2046861587270694</v>
      </c>
      <c r="CG161">
        <v>-2.9063273663817548</v>
      </c>
      <c r="CH161">
        <v>5.8878953246542292</v>
      </c>
      <c r="CI161">
        <v>0.20556489296554539</v>
      </c>
    </row>
    <row r="162" spans="1:87" ht="19" hidden="1" x14ac:dyDescent="0.25">
      <c r="A162" t="s">
        <v>532</v>
      </c>
      <c r="B162">
        <v>403</v>
      </c>
      <c r="C162">
        <v>2.9320762795728671E-3</v>
      </c>
      <c r="D162">
        <v>3.6849462080713427E-5</v>
      </c>
      <c r="E162">
        <v>4.4947930173452168E-3</v>
      </c>
      <c r="F162">
        <v>3.9885223064644184E-5</v>
      </c>
      <c r="G162">
        <v>1.9007743397493491</v>
      </c>
      <c r="H162">
        <v>1.6328333985295052E-3</v>
      </c>
      <c r="I162">
        <v>2.233605871436639E-3</v>
      </c>
      <c r="J162">
        <v>3.0857833927035322E-5</v>
      </c>
      <c r="K162">
        <v>1</v>
      </c>
      <c r="L162">
        <v>0</v>
      </c>
      <c r="M162">
        <v>1.3156808366634632E-4</v>
      </c>
      <c r="N162">
        <v>6.7799910460537843E-6</v>
      </c>
      <c r="O162">
        <v>9.8259433648424026E-6</v>
      </c>
      <c r="P162">
        <v>1.9559275928631718E-6</v>
      </c>
      <c r="Q162">
        <v>369.8</v>
      </c>
      <c r="R162">
        <v>4.8090193040438773</v>
      </c>
      <c r="S162">
        <v>566.79999999999995</v>
      </c>
      <c r="T162">
        <v>4.9213819197457127</v>
      </c>
      <c r="U162">
        <v>239698.08</v>
      </c>
      <c r="V162">
        <v>99.904536433537402</v>
      </c>
      <c r="W162">
        <v>281.68</v>
      </c>
      <c r="X162">
        <v>3.9207652314312313</v>
      </c>
      <c r="Y162">
        <v>126107.64</v>
      </c>
      <c r="Z162">
        <v>116.90360530511168</v>
      </c>
      <c r="AA162">
        <v>16.600000000000001</v>
      </c>
      <c r="AB162">
        <v>0.86409875978771478</v>
      </c>
      <c r="AC162">
        <v>1.24</v>
      </c>
      <c r="AD162">
        <v>0.24684678108764824</v>
      </c>
      <c r="AE162">
        <v>-997.06792372042719</v>
      </c>
      <c r="AF162">
        <v>3.6849462080713428E-2</v>
      </c>
      <c r="AG162">
        <v>-592.05000750179556</v>
      </c>
      <c r="AH162">
        <v>3.6200057237832808</v>
      </c>
      <c r="AI162">
        <v>4963412.7135116719</v>
      </c>
      <c r="AJ162">
        <v>4264.608750860597</v>
      </c>
      <c r="AK162">
        <v>-993.30941576808448</v>
      </c>
      <c r="AL162">
        <v>9.2432124997279944E-2</v>
      </c>
      <c r="AM162">
        <v>1993.7062116829245</v>
      </c>
      <c r="AN162">
        <v>0</v>
      </c>
      <c r="AO162">
        <v>-999.60634882886791</v>
      </c>
      <c r="AP162">
        <v>2.0285705629888458E-2</v>
      </c>
      <c r="AQ162">
        <v>-999.97060081742268</v>
      </c>
      <c r="AR162">
        <v>5.8521274014502397E-3</v>
      </c>
      <c r="AS162">
        <v>1.2824784561335614</v>
      </c>
      <c r="AT162">
        <v>1.1201856945868613</v>
      </c>
      <c r="AU162">
        <v>1.3123075165490492</v>
      </c>
      <c r="AV162">
        <v>1.2308325770164898</v>
      </c>
      <c r="AW162">
        <v>0</v>
      </c>
      <c r="AX162">
        <v>1.1157081468357744</v>
      </c>
      <c r="AY162">
        <v>1.1779688204083494</v>
      </c>
      <c r="AZ162" s="4"/>
      <c r="BE162" s="29">
        <v>43870.836736111109</v>
      </c>
      <c r="BH162" s="6" t="s">
        <v>229</v>
      </c>
      <c r="BI162" s="6" t="s">
        <v>230</v>
      </c>
      <c r="BN162" t="e">
        <v>#N/A</v>
      </c>
      <c r="BO162"/>
      <c r="BP162" t="e">
        <v>#N/A</v>
      </c>
      <c r="BQ162" t="e">
        <v>#N/A</v>
      </c>
      <c r="BR162" s="42">
        <v>40</v>
      </c>
      <c r="BS162" s="30">
        <v>43870.836736111109</v>
      </c>
      <c r="BT162" s="31"/>
      <c r="BU162" s="6">
        <f t="shared" si="5"/>
        <v>2.3646413855296631E-3</v>
      </c>
      <c r="BV162">
        <f t="shared" si="6"/>
        <v>2.0555227929052079E-5</v>
      </c>
      <c r="BW162"/>
      <c r="BX162"/>
      <c r="BY162" s="49">
        <v>2.8246062401810121</v>
      </c>
      <c r="BZ162" s="49">
        <v>2.8157138816958458</v>
      </c>
      <c r="CA162" s="49">
        <v>-3.4530379422277591</v>
      </c>
      <c r="CB162" s="49">
        <v>4.6204741865733698</v>
      </c>
      <c r="CC162" s="49">
        <v>0.17749630519789231</v>
      </c>
      <c r="CE162">
        <v>3.204591340375945</v>
      </c>
      <c r="CF162">
        <v>3.2379119603261661</v>
      </c>
      <c r="CG162">
        <v>-3.0087658403061859</v>
      </c>
      <c r="CH162">
        <v>5.666509746679063</v>
      </c>
      <c r="CI162">
        <v>0.17915802293141089</v>
      </c>
    </row>
    <row r="163" spans="1:87" ht="19" hidden="1" x14ac:dyDescent="0.25">
      <c r="A163" t="s">
        <v>533</v>
      </c>
      <c r="B163">
        <v>225</v>
      </c>
      <c r="C163">
        <v>1.8979514497607986E-3</v>
      </c>
      <c r="D163">
        <v>2.2798955838956281E-5</v>
      </c>
      <c r="E163">
        <v>4.5080766204518164E-3</v>
      </c>
      <c r="F163">
        <v>4.3902739129512878E-5</v>
      </c>
      <c r="G163">
        <v>1.897242492463534</v>
      </c>
      <c r="H163">
        <v>2.1941883949828551E-3</v>
      </c>
      <c r="I163">
        <v>2.37350790536653E-3</v>
      </c>
      <c r="J163">
        <v>3.146411964668371E-5</v>
      </c>
      <c r="K163">
        <v>1</v>
      </c>
      <c r="L163">
        <v>0</v>
      </c>
      <c r="M163">
        <v>1.1969517519974734E-4</v>
      </c>
      <c r="N163">
        <v>6.0677586477898364E-6</v>
      </c>
      <c r="O163">
        <v>1.2674812527127938E-5</v>
      </c>
      <c r="P163">
        <v>2.6506555349566574E-6</v>
      </c>
      <c r="Q163">
        <v>233.32</v>
      </c>
      <c r="R163">
        <v>2.7457360883134174</v>
      </c>
      <c r="S163">
        <v>554.24</v>
      </c>
      <c r="T163">
        <v>5.430862423839022</v>
      </c>
      <c r="U163">
        <v>233246.44</v>
      </c>
      <c r="V163">
        <v>75.856467094111366</v>
      </c>
      <c r="W163">
        <v>291.8</v>
      </c>
      <c r="X163">
        <v>3.8591881702416808</v>
      </c>
      <c r="Y163">
        <v>122943.12</v>
      </c>
      <c r="Z163">
        <v>127.5739304612558</v>
      </c>
      <c r="AA163">
        <v>14.72</v>
      </c>
      <c r="AB163">
        <v>0.75170916361759654</v>
      </c>
      <c r="AC163">
        <v>1.56</v>
      </c>
      <c r="AD163">
        <v>0.32700662582481926</v>
      </c>
      <c r="AE163">
        <v>-998.10204855023926</v>
      </c>
      <c r="AF163">
        <v>2.2798955838956282E-2</v>
      </c>
      <c r="AG163">
        <v>-590.84438006427513</v>
      </c>
      <c r="AH163">
        <v>3.9846377863053983</v>
      </c>
      <c r="AI163">
        <v>4954188.2899695309</v>
      </c>
      <c r="AJ163">
        <v>5730.746957226429</v>
      </c>
      <c r="AK163">
        <v>-992.89035063479741</v>
      </c>
      <c r="AL163">
        <v>9.424820442641664E-2</v>
      </c>
      <c r="AM163">
        <v>1993.7062116829245</v>
      </c>
      <c r="AN163">
        <v>0</v>
      </c>
      <c r="AO163">
        <v>-999.64187252270301</v>
      </c>
      <c r="AP163">
        <v>1.8154709191528662E-2</v>
      </c>
      <c r="AQ163">
        <v>-999.96207701247795</v>
      </c>
      <c r="AR163">
        <v>7.9307505781533016E-3</v>
      </c>
      <c r="AS163">
        <v>0.97418335412054258</v>
      </c>
      <c r="AT163">
        <v>1.2156795483745255</v>
      </c>
      <c r="AU163">
        <v>1.7438803170535671</v>
      </c>
      <c r="AV163">
        <v>1.201985804086912</v>
      </c>
      <c r="AW163">
        <v>0</v>
      </c>
      <c r="AX163">
        <v>1.0335372449110762</v>
      </c>
      <c r="AY163">
        <v>1.3880907599373273</v>
      </c>
      <c r="AZ163" s="4"/>
      <c r="BE163" s="29">
        <v>43870.839930555558</v>
      </c>
      <c r="BH163" s="6" t="s">
        <v>229</v>
      </c>
      <c r="BI163" s="6" t="s">
        <v>230</v>
      </c>
      <c r="BN163" t="e">
        <v>#N/A</v>
      </c>
      <c r="BO163"/>
      <c r="BP163" t="e">
        <v>#N/A</v>
      </c>
      <c r="BQ163" t="e">
        <v>#N/A</v>
      </c>
      <c r="BR163" s="42">
        <v>40</v>
      </c>
      <c r="BS163" s="30">
        <v>43870.839930555558</v>
      </c>
      <c r="BT163" s="31"/>
      <c r="BU163" s="6">
        <f t="shared" si="5"/>
        <v>2.3761991822897704E-3</v>
      </c>
      <c r="BV163">
        <f t="shared" si="6"/>
        <v>2.3296616430206374E-5</v>
      </c>
      <c r="BW163"/>
      <c r="BX163"/>
      <c r="BY163" s="49">
        <v>1.3798473886591149</v>
      </c>
      <c r="BZ163" s="49">
        <v>1.3626132546374981</v>
      </c>
      <c r="CA163" s="49">
        <v>-3.513132878602093</v>
      </c>
      <c r="CB163" s="49">
        <v>4.6318176259995667</v>
      </c>
      <c r="CC163" s="49">
        <v>0.16385442275861381</v>
      </c>
      <c r="CE163">
        <v>1.7463066782657359</v>
      </c>
      <c r="CF163">
        <v>1.801093858068104</v>
      </c>
      <c r="CG163">
        <v>-3.1409055666942831</v>
      </c>
      <c r="CH163">
        <v>5.4527667735676513</v>
      </c>
      <c r="CI163">
        <v>0.16538842539438631</v>
      </c>
    </row>
    <row r="164" spans="1:87" ht="19" hidden="1" x14ac:dyDescent="0.25">
      <c r="A164" t="s">
        <v>534</v>
      </c>
      <c r="B164">
        <v>341</v>
      </c>
      <c r="C164">
        <v>2.5237035410841137E-3</v>
      </c>
      <c r="D164">
        <v>3.1179058758614843E-5</v>
      </c>
      <c r="E164">
        <v>4.5642443548142312E-3</v>
      </c>
      <c r="F164">
        <v>4.0259160007995455E-5</v>
      </c>
      <c r="G164">
        <v>1.9050776425403564</v>
      </c>
      <c r="H164">
        <v>2.0762793641067342E-3</v>
      </c>
      <c r="I164">
        <v>2.5979608925416242E-3</v>
      </c>
      <c r="J164">
        <v>2.7358036590526024E-5</v>
      </c>
      <c r="K164">
        <v>1</v>
      </c>
      <c r="L164">
        <v>0</v>
      </c>
      <c r="M164">
        <v>1.1524976618100187E-4</v>
      </c>
      <c r="N164">
        <v>6.9111789550119254E-6</v>
      </c>
      <c r="O164">
        <v>1.5004628045882608E-5</v>
      </c>
      <c r="P164">
        <v>2.3112131533191812E-6</v>
      </c>
      <c r="Q164">
        <v>302.95999999999998</v>
      </c>
      <c r="R164">
        <v>3.7813048894087684</v>
      </c>
      <c r="S164">
        <v>547.88</v>
      </c>
      <c r="T164">
        <v>4.748796338722757</v>
      </c>
      <c r="U164">
        <v>228684.6</v>
      </c>
      <c r="V164">
        <v>89.584838747040976</v>
      </c>
      <c r="W164">
        <v>311.88</v>
      </c>
      <c r="X164">
        <v>3.3517756488166084</v>
      </c>
      <c r="Y164">
        <v>120042.56</v>
      </c>
      <c r="Z164">
        <v>124.74719876614463</v>
      </c>
      <c r="AA164">
        <v>13.84</v>
      </c>
      <c r="AB164">
        <v>0.83602232825046774</v>
      </c>
      <c r="AC164">
        <v>1.8</v>
      </c>
      <c r="AD164">
        <v>0.27688746209726917</v>
      </c>
      <c r="AE164">
        <v>-997.47629645891584</v>
      </c>
      <c r="AF164">
        <v>3.1179058758614844E-2</v>
      </c>
      <c r="AG164">
        <v>-585.7465642753466</v>
      </c>
      <c r="AH164">
        <v>3.6539444552546247</v>
      </c>
      <c r="AI164">
        <v>4974652.0124852601</v>
      </c>
      <c r="AJ164">
        <v>5422.7939931747133</v>
      </c>
      <c r="AK164">
        <v>-992.21802001639969</v>
      </c>
      <c r="AL164">
        <v>8.1948767492722438E-2</v>
      </c>
      <c r="AM164">
        <v>1993.7062116829245</v>
      </c>
      <c r="AN164">
        <v>0</v>
      </c>
      <c r="AO164">
        <v>-999.65517316840385</v>
      </c>
      <c r="AP164">
        <v>2.0678219319840072E-2</v>
      </c>
      <c r="AQ164">
        <v>-999.95510621392316</v>
      </c>
      <c r="AR164">
        <v>6.9151403530905561E-3</v>
      </c>
      <c r="AS164">
        <v>1.1413439493074755</v>
      </c>
      <c r="AT164">
        <v>1.0947029819817831</v>
      </c>
      <c r="AU164">
        <v>1.625035585887334</v>
      </c>
      <c r="AV164">
        <v>0.98702741747166178</v>
      </c>
      <c r="AW164">
        <v>0</v>
      </c>
      <c r="AX164">
        <v>1.1855002985040308</v>
      </c>
      <c r="AY164">
        <v>1.0982326069962822</v>
      </c>
      <c r="AZ164" s="4"/>
      <c r="BE164" s="29">
        <v>43870.843124999999</v>
      </c>
      <c r="BH164" s="6" t="s">
        <v>229</v>
      </c>
      <c r="BI164" s="6" t="s">
        <v>230</v>
      </c>
      <c r="BN164" t="e">
        <v>#N/A</v>
      </c>
      <c r="BO164"/>
      <c r="BP164" t="e">
        <v>#N/A</v>
      </c>
      <c r="BQ164" t="e">
        <v>#N/A</v>
      </c>
      <c r="BR164" s="42">
        <v>40</v>
      </c>
      <c r="BS164" s="30">
        <v>43870.843124999999</v>
      </c>
      <c r="BT164" s="31"/>
      <c r="BU164" s="6">
        <f t="shared" si="5"/>
        <v>2.3957887850777882E-3</v>
      </c>
      <c r="BV164">
        <f t="shared" si="6"/>
        <v>2.0786900321046371E-5</v>
      </c>
      <c r="BW164"/>
      <c r="BX164"/>
      <c r="BY164" s="49">
        <v>2.071802496457877</v>
      </c>
      <c r="BZ164" s="49">
        <v>2.055063277115071</v>
      </c>
      <c r="CA164" s="49">
        <v>-3.4785720526033082</v>
      </c>
      <c r="CB164" s="49">
        <v>4.6250279921040871</v>
      </c>
      <c r="CC164" s="49">
        <v>0.19550391369938441</v>
      </c>
      <c r="CE164">
        <v>2.4447398593525338</v>
      </c>
      <c r="CF164">
        <v>2.485096904623973</v>
      </c>
      <c r="CG164">
        <v>-3.0750168053676279</v>
      </c>
      <c r="CH164">
        <v>5.5500119335258624</v>
      </c>
      <c r="CI164">
        <v>0.1973342183922307</v>
      </c>
    </row>
    <row r="165" spans="1:87" ht="19" hidden="1" x14ac:dyDescent="0.25">
      <c r="A165" t="s">
        <v>535</v>
      </c>
      <c r="B165">
        <v>269</v>
      </c>
      <c r="C165">
        <v>2.3662696997799491E-3</v>
      </c>
      <c r="D165">
        <v>2.9659879201680086E-5</v>
      </c>
      <c r="E165">
        <v>4.1794780235782361E-3</v>
      </c>
      <c r="F165">
        <v>3.5087467552743637E-5</v>
      </c>
      <c r="G165">
        <v>1.9071883747615095</v>
      </c>
      <c r="H165">
        <v>2.3603553909922045E-3</v>
      </c>
      <c r="I165">
        <v>2.3656455154651879E-3</v>
      </c>
      <c r="J165">
        <v>2.4666497146786585E-5</v>
      </c>
      <c r="K165">
        <v>1</v>
      </c>
      <c r="L165">
        <v>0</v>
      </c>
      <c r="M165">
        <v>1.3531473165829107E-4</v>
      </c>
      <c r="N165">
        <v>7.0423109630817297E-6</v>
      </c>
      <c r="O165">
        <v>2.0888140601036612E-5</v>
      </c>
      <c r="P165">
        <v>2.7172423767407705E-6</v>
      </c>
      <c r="Q165">
        <v>281.04000000000002</v>
      </c>
      <c r="R165">
        <v>3.5343457668994418</v>
      </c>
      <c r="S165">
        <v>496.36</v>
      </c>
      <c r="T165">
        <v>4.0364505860140705</v>
      </c>
      <c r="U165">
        <v>226508.68</v>
      </c>
      <c r="V165">
        <v>123.06668544600798</v>
      </c>
      <c r="W165">
        <v>280.95999999999998</v>
      </c>
      <c r="X165">
        <v>2.9220312569626405</v>
      </c>
      <c r="Y165">
        <v>118770.44</v>
      </c>
      <c r="Z165">
        <v>170.4663610999738</v>
      </c>
      <c r="AA165">
        <v>16.079999999999998</v>
      </c>
      <c r="AB165">
        <v>0.84837098803137623</v>
      </c>
      <c r="AC165">
        <v>2.48</v>
      </c>
      <c r="AD165">
        <v>0.32207659544483103</v>
      </c>
      <c r="AE165">
        <v>-997.63373030022012</v>
      </c>
      <c r="AF165">
        <v>2.9659879201680086E-2</v>
      </c>
      <c r="AG165">
        <v>-620.6681772029192</v>
      </c>
      <c r="AH165">
        <v>3.1845586814978795</v>
      </c>
      <c r="AI165">
        <v>4980164.7899120077</v>
      </c>
      <c r="AJ165">
        <v>6164.7393203933461</v>
      </c>
      <c r="AK165">
        <v>-992.91390178255006</v>
      </c>
      <c r="AL165">
        <v>7.3886480590566725E-2</v>
      </c>
      <c r="AM165">
        <v>1993.7062116829245</v>
      </c>
      <c r="AN165">
        <v>0</v>
      </c>
      <c r="AO165">
        <v>-999.59513887331673</v>
      </c>
      <c r="AP165">
        <v>2.1070565754561173E-2</v>
      </c>
      <c r="AQ165">
        <v>-999.93750276829132</v>
      </c>
      <c r="AR165">
        <v>8.129978137906892E-3</v>
      </c>
      <c r="AS165">
        <v>1.1153792428622957</v>
      </c>
      <c r="AT165">
        <v>0.99190330240872904</v>
      </c>
      <c r="AU165">
        <v>1.8358695879253575</v>
      </c>
      <c r="AV165">
        <v>0.92771282443872305</v>
      </c>
      <c r="AW165">
        <v>0</v>
      </c>
      <c r="AX165">
        <v>1.1089968527674856</v>
      </c>
      <c r="AY165">
        <v>1.0886705484200807</v>
      </c>
      <c r="AZ165" s="4"/>
      <c r="BE165" s="29">
        <v>43870.846342592595</v>
      </c>
      <c r="BH165" s="6" t="s">
        <v>229</v>
      </c>
      <c r="BI165" s="6" t="s">
        <v>230</v>
      </c>
      <c r="BN165" t="e">
        <v>#N/A</v>
      </c>
      <c r="BO165"/>
      <c r="BP165" t="e">
        <v>#N/A</v>
      </c>
      <c r="BQ165" t="e">
        <v>#N/A</v>
      </c>
      <c r="BR165" s="42">
        <v>40</v>
      </c>
      <c r="BS165" s="30">
        <v>43870.846342592595</v>
      </c>
      <c r="BT165" s="31"/>
      <c r="BU165" s="6">
        <f t="shared" si="5"/>
        <v>2.1913509009897545E-3</v>
      </c>
      <c r="BV165">
        <f t="shared" si="6"/>
        <v>1.786001987457235E-5</v>
      </c>
      <c r="BW165"/>
      <c r="BX165"/>
      <c r="BY165" s="49">
        <v>1.5052457543464219</v>
      </c>
      <c r="BZ165" s="49">
        <v>1.4874612503705791</v>
      </c>
      <c r="CA165" s="49">
        <v>-3.5077831933212851</v>
      </c>
      <c r="CB165" s="49">
        <v>4.6330884385874729</v>
      </c>
      <c r="CC165" s="49">
        <v>0.16341474797265171</v>
      </c>
      <c r="CE165">
        <v>1.872879021562234</v>
      </c>
      <c r="CF165">
        <v>1.924258959598159</v>
      </c>
      <c r="CG165">
        <v>-3.129224624570242</v>
      </c>
      <c r="CH165">
        <v>5.466009480956334</v>
      </c>
      <c r="CI165">
        <v>0.16494463437970611</v>
      </c>
    </row>
    <row r="166" spans="1:87" ht="19" hidden="1" x14ac:dyDescent="0.25">
      <c r="A166" t="s">
        <v>536</v>
      </c>
      <c r="B166">
        <v>219</v>
      </c>
      <c r="C166">
        <v>1.9449026377872489E-3</v>
      </c>
      <c r="D166">
        <v>1.7347357279123345E-5</v>
      </c>
      <c r="E166">
        <v>3.893878110567114E-3</v>
      </c>
      <c r="F166">
        <v>3.239074039037895E-5</v>
      </c>
      <c r="G166">
        <v>1.8964521468442819</v>
      </c>
      <c r="H166">
        <v>2.0068386209191619E-3</v>
      </c>
      <c r="I166">
        <v>2.8262001063129498E-3</v>
      </c>
      <c r="J166">
        <v>2.7968342316624334E-5</v>
      </c>
      <c r="K166">
        <v>1</v>
      </c>
      <c r="L166">
        <v>0</v>
      </c>
      <c r="M166">
        <v>1.2853217831941872E-4</v>
      </c>
      <c r="N166">
        <v>6.0998678502131176E-6</v>
      </c>
      <c r="O166">
        <v>9.3606996297348954E-6</v>
      </c>
      <c r="P166">
        <v>1.6937679276354361E-6</v>
      </c>
      <c r="Q166">
        <v>232.36</v>
      </c>
      <c r="R166">
        <v>2.0181509689151937</v>
      </c>
      <c r="S166">
        <v>465.24</v>
      </c>
      <c r="T166">
        <v>3.915473577146618</v>
      </c>
      <c r="U166">
        <v>226581</v>
      </c>
      <c r="V166">
        <v>138.98059816631479</v>
      </c>
      <c r="W166">
        <v>337.64</v>
      </c>
      <c r="X166">
        <v>3.2284568036963628</v>
      </c>
      <c r="Y166">
        <v>119479.8</v>
      </c>
      <c r="Z166">
        <v>157.83751138433476</v>
      </c>
      <c r="AA166">
        <v>15.36</v>
      </c>
      <c r="AB166">
        <v>0.7300228306932145</v>
      </c>
      <c r="AC166">
        <v>1.1200000000000001</v>
      </c>
      <c r="AD166">
        <v>0.20264912204760885</v>
      </c>
      <c r="AE166">
        <v>-998.05509736221279</v>
      </c>
      <c r="AF166">
        <v>1.7347357279123343E-2</v>
      </c>
      <c r="AG166">
        <v>-646.58938912986798</v>
      </c>
      <c r="AH166">
        <v>2.9398021773805549</v>
      </c>
      <c r="AI166">
        <v>4952124.0776334153</v>
      </c>
      <c r="AJ166">
        <v>5241.4297454010712</v>
      </c>
      <c r="AK166">
        <v>-991.53434806500877</v>
      </c>
      <c r="AL166">
        <v>8.3776888523338616E-2</v>
      </c>
      <c r="AM166">
        <v>1993.7062116829245</v>
      </c>
      <c r="AN166">
        <v>0</v>
      </c>
      <c r="AO166">
        <v>-999.61543224531636</v>
      </c>
      <c r="AP166">
        <v>1.825077979456409E-2</v>
      </c>
      <c r="AQ166">
        <v>-999.97199282478562</v>
      </c>
      <c r="AR166">
        <v>5.0677467495118741E-3</v>
      </c>
      <c r="AS166">
        <v>0.72183979780819696</v>
      </c>
      <c r="AT166">
        <v>0.95165539445022962</v>
      </c>
      <c r="AU166">
        <v>1.5728956706139465</v>
      </c>
      <c r="AV166">
        <v>0.96499388269389741</v>
      </c>
      <c r="AW166">
        <v>0</v>
      </c>
      <c r="AX166">
        <v>0.98837743857395588</v>
      </c>
      <c r="AY166">
        <v>1.0176516526447681</v>
      </c>
      <c r="AZ166" s="4"/>
      <c r="BE166" s="29">
        <v>43870.849537037036</v>
      </c>
      <c r="BH166" s="6" t="s">
        <v>229</v>
      </c>
      <c r="BI166" s="6" t="s">
        <v>230</v>
      </c>
      <c r="BN166" t="e">
        <v>#N/A</v>
      </c>
      <c r="BO166"/>
      <c r="BP166" t="e">
        <v>#N/A</v>
      </c>
      <c r="BQ166" t="e">
        <v>#N/A</v>
      </c>
      <c r="BR166" s="42">
        <v>40</v>
      </c>
      <c r="BS166" s="30">
        <v>43870.849537037036</v>
      </c>
      <c r="BT166" s="31"/>
      <c r="BU166" s="6">
        <f t="shared" si="5"/>
        <v>2.0533054404385186E-3</v>
      </c>
      <c r="BV166">
        <f t="shared" si="6"/>
        <v>1.7326514728460138E-5</v>
      </c>
      <c r="BW166"/>
      <c r="BX166"/>
      <c r="BY166" s="49">
        <v>1.396385715325664</v>
      </c>
      <c r="BZ166" s="49">
        <v>1.3793118907111011</v>
      </c>
      <c r="CA166" s="49">
        <v>-3.5126602240609159</v>
      </c>
      <c r="CB166" s="49">
        <v>4.6319014832291634</v>
      </c>
      <c r="CC166" s="49">
        <v>0.1851027262573306</v>
      </c>
      <c r="CE166">
        <v>1.7629998364972219</v>
      </c>
      <c r="CF166">
        <v>1.818216671985994</v>
      </c>
      <c r="CG166">
        <v>-3.1421140192488468</v>
      </c>
      <c r="CH166">
        <v>5.4526176075514687</v>
      </c>
      <c r="CI166">
        <v>0.18683565519014139</v>
      </c>
    </row>
    <row r="167" spans="1:87" ht="19" hidden="1" x14ac:dyDescent="0.25">
      <c r="A167" t="s">
        <v>537</v>
      </c>
      <c r="B167">
        <v>233</v>
      </c>
      <c r="C167">
        <v>2.0129539495447953E-3</v>
      </c>
      <c r="D167">
        <v>3.7997880168767943E-5</v>
      </c>
      <c r="E167">
        <v>4.0306637882508009E-3</v>
      </c>
      <c r="F167">
        <v>3.8647211392448757E-5</v>
      </c>
      <c r="G167">
        <v>1.9062991386135284</v>
      </c>
      <c r="H167">
        <v>1.7253208939901957E-3</v>
      </c>
      <c r="I167">
        <v>2.9088541857005272E-3</v>
      </c>
      <c r="J167">
        <v>2.8867153833339435E-5</v>
      </c>
      <c r="K167">
        <v>1</v>
      </c>
      <c r="L167">
        <v>0</v>
      </c>
      <c r="M167">
        <v>1.3638045810983586E-4</v>
      </c>
      <c r="N167">
        <v>8.1989231668836865E-6</v>
      </c>
      <c r="O167">
        <v>8.0603793392676519E-6</v>
      </c>
      <c r="P167">
        <v>1.7122933832596814E-6</v>
      </c>
      <c r="Q167">
        <v>239.72</v>
      </c>
      <c r="R167">
        <v>4.616102251900406</v>
      </c>
      <c r="S167">
        <v>479.92</v>
      </c>
      <c r="T167">
        <v>4.5690699272390223</v>
      </c>
      <c r="U167">
        <v>226979.4</v>
      </c>
      <c r="V167">
        <v>93.737203571118627</v>
      </c>
      <c r="W167">
        <v>346.36</v>
      </c>
      <c r="X167">
        <v>3.4582654611813708</v>
      </c>
      <c r="Y167">
        <v>119070.39999999999</v>
      </c>
      <c r="Z167">
        <v>117.3619046652987</v>
      </c>
      <c r="AA167">
        <v>16.239999999999998</v>
      </c>
      <c r="AB167">
        <v>0.97686573625379425</v>
      </c>
      <c r="AC167">
        <v>0.96</v>
      </c>
      <c r="AD167">
        <v>0.20396078054371142</v>
      </c>
      <c r="AE167">
        <v>-997.98704605045521</v>
      </c>
      <c r="AF167">
        <v>3.7997880168767942E-2</v>
      </c>
      <c r="AG167">
        <v>-634.17464256209837</v>
      </c>
      <c r="AH167">
        <v>3.5076430742828788</v>
      </c>
      <c r="AI167">
        <v>4977842.2968385089</v>
      </c>
      <c r="AJ167">
        <v>4506.1661460253754</v>
      </c>
      <c r="AK167">
        <v>-991.28676451084391</v>
      </c>
      <c r="AL167">
        <v>8.6469205121400841E-2</v>
      </c>
      <c r="AM167">
        <v>1993.7062116829245</v>
      </c>
      <c r="AN167">
        <v>0</v>
      </c>
      <c r="AO167">
        <v>-999.59195022410893</v>
      </c>
      <c r="AP167">
        <v>2.4531144763425682E-2</v>
      </c>
      <c r="AQ167">
        <v>-999.97588337780519</v>
      </c>
      <c r="AR167">
        <v>5.123174837381065E-3</v>
      </c>
      <c r="AS167">
        <v>1.551627612947813</v>
      </c>
      <c r="AT167">
        <v>1.1140357282722031</v>
      </c>
      <c r="AU167">
        <v>1.3441608065747392</v>
      </c>
      <c r="AV167">
        <v>0.98008042661140415</v>
      </c>
      <c r="AW167">
        <v>0</v>
      </c>
      <c r="AX167">
        <v>1.2874033665639912</v>
      </c>
      <c r="AY167">
        <v>1.1061222646083531</v>
      </c>
      <c r="AZ167" s="4"/>
      <c r="BE167" s="29">
        <v>43870.852731481478</v>
      </c>
      <c r="BH167" s="6" t="s">
        <v>229</v>
      </c>
      <c r="BI167" s="6" t="s">
        <v>230</v>
      </c>
      <c r="BN167" t="e">
        <v>#N/A</v>
      </c>
      <c r="BO167"/>
      <c r="BP167" t="e">
        <v>#N/A</v>
      </c>
      <c r="BQ167" t="e">
        <v>#N/A</v>
      </c>
      <c r="BR167" s="42">
        <v>40</v>
      </c>
      <c r="BS167" s="30">
        <v>43870.852731481478</v>
      </c>
      <c r="BT167" s="31"/>
      <c r="BU167" s="6">
        <f t="shared" si="5"/>
        <v>2.1143768994014438E-3</v>
      </c>
      <c r="BV167">
        <f t="shared" si="6"/>
        <v>2.0148817673540758E-5</v>
      </c>
      <c r="BW167"/>
      <c r="BX167"/>
      <c r="BY167" s="49">
        <v>6.1718446530467226</v>
      </c>
      <c r="BZ167" s="49">
        <v>6.173604993590569</v>
      </c>
      <c r="CA167" s="49">
        <v>-3.2971467314667779</v>
      </c>
      <c r="CB167" s="49">
        <v>4.6690037487621714</v>
      </c>
      <c r="CC167" s="49">
        <v>0.22589341494571649</v>
      </c>
      <c r="CE167">
        <v>6.5831665488035256</v>
      </c>
      <c r="CF167">
        <v>6.6293560480589058</v>
      </c>
      <c r="CG167">
        <v>-2.8928762098997289</v>
      </c>
      <c r="CH167">
        <v>6.0303129506051736</v>
      </c>
      <c r="CI167">
        <v>0.2280082256911114</v>
      </c>
    </row>
    <row r="168" spans="1:87" ht="19" hidden="1" x14ac:dyDescent="0.25">
      <c r="A168" t="s">
        <v>528</v>
      </c>
      <c r="B168">
        <v>255</v>
      </c>
      <c r="C168">
        <v>1.8663512515168206E-3</v>
      </c>
      <c r="D168">
        <v>2.3284336144801107E-5</v>
      </c>
      <c r="E168">
        <v>3.9186668580416875E-3</v>
      </c>
      <c r="F168">
        <v>3.2303825483789755E-5</v>
      </c>
      <c r="G168">
        <v>1.9050796897593938</v>
      </c>
      <c r="H168">
        <v>1.9011565725573626E-3</v>
      </c>
      <c r="I168">
        <v>2.7471975681780669E-3</v>
      </c>
      <c r="J168">
        <v>3.0665518576986859E-5</v>
      </c>
      <c r="K168">
        <v>1</v>
      </c>
      <c r="L168">
        <v>0</v>
      </c>
      <c r="M168">
        <v>1.1648329437272214E-4</v>
      </c>
      <c r="N168">
        <v>6.3911603304984507E-6</v>
      </c>
      <c r="O168">
        <v>1.0817743089498235E-5</v>
      </c>
      <c r="P168">
        <v>1.9439075322625187E-6</v>
      </c>
      <c r="Q168">
        <v>234.48</v>
      </c>
      <c r="R168">
        <v>2.8845103570623558</v>
      </c>
      <c r="S168">
        <v>492.36</v>
      </c>
      <c r="T168">
        <v>4.1064502107456917</v>
      </c>
      <c r="U168">
        <v>239356.08</v>
      </c>
      <c r="V168">
        <v>144.02329580082983</v>
      </c>
      <c r="W168">
        <v>345.16</v>
      </c>
      <c r="X168">
        <v>3.8330492648368955</v>
      </c>
      <c r="Y168">
        <v>125644.8</v>
      </c>
      <c r="Z168">
        <v>174.05672447030977</v>
      </c>
      <c r="AA168">
        <v>14.64</v>
      </c>
      <c r="AB168">
        <v>0.80804290315139438</v>
      </c>
      <c r="AC168">
        <v>1.36</v>
      </c>
      <c r="AD168">
        <v>0.24413111231467405</v>
      </c>
      <c r="AE168">
        <v>-998.13364874848321</v>
      </c>
      <c r="AF168">
        <v>2.3284336144801108E-2</v>
      </c>
      <c r="AG168">
        <v>-644.33954819008102</v>
      </c>
      <c r="AH168">
        <v>2.9319137306035357</v>
      </c>
      <c r="AI168">
        <v>4974657.3593799463</v>
      </c>
      <c r="AJ168">
        <v>4965.4110231857567</v>
      </c>
      <c r="AK168">
        <v>-991.77099372514328</v>
      </c>
      <c r="AL168">
        <v>9.1856060049992722E-2</v>
      </c>
      <c r="AM168">
        <v>1993.7062116829245</v>
      </c>
      <c r="AN168">
        <v>0</v>
      </c>
      <c r="AO168">
        <v>-999.65148245707201</v>
      </c>
      <c r="AP168">
        <v>1.9122325710647217E-2</v>
      </c>
      <c r="AQ168">
        <v>-999.96763335668106</v>
      </c>
      <c r="AR168">
        <v>5.816163429028744E-3</v>
      </c>
      <c r="AS168">
        <v>1.0142968725130423</v>
      </c>
      <c r="AT168">
        <v>0.97018442748090683</v>
      </c>
      <c r="AU168">
        <v>1.5222950846846315</v>
      </c>
      <c r="AV168">
        <v>1.1005797347868858</v>
      </c>
      <c r="AW168">
        <v>0</v>
      </c>
      <c r="AX168">
        <v>1.1155983847275097</v>
      </c>
      <c r="AY168">
        <v>1.1136599822049074</v>
      </c>
      <c r="AZ168" s="4"/>
      <c r="BE168" s="29">
        <v>43870.863240740742</v>
      </c>
      <c r="BH168" s="6" t="s">
        <v>229</v>
      </c>
      <c r="BI168" s="6" t="s">
        <v>230</v>
      </c>
      <c r="BN168" t="e">
        <v>#N/A</v>
      </c>
      <c r="BO168"/>
      <c r="BP168" t="e">
        <v>#N/A</v>
      </c>
      <c r="BQ168" t="e">
        <v>#N/A</v>
      </c>
      <c r="BR168" s="42">
        <v>40</v>
      </c>
      <c r="BS168" s="30">
        <v>43870.863240740742</v>
      </c>
      <c r="BT168" s="31"/>
      <c r="BU168" s="6">
        <f t="shared" si="5"/>
        <v>2.0570189819285145E-3</v>
      </c>
      <c r="BV168">
        <f t="shared" si="6"/>
        <v>1.7200829359134962E-5</v>
      </c>
      <c r="BW168"/>
      <c r="BX168"/>
      <c r="BY168" s="49">
        <v>1.6644856604183611</v>
      </c>
      <c r="BZ168" s="49">
        <v>1.6485848100256251</v>
      </c>
      <c r="CA168" s="49">
        <v>-3.4991944286791221</v>
      </c>
      <c r="CB168" s="49">
        <v>4.627736487765528</v>
      </c>
      <c r="CC168" s="49">
        <v>0.15790169479412261</v>
      </c>
      <c r="CE168">
        <v>2.0336097292342892</v>
      </c>
      <c r="CF168">
        <v>2.082724301882326</v>
      </c>
      <c r="CG168">
        <v>-3.106247571260671</v>
      </c>
      <c r="CH168">
        <v>5.4871762065930909</v>
      </c>
      <c r="CI168">
        <v>0.15937996808042851</v>
      </c>
    </row>
    <row r="169" spans="1:87" ht="19" hidden="1" x14ac:dyDescent="0.25">
      <c r="A169" t="s">
        <v>538</v>
      </c>
      <c r="B169">
        <v>271</v>
      </c>
      <c r="C169">
        <v>1.9678226036623746E-3</v>
      </c>
      <c r="D169">
        <v>1.7378054515596669E-5</v>
      </c>
      <c r="E169">
        <v>3.8971474067907297E-3</v>
      </c>
      <c r="F169">
        <v>3.6591104779546695E-5</v>
      </c>
      <c r="G169">
        <v>1.9147762311967285</v>
      </c>
      <c r="H169">
        <v>2.3469750538552812E-3</v>
      </c>
      <c r="I169">
        <v>2.6576054358483743E-3</v>
      </c>
      <c r="J169">
        <v>2.5273051036110905E-5</v>
      </c>
      <c r="K169">
        <v>1</v>
      </c>
      <c r="L169">
        <v>0</v>
      </c>
      <c r="M169">
        <v>1.0506453578451453E-4</v>
      </c>
      <c r="N169">
        <v>6.3867871385613771E-6</v>
      </c>
      <c r="O169">
        <v>8.7534457021568907E-6</v>
      </c>
      <c r="P169">
        <v>1.5873340613295723E-6</v>
      </c>
      <c r="Q169">
        <v>251.8</v>
      </c>
      <c r="R169">
        <v>2.2840023350834531</v>
      </c>
      <c r="S169">
        <v>498.6</v>
      </c>
      <c r="T169">
        <v>4.4710177812216312</v>
      </c>
      <c r="U169">
        <v>244995.68</v>
      </c>
      <c r="V169">
        <v>93.811863499950434</v>
      </c>
      <c r="W169">
        <v>340.04</v>
      </c>
      <c r="X169">
        <v>3.2018119869848696</v>
      </c>
      <c r="Y169">
        <v>127954.52</v>
      </c>
      <c r="Z169">
        <v>160.49887974686928</v>
      </c>
      <c r="AA169">
        <v>13.44</v>
      </c>
      <c r="AB169">
        <v>0.81461647417665195</v>
      </c>
      <c r="AC169">
        <v>1.1200000000000001</v>
      </c>
      <c r="AD169">
        <v>0.20264912204760885</v>
      </c>
      <c r="AE169">
        <v>-998.0321773963376</v>
      </c>
      <c r="AF169">
        <v>1.737805451559667E-2</v>
      </c>
      <c r="AG169">
        <v>-646.29266592932197</v>
      </c>
      <c r="AH169">
        <v>3.3210296586991008</v>
      </c>
      <c r="AI169">
        <v>4999982.6347595286</v>
      </c>
      <c r="AJ169">
        <v>6129.7927649793182</v>
      </c>
      <c r="AK169">
        <v>-992.03935965108133</v>
      </c>
      <c r="AL169">
        <v>7.570336330009779E-2</v>
      </c>
      <c r="AM169">
        <v>1993.7062116829245</v>
      </c>
      <c r="AN169">
        <v>0</v>
      </c>
      <c r="AO169">
        <v>-999.68564733631831</v>
      </c>
      <c r="AP169">
        <v>1.910924113816093E-2</v>
      </c>
      <c r="AQ169">
        <v>-999.97380972606675</v>
      </c>
      <c r="AR169">
        <v>4.7492970544804431E-3</v>
      </c>
      <c r="AS169">
        <v>0.74398253926528324</v>
      </c>
      <c r="AT169">
        <v>1.1120053702452695</v>
      </c>
      <c r="AU169">
        <v>1.8885071079859719</v>
      </c>
      <c r="AV169">
        <v>0.93068441396789348</v>
      </c>
      <c r="AW169">
        <v>0</v>
      </c>
      <c r="AX169">
        <v>1.1842671810785432</v>
      </c>
      <c r="AY169">
        <v>1.0198656744972321</v>
      </c>
      <c r="AZ169" s="4"/>
      <c r="BE169" s="29">
        <v>43870.870208333334</v>
      </c>
      <c r="BH169" s="6" t="s">
        <v>229</v>
      </c>
      <c r="BI169" s="6" t="s">
        <v>230</v>
      </c>
      <c r="BN169" t="e">
        <v>#N/A</v>
      </c>
      <c r="BO169"/>
      <c r="BP169" t="e">
        <v>#N/A</v>
      </c>
      <c r="BQ169" t="e">
        <v>#N/A</v>
      </c>
      <c r="BR169" s="42">
        <v>40</v>
      </c>
      <c r="BS169" s="30">
        <v>43870.870208333334</v>
      </c>
      <c r="BT169" s="31"/>
      <c r="BU169" s="6">
        <f t="shared" si="5"/>
        <v>2.035137925697302E-3</v>
      </c>
      <c r="BV169">
        <f t="shared" si="6"/>
        <v>1.8266004654309338E-5</v>
      </c>
      <c r="BW169"/>
      <c r="BX169"/>
      <c r="BY169" s="49">
        <v>0.86682248662603101</v>
      </c>
      <c r="BZ169" s="49">
        <v>0.85588989522212344</v>
      </c>
      <c r="CA169" s="49">
        <v>-3.541427461496923</v>
      </c>
      <c r="CB169" s="49">
        <v>4.623198296424313</v>
      </c>
      <c r="CC169" s="49">
        <v>0.20108225352575351</v>
      </c>
      <c r="CE169">
        <v>1.228478844833631</v>
      </c>
      <c r="CF169">
        <v>1.298817022351539</v>
      </c>
      <c r="CG169">
        <v>-3.1964564457455471</v>
      </c>
      <c r="CH169">
        <v>5.3758617091035337</v>
      </c>
      <c r="CI169">
        <v>0.2029647825519611</v>
      </c>
    </row>
    <row r="170" spans="1:87" ht="19" hidden="1" x14ac:dyDescent="0.25">
      <c r="A170" t="s">
        <v>539</v>
      </c>
      <c r="B170">
        <v>327</v>
      </c>
      <c r="C170">
        <v>2.5112301927183154E-3</v>
      </c>
      <c r="D170">
        <v>2.8408558317802502E-5</v>
      </c>
      <c r="E170">
        <v>4.8411600742089859E-3</v>
      </c>
      <c r="F170">
        <v>4.4654607646336537E-5</v>
      </c>
      <c r="G170">
        <v>1.9397931725632196</v>
      </c>
      <c r="H170">
        <v>1.9567663552150184E-3</v>
      </c>
      <c r="I170">
        <v>3.0728781546776412E-3</v>
      </c>
      <c r="J170">
        <v>2.9345371380519563E-5</v>
      </c>
      <c r="K170">
        <v>1</v>
      </c>
      <c r="L170">
        <v>0</v>
      </c>
      <c r="M170">
        <v>1.1134118000273044E-4</v>
      </c>
      <c r="N170">
        <v>6.6880834313440598E-6</v>
      </c>
      <c r="O170">
        <v>3.8482391408594109E-5</v>
      </c>
      <c r="P170">
        <v>3.3135559090708915E-6</v>
      </c>
      <c r="Q170">
        <v>313</v>
      </c>
      <c r="R170">
        <v>3.6027767069303644</v>
      </c>
      <c r="S170">
        <v>603.32000000000005</v>
      </c>
      <c r="T170">
        <v>5.370512079867245</v>
      </c>
      <c r="U170">
        <v>241759.72</v>
      </c>
      <c r="V170">
        <v>147.2098221360699</v>
      </c>
      <c r="W170">
        <v>382.96</v>
      </c>
      <c r="X170">
        <v>3.5765346356494296</v>
      </c>
      <c r="Y170">
        <v>124635.48</v>
      </c>
      <c r="Z170">
        <v>171.39895098862183</v>
      </c>
      <c r="AA170">
        <v>13.88</v>
      </c>
      <c r="AB170">
        <v>0.83530433575633611</v>
      </c>
      <c r="AC170">
        <v>4.8</v>
      </c>
      <c r="AD170">
        <v>0.41633319989322654</v>
      </c>
      <c r="AE170">
        <v>-997.48876980728176</v>
      </c>
      <c r="AF170">
        <v>2.8408558317802503E-2</v>
      </c>
      <c r="AG170">
        <v>-560.61353474233204</v>
      </c>
      <c r="AH170">
        <v>4.0528778041692268</v>
      </c>
      <c r="AI170">
        <v>5065321.4912328133</v>
      </c>
      <c r="AJ170">
        <v>5110.6517844103073</v>
      </c>
      <c r="AK170">
        <v>-990.7954440883251</v>
      </c>
      <c r="AL170">
        <v>8.7901666784178767E-2</v>
      </c>
      <c r="AM170">
        <v>1993.7062116829245</v>
      </c>
      <c r="AN170">
        <v>0</v>
      </c>
      <c r="AO170">
        <v>-999.66686764234964</v>
      </c>
      <c r="AP170">
        <v>2.001071842054224E-2</v>
      </c>
      <c r="AQ170">
        <v>-999.88486084144552</v>
      </c>
      <c r="AR170">
        <v>9.9141458009318322E-3</v>
      </c>
      <c r="AS170">
        <v>1.0622745256235717</v>
      </c>
      <c r="AT170">
        <v>1.2011262643761129</v>
      </c>
      <c r="AU170">
        <v>1.5373333429100013</v>
      </c>
      <c r="AV170">
        <v>0.99163387898604483</v>
      </c>
      <c r="AW170">
        <v>0</v>
      </c>
      <c r="AX170">
        <v>1.1892221382482313</v>
      </c>
      <c r="AY170">
        <v>1.0025154566971692</v>
      </c>
      <c r="AZ170" s="4"/>
      <c r="BE170" s="29">
        <v>43870.873402777775</v>
      </c>
      <c r="BH170" s="6" t="s">
        <v>229</v>
      </c>
      <c r="BI170" s="6" t="s">
        <v>230</v>
      </c>
      <c r="BN170" t="e">
        <v>#N/A</v>
      </c>
      <c r="BO170"/>
      <c r="BP170" t="e">
        <v>#N/A</v>
      </c>
      <c r="BQ170" t="e">
        <v>#N/A</v>
      </c>
      <c r="BR170" s="42">
        <v>40</v>
      </c>
      <c r="BS170" s="30">
        <v>43870.873402777775</v>
      </c>
      <c r="BT170" s="31"/>
      <c r="BU170" s="6">
        <f t="shared" si="5"/>
        <v>2.4955356500247438E-3</v>
      </c>
      <c r="BV170">
        <f t="shared" si="6"/>
        <v>2.2266166637868235E-5</v>
      </c>
      <c r="BW170"/>
      <c r="BX170"/>
      <c r="BY170" s="49">
        <v>4.874966477329771</v>
      </c>
      <c r="BZ170" s="49">
        <v>4.8689232376655127</v>
      </c>
      <c r="CA170" s="49">
        <v>-3.347309433142811</v>
      </c>
      <c r="CB170" s="49">
        <v>4.6639776730473361</v>
      </c>
      <c r="CC170" s="49">
        <v>0.23675218658349051</v>
      </c>
      <c r="CE170">
        <v>5.2741470191558548</v>
      </c>
      <c r="CF170">
        <v>5.3080536004877601</v>
      </c>
      <c r="CG170">
        <v>-2.9093144658456569</v>
      </c>
      <c r="CH170">
        <v>5.8964211176726913</v>
      </c>
      <c r="CI170">
        <v>0.2389686569852629</v>
      </c>
    </row>
    <row r="171" spans="1:87" ht="19" hidden="1" x14ac:dyDescent="0.25">
      <c r="A171" t="s">
        <v>540</v>
      </c>
      <c r="B171">
        <v>274</v>
      </c>
      <c r="C171">
        <v>1.9690146136761176E-3</v>
      </c>
      <c r="D171">
        <v>2.4356126761165528E-5</v>
      </c>
      <c r="E171">
        <v>3.9501454008269684E-3</v>
      </c>
      <c r="F171">
        <v>3.1214005195403911E-5</v>
      </c>
      <c r="G171">
        <v>1.9155336728472656</v>
      </c>
      <c r="H171">
        <v>2.3306477874590996E-3</v>
      </c>
      <c r="I171">
        <v>2.8893313239441204E-3</v>
      </c>
      <c r="J171">
        <v>3.0282742704673714E-5</v>
      </c>
      <c r="K171">
        <v>1</v>
      </c>
      <c r="L171">
        <v>0</v>
      </c>
      <c r="M171">
        <v>7.8303899929536258E-5</v>
      </c>
      <c r="N171">
        <v>3.7781240369399688E-6</v>
      </c>
      <c r="O171">
        <v>8.526150419694354E-6</v>
      </c>
      <c r="P171">
        <v>1.5725480007394844E-6</v>
      </c>
      <c r="Q171">
        <v>249.52</v>
      </c>
      <c r="R171">
        <v>3.1182901297559429</v>
      </c>
      <c r="S171">
        <v>500.56</v>
      </c>
      <c r="T171">
        <v>3.9707597929531486</v>
      </c>
      <c r="U171">
        <v>242730.2</v>
      </c>
      <c r="V171">
        <v>111.90409584401577</v>
      </c>
      <c r="W171">
        <v>366.12</v>
      </c>
      <c r="X171">
        <v>3.7887201005088778</v>
      </c>
      <c r="Y171">
        <v>126720.32000000001</v>
      </c>
      <c r="Z171">
        <v>131.69892077512759</v>
      </c>
      <c r="AA171">
        <v>9.92</v>
      </c>
      <c r="AB171">
        <v>0.47581509013481299</v>
      </c>
      <c r="AC171">
        <v>1.08</v>
      </c>
      <c r="AD171">
        <v>0.19933221850301402</v>
      </c>
      <c r="AE171">
        <v>-998.03098538632389</v>
      </c>
      <c r="AF171">
        <v>2.4356126761165529E-2</v>
      </c>
      <c r="AG171">
        <v>-641.48253759058196</v>
      </c>
      <c r="AH171">
        <v>2.8330010161012806</v>
      </c>
      <c r="AI171">
        <v>5001960.9090244081</v>
      </c>
      <c r="AJ171">
        <v>6087.1494657832736</v>
      </c>
      <c r="AK171">
        <v>-991.34524365109849</v>
      </c>
      <c r="AL171">
        <v>9.0709486140778908E-2</v>
      </c>
      <c r="AM171">
        <v>1993.7062116829245</v>
      </c>
      <c r="AN171">
        <v>0</v>
      </c>
      <c r="AO171">
        <v>-999.76571504993842</v>
      </c>
      <c r="AP171">
        <v>1.130413174972828E-2</v>
      </c>
      <c r="AQ171">
        <v>-999.97448979262731</v>
      </c>
      <c r="AR171">
        <v>4.7050572213421975E-3</v>
      </c>
      <c r="AS171">
        <v>1.0373645016695976</v>
      </c>
      <c r="AT171">
        <v>0.93768073053693546</v>
      </c>
      <c r="AU171">
        <v>1.8656936073501562</v>
      </c>
      <c r="AV171">
        <v>1.0642157497749778</v>
      </c>
      <c r="AW171">
        <v>0</v>
      </c>
      <c r="AX171">
        <v>0.80756637565767631</v>
      </c>
      <c r="AY171">
        <v>1.0186090223347581</v>
      </c>
      <c r="AZ171" s="4"/>
      <c r="BE171" s="29">
        <v>43870.887060185189</v>
      </c>
      <c r="BH171" s="6" t="s">
        <v>229</v>
      </c>
      <c r="BI171" s="6" t="s">
        <v>230</v>
      </c>
      <c r="BN171" t="e">
        <v>#N/A</v>
      </c>
      <c r="BO171"/>
      <c r="BP171" t="e">
        <v>#N/A</v>
      </c>
      <c r="BQ171" t="e">
        <v>#N/A</v>
      </c>
      <c r="BR171" s="42">
        <v>40</v>
      </c>
      <c r="BS171" s="30">
        <v>43870.887060185189</v>
      </c>
      <c r="BT171" s="31"/>
      <c r="BU171" s="6">
        <f t="shared" si="5"/>
        <v>2.0622073396717837E-3</v>
      </c>
      <c r="BV171">
        <f t="shared" si="6"/>
        <v>1.6386341614447198E-5</v>
      </c>
      <c r="BW171"/>
      <c r="BX171"/>
      <c r="BY171" s="49">
        <v>6.0963866670249089</v>
      </c>
      <c r="BZ171" s="49">
        <v>6.097982830969702</v>
      </c>
      <c r="CA171" s="49">
        <v>-3.2976141363862328</v>
      </c>
      <c r="CB171" s="49">
        <v>4.6708356962761144</v>
      </c>
      <c r="CC171" s="49">
        <v>0.18467483885452909</v>
      </c>
      <c r="CE171">
        <v>6.5070021262540996</v>
      </c>
      <c r="CF171">
        <v>6.5512354772885821</v>
      </c>
      <c r="CG171">
        <v>-2.892411894677462</v>
      </c>
      <c r="CH171">
        <v>6.0252107667620791</v>
      </c>
      <c r="CI171">
        <v>0.18640376191192529</v>
      </c>
    </row>
    <row r="172" spans="1:87" ht="19" hidden="1" x14ac:dyDescent="0.25">
      <c r="A172" t="s">
        <v>541</v>
      </c>
      <c r="B172">
        <v>213</v>
      </c>
      <c r="C172">
        <v>1.7934510784299918E-3</v>
      </c>
      <c r="D172">
        <v>3.8105307127082137E-5</v>
      </c>
      <c r="E172">
        <v>3.792463353883778E-3</v>
      </c>
      <c r="F172">
        <v>3.9749937544622349E-5</v>
      </c>
      <c r="G172">
        <v>1.9134715084197862</v>
      </c>
      <c r="H172">
        <v>1.5932241750283918E-3</v>
      </c>
      <c r="I172">
        <v>2.9570573486163575E-3</v>
      </c>
      <c r="J172">
        <v>4.4174387836199761E-5</v>
      </c>
      <c r="K172">
        <v>1</v>
      </c>
      <c r="L172">
        <v>0</v>
      </c>
      <c r="M172">
        <v>9.6610362019563766E-5</v>
      </c>
      <c r="N172">
        <v>5.3175761575512189E-6</v>
      </c>
      <c r="O172">
        <v>1.0516753780179221E-5</v>
      </c>
      <c r="P172">
        <v>2.0518592362599766E-6</v>
      </c>
      <c r="Q172">
        <v>190.88</v>
      </c>
      <c r="R172">
        <v>4.0711669088849725</v>
      </c>
      <c r="S172">
        <v>403.6</v>
      </c>
      <c r="T172">
        <v>4.1259342376404078</v>
      </c>
      <c r="U172">
        <v>203646.8</v>
      </c>
      <c r="V172">
        <v>171.00289471234106</v>
      </c>
      <c r="W172">
        <v>314.72000000000003</v>
      </c>
      <c r="X172">
        <v>4.7221181687882403</v>
      </c>
      <c r="Y172">
        <v>106428.68</v>
      </c>
      <c r="Z172">
        <v>82.665827683914642</v>
      </c>
      <c r="AA172">
        <v>10.28</v>
      </c>
      <c r="AB172">
        <v>0.5642694391866353</v>
      </c>
      <c r="AC172">
        <v>1.1200000000000001</v>
      </c>
      <c r="AD172">
        <v>0.21847959477565251</v>
      </c>
      <c r="AE172">
        <v>-998.20654892157006</v>
      </c>
      <c r="AF172">
        <v>3.8105307127082134E-2</v>
      </c>
      <c r="AG172">
        <v>-655.79385061864423</v>
      </c>
      <c r="AH172">
        <v>3.607727132385401</v>
      </c>
      <c r="AI172">
        <v>4996574.9802021161</v>
      </c>
      <c r="AJ172">
        <v>4161.1579999696824</v>
      </c>
      <c r="AK172">
        <v>-991.14237586741422</v>
      </c>
      <c r="AL172">
        <v>0.13232077623493216</v>
      </c>
      <c r="AM172">
        <v>1993.7062116829245</v>
      </c>
      <c r="AN172">
        <v>0</v>
      </c>
      <c r="AO172">
        <v>-999.71094218983285</v>
      </c>
      <c r="AP172">
        <v>1.5910166232355475E-2</v>
      </c>
      <c r="AQ172">
        <v>-999.96853391547018</v>
      </c>
      <c r="AR172">
        <v>6.1391544882591059E-3</v>
      </c>
      <c r="AS172">
        <v>1.5585961924071567</v>
      </c>
      <c r="AT172">
        <v>1.1169025868340361</v>
      </c>
      <c r="AU172">
        <v>1.1698653538871073</v>
      </c>
      <c r="AV172">
        <v>1.4063012307400613</v>
      </c>
      <c r="AW172">
        <v>0</v>
      </c>
      <c r="AX172">
        <v>0.9378041797061043</v>
      </c>
      <c r="AY172">
        <v>1.0972842726262202</v>
      </c>
      <c r="AZ172" s="4"/>
      <c r="BE172" s="29">
        <v>43870.89025462963</v>
      </c>
      <c r="BH172" s="6" t="s">
        <v>229</v>
      </c>
      <c r="BI172" s="6" t="s">
        <v>230</v>
      </c>
      <c r="BN172" t="e">
        <v>#N/A</v>
      </c>
      <c r="BO172"/>
      <c r="BP172" t="e">
        <v>#N/A</v>
      </c>
      <c r="BQ172" t="e">
        <v>#N/A</v>
      </c>
      <c r="BR172" s="42">
        <v>40</v>
      </c>
      <c r="BS172" s="30">
        <v>43870.89025462963</v>
      </c>
      <c r="BT172" s="31"/>
      <c r="BU172" s="6">
        <f t="shared" si="5"/>
        <v>1.9818627152501296E-3</v>
      </c>
      <c r="BV172">
        <f t="shared" si="6"/>
        <v>2.0328478709186578E-5</v>
      </c>
      <c r="BW172"/>
      <c r="BX172"/>
      <c r="BY172" s="49">
        <v>5.8522663010260203</v>
      </c>
      <c r="BZ172" s="49">
        <v>5.8529215592782444</v>
      </c>
      <c r="CA172" s="49">
        <v>-3.311955308055424</v>
      </c>
      <c r="CB172" s="49">
        <v>4.6643513527361966</v>
      </c>
      <c r="CC172" s="49">
        <v>0.2358160433072499</v>
      </c>
      <c r="CE172">
        <v>6.260596309068827</v>
      </c>
      <c r="CF172">
        <v>6.2992654999648536</v>
      </c>
      <c r="CG172">
        <v>-2.9038793017256102</v>
      </c>
      <c r="CH172">
        <v>5.9953014442939043</v>
      </c>
      <c r="CI172">
        <v>0.2380237495497825</v>
      </c>
    </row>
    <row r="173" spans="1:87" ht="19" hidden="1" x14ac:dyDescent="0.25">
      <c r="A173" t="s">
        <v>542</v>
      </c>
      <c r="B173">
        <v>345</v>
      </c>
      <c r="C173">
        <v>2.5854254698558015E-3</v>
      </c>
      <c r="D173">
        <v>3.4879183206320411E-5</v>
      </c>
      <c r="E173">
        <v>4.5847932114757199E-3</v>
      </c>
      <c r="F173">
        <v>4.6801169497741033E-5</v>
      </c>
      <c r="G173">
        <v>1.9273950144635379</v>
      </c>
      <c r="H173">
        <v>2.6619671387761875E-3</v>
      </c>
      <c r="I173">
        <v>2.3100168246480827E-3</v>
      </c>
      <c r="J173">
        <v>2.3225292351587633E-5</v>
      </c>
      <c r="K173">
        <v>1</v>
      </c>
      <c r="L173">
        <v>0</v>
      </c>
      <c r="M173">
        <v>1.1440942268728598E-4</v>
      </c>
      <c r="N173">
        <v>6.3076443959461796E-6</v>
      </c>
      <c r="O173">
        <v>1.3886213188404537E-5</v>
      </c>
      <c r="P173">
        <v>1.5342972633682836E-6</v>
      </c>
      <c r="Q173">
        <v>328.08</v>
      </c>
      <c r="R173">
        <v>4.6346233216231649</v>
      </c>
      <c r="S173">
        <v>581.64</v>
      </c>
      <c r="T173">
        <v>5.7688473718759443</v>
      </c>
      <c r="U173">
        <v>244527.72</v>
      </c>
      <c r="V173">
        <v>152.00402977114348</v>
      </c>
      <c r="W173">
        <v>293.08</v>
      </c>
      <c r="X173">
        <v>2.9579948163127896</v>
      </c>
      <c r="Y173">
        <v>126874.76</v>
      </c>
      <c r="Z173">
        <v>175.36130588017414</v>
      </c>
      <c r="AA173">
        <v>14.52</v>
      </c>
      <c r="AB173">
        <v>0.80440454167456465</v>
      </c>
      <c r="AC173">
        <v>1.76</v>
      </c>
      <c r="AD173">
        <v>0.19390719429665318</v>
      </c>
      <c r="AE173">
        <v>-997.41457453014414</v>
      </c>
      <c r="AF173">
        <v>3.4879183206320413E-2</v>
      </c>
      <c r="AG173">
        <v>-583.88153825778545</v>
      </c>
      <c r="AH173">
        <v>4.2477009890852271</v>
      </c>
      <c r="AI173">
        <v>5032940.1756778574</v>
      </c>
      <c r="AJ173">
        <v>6952.4841693903772</v>
      </c>
      <c r="AK173">
        <v>-993.08053298923801</v>
      </c>
      <c r="AL173">
        <v>6.9569469160292705E-2</v>
      </c>
      <c r="AM173">
        <v>1993.7062116829245</v>
      </c>
      <c r="AN173">
        <v>0</v>
      </c>
      <c r="AO173">
        <v>-999.65768747271864</v>
      </c>
      <c r="AP173">
        <v>1.8872446374196106E-2</v>
      </c>
      <c r="AQ173">
        <v>-999.95845250662717</v>
      </c>
      <c r="AR173">
        <v>4.5906111707253641E-3</v>
      </c>
      <c r="AS173">
        <v>1.2969103180618227</v>
      </c>
      <c r="AT173">
        <v>1.3053213761947906</v>
      </c>
      <c r="AU173">
        <v>2.1213278618798945</v>
      </c>
      <c r="AV173">
        <v>0.91366013984880534</v>
      </c>
      <c r="AW173">
        <v>0</v>
      </c>
      <c r="AX173">
        <v>1.1163758592433604</v>
      </c>
      <c r="AY173">
        <v>0.77897868550265115</v>
      </c>
      <c r="AZ173" s="4"/>
      <c r="BE173" s="29" t="e">
        <v>#N/A</v>
      </c>
      <c r="BH173" s="6" t="s">
        <v>229</v>
      </c>
      <c r="BI173" s="6" t="s">
        <v>230</v>
      </c>
      <c r="BN173" t="e">
        <v>#N/A</v>
      </c>
      <c r="BO173"/>
      <c r="BP173" t="e">
        <v>#N/A</v>
      </c>
      <c r="BQ173" t="e">
        <v>#N/A</v>
      </c>
      <c r="BR173" s="42">
        <v>40</v>
      </c>
      <c r="BS173" s="30" t="e">
        <v>#N/A</v>
      </c>
      <c r="BT173" s="31"/>
      <c r="BU173" s="6">
        <f t="shared" si="5"/>
        <v>2.3786260306193504E-3</v>
      </c>
      <c r="BV173">
        <f t="shared" si="6"/>
        <v>2.3638083327782049E-5</v>
      </c>
      <c r="BW173"/>
      <c r="BX173"/>
      <c r="BY173" s="49">
        <v>6.4776590628151851</v>
      </c>
      <c r="BZ173" s="49">
        <v>6.4776590628151851</v>
      </c>
      <c r="CA173" s="49">
        <v>-3.2781476086849182</v>
      </c>
      <c r="CB173" s="49">
        <v>4.6791669261075928</v>
      </c>
      <c r="CC173" s="49">
        <v>0.24044844910523161</v>
      </c>
      <c r="CE173">
        <v>6.8918439884661096</v>
      </c>
      <c r="CF173">
        <v>6.9354275166207424</v>
      </c>
      <c r="CG173">
        <v>-2.8873998796804119</v>
      </c>
      <c r="CH173">
        <v>6.0594865267214342</v>
      </c>
      <c r="CI173">
        <v>0.24269952386101171</v>
      </c>
    </row>
    <row r="174" spans="1:87" ht="19" hidden="1" x14ac:dyDescent="0.25">
      <c r="A174" t="s">
        <v>543</v>
      </c>
      <c r="B174">
        <v>360</v>
      </c>
      <c r="C174">
        <v>2.6289963011309971E-3</v>
      </c>
      <c r="D174">
        <v>3.1886130641610376E-5</v>
      </c>
      <c r="E174">
        <v>4.8262435404074298E-3</v>
      </c>
      <c r="F174">
        <v>3.6506520002723958E-5</v>
      </c>
      <c r="G174">
        <v>1.9426460398027943</v>
      </c>
      <c r="H174">
        <v>2.296907920686298E-3</v>
      </c>
      <c r="I174">
        <v>2.4787207503303736E-3</v>
      </c>
      <c r="J174">
        <v>2.0846391514852998E-5</v>
      </c>
      <c r="K174">
        <v>1</v>
      </c>
      <c r="L174">
        <v>0</v>
      </c>
      <c r="M174">
        <v>1.1025316743191332E-4</v>
      </c>
      <c r="N174">
        <v>5.9482418857082884E-6</v>
      </c>
      <c r="O174">
        <v>2.1113520162457977E-5</v>
      </c>
      <c r="P174">
        <v>2.3525597944818866E-6</v>
      </c>
      <c r="Q174">
        <v>329.12</v>
      </c>
      <c r="R174">
        <v>4.1933757284555355</v>
      </c>
      <c r="S174">
        <v>604.12</v>
      </c>
      <c r="T174">
        <v>4.737552110531345</v>
      </c>
      <c r="U174">
        <v>243152.48</v>
      </c>
      <c r="V174">
        <v>97.102405050887739</v>
      </c>
      <c r="W174">
        <v>310.24</v>
      </c>
      <c r="X174">
        <v>2.5313237643572983</v>
      </c>
      <c r="Y174">
        <v>125169.08</v>
      </c>
      <c r="Z174">
        <v>129.33487438944428</v>
      </c>
      <c r="AA174">
        <v>13.8</v>
      </c>
      <c r="AB174">
        <v>0.74386378681404663</v>
      </c>
      <c r="AC174">
        <v>2.64</v>
      </c>
      <c r="AD174">
        <v>0.29371187695880918</v>
      </c>
      <c r="AE174">
        <v>-997.371003698869</v>
      </c>
      <c r="AF174">
        <v>3.1886130641610375E-2</v>
      </c>
      <c r="AG174">
        <v>-561.96736790638681</v>
      </c>
      <c r="AH174">
        <v>3.3133526958362638</v>
      </c>
      <c r="AI174">
        <v>5072772.5653019072</v>
      </c>
      <c r="AJ174">
        <v>5999.0282090636701</v>
      </c>
      <c r="AK174">
        <v>-992.57519413807086</v>
      </c>
      <c r="AL174">
        <v>6.2443665708983666E-2</v>
      </c>
      <c r="AM174">
        <v>1993.7062116829245</v>
      </c>
      <c r="AN174">
        <v>0</v>
      </c>
      <c r="AO174">
        <v>-999.67012297153565</v>
      </c>
      <c r="AP174">
        <v>1.7797115525555483E-2</v>
      </c>
      <c r="AQ174">
        <v>-999.93682843356032</v>
      </c>
      <c r="AR174">
        <v>7.0388493352579358E-3</v>
      </c>
      <c r="AS174">
        <v>1.1677915701029287</v>
      </c>
      <c r="AT174">
        <v>0.985652561576981</v>
      </c>
      <c r="AU174">
        <v>1.8062205971270857</v>
      </c>
      <c r="AV174">
        <v>0.78625099173482527</v>
      </c>
      <c r="AW174">
        <v>0</v>
      </c>
      <c r="AX174">
        <v>1.0650247996296862</v>
      </c>
      <c r="AY174">
        <v>0.96210833669953011</v>
      </c>
      <c r="AZ174" s="4"/>
      <c r="BE174" s="29" t="e">
        <v>#N/A</v>
      </c>
      <c r="BH174" s="6" t="s">
        <v>229</v>
      </c>
      <c r="BI174" s="6" t="s">
        <v>230</v>
      </c>
      <c r="BN174" t="e">
        <v>#N/A</v>
      </c>
      <c r="BO174"/>
      <c r="BP174" t="e">
        <v>#N/A</v>
      </c>
      <c r="BQ174" t="e">
        <v>#N/A</v>
      </c>
      <c r="BR174" s="42">
        <v>40</v>
      </c>
      <c r="BS174" s="30" t="e">
        <v>#N/A</v>
      </c>
      <c r="BT174" s="31"/>
      <c r="BU174" s="6">
        <f t="shared" si="5"/>
        <v>2.4845315170135217E-3</v>
      </c>
      <c r="BV174">
        <f t="shared" si="6"/>
        <v>1.9509120013070902E-5</v>
      </c>
      <c r="BW174"/>
      <c r="BX174"/>
    </row>
    <row r="175" spans="1:87" ht="19" hidden="1" x14ac:dyDescent="0.25">
      <c r="A175" t="s">
        <v>544</v>
      </c>
      <c r="B175">
        <v>432</v>
      </c>
      <c r="C175">
        <v>3.8920182791837691E-3</v>
      </c>
      <c r="D175">
        <v>4.2469745652647038E-5</v>
      </c>
      <c r="E175">
        <v>4.7779858292883153E-3</v>
      </c>
      <c r="F175">
        <v>4.6616112705752109E-5</v>
      </c>
      <c r="G175">
        <v>1.9433440338019647</v>
      </c>
      <c r="H175">
        <v>2.1690754318136412E-3</v>
      </c>
      <c r="I175">
        <v>2.7740215098639837E-3</v>
      </c>
      <c r="J175">
        <v>3.4100464005477333E-5</v>
      </c>
      <c r="K175">
        <v>1</v>
      </c>
      <c r="L175">
        <v>0</v>
      </c>
      <c r="M175">
        <v>1.6928300993927732E-4</v>
      </c>
      <c r="N175">
        <v>8.6316580982965108E-6</v>
      </c>
      <c r="O175">
        <v>2.8674378613330636E-5</v>
      </c>
      <c r="P175">
        <v>3.1322632464479474E-6</v>
      </c>
      <c r="Q175">
        <v>445.04</v>
      </c>
      <c r="R175">
        <v>5.0439666929907458</v>
      </c>
      <c r="S175">
        <v>546.28</v>
      </c>
      <c r="T175">
        <v>5.2537351792161484</v>
      </c>
      <c r="U175">
        <v>222191.44</v>
      </c>
      <c r="V175">
        <v>81.842798094884316</v>
      </c>
      <c r="W175">
        <v>317.16000000000003</v>
      </c>
      <c r="X175">
        <v>3.8629349809007487</v>
      </c>
      <c r="Y175">
        <v>114337.56</v>
      </c>
      <c r="Z175">
        <v>117.46151256191679</v>
      </c>
      <c r="AA175">
        <v>19.36</v>
      </c>
      <c r="AB175">
        <v>0.99142994373446969</v>
      </c>
      <c r="AC175">
        <v>3.28</v>
      </c>
      <c r="AD175">
        <v>0.3583294573433784</v>
      </c>
      <c r="AE175">
        <v>-996.10798172081627</v>
      </c>
      <c r="AF175">
        <v>4.2469745652647037E-2</v>
      </c>
      <c r="AG175">
        <v>-566.34726544851026</v>
      </c>
      <c r="AH175">
        <v>4.2309051284944736</v>
      </c>
      <c r="AI175">
        <v>5074595.5751200495</v>
      </c>
      <c r="AJ175">
        <v>5665.1573125095101</v>
      </c>
      <c r="AK175">
        <v>-991.69064479538065</v>
      </c>
      <c r="AL175">
        <v>0.10214515895291014</v>
      </c>
      <c r="AM175">
        <v>1993.7062116829245</v>
      </c>
      <c r="AN175">
        <v>0</v>
      </c>
      <c r="AO175">
        <v>-999.4935059228776</v>
      </c>
      <c r="AP175">
        <v>2.5825885917917304E-2</v>
      </c>
      <c r="AQ175">
        <v>-999.91420637583167</v>
      </c>
      <c r="AR175">
        <v>9.3717188918331466E-3</v>
      </c>
      <c r="AS175">
        <v>1.2209765254441143</v>
      </c>
      <c r="AT175">
        <v>1.2089557561356459</v>
      </c>
      <c r="AU175">
        <v>1.6297403165170088</v>
      </c>
      <c r="AV175">
        <v>1.1618089848546351</v>
      </c>
      <c r="AW175">
        <v>0</v>
      </c>
      <c r="AX175">
        <v>1.1921841391809755</v>
      </c>
      <c r="AY175">
        <v>1.0513359202691561</v>
      </c>
      <c r="AZ175" s="4"/>
      <c r="BE175" s="29" t="e">
        <v>#N/A</v>
      </c>
      <c r="BH175" s="6" t="s">
        <v>229</v>
      </c>
      <c r="BI175" s="6" t="s">
        <v>230</v>
      </c>
      <c r="BN175" t="e">
        <v>#N/A</v>
      </c>
      <c r="BO175"/>
      <c r="BP175" t="e">
        <v>#N/A</v>
      </c>
      <c r="BQ175" t="e">
        <v>#N/A</v>
      </c>
      <c r="BR175" s="42">
        <v>40</v>
      </c>
      <c r="BS175" s="30" t="e">
        <v>#N/A</v>
      </c>
      <c r="BT175" s="31"/>
      <c r="BU175" s="6">
        <f t="shared" si="5"/>
        <v>2.4586005653503122E-3</v>
      </c>
      <c r="BV175">
        <f t="shared" si="6"/>
        <v>2.3662419755885583E-5</v>
      </c>
      <c r="BW175"/>
      <c r="BX175"/>
      <c r="BY175" s="49">
        <v>1.394860509379058</v>
      </c>
      <c r="BZ175" s="49">
        <v>1.3777719006290781</v>
      </c>
      <c r="CA175" s="49">
        <v>-3.512703813447644</v>
      </c>
      <c r="CB175" s="49">
        <v>4.6319095944018489</v>
      </c>
      <c r="CC175" s="49">
        <v>0.4294057717334957</v>
      </c>
      <c r="CE175">
        <v>1.761460351595534</v>
      </c>
      <c r="CF175">
        <v>1.816580737037498</v>
      </c>
      <c r="CG175">
        <v>-3.141945746602421</v>
      </c>
      <c r="CH175">
        <v>5.4526881901377049</v>
      </c>
      <c r="CI175">
        <v>0.43342586209520362</v>
      </c>
    </row>
    <row r="176" spans="1:87" ht="19" hidden="1" x14ac:dyDescent="0.25">
      <c r="A176" t="s">
        <v>545</v>
      </c>
      <c r="B176">
        <v>314</v>
      </c>
      <c r="C176">
        <v>2.7629266147775862E-3</v>
      </c>
      <c r="D176">
        <v>3.092966021635543E-5</v>
      </c>
      <c r="E176">
        <v>4.0013171128039848E-3</v>
      </c>
      <c r="F176">
        <v>3.8801507453196701E-5</v>
      </c>
      <c r="G176">
        <v>1.9121282735212421</v>
      </c>
      <c r="H176">
        <v>1.9015703236800892E-3</v>
      </c>
      <c r="I176">
        <v>2.427804924784607E-3</v>
      </c>
      <c r="J176">
        <v>2.8233705726196346E-5</v>
      </c>
      <c r="K176">
        <v>1</v>
      </c>
      <c r="L176">
        <v>0</v>
      </c>
      <c r="M176">
        <v>1.1060717318605135E-4</v>
      </c>
      <c r="N176">
        <v>4.4768400937663655E-6</v>
      </c>
      <c r="O176">
        <v>7.6258866265316221E-6</v>
      </c>
      <c r="P176">
        <v>1.6082010319000421E-6</v>
      </c>
      <c r="Q176">
        <v>318.72000000000003</v>
      </c>
      <c r="R176">
        <v>3.604867080304996</v>
      </c>
      <c r="S176">
        <v>461.56</v>
      </c>
      <c r="T176">
        <v>4.4632125948319636</v>
      </c>
      <c r="U176">
        <v>220567.12</v>
      </c>
      <c r="V176">
        <v>88.044426664421351</v>
      </c>
      <c r="W176">
        <v>280.04000000000002</v>
      </c>
      <c r="X176">
        <v>3.2101298000755873</v>
      </c>
      <c r="Y176">
        <v>115354.28</v>
      </c>
      <c r="Z176">
        <v>120.11724161557049</v>
      </c>
      <c r="AA176">
        <v>12.76</v>
      </c>
      <c r="AB176">
        <v>0.51730068625510239</v>
      </c>
      <c r="AC176">
        <v>0.88</v>
      </c>
      <c r="AD176">
        <v>0.18547236990991406</v>
      </c>
      <c r="AE176">
        <v>-997.2370733852224</v>
      </c>
      <c r="AF176">
        <v>3.0929660216355431E-2</v>
      </c>
      <c r="AG176">
        <v>-636.83816365910468</v>
      </c>
      <c r="AH176">
        <v>3.5216470732616356</v>
      </c>
      <c r="AI176">
        <v>4993066.7402874073</v>
      </c>
      <c r="AJ176">
        <v>4966.4916519016124</v>
      </c>
      <c r="AK176">
        <v>-992.72770834118421</v>
      </c>
      <c r="AL176">
        <v>8.4571762975682294E-2</v>
      </c>
      <c r="AM176">
        <v>1993.7062116829245</v>
      </c>
      <c r="AN176">
        <v>0</v>
      </c>
      <c r="AO176">
        <v>-999.66906378775946</v>
      </c>
      <c r="AP176">
        <v>1.3394687349489209E-2</v>
      </c>
      <c r="AQ176">
        <v>-999.97718337823426</v>
      </c>
      <c r="AR176">
        <v>4.8117309455438361E-3</v>
      </c>
      <c r="AS176">
        <v>1.0606152938956779</v>
      </c>
      <c r="AT176">
        <v>1.1049411708935248</v>
      </c>
      <c r="AU176">
        <v>1.4544886806820969</v>
      </c>
      <c r="AV176">
        <v>1.0329616124620529</v>
      </c>
      <c r="AW176">
        <v>0</v>
      </c>
      <c r="AX176">
        <v>0.76830945690479646</v>
      </c>
      <c r="AY176">
        <v>1.0513231863394805</v>
      </c>
      <c r="AZ176" s="4"/>
      <c r="BE176" s="29" t="e">
        <v>#N/A</v>
      </c>
      <c r="BH176" s="6" t="s">
        <v>229</v>
      </c>
      <c r="BI176" s="6" t="s">
        <v>230</v>
      </c>
      <c r="BN176" t="e">
        <v>#N/A</v>
      </c>
      <c r="BO176"/>
      <c r="BP176" t="e">
        <v>#N/A</v>
      </c>
      <c r="BQ176" t="e">
        <v>#N/A</v>
      </c>
      <c r="BR176" s="42">
        <v>49</v>
      </c>
      <c r="BS176" s="30" t="e">
        <v>#N/A</v>
      </c>
      <c r="BT176" s="31"/>
      <c r="BU176" s="6">
        <f t="shared" si="5"/>
        <v>2.0926056431257753E-3</v>
      </c>
      <c r="BV176">
        <f t="shared" si="6"/>
        <v>2.0252400965352438E-5</v>
      </c>
      <c r="BW176"/>
      <c r="BX176"/>
      <c r="BY176" s="49">
        <v>1.9649969889033621</v>
      </c>
      <c r="BZ176" s="49">
        <v>1.9471361270271641</v>
      </c>
      <c r="CA176" s="49">
        <v>-3.485104872665826</v>
      </c>
      <c r="CB176" s="49">
        <v>4.6265021369736026</v>
      </c>
      <c r="CC176" s="49">
        <v>0.40007936434414448</v>
      </c>
      <c r="CE176">
        <v>2.336934440246381</v>
      </c>
      <c r="CF176">
        <v>2.380510648840612</v>
      </c>
      <c r="CG176">
        <v>-3.0817795303284581</v>
      </c>
      <c r="CH176">
        <v>5.5396320084942836</v>
      </c>
      <c r="CI176">
        <v>0.4038249013219668</v>
      </c>
    </row>
    <row r="177" spans="1:87" ht="19" hidden="1" x14ac:dyDescent="0.25">
      <c r="AZ177" s="4"/>
      <c r="BE177" s="29" t="e">
        <v>#N/A</v>
      </c>
      <c r="BH177" s="6"/>
      <c r="BN177" t="e">
        <v>#N/A</v>
      </c>
      <c r="BO177"/>
      <c r="BP177" t="e">
        <v>#N/A</v>
      </c>
      <c r="BQ177" t="e">
        <v>#N/A</v>
      </c>
      <c r="BR177" s="42">
        <v>50</v>
      </c>
      <c r="BS177" s="30" t="e">
        <v>#N/A</v>
      </c>
      <c r="BT177" s="31"/>
      <c r="BU177" s="6" t="e">
        <f t="shared" si="5"/>
        <v>#DIV/0!</v>
      </c>
      <c r="BV177" t="e">
        <f t="shared" si="6"/>
        <v>#DIV/0!</v>
      </c>
      <c r="BW177"/>
      <c r="BX177"/>
      <c r="BY177" s="49">
        <v>70.239670174336439</v>
      </c>
      <c r="BZ177" s="49">
        <v>70.972029651175035</v>
      </c>
      <c r="CA177" s="49">
        <v>-5.7106896598724006</v>
      </c>
      <c r="CB177" s="49">
        <v>6.4368904239368314</v>
      </c>
      <c r="CC177" s="49">
        <v>0.7013855360942377</v>
      </c>
      <c r="CE177">
        <v>71.250794086805698</v>
      </c>
      <c r="CF177">
        <v>73.04191362333907</v>
      </c>
      <c r="CG177">
        <v>-10.70110057427736</v>
      </c>
      <c r="CH177">
        <v>11.8585958170074</v>
      </c>
      <c r="CI177">
        <v>0.70795189690981553</v>
      </c>
    </row>
    <row r="178" spans="1:87" ht="19" hidden="1" x14ac:dyDescent="0.25">
      <c r="A178" t="s">
        <v>374</v>
      </c>
      <c r="B178">
        <v>118</v>
      </c>
      <c r="C178">
        <v>1.7407254624146624E-3</v>
      </c>
      <c r="D178">
        <v>2.9243040530383789E-5</v>
      </c>
      <c r="E178">
        <v>1.5587383616387578E-3</v>
      </c>
      <c r="F178">
        <v>3.3953971190243764E-5</v>
      </c>
      <c r="G178">
        <v>1.4953014003866332</v>
      </c>
      <c r="H178">
        <v>2.0445476812668293E-3</v>
      </c>
      <c r="I178">
        <v>1.8199226388611922E-4</v>
      </c>
      <c r="J178">
        <v>1.075267265177314E-5</v>
      </c>
      <c r="K178">
        <v>1</v>
      </c>
      <c r="L178">
        <v>0</v>
      </c>
      <c r="M178">
        <v>1.2773646615283821E-4</v>
      </c>
      <c r="N178">
        <v>9.6276991426625913E-6</v>
      </c>
      <c r="O178">
        <v>0.84133721775203196</v>
      </c>
      <c r="P178">
        <v>2.7690794235932592E-3</v>
      </c>
      <c r="Q178">
        <v>118.2</v>
      </c>
      <c r="R178">
        <v>1.971463077682833</v>
      </c>
      <c r="S178">
        <v>105.84</v>
      </c>
      <c r="T178">
        <v>2.2881433521525651</v>
      </c>
      <c r="U178">
        <v>101544.08</v>
      </c>
      <c r="V178">
        <v>208.05763560449623</v>
      </c>
      <c r="W178">
        <v>12.36</v>
      </c>
      <c r="X178">
        <v>0.73230230551778752</v>
      </c>
      <c r="Y178">
        <v>67908.399999999994</v>
      </c>
      <c r="Z178">
        <v>92.751442037307442</v>
      </c>
      <c r="AA178">
        <v>8.68</v>
      </c>
      <c r="AB178">
        <v>0.65757128891094396</v>
      </c>
      <c r="AC178">
        <v>57134.68</v>
      </c>
      <c r="AD178">
        <v>213.09542244418731</v>
      </c>
      <c r="AE178">
        <v>-998.25927453758538</v>
      </c>
      <c r="AF178">
        <v>2.9243040530383787E-2</v>
      </c>
      <c r="AG178">
        <v>-858.52801219470348</v>
      </c>
      <c r="AH178">
        <v>3.0816819014561414</v>
      </c>
      <c r="AI178">
        <v>3904404.82758732</v>
      </c>
      <c r="AJ178">
        <v>5339.9176798653089</v>
      </c>
      <c r="AK178">
        <v>-999.4548570154393</v>
      </c>
      <c r="AL178">
        <v>3.2208754021867826E-2</v>
      </c>
      <c r="AM178">
        <v>1993.7062116829245</v>
      </c>
      <c r="AN178">
        <v>0</v>
      </c>
      <c r="AO178">
        <v>-999.61781301288204</v>
      </c>
      <c r="AP178">
        <v>2.8806036670927116E-2</v>
      </c>
      <c r="AQ178">
        <v>1517.2775330906679</v>
      </c>
      <c r="AR178">
        <v>8.2850743712248356</v>
      </c>
      <c r="AS178">
        <v>0.96977262350093751</v>
      </c>
      <c r="AT178">
        <v>1.1900101424058502</v>
      </c>
      <c r="AU178">
        <v>1.4658183807501384</v>
      </c>
      <c r="AV178">
        <v>1.1037730454417454</v>
      </c>
      <c r="AW178">
        <v>0</v>
      </c>
      <c r="AX178">
        <v>1.1800116447823605</v>
      </c>
      <c r="AY178">
        <v>3.0810142006420067</v>
      </c>
      <c r="AZ178" s="4" t="s">
        <v>374</v>
      </c>
      <c r="BA178" s="6" t="s">
        <v>52</v>
      </c>
      <c r="BE178" s="29">
        <v>43869.806828703702</v>
      </c>
      <c r="BH178" s="6" t="s">
        <v>226</v>
      </c>
      <c r="BI178" s="6" t="s">
        <v>45</v>
      </c>
      <c r="BN178" t="e">
        <v>#N/A</v>
      </c>
      <c r="BO178"/>
      <c r="BP178" t="e">
        <v>#N/A</v>
      </c>
      <c r="BQ178" t="e">
        <v>#N/A</v>
      </c>
      <c r="BR178" s="43">
        <v>100</v>
      </c>
      <c r="BS178" s="30">
        <v>43869.806828703702</v>
      </c>
      <c r="BT178" s="31"/>
      <c r="BU178" s="6">
        <f t="shared" si="5"/>
        <v>1.0423059621004001E-3</v>
      </c>
      <c r="BV178">
        <f t="shared" si="6"/>
        <v>2.263447423100493E-5</v>
      </c>
      <c r="BW178"/>
      <c r="BX178"/>
      <c r="BY178" s="49">
        <v>71.426641262255544</v>
      </c>
      <c r="BZ178" s="49">
        <v>72.166491490821528</v>
      </c>
      <c r="CA178" s="49">
        <v>-5.7828788655524193</v>
      </c>
      <c r="CB178" s="49">
        <v>6.4762578171054628</v>
      </c>
      <c r="CC178" s="49">
        <v>0.88220755822245434</v>
      </c>
      <c r="CE178">
        <v>72.448877580156406</v>
      </c>
      <c r="CF178">
        <v>74.285943503250806</v>
      </c>
      <c r="CG178">
        <v>-10.893016073709919</v>
      </c>
      <c r="CH178">
        <v>12.02393470678575</v>
      </c>
      <c r="CI178">
        <v>0.89046677208331759</v>
      </c>
    </row>
    <row r="179" spans="1:87" ht="19" hidden="1" x14ac:dyDescent="0.25">
      <c r="A179" t="s">
        <v>44</v>
      </c>
      <c r="B179">
        <v>144</v>
      </c>
      <c r="C179">
        <v>2.2716783867823441E-3</v>
      </c>
      <c r="D179">
        <v>3.9442946626672217E-5</v>
      </c>
      <c r="E179">
        <v>1.6038201907025039E-3</v>
      </c>
      <c r="F179">
        <v>3.1635073641215526E-5</v>
      </c>
      <c r="G179">
        <v>1.4832094520224879</v>
      </c>
      <c r="H179">
        <v>1.660648637207885E-3</v>
      </c>
      <c r="I179">
        <v>2.073438889511102E-4</v>
      </c>
      <c r="J179">
        <v>1.4415308942321846E-5</v>
      </c>
      <c r="K179">
        <v>1</v>
      </c>
      <c r="L179">
        <v>0</v>
      </c>
      <c r="M179">
        <v>2.1872398559845434E-4</v>
      </c>
      <c r="N179">
        <v>1.2352881725095951E-5</v>
      </c>
      <c r="O179">
        <v>0.8317916421478414</v>
      </c>
      <c r="P179">
        <v>2.5838289290540653E-3</v>
      </c>
      <c r="Q179">
        <v>132.19999999999999</v>
      </c>
      <c r="R179">
        <v>2.2015146301277824</v>
      </c>
      <c r="S179">
        <v>93.36</v>
      </c>
      <c r="T179">
        <v>1.8347388551689492</v>
      </c>
      <c r="U179">
        <v>86344.44</v>
      </c>
      <c r="V179">
        <v>173.49172967800706</v>
      </c>
      <c r="W179">
        <v>12.08</v>
      </c>
      <c r="X179">
        <v>0.84443274845701422</v>
      </c>
      <c r="Y179">
        <v>58214.28</v>
      </c>
      <c r="Z179">
        <v>89.158464171010351</v>
      </c>
      <c r="AA179">
        <v>12.72</v>
      </c>
      <c r="AB179">
        <v>0.71068042513260954</v>
      </c>
      <c r="AC179">
        <v>48424.84</v>
      </c>
      <c r="AD179">
        <v>196.80285126660809</v>
      </c>
      <c r="AE179">
        <v>-997.72832161321764</v>
      </c>
      <c r="AF179">
        <v>3.9442946626672221E-2</v>
      </c>
      <c r="AG179">
        <v>-854.43635952963291</v>
      </c>
      <c r="AH179">
        <v>2.8712174297708772</v>
      </c>
      <c r="AI179">
        <v>3872823.265833911</v>
      </c>
      <c r="AJ179">
        <v>4337.2561565187134</v>
      </c>
      <c r="AK179">
        <v>-999.37891829004366</v>
      </c>
      <c r="AL179">
        <v>4.3179882333338963E-2</v>
      </c>
      <c r="AM179">
        <v>1993.7062116829245</v>
      </c>
      <c r="AN179">
        <v>0</v>
      </c>
      <c r="AO179">
        <v>-999.3455787248231</v>
      </c>
      <c r="AP179">
        <v>3.6959771871966765E-2</v>
      </c>
      <c r="AQ179">
        <v>1488.7172097127839</v>
      </c>
      <c r="AR179">
        <v>7.7308056451325466</v>
      </c>
      <c r="AS179">
        <v>1.0597227050152003</v>
      </c>
      <c r="AT179">
        <v>1.0120272326443582</v>
      </c>
      <c r="AU179">
        <v>1.109511088040992</v>
      </c>
      <c r="AV179">
        <v>1.2840079044356549</v>
      </c>
      <c r="AW179">
        <v>0</v>
      </c>
      <c r="AX179">
        <v>1.0703222574053619</v>
      </c>
      <c r="AY179">
        <v>2.6840237923818098</v>
      </c>
      <c r="AZ179" s="4" t="s">
        <v>44</v>
      </c>
      <c r="BA179" s="6" t="s">
        <v>52</v>
      </c>
      <c r="BE179" s="29">
        <v>43869.811666666668</v>
      </c>
      <c r="BH179" s="6" t="s">
        <v>226</v>
      </c>
      <c r="BI179" s="6" t="s">
        <v>45</v>
      </c>
      <c r="BN179" t="e">
        <v>#N/A</v>
      </c>
      <c r="BO179"/>
      <c r="BP179" t="e">
        <v>#N/A</v>
      </c>
      <c r="BQ179" t="e">
        <v>#N/A</v>
      </c>
      <c r="BR179" s="43">
        <v>100</v>
      </c>
      <c r="BS179" s="30">
        <v>43869.811666666668</v>
      </c>
      <c r="BT179" s="31"/>
      <c r="BU179" s="6">
        <f t="shared" si="5"/>
        <v>1.0812508599279814E-3</v>
      </c>
      <c r="BV179">
        <f t="shared" si="6"/>
        <v>2.1359842631102243E-5</v>
      </c>
      <c r="BW179"/>
      <c r="BX179"/>
      <c r="BY179" s="49">
        <v>8977.9199676132394</v>
      </c>
      <c r="BZ179" s="49">
        <v>9021.5473545189416</v>
      </c>
      <c r="CA179" s="49">
        <v>-755.9155322726765</v>
      </c>
      <c r="CB179" s="49">
        <v>759.91269299140004</v>
      </c>
      <c r="CC179" s="49">
        <v>10.022561432899749</v>
      </c>
      <c r="CE179">
        <v>9062.3246601876926</v>
      </c>
      <c r="CF179">
        <v>9291.4289076854275</v>
      </c>
      <c r="CG179">
        <v>-1335.8235884794569</v>
      </c>
      <c r="CH179">
        <v>1151.7879464155101</v>
      </c>
      <c r="CI179">
        <v>10.11639250194516</v>
      </c>
    </row>
    <row r="180" spans="1:87" ht="19" hidden="1" x14ac:dyDescent="0.25">
      <c r="A180" t="s">
        <v>373</v>
      </c>
      <c r="B180">
        <v>194</v>
      </c>
      <c r="C180">
        <v>2.5629874833272685E-3</v>
      </c>
      <c r="D180">
        <v>2.7527677561292066E-5</v>
      </c>
      <c r="E180">
        <v>7.0024348320544992E-3</v>
      </c>
      <c r="F180">
        <v>5.5459953855901456E-5</v>
      </c>
      <c r="G180">
        <v>1.481482911511242</v>
      </c>
      <c r="H180">
        <v>1.9942648339683479E-3</v>
      </c>
      <c r="I180">
        <v>1.9116053279293402E-4</v>
      </c>
      <c r="J180">
        <v>1.1608403937211004E-5</v>
      </c>
      <c r="K180">
        <v>1</v>
      </c>
      <c r="L180">
        <v>0</v>
      </c>
      <c r="M180">
        <v>1.6433929148433431E-4</v>
      </c>
      <c r="N180">
        <v>8.9043255826499312E-6</v>
      </c>
      <c r="O180">
        <v>1.7797826310485276E-4</v>
      </c>
      <c r="P180">
        <v>1.088230310441318E-5</v>
      </c>
      <c r="Q180">
        <v>194.12</v>
      </c>
      <c r="R180">
        <v>2.1058015101143792</v>
      </c>
      <c r="S180">
        <v>530.36</v>
      </c>
      <c r="T180">
        <v>4.257886799810441</v>
      </c>
      <c r="U180">
        <v>112202.08</v>
      </c>
      <c r="V180">
        <v>66.472573793006291</v>
      </c>
      <c r="W180">
        <v>14.48</v>
      </c>
      <c r="X180">
        <v>0.87962113056322888</v>
      </c>
      <c r="Y180">
        <v>75739.92</v>
      </c>
      <c r="Z180">
        <v>119.89168611709491</v>
      </c>
      <c r="AA180">
        <v>12.44</v>
      </c>
      <c r="AB180">
        <v>0.6685307272918225</v>
      </c>
      <c r="AC180">
        <v>13.48</v>
      </c>
      <c r="AD180">
        <v>0.82486362509205102</v>
      </c>
      <c r="AE180">
        <v>-997.43701251667267</v>
      </c>
      <c r="AF180">
        <v>2.7527677561292065E-2</v>
      </c>
      <c r="AG180">
        <v>-364.45499799832106</v>
      </c>
      <c r="AH180">
        <v>5.0335772241696732</v>
      </c>
      <c r="AI180">
        <v>3868313.9143105987</v>
      </c>
      <c r="AJ180">
        <v>5208.5897251576152</v>
      </c>
      <c r="AK180">
        <v>-999.42739421362364</v>
      </c>
      <c r="AL180">
        <v>3.4772027300436381E-2</v>
      </c>
      <c r="AM180">
        <v>1993.7062116829245</v>
      </c>
      <c r="AN180">
        <v>0</v>
      </c>
      <c r="AO180">
        <v>-999.50829750838443</v>
      </c>
      <c r="AP180">
        <v>2.6641705921935613E-2</v>
      </c>
      <c r="AQ180">
        <v>-999.46748976077708</v>
      </c>
      <c r="AR180">
        <v>3.255980662095935E-2</v>
      </c>
      <c r="AS180">
        <v>0.79423490114581563</v>
      </c>
      <c r="AT180">
        <v>0.96593328308890314</v>
      </c>
      <c r="AU180">
        <v>1.5211908649844728</v>
      </c>
      <c r="AV180">
        <v>1.2279017579096492</v>
      </c>
      <c r="AW180">
        <v>0</v>
      </c>
      <c r="AX180">
        <v>1.0155018516594416</v>
      </c>
      <c r="AY180">
        <v>1.1929073850075149</v>
      </c>
      <c r="AZ180" s="4" t="s">
        <v>373</v>
      </c>
      <c r="BA180" s="6" t="s">
        <v>53</v>
      </c>
      <c r="BE180" s="29">
        <v>43869.79650462963</v>
      </c>
      <c r="BH180" s="6" t="s">
        <v>226</v>
      </c>
      <c r="BI180" s="6" t="s">
        <v>45</v>
      </c>
      <c r="BN180" t="e">
        <v>#N/A</v>
      </c>
      <c r="BO180"/>
      <c r="BP180" t="e">
        <v>#N/A</v>
      </c>
      <c r="BQ180" t="e">
        <v>#N/A</v>
      </c>
      <c r="BR180" s="43">
        <v>100</v>
      </c>
      <c r="BS180" s="30">
        <v>43869.79650462963</v>
      </c>
      <c r="BT180" s="31"/>
      <c r="BU180" s="6">
        <f t="shared" si="5"/>
        <v>4.72682859355192E-3</v>
      </c>
      <c r="BV180">
        <f t="shared" si="6"/>
        <v>3.8051560069299944E-5</v>
      </c>
      <c r="BW180"/>
      <c r="BX180"/>
      <c r="BY180" s="49">
        <v>8921.0856351608309</v>
      </c>
      <c r="BZ180" s="49">
        <v>8964.4367411765688</v>
      </c>
      <c r="CA180" s="49">
        <v>-751.12322190950545</v>
      </c>
      <c r="CB180" s="49">
        <v>755.09664861627243</v>
      </c>
      <c r="CC180" s="49">
        <v>11.21322201228285</v>
      </c>
      <c r="CE180">
        <v>9004.9582455716372</v>
      </c>
      <c r="CF180">
        <v>9232.6290330862048</v>
      </c>
      <c r="CG180">
        <v>-1327.3961239840501</v>
      </c>
      <c r="CH180">
        <v>1144.496496970469</v>
      </c>
      <c r="CI180">
        <v>11.31820002772333</v>
      </c>
    </row>
    <row r="181" spans="1:87" ht="19" hidden="1" x14ac:dyDescent="0.25">
      <c r="A181" t="s">
        <v>43</v>
      </c>
      <c r="B181">
        <v>1035</v>
      </c>
      <c r="C181">
        <v>1.4439338681029049E-2</v>
      </c>
      <c r="D181">
        <v>1.0213029880166112E-4</v>
      </c>
      <c r="E181">
        <v>7.0962910044113795E-3</v>
      </c>
      <c r="F181">
        <v>6.9757911950683551E-5</v>
      </c>
      <c r="G181">
        <v>1.5016669435085654</v>
      </c>
      <c r="H181">
        <v>1.9578982295711763E-3</v>
      </c>
      <c r="I181">
        <v>2.1867422060827966E-4</v>
      </c>
      <c r="J181">
        <v>9.3181101960348934E-6</v>
      </c>
      <c r="K181">
        <v>1</v>
      </c>
      <c r="L181">
        <v>0</v>
      </c>
      <c r="M181">
        <v>2.8712066399505813E-4</v>
      </c>
      <c r="N181">
        <v>1.4626228380082681E-5</v>
      </c>
      <c r="O181">
        <v>2.49898863986822E-4</v>
      </c>
      <c r="P181">
        <v>1.1773491029555961E-5</v>
      </c>
      <c r="Q181">
        <v>1035.3599999999999</v>
      </c>
      <c r="R181">
        <v>7.3200364297818439</v>
      </c>
      <c r="S181">
        <v>508.8</v>
      </c>
      <c r="T181">
        <v>4.8662100242385753</v>
      </c>
      <c r="U181">
        <v>107673.92</v>
      </c>
      <c r="V181">
        <v>68.979971006082636</v>
      </c>
      <c r="W181">
        <v>15.68</v>
      </c>
      <c r="X181">
        <v>0.66763263351436974</v>
      </c>
      <c r="Y181">
        <v>71705.440000000002</v>
      </c>
      <c r="Z181">
        <v>91.588647040267318</v>
      </c>
      <c r="AA181">
        <v>20.6</v>
      </c>
      <c r="AB181">
        <v>1.0614455552060438</v>
      </c>
      <c r="AC181">
        <v>17.920000000000002</v>
      </c>
      <c r="AD181">
        <v>0.84640415877995312</v>
      </c>
      <c r="AE181">
        <v>-985.56066131897092</v>
      </c>
      <c r="AF181">
        <v>0.10213029880166112</v>
      </c>
      <c r="AG181">
        <v>-355.93655795866954</v>
      </c>
      <c r="AH181">
        <v>6.3312681022584458</v>
      </c>
      <c r="AI181">
        <v>3921030.2536266334</v>
      </c>
      <c r="AJ181">
        <v>5113.6079961637497</v>
      </c>
      <c r="AK181">
        <v>-999.34497920558067</v>
      </c>
      <c r="AL181">
        <v>2.791163917774947E-2</v>
      </c>
      <c r="AM181">
        <v>1993.7062116829245</v>
      </c>
      <c r="AN181">
        <v>0</v>
      </c>
      <c r="AO181">
        <v>-999.14093614128706</v>
      </c>
      <c r="AP181">
        <v>4.3761615816081408E-2</v>
      </c>
      <c r="AQ181">
        <v>-999.2523036154995</v>
      </c>
      <c r="AR181">
        <v>3.5226237267778543E-2</v>
      </c>
      <c r="AS181">
        <v>1.2008439591323652</v>
      </c>
      <c r="AT181">
        <v>1.1742127942107721</v>
      </c>
      <c r="AU181">
        <v>1.4375009608848124</v>
      </c>
      <c r="AV181">
        <v>0.89660751802587524</v>
      </c>
      <c r="AW181">
        <v>0</v>
      </c>
      <c r="AX181">
        <v>1.2285298338451101</v>
      </c>
      <c r="AY181">
        <v>1.059747225635582</v>
      </c>
      <c r="AZ181" s="4" t="s">
        <v>43</v>
      </c>
      <c r="BA181" s="6" t="s">
        <v>53</v>
      </c>
      <c r="BE181" s="29">
        <v>43870.948935185188</v>
      </c>
      <c r="BH181" s="6" t="s">
        <v>226</v>
      </c>
      <c r="BI181" s="6" t="s">
        <v>45</v>
      </c>
      <c r="BN181" t="e">
        <v>#N/A</v>
      </c>
      <c r="BO181"/>
      <c r="BP181" t="e">
        <v>#N/A</v>
      </c>
      <c r="BQ181" t="e">
        <v>#N/A</v>
      </c>
      <c r="BR181" s="43">
        <v>100</v>
      </c>
      <c r="BS181" s="30">
        <v>43870.948935185188</v>
      </c>
      <c r="BT181" s="31"/>
      <c r="BU181" s="6">
        <f t="shared" si="5"/>
        <v>4.7253782531554529E-3</v>
      </c>
      <c r="BV181">
        <f t="shared" si="6"/>
        <v>4.5295227301869932E-5</v>
      </c>
      <c r="BW181"/>
      <c r="BX181"/>
      <c r="BY181" s="49">
        <v>1781.082250603964</v>
      </c>
      <c r="BZ181" s="49">
        <v>1789.5532069144031</v>
      </c>
      <c r="CA181" s="49">
        <v>-148.21746735123219</v>
      </c>
      <c r="CB181" s="49">
        <v>150.23637982606169</v>
      </c>
      <c r="CC181" s="49">
        <v>3.2400757276755332</v>
      </c>
      <c r="CE181">
        <v>1798.1102569635871</v>
      </c>
      <c r="CF181">
        <v>1843.961401014936</v>
      </c>
      <c r="CG181">
        <v>-265.3832961558594</v>
      </c>
      <c r="CH181">
        <v>228.12792124809971</v>
      </c>
      <c r="CI181">
        <v>3.2704092677941232</v>
      </c>
    </row>
    <row r="182" spans="1:87" ht="19" hidden="1" x14ac:dyDescent="0.25">
      <c r="A182" t="s">
        <v>546</v>
      </c>
      <c r="B182">
        <v>980</v>
      </c>
      <c r="C182">
        <v>1.4693044718647805E-2</v>
      </c>
      <c r="D182">
        <v>8.5437057489579952E-5</v>
      </c>
      <c r="E182">
        <v>1.422700979966298</v>
      </c>
      <c r="F182">
        <v>1.5850078622433234E-3</v>
      </c>
      <c r="G182">
        <v>1.8543731054000685</v>
      </c>
      <c r="H182">
        <v>1.528781956137441E-3</v>
      </c>
      <c r="I182">
        <v>0.26788418181032481</v>
      </c>
      <c r="J182">
        <v>4.9364926782647224E-4</v>
      </c>
      <c r="K182">
        <v>1</v>
      </c>
      <c r="L182">
        <v>0</v>
      </c>
      <c r="M182">
        <v>1.0572145015751029</v>
      </c>
      <c r="N182">
        <v>1.7611830887615913E-3</v>
      </c>
      <c r="O182">
        <v>0.16024965740477914</v>
      </c>
      <c r="P182">
        <v>5.782993502443137E-4</v>
      </c>
      <c r="Q182">
        <v>994.84</v>
      </c>
      <c r="R182">
        <v>5.7101313470006971</v>
      </c>
      <c r="S182">
        <v>96329.2</v>
      </c>
      <c r="T182">
        <v>96.681556324530348</v>
      </c>
      <c r="U182">
        <v>125557.52</v>
      </c>
      <c r="V182">
        <v>104.66613779059587</v>
      </c>
      <c r="W182">
        <v>18137.919999999998</v>
      </c>
      <c r="X182">
        <v>28.133901258090741</v>
      </c>
      <c r="Y182">
        <v>67709.36</v>
      </c>
      <c r="Z182">
        <v>52.923494467643266</v>
      </c>
      <c r="AA182">
        <v>71582.64</v>
      </c>
      <c r="AB182">
        <v>115.42542874081084</v>
      </c>
      <c r="AC182">
        <v>10850.36</v>
      </c>
      <c r="AD182">
        <v>39.595870155021636</v>
      </c>
      <c r="AE182">
        <v>-985.3069552813522</v>
      </c>
      <c r="AF182">
        <v>8.5437057489579957E-2</v>
      </c>
      <c r="AG182">
        <v>128125.15701273353</v>
      </c>
      <c r="AH182">
        <v>143.85622274853179</v>
      </c>
      <c r="AI182">
        <v>4842222.6948392931</v>
      </c>
      <c r="AJ182">
        <v>3992.8488198324308</v>
      </c>
      <c r="AK182">
        <v>-197.5747799915346</v>
      </c>
      <c r="AL182">
        <v>1.478686123479829</v>
      </c>
      <c r="AM182">
        <v>1993.7062116829245</v>
      </c>
      <c r="AN182">
        <v>0</v>
      </c>
      <c r="AO182">
        <v>2163.1814881355017</v>
      </c>
      <c r="AP182">
        <v>5.269452637367384</v>
      </c>
      <c r="AQ182">
        <v>-520.53367691452888</v>
      </c>
      <c r="AR182">
        <v>1.7302693035029784</v>
      </c>
      <c r="AS182">
        <v>0.96758779921158211</v>
      </c>
      <c r="AT182">
        <v>1.1805780879328605</v>
      </c>
      <c r="AU182">
        <v>0.91888677349616787</v>
      </c>
      <c r="AV182">
        <v>1.1713126241647402</v>
      </c>
      <c r="AW182">
        <v>0</v>
      </c>
      <c r="AX182">
        <v>1.6514030752180422</v>
      </c>
      <c r="AY182">
        <v>1.8545930607144125</v>
      </c>
      <c r="AZ182" s="4" t="s">
        <v>546</v>
      </c>
      <c r="BA182" s="6" t="s">
        <v>206</v>
      </c>
      <c r="BE182" s="29">
        <v>43870.954699074071</v>
      </c>
      <c r="BH182" s="6" t="s">
        <v>226</v>
      </c>
      <c r="BI182" s="6" t="s">
        <v>45</v>
      </c>
      <c r="BN182" t="e">
        <v>#N/A</v>
      </c>
      <c r="BO182"/>
      <c r="BP182" t="e">
        <v>#N/A</v>
      </c>
      <c r="BQ182" t="e">
        <v>#N/A</v>
      </c>
      <c r="BR182" s="42">
        <v>50</v>
      </c>
      <c r="BS182" s="30">
        <v>43870.954699074071</v>
      </c>
      <c r="BT182" s="31"/>
      <c r="BU182" s="6">
        <f t="shared" si="5"/>
        <v>0.76721171300611857</v>
      </c>
      <c r="BV182">
        <f t="shared" si="6"/>
        <v>1.0009794652308835E-3</v>
      </c>
      <c r="BW182"/>
      <c r="BX182"/>
      <c r="BY182" s="49">
        <v>1790.935180475326</v>
      </c>
      <c r="BZ182" s="49">
        <v>1799.4361879103089</v>
      </c>
      <c r="CA182" s="49">
        <v>-149.0100232441448</v>
      </c>
      <c r="CB182" s="49">
        <v>151.08914585717179</v>
      </c>
      <c r="CC182" s="49">
        <v>2.679308324777355</v>
      </c>
      <c r="CE182">
        <v>1808.055429815872</v>
      </c>
      <c r="CF182">
        <v>1854.1578917839711</v>
      </c>
      <c r="CG182">
        <v>-266.85058298606032</v>
      </c>
      <c r="CH182">
        <v>229.40232183429359</v>
      </c>
      <c r="CI182">
        <v>2.7043919689235412</v>
      </c>
    </row>
    <row r="183" spans="1:87" ht="19" hidden="1" x14ac:dyDescent="0.25">
      <c r="A183" t="s">
        <v>547</v>
      </c>
      <c r="B183">
        <v>1256</v>
      </c>
      <c r="C183">
        <v>1.6537476664681951E-2</v>
      </c>
      <c r="D183">
        <v>9.7366233169666832E-5</v>
      </c>
      <c r="E183">
        <v>1.4137129718223205</v>
      </c>
      <c r="F183">
        <v>1.7733036778609288E-3</v>
      </c>
      <c r="G183">
        <v>1.8466261352438245</v>
      </c>
      <c r="H183">
        <v>1.8747396480364761E-3</v>
      </c>
      <c r="I183">
        <v>0.26506925151232186</v>
      </c>
      <c r="J183">
        <v>4.5983484907045858E-4</v>
      </c>
      <c r="K183">
        <v>1</v>
      </c>
      <c r="L183">
        <v>0</v>
      </c>
      <c r="M183">
        <v>1.0715494272204038</v>
      </c>
      <c r="N183">
        <v>1.3438267378882919E-3</v>
      </c>
      <c r="O183">
        <v>0.15558085972063052</v>
      </c>
      <c r="P183">
        <v>2.8361388245121914E-4</v>
      </c>
      <c r="Q183">
        <v>1190</v>
      </c>
      <c r="R183">
        <v>6.8690125442696157</v>
      </c>
      <c r="S183">
        <v>101728.28</v>
      </c>
      <c r="T183">
        <v>79.432414038602658</v>
      </c>
      <c r="U183">
        <v>132881.07999999999</v>
      </c>
      <c r="V183">
        <v>117.53015102517313</v>
      </c>
      <c r="W183">
        <v>19073.88</v>
      </c>
      <c r="X183">
        <v>26.270345766028026</v>
      </c>
      <c r="Y183">
        <v>71959.839999999997</v>
      </c>
      <c r="Z183">
        <v>68.477944867915937</v>
      </c>
      <c r="AA183">
        <v>77107.240000000005</v>
      </c>
      <c r="AB183">
        <v>80.474328826029975</v>
      </c>
      <c r="AC183">
        <v>11195.48</v>
      </c>
      <c r="AD183">
        <v>21.006119743224037</v>
      </c>
      <c r="AE183">
        <v>-983.462523335318</v>
      </c>
      <c r="AF183">
        <v>9.7366233169666833E-2</v>
      </c>
      <c r="AG183">
        <v>127309.40023800332</v>
      </c>
      <c r="AH183">
        <v>160.94605898175067</v>
      </c>
      <c r="AI183">
        <v>4821989.2792619737</v>
      </c>
      <c r="AJ183">
        <v>4896.4157125900438</v>
      </c>
      <c r="AK183">
        <v>-206.00667413481344</v>
      </c>
      <c r="AL183">
        <v>1.3773977897440037</v>
      </c>
      <c r="AM183">
        <v>1993.7062116829245</v>
      </c>
      <c r="AN183">
        <v>0</v>
      </c>
      <c r="AO183">
        <v>2206.0715273540882</v>
      </c>
      <c r="AP183">
        <v>4.0207241332924486</v>
      </c>
      <c r="AQ183">
        <v>-534.50270059358945</v>
      </c>
      <c r="AR183">
        <v>0.84857158259875087</v>
      </c>
      <c r="AS183">
        <v>1.0705268892225812</v>
      </c>
      <c r="AT183">
        <v>1.3685142720617649</v>
      </c>
      <c r="AU183">
        <v>1.1656733501338823</v>
      </c>
      <c r="AV183">
        <v>1.1320160212492119</v>
      </c>
      <c r="AW183">
        <v>0</v>
      </c>
      <c r="AX183">
        <v>1.2858178246006919</v>
      </c>
      <c r="AY183">
        <v>0.95354089420023525</v>
      </c>
      <c r="AZ183" s="4" t="s">
        <v>547</v>
      </c>
      <c r="BA183" s="6" t="s">
        <v>206</v>
      </c>
      <c r="BE183" s="29">
        <v>43870.95789351852</v>
      </c>
      <c r="BH183" s="6" t="s">
        <v>226</v>
      </c>
      <c r="BI183" s="6" t="s">
        <v>45</v>
      </c>
      <c r="BN183" t="e">
        <v>#N/A</v>
      </c>
      <c r="BO183"/>
      <c r="BP183" t="e">
        <v>#N/A</v>
      </c>
      <c r="BQ183" t="e">
        <v>#N/A</v>
      </c>
      <c r="BR183" s="42">
        <v>50</v>
      </c>
      <c r="BS183" s="30">
        <v>43870.95789351852</v>
      </c>
      <c r="BT183" s="31"/>
      <c r="BU183" s="6">
        <f t="shared" si="5"/>
        <v>0.76555879888995493</v>
      </c>
      <c r="BV183">
        <f t="shared" si="6"/>
        <v>9.0322715351473114E-4</v>
      </c>
      <c r="BW183"/>
      <c r="BX183"/>
    </row>
    <row r="184" spans="1:87" ht="19" hidden="1" x14ac:dyDescent="0.25">
      <c r="A184" t="s">
        <v>548</v>
      </c>
      <c r="B184">
        <v>1029</v>
      </c>
      <c r="C184">
        <v>1.5052933074957727E-2</v>
      </c>
      <c r="D184">
        <v>8.8765140135140249E-5</v>
      </c>
      <c r="E184">
        <v>0.28456434282835191</v>
      </c>
      <c r="F184">
        <v>5.1239850581226627E-4</v>
      </c>
      <c r="G184">
        <v>1.9196260218070433</v>
      </c>
      <c r="H184">
        <v>2.0751546437257685E-3</v>
      </c>
      <c r="I184">
        <v>0.20577328722246441</v>
      </c>
      <c r="J184">
        <v>3.2069678373111926E-4</v>
      </c>
      <c r="K184">
        <v>1</v>
      </c>
      <c r="L184">
        <v>0</v>
      </c>
      <c r="M184">
        <v>1.0587037126065264</v>
      </c>
      <c r="N184">
        <v>1.2382202156474658E-3</v>
      </c>
      <c r="O184">
        <v>3.2587616998654909E-2</v>
      </c>
      <c r="P184">
        <v>1.5875011209288742E-4</v>
      </c>
      <c r="Q184">
        <v>1042.1600000000001</v>
      </c>
      <c r="R184">
        <v>6.1181914539074915</v>
      </c>
      <c r="S184">
        <v>19701.2</v>
      </c>
      <c r="T184">
        <v>32.837275567054377</v>
      </c>
      <c r="U184">
        <v>132901.32</v>
      </c>
      <c r="V184">
        <v>119.26412872276391</v>
      </c>
      <c r="W184">
        <v>14246.24</v>
      </c>
      <c r="X184">
        <v>19.177702330223678</v>
      </c>
      <c r="Y184">
        <v>69235.12</v>
      </c>
      <c r="Z184">
        <v>104.94846862468583</v>
      </c>
      <c r="AA184">
        <v>73297.48</v>
      </c>
      <c r="AB184">
        <v>85.946303391516878</v>
      </c>
      <c r="AC184">
        <v>2256.12</v>
      </c>
      <c r="AD184">
        <v>10.783524470227716</v>
      </c>
      <c r="AE184">
        <v>-984.94706692504235</v>
      </c>
      <c r="AF184">
        <v>8.8765140135140252E-2</v>
      </c>
      <c r="AG184">
        <v>24827.222983150474</v>
      </c>
      <c r="AH184">
        <v>46.505582302801443</v>
      </c>
      <c r="AI184">
        <v>5012649.2420785716</v>
      </c>
      <c r="AJ184">
        <v>5419.8564660618695</v>
      </c>
      <c r="AK184">
        <v>-383.62289943546358</v>
      </c>
      <c r="AL184">
        <v>0.96062106206650388</v>
      </c>
      <c r="AM184">
        <v>1993.7062116829245</v>
      </c>
      <c r="AN184">
        <v>0</v>
      </c>
      <c r="AO184">
        <v>2167.6372014836516</v>
      </c>
      <c r="AP184">
        <v>3.7047498483381096</v>
      </c>
      <c r="AQ184">
        <v>-902.4979825011676</v>
      </c>
      <c r="AR184">
        <v>0.47497968961219827</v>
      </c>
      <c r="AS184">
        <v>1.0041320654661499</v>
      </c>
      <c r="AT184">
        <v>1.1850698044275598</v>
      </c>
      <c r="AU184">
        <v>1.2257050477598155</v>
      </c>
      <c r="AV184">
        <v>0.90026584743472526</v>
      </c>
      <c r="AW184">
        <v>0</v>
      </c>
      <c r="AX184">
        <v>1.1727911172401297</v>
      </c>
      <c r="AY184">
        <v>1.2101129697687161</v>
      </c>
      <c r="AZ184" s="4" t="s">
        <v>548</v>
      </c>
      <c r="BA184" s="6" t="s">
        <v>371</v>
      </c>
      <c r="BE184" s="29">
        <v>43870.96361111111</v>
      </c>
      <c r="BH184" s="6" t="s">
        <v>226</v>
      </c>
      <c r="BI184" s="6" t="s">
        <v>45</v>
      </c>
      <c r="BN184" t="e">
        <v>#N/A</v>
      </c>
      <c r="BO184"/>
      <c r="BP184" t="e">
        <v>#N/A</v>
      </c>
      <c r="BQ184" t="e">
        <v>#N/A</v>
      </c>
      <c r="BR184" s="42">
        <v>50</v>
      </c>
      <c r="BS184" s="30">
        <v>43870.96361111111</v>
      </c>
      <c r="BT184" s="31"/>
      <c r="BU184" s="6">
        <f t="shared" si="5"/>
        <v>0.14823931018894318</v>
      </c>
      <c r="BV184">
        <f t="shared" si="6"/>
        <v>2.8061559254464319E-4</v>
      </c>
      <c r="BW184"/>
      <c r="BX184"/>
    </row>
    <row r="185" spans="1:87" ht="19" hidden="1" x14ac:dyDescent="0.25">
      <c r="A185" t="s">
        <v>549</v>
      </c>
      <c r="B185">
        <v>1157</v>
      </c>
      <c r="C185">
        <v>1.5877218218803845E-2</v>
      </c>
      <c r="D185">
        <v>8.5167338737516274E-5</v>
      </c>
      <c r="E185">
        <v>0.28612252447850145</v>
      </c>
      <c r="F185">
        <v>4.2371651085179975E-4</v>
      </c>
      <c r="G185">
        <v>1.8988428085621973</v>
      </c>
      <c r="H185">
        <v>2.1774386097653873E-3</v>
      </c>
      <c r="I185">
        <v>0.20690625956014722</v>
      </c>
      <c r="J185">
        <v>5.178986326309636E-4</v>
      </c>
      <c r="K185">
        <v>1</v>
      </c>
      <c r="L185">
        <v>0</v>
      </c>
      <c r="M185">
        <v>1.0727998404807404</v>
      </c>
      <c r="N185">
        <v>1.5490026641264635E-3</v>
      </c>
      <c r="O185">
        <v>3.4037365159033633E-2</v>
      </c>
      <c r="P185">
        <v>1.5466890861385877E-4</v>
      </c>
      <c r="Q185">
        <v>1206.72</v>
      </c>
      <c r="R185">
        <v>6.8686534342620602</v>
      </c>
      <c r="S185">
        <v>21745.279999999999</v>
      </c>
      <c r="T185">
        <v>29.919977718351777</v>
      </c>
      <c r="U185">
        <v>144310.72</v>
      </c>
      <c r="V185">
        <v>88.446490791513796</v>
      </c>
      <c r="W185">
        <v>15724.72</v>
      </c>
      <c r="X185">
        <v>36.06690634547595</v>
      </c>
      <c r="Y185">
        <v>76000.960000000006</v>
      </c>
      <c r="Z185">
        <v>71.38908600059257</v>
      </c>
      <c r="AA185">
        <v>81531.64</v>
      </c>
      <c r="AB185">
        <v>70.603868638104146</v>
      </c>
      <c r="AC185">
        <v>2586.84</v>
      </c>
      <c r="AD185">
        <v>11.700524204781027</v>
      </c>
      <c r="AE185">
        <v>-984.12278178119618</v>
      </c>
      <c r="AF185">
        <v>8.5167338737516279E-2</v>
      </c>
      <c r="AG185">
        <v>24968.644443501675</v>
      </c>
      <c r="AH185">
        <v>38.456753571591918</v>
      </c>
      <c r="AI185">
        <v>4958367.9705448113</v>
      </c>
      <c r="AJ185">
        <v>5687.0001299764608</v>
      </c>
      <c r="AK185">
        <v>-380.22917319457508</v>
      </c>
      <c r="AL185">
        <v>1.5513231181572038</v>
      </c>
      <c r="AM185">
        <v>1993.7062116829245</v>
      </c>
      <c r="AN185">
        <v>0</v>
      </c>
      <c r="AO185">
        <v>2209.8127587425365</v>
      </c>
      <c r="AP185">
        <v>4.634609669974652</v>
      </c>
      <c r="AQ185">
        <v>-898.16034190265509</v>
      </c>
      <c r="AR185">
        <v>0.46276874540461876</v>
      </c>
      <c r="AS185">
        <v>0.98248918200665869</v>
      </c>
      <c r="AT185">
        <v>1.023321081418225</v>
      </c>
      <c r="AU185">
        <v>1.3597014196843784</v>
      </c>
      <c r="AV185">
        <v>1.5183546900369989</v>
      </c>
      <c r="AW185">
        <v>0</v>
      </c>
      <c r="AX185">
        <v>1.5218345624157172</v>
      </c>
      <c r="AY185">
        <v>1.2078428019318399</v>
      </c>
      <c r="AZ185" s="4" t="s">
        <v>549</v>
      </c>
      <c r="BA185" s="6" t="s">
        <v>371</v>
      </c>
      <c r="BE185" s="29">
        <v>43870.966828703706</v>
      </c>
      <c r="BH185" s="6" t="s">
        <v>226</v>
      </c>
      <c r="BI185" s="6" t="s">
        <v>45</v>
      </c>
      <c r="BN185" t="e">
        <v>#N/A</v>
      </c>
      <c r="BO185"/>
      <c r="BP185" t="e">
        <v>#N/A</v>
      </c>
      <c r="BQ185" t="e">
        <v>#N/A</v>
      </c>
      <c r="BR185" s="42">
        <v>50</v>
      </c>
      <c r="BS185" s="30">
        <v>43870.966828703706</v>
      </c>
      <c r="BT185" s="31"/>
      <c r="BU185" s="6">
        <f t="shared" si="5"/>
        <v>0.15068374684846697</v>
      </c>
      <c r="BV185">
        <f t="shared" si="6"/>
        <v>2.2696873763369176E-4</v>
      </c>
      <c r="BW185"/>
      <c r="BX185"/>
      <c r="BY185" s="49">
        <v>9074.300770212496</v>
      </c>
      <c r="BZ185" s="49">
        <v>9118.3966798010297</v>
      </c>
      <c r="CA185" s="49">
        <v>-764.04242844928012</v>
      </c>
      <c r="CB185" s="49">
        <v>768.07983778221933</v>
      </c>
      <c r="CC185" s="49">
        <v>9.9879040833065709</v>
      </c>
      <c r="CE185">
        <v>9159.607778407948</v>
      </c>
      <c r="CF185">
        <v>9391.1429161389296</v>
      </c>
      <c r="CG185">
        <v>-1350.1150520525371</v>
      </c>
      <c r="CH185">
        <v>1164.152932847144</v>
      </c>
      <c r="CI185">
        <v>10.08141069076755</v>
      </c>
    </row>
    <row r="186" spans="1:87" ht="19" hidden="1" x14ac:dyDescent="0.25">
      <c r="AZ186" s="4"/>
      <c r="BE186" s="29" t="e">
        <v>#N/A</v>
      </c>
      <c r="BH186" s="6"/>
      <c r="BN186" t="e">
        <v>#N/A</v>
      </c>
      <c r="BO186"/>
      <c r="BP186" t="e">
        <v>#N/A</v>
      </c>
      <c r="BQ186" t="e">
        <v>#N/A</v>
      </c>
      <c r="BR186" s="42">
        <v>50</v>
      </c>
      <c r="BS186" s="30" t="e">
        <v>#N/A</v>
      </c>
      <c r="BT186" s="31"/>
      <c r="BU186" s="6" t="e">
        <f t="shared" si="5"/>
        <v>#DIV/0!</v>
      </c>
      <c r="BV186" t="e">
        <f t="shared" si="6"/>
        <v>#DIV/0!</v>
      </c>
      <c r="BW186"/>
      <c r="BX186"/>
      <c r="BY186" s="49">
        <v>8248.4616983815686</v>
      </c>
      <c r="BZ186" s="49">
        <v>8288.9751095146858</v>
      </c>
      <c r="CA186" s="49">
        <v>-694.83914362080031</v>
      </c>
      <c r="CB186" s="49">
        <v>697.66760472731585</v>
      </c>
      <c r="CC186" s="49">
        <v>9.7113830531426117</v>
      </c>
      <c r="CE186">
        <v>8326.0372136360056</v>
      </c>
      <c r="CF186">
        <v>8536.6604208479548</v>
      </c>
      <c r="CG186">
        <v>-1227.5757785959511</v>
      </c>
      <c r="CH186">
        <v>1058.2863688701759</v>
      </c>
      <c r="CI186">
        <v>9.8023008748877327</v>
      </c>
    </row>
    <row r="187" spans="1:87" ht="19" hidden="1" x14ac:dyDescent="0.25">
      <c r="AZ187" s="4"/>
      <c r="BE187" s="29" t="e">
        <v>#N/A</v>
      </c>
      <c r="BH187" s="6"/>
      <c r="BN187" t="e">
        <v>#N/A</v>
      </c>
      <c r="BO187"/>
      <c r="BP187" t="e">
        <v>#N/A</v>
      </c>
      <c r="BQ187" t="e">
        <v>#N/A</v>
      </c>
      <c r="BR187" s="42">
        <v>50</v>
      </c>
      <c r="BS187" s="30" t="e">
        <v>#N/A</v>
      </c>
      <c r="BT187" s="31"/>
      <c r="BU187" s="6" t="e">
        <f t="shared" si="5"/>
        <v>#DIV/0!</v>
      </c>
      <c r="BV187" t="e">
        <f t="shared" si="6"/>
        <v>#DIV/0!</v>
      </c>
      <c r="BW187"/>
      <c r="BX187"/>
      <c r="BY187" s="49">
        <v>6934.1329448192982</v>
      </c>
      <c r="BZ187" s="49">
        <v>6968.2290340692934</v>
      </c>
      <c r="CA187" s="49">
        <v>-583.86535964969789</v>
      </c>
      <c r="CB187" s="49">
        <v>585.96873641236471</v>
      </c>
      <c r="CC187" s="49">
        <v>8.8364273751571805</v>
      </c>
      <c r="CE187">
        <v>6999.4037340962977</v>
      </c>
      <c r="CF187">
        <v>7176.4364796904756</v>
      </c>
      <c r="CG187">
        <v>-1032.2446782423231</v>
      </c>
      <c r="CH187">
        <v>889.62084045005577</v>
      </c>
      <c r="CI187">
        <v>8.9191538750348958</v>
      </c>
    </row>
    <row r="188" spans="1:87" ht="19" x14ac:dyDescent="0.25">
      <c r="A188" t="s">
        <v>550</v>
      </c>
      <c r="B188">
        <v>6387</v>
      </c>
      <c r="C188">
        <v>6.5979246705839212E-2</v>
      </c>
      <c r="D188">
        <v>1.8156133645146543E-4</v>
      </c>
      <c r="E188">
        <v>1.4379430247182197</v>
      </c>
      <c r="F188">
        <v>1.5795270106708521E-3</v>
      </c>
      <c r="G188">
        <v>1.7817654435691515</v>
      </c>
      <c r="H188">
        <v>2.3106792545159014E-3</v>
      </c>
      <c r="I188">
        <v>1.5026040424842049</v>
      </c>
      <c r="J188">
        <v>1.487994735124148E-3</v>
      </c>
      <c r="K188">
        <v>1</v>
      </c>
      <c r="L188">
        <v>0</v>
      </c>
      <c r="M188">
        <v>1.3081276133782196</v>
      </c>
      <c r="N188">
        <v>1.6901931616041231E-3</v>
      </c>
      <c r="O188">
        <v>0.3243077482127491</v>
      </c>
      <c r="P188">
        <v>5.5976271613009825E-4</v>
      </c>
      <c r="Q188">
        <v>6229.08</v>
      </c>
      <c r="R188">
        <v>15.234053958155721</v>
      </c>
      <c r="S188">
        <v>135759.07999999999</v>
      </c>
      <c r="T188">
        <v>174.54319350808268</v>
      </c>
      <c r="U188">
        <v>168216.64</v>
      </c>
      <c r="V188">
        <v>113.39564777068533</v>
      </c>
      <c r="W188">
        <v>141863.48000000001</v>
      </c>
      <c r="X188">
        <v>155.90715313929633</v>
      </c>
      <c r="Y188">
        <v>94414</v>
      </c>
      <c r="Z188">
        <v>140.72018334268898</v>
      </c>
      <c r="AA188">
        <v>123501.75999999999</v>
      </c>
      <c r="AB188">
        <v>142.32674005025666</v>
      </c>
      <c r="AC188">
        <v>30618.44</v>
      </c>
      <c r="AD188">
        <v>54.365463301621922</v>
      </c>
      <c r="AE188">
        <v>-934.02075329416084</v>
      </c>
      <c r="AF188">
        <v>0.18156133645146544</v>
      </c>
      <c r="AG188">
        <v>129508.53373735884</v>
      </c>
      <c r="AH188">
        <v>143.35877751596044</v>
      </c>
      <c r="AI188">
        <v>4652587.1384484731</v>
      </c>
      <c r="AJ188">
        <v>6034.9959635287851</v>
      </c>
      <c r="AK188">
        <v>3500.927868259545</v>
      </c>
      <c r="AL188">
        <v>4.4571668794869215</v>
      </c>
      <c r="AM188">
        <v>1993.7062116829245</v>
      </c>
      <c r="AN188">
        <v>0</v>
      </c>
      <c r="AO188">
        <v>2913.9124979765638</v>
      </c>
      <c r="AP188">
        <v>5.0570510640877542</v>
      </c>
      <c r="AQ188">
        <v>-29.672536578800536</v>
      </c>
      <c r="AR188">
        <v>1.6748077696372685</v>
      </c>
      <c r="AS188">
        <v>1.1178944051074862</v>
      </c>
      <c r="AT188">
        <v>1.3775498597085527</v>
      </c>
      <c r="AU188">
        <v>1.6947891863132942</v>
      </c>
      <c r="AV188">
        <v>1.2529846510118081</v>
      </c>
      <c r="AW188">
        <v>0</v>
      </c>
      <c r="AX188">
        <v>1.5883391840051242</v>
      </c>
      <c r="AY188">
        <v>1.3947346484627949</v>
      </c>
      <c r="AZ188" s="4"/>
      <c r="BA188" s="34" t="s">
        <v>376</v>
      </c>
      <c r="BB188" s="34" t="s">
        <v>551</v>
      </c>
      <c r="BC188" s="34"/>
      <c r="BD188" s="34" t="s">
        <v>378</v>
      </c>
      <c r="BE188" s="29">
        <v>43871.00236111111</v>
      </c>
      <c r="BH188" s="6" t="s">
        <v>255</v>
      </c>
      <c r="BI188" s="6" t="s">
        <v>45</v>
      </c>
      <c r="BN188">
        <v>138</v>
      </c>
      <c r="BO188"/>
      <c r="BP188" t="e">
        <v>#N/A</v>
      </c>
      <c r="BQ188" t="e">
        <v>#N/A</v>
      </c>
      <c r="BR188" s="42">
        <v>50</v>
      </c>
      <c r="BS188" s="30">
        <v>43871.00236111111</v>
      </c>
      <c r="BT188" s="31"/>
      <c r="BU188" s="6">
        <f t="shared" si="5"/>
        <v>0.80704905293554774</v>
      </c>
      <c r="BV188">
        <f t="shared" si="6"/>
        <v>1.1715837104214252E-3</v>
      </c>
      <c r="BW188"/>
      <c r="BX188"/>
    </row>
    <row r="189" spans="1:87" ht="19" x14ac:dyDescent="0.25">
      <c r="A189" t="s">
        <v>552</v>
      </c>
      <c r="B189">
        <v>4506</v>
      </c>
      <c r="C189">
        <v>5.8353873091326121E-2</v>
      </c>
      <c r="D189">
        <v>1.2821061627117598E-4</v>
      </c>
      <c r="E189">
        <v>1.3073415382057008</v>
      </c>
      <c r="F189">
        <v>1.5357968714424918E-3</v>
      </c>
      <c r="G189">
        <v>1.8559547121535593</v>
      </c>
      <c r="H189">
        <v>1.7391335631539873E-3</v>
      </c>
      <c r="I189">
        <v>1.4659996616580935</v>
      </c>
      <c r="J189">
        <v>1.3676957867423093E-3</v>
      </c>
      <c r="K189">
        <v>1</v>
      </c>
      <c r="L189">
        <v>0</v>
      </c>
      <c r="M189">
        <v>1.1971580850352805</v>
      </c>
      <c r="N189">
        <v>1.236035633894027E-3</v>
      </c>
      <c r="O189">
        <v>0.29649330493496323</v>
      </c>
      <c r="P189">
        <v>6.8635458879986728E-4</v>
      </c>
      <c r="Q189">
        <v>4492.3599999999997</v>
      </c>
      <c r="R189">
        <v>9.9374510480974614</v>
      </c>
      <c r="S189">
        <v>100645.64</v>
      </c>
      <c r="T189">
        <v>128.37855324521041</v>
      </c>
      <c r="U189">
        <v>142880.6</v>
      </c>
      <c r="V189">
        <v>151.41808566570461</v>
      </c>
      <c r="W189">
        <v>112860.84</v>
      </c>
      <c r="X189">
        <v>150.96054318927179</v>
      </c>
      <c r="Y189">
        <v>76986.320000000007</v>
      </c>
      <c r="Z189">
        <v>100.73074208006213</v>
      </c>
      <c r="AA189">
        <v>92163.96</v>
      </c>
      <c r="AB189">
        <v>131.25828837321728</v>
      </c>
      <c r="AC189">
        <v>22826.04</v>
      </c>
      <c r="AD189">
        <v>62.391839209947953</v>
      </c>
      <c r="AE189">
        <v>-941.64612690867386</v>
      </c>
      <c r="AF189">
        <v>0.128210616271176</v>
      </c>
      <c r="AG189">
        <v>117655.06790757859</v>
      </c>
      <c r="AH189">
        <v>139.38980499568811</v>
      </c>
      <c r="AI189">
        <v>4846353.5106392587</v>
      </c>
      <c r="AJ189">
        <v>4542.2418594702976</v>
      </c>
      <c r="AK189">
        <v>3391.2824306709117</v>
      </c>
      <c r="AL189">
        <v>4.0968211902799627</v>
      </c>
      <c r="AM189">
        <v>1993.7062116829245</v>
      </c>
      <c r="AN189">
        <v>0</v>
      </c>
      <c r="AO189">
        <v>2581.8921205805418</v>
      </c>
      <c r="AP189">
        <v>3.6982135886183451</v>
      </c>
      <c r="AQ189">
        <v>-112.89323772128968</v>
      </c>
      <c r="AR189">
        <v>2.0535701377100013</v>
      </c>
      <c r="AS189">
        <v>0.76071667474523863</v>
      </c>
      <c r="AT189">
        <v>1.3038721183842674</v>
      </c>
      <c r="AU189">
        <v>1.1138471539630459</v>
      </c>
      <c r="AV189">
        <v>1.0606658276784058</v>
      </c>
      <c r="AW189">
        <v>0</v>
      </c>
      <c r="AX189">
        <v>1.1237689869867815</v>
      </c>
      <c r="AY189">
        <v>1.6323381343938941</v>
      </c>
      <c r="AZ189" s="4"/>
      <c r="BA189" s="34" t="s">
        <v>376</v>
      </c>
      <c r="BB189" s="34" t="s">
        <v>551</v>
      </c>
      <c r="BC189" s="34"/>
      <c r="BD189" s="34" t="s">
        <v>378</v>
      </c>
      <c r="BE189" s="29">
        <v>43871.005555555559</v>
      </c>
      <c r="BH189" s="6" t="s">
        <v>255</v>
      </c>
      <c r="BI189" s="6" t="s">
        <v>45</v>
      </c>
      <c r="BN189">
        <v>71.5</v>
      </c>
      <c r="BO189"/>
      <c r="BP189" t="e">
        <v>#N/A</v>
      </c>
      <c r="BQ189" t="e">
        <v>#N/A</v>
      </c>
      <c r="BR189" s="42">
        <v>50</v>
      </c>
      <c r="BS189" s="30">
        <v>43871.005555555559</v>
      </c>
      <c r="BT189" s="31"/>
      <c r="BU189" s="6">
        <f t="shared" si="5"/>
        <v>0.70440381689326614</v>
      </c>
      <c r="BV189">
        <f t="shared" si="6"/>
        <v>1.168143569265114E-3</v>
      </c>
      <c r="BW189"/>
      <c r="BX189"/>
    </row>
    <row r="190" spans="1:87" ht="19" x14ac:dyDescent="0.25">
      <c r="A190" t="s">
        <v>553</v>
      </c>
      <c r="B190">
        <v>5921</v>
      </c>
      <c r="C190">
        <v>7.3170322638733548E-2</v>
      </c>
      <c r="D190">
        <v>1.9639009121494582E-4</v>
      </c>
      <c r="E190">
        <v>1.0994883439982452</v>
      </c>
      <c r="F190">
        <v>1.3974278888220372E-3</v>
      </c>
      <c r="G190">
        <v>1.853345104464291</v>
      </c>
      <c r="H190">
        <v>2.0991331162368175E-3</v>
      </c>
      <c r="I190">
        <v>1.4571304402699179</v>
      </c>
      <c r="J190">
        <v>1.5558599861804712E-3</v>
      </c>
      <c r="K190">
        <v>1</v>
      </c>
      <c r="L190">
        <v>0</v>
      </c>
      <c r="M190">
        <v>1.3089259760488008</v>
      </c>
      <c r="N190">
        <v>1.5605244102396382E-3</v>
      </c>
      <c r="O190">
        <v>0.29600532992230361</v>
      </c>
      <c r="P190">
        <v>4.6957496959587673E-4</v>
      </c>
      <c r="Q190">
        <v>5927.6</v>
      </c>
      <c r="R190">
        <v>17.19786808493037</v>
      </c>
      <c r="S190">
        <v>89069.96</v>
      </c>
      <c r="T190">
        <v>132.09092171682352</v>
      </c>
      <c r="U190">
        <v>150138.96</v>
      </c>
      <c r="V190">
        <v>164.11159292790177</v>
      </c>
      <c r="W190">
        <v>118043.12</v>
      </c>
      <c r="X190">
        <v>168.37247716496503</v>
      </c>
      <c r="Y190">
        <v>81011.44</v>
      </c>
      <c r="Z190">
        <v>105.15743879219069</v>
      </c>
      <c r="AA190">
        <v>106036.84</v>
      </c>
      <c r="AB190">
        <v>157.73689781827628</v>
      </c>
      <c r="AC190">
        <v>23979.68</v>
      </c>
      <c r="AD190">
        <v>46.384146717026788</v>
      </c>
      <c r="AE190">
        <v>-926.82967736126648</v>
      </c>
      <c r="AF190">
        <v>0.19639009121494583</v>
      </c>
      <c r="AG190">
        <v>98790.192775299074</v>
      </c>
      <c r="AH190">
        <v>126.83135676366284</v>
      </c>
      <c r="AI190">
        <v>4839537.7780617718</v>
      </c>
      <c r="AJ190">
        <v>5482.4830658086539</v>
      </c>
      <c r="AK190">
        <v>3364.7154013091349</v>
      </c>
      <c r="AL190">
        <v>4.6604517044504137</v>
      </c>
      <c r="AM190">
        <v>1993.7062116829245</v>
      </c>
      <c r="AN190">
        <v>0</v>
      </c>
      <c r="AO190">
        <v>2916.3011958393326</v>
      </c>
      <c r="AP190">
        <v>4.6690826874766751</v>
      </c>
      <c r="AQ190">
        <v>-114.35325697416398</v>
      </c>
      <c r="AR190">
        <v>1.4049663988760102</v>
      </c>
      <c r="AS190">
        <v>1.0600744649028822</v>
      </c>
      <c r="AT190">
        <v>1.3912197722743709</v>
      </c>
      <c r="AU190">
        <v>1.3807110765421589</v>
      </c>
      <c r="AV190">
        <v>1.2437299773885999</v>
      </c>
      <c r="AW190">
        <v>0</v>
      </c>
      <c r="AX190">
        <v>1.3577717106468696</v>
      </c>
      <c r="AY190">
        <v>1.1467547884847109</v>
      </c>
      <c r="AZ190" s="4"/>
      <c r="BA190" s="34" t="s">
        <v>376</v>
      </c>
      <c r="BB190" s="34" t="s">
        <v>551</v>
      </c>
      <c r="BC190" s="34"/>
      <c r="BD190" s="34" t="s">
        <v>378</v>
      </c>
      <c r="BE190" s="29">
        <v>43871.008773148147</v>
      </c>
      <c r="BH190" s="6" t="s">
        <v>255</v>
      </c>
      <c r="BI190" s="6" t="s">
        <v>45</v>
      </c>
      <c r="BN190">
        <v>30</v>
      </c>
      <c r="BO190"/>
      <c r="BP190" t="e">
        <v>#N/A</v>
      </c>
      <c r="BQ190" t="e">
        <v>#N/A</v>
      </c>
      <c r="BR190" s="42">
        <v>50</v>
      </c>
      <c r="BS190" s="30">
        <v>43871.008773148147</v>
      </c>
      <c r="BT190" s="31"/>
      <c r="BU190" s="6">
        <f t="shared" si="5"/>
        <v>0.59325014639771056</v>
      </c>
      <c r="BV190">
        <f t="shared" si="6"/>
        <v>1.0929472855126595E-3</v>
      </c>
      <c r="BW190"/>
      <c r="BX190"/>
      <c r="BY190" s="49">
        <v>298.96334707789629</v>
      </c>
      <c r="BZ190" s="49">
        <v>300.77915619141612</v>
      </c>
      <c r="CA190" s="49">
        <v>-22.817886043290169</v>
      </c>
      <c r="CB190" s="49">
        <v>23.498876677356691</v>
      </c>
      <c r="CC190" s="49">
        <v>1.2877309936135251</v>
      </c>
      <c r="CE190">
        <v>302.11577860554371</v>
      </c>
      <c r="CF190">
        <v>310.14393561173671</v>
      </c>
      <c r="CG190">
        <v>-44.649181531819863</v>
      </c>
      <c r="CH190">
        <v>38.890582042183439</v>
      </c>
      <c r="CI190">
        <v>1.2997867117632831</v>
      </c>
    </row>
    <row r="191" spans="1:87" ht="19" hidden="1" x14ac:dyDescent="0.25">
      <c r="AZ191" s="4"/>
      <c r="BE191" s="29" t="e">
        <v>#N/A</v>
      </c>
      <c r="BH191" s="6"/>
      <c r="BN191" t="e">
        <v>#N/A</v>
      </c>
      <c r="BO191"/>
      <c r="BP191" t="e">
        <v>#N/A</v>
      </c>
      <c r="BQ191" t="e">
        <v>#N/A</v>
      </c>
      <c r="BR191" s="42">
        <v>50</v>
      </c>
      <c r="BS191" s="30" t="e">
        <v>#N/A</v>
      </c>
      <c r="BT191" s="31"/>
      <c r="BU191" s="6" t="e">
        <f t="shared" si="5"/>
        <v>#DIV/0!</v>
      </c>
      <c r="BV191" t="e">
        <f t="shared" si="6"/>
        <v>#DIV/0!</v>
      </c>
      <c r="BW191"/>
      <c r="BX191"/>
      <c r="BY191" s="49">
        <v>259.13688923049091</v>
      </c>
      <c r="BZ191" s="49">
        <v>260.81668208203678</v>
      </c>
      <c r="CA191" s="49">
        <v>-19.283222110755961</v>
      </c>
      <c r="CB191" s="49">
        <v>20.14059471165211</v>
      </c>
      <c r="CC191" s="49">
        <v>0.97680451413912139</v>
      </c>
      <c r="CE191">
        <v>261.91646606015189</v>
      </c>
      <c r="CF191">
        <v>268.87751500489742</v>
      </c>
      <c r="CG191">
        <v>-38.669927738997423</v>
      </c>
      <c r="CH191">
        <v>34.098703788341943</v>
      </c>
      <c r="CI191">
        <v>0.9859493432752342</v>
      </c>
    </row>
    <row r="192" spans="1:87" ht="19" hidden="1" x14ac:dyDescent="0.25">
      <c r="AZ192" s="4"/>
      <c r="BE192" s="29" t="e">
        <v>#N/A</v>
      </c>
      <c r="BH192" s="6"/>
      <c r="BN192" t="e">
        <v>#N/A</v>
      </c>
      <c r="BO192"/>
      <c r="BP192" t="e">
        <v>#N/A</v>
      </c>
      <c r="BQ192" t="e">
        <v>#N/A</v>
      </c>
      <c r="BR192" s="42">
        <v>50</v>
      </c>
      <c r="BS192" s="30" t="e">
        <v>#N/A</v>
      </c>
      <c r="BT192" s="31"/>
      <c r="BU192" s="6" t="e">
        <f t="shared" si="5"/>
        <v>#DIV/0!</v>
      </c>
      <c r="BV192" t="e">
        <f t="shared" si="6"/>
        <v>#DIV/0!</v>
      </c>
      <c r="BW192"/>
      <c r="BX192"/>
      <c r="BY192" s="49">
        <v>289.55003225252528</v>
      </c>
      <c r="BZ192" s="49">
        <v>291.30812098197453</v>
      </c>
      <c r="CA192" s="49">
        <v>-22.014248277168861</v>
      </c>
      <c r="CB192" s="49">
        <v>22.820863707022621</v>
      </c>
      <c r="CC192" s="49">
        <v>1.57230175327683</v>
      </c>
      <c r="CE192">
        <v>292.61433646868272</v>
      </c>
      <c r="CF192">
        <v>300.37363629923459</v>
      </c>
      <c r="CG192">
        <v>-43.218609176062436</v>
      </c>
      <c r="CH192">
        <v>37.695458334300611</v>
      </c>
      <c r="CI192">
        <v>1.587021618588671</v>
      </c>
    </row>
    <row r="193" spans="1:87" ht="19" x14ac:dyDescent="0.25">
      <c r="A193" t="s">
        <v>554</v>
      </c>
      <c r="B193">
        <v>1190</v>
      </c>
      <c r="C193">
        <v>1.1718776788661074E-2</v>
      </c>
      <c r="D193">
        <v>2.3290426071964458E-4</v>
      </c>
      <c r="E193">
        <v>4.806144128541847E-2</v>
      </c>
      <c r="F193">
        <v>1.9506409799322489E-4</v>
      </c>
      <c r="G193">
        <v>1.7085369930318999</v>
      </c>
      <c r="H193">
        <v>2.3176719489078098E-3</v>
      </c>
      <c r="I193">
        <v>0.15443101583669683</v>
      </c>
      <c r="J193">
        <v>2.7639779308641572E-4</v>
      </c>
      <c r="K193">
        <v>1</v>
      </c>
      <c r="L193">
        <v>0</v>
      </c>
      <c r="M193">
        <v>1.4279744808130509E-3</v>
      </c>
      <c r="N193">
        <v>3.7249138712404907E-5</v>
      </c>
      <c r="O193">
        <v>5.4720041311282354E-4</v>
      </c>
      <c r="P193">
        <v>2.0952724768798947E-5</v>
      </c>
      <c r="Q193">
        <v>1089.56</v>
      </c>
      <c r="R193">
        <v>23.33817187927681</v>
      </c>
      <c r="S193">
        <v>4465.92</v>
      </c>
      <c r="T193">
        <v>22.431816689693239</v>
      </c>
      <c r="U193">
        <v>158740.72</v>
      </c>
      <c r="V193">
        <v>147.12087456691296</v>
      </c>
      <c r="W193">
        <v>14348.44</v>
      </c>
      <c r="X193">
        <v>26.40202517484849</v>
      </c>
      <c r="Y193">
        <v>92914.44</v>
      </c>
      <c r="Z193">
        <v>152.88733411677154</v>
      </c>
      <c r="AA193">
        <v>132.76</v>
      </c>
      <c r="AB193">
        <v>3.605680703186755</v>
      </c>
      <c r="AC193">
        <v>50.88</v>
      </c>
      <c r="AD193">
        <v>1.9944255647512474</v>
      </c>
      <c r="AE193">
        <v>-988.2812232113389</v>
      </c>
      <c r="AF193">
        <v>0.2329042607196446</v>
      </c>
      <c r="AG193">
        <v>3362.0839794353305</v>
      </c>
      <c r="AH193">
        <v>17.70412942396305</v>
      </c>
      <c r="AI193">
        <v>4461330.2158167046</v>
      </c>
      <c r="AJ193">
        <v>6053.2593734533275</v>
      </c>
      <c r="AK193">
        <v>-537.41448628484795</v>
      </c>
      <c r="AL193">
        <v>0.82792704828035968</v>
      </c>
      <c r="AM193">
        <v>1993.7062116829245</v>
      </c>
      <c r="AN193">
        <v>0</v>
      </c>
      <c r="AO193">
        <v>-995.72750616217604</v>
      </c>
      <c r="AP193">
        <v>0.11144927150405769</v>
      </c>
      <c r="AQ193">
        <v>-998.36277858988899</v>
      </c>
      <c r="AR193">
        <v>6.2690467275958756E-2</v>
      </c>
      <c r="AS193">
        <v>3.4660572978983839</v>
      </c>
      <c r="AT193">
        <v>1.4079541522390371</v>
      </c>
      <c r="AU193">
        <v>1.7452474369484066</v>
      </c>
      <c r="AV193">
        <v>1.0603905212646181</v>
      </c>
      <c r="AW193">
        <v>0</v>
      </c>
      <c r="AX193">
        <v>1.5961214512540116</v>
      </c>
      <c r="AY193">
        <v>1.4510932989264986</v>
      </c>
      <c r="AZ193" s="4"/>
      <c r="BA193" s="34" t="s">
        <v>426</v>
      </c>
      <c r="BB193" s="11" t="s">
        <v>402</v>
      </c>
      <c r="BC193" s="11" t="s">
        <v>431</v>
      </c>
      <c r="BD193" s="11" t="s">
        <v>434</v>
      </c>
      <c r="BE193" s="29">
        <v>43871.052824074075</v>
      </c>
      <c r="BH193" s="6" t="s">
        <v>255</v>
      </c>
      <c r="BI193" s="6" t="s">
        <v>81</v>
      </c>
      <c r="BN193">
        <v>7.3</v>
      </c>
      <c r="BO193"/>
      <c r="BP193">
        <v>38.1</v>
      </c>
      <c r="BQ193">
        <v>2</v>
      </c>
      <c r="BR193" s="42">
        <v>52.2</v>
      </c>
      <c r="BS193" s="30">
        <v>43871.052824074075</v>
      </c>
      <c r="BT193" s="31"/>
      <c r="BU193" s="6">
        <f t="shared" si="5"/>
        <v>2.8133424114493117E-2</v>
      </c>
      <c r="BV193">
        <f t="shared" si="6"/>
        <v>1.4369644074355015E-4</v>
      </c>
      <c r="BW193"/>
      <c r="BX193"/>
      <c r="BY193" s="49">
        <v>294.44471533393028</v>
      </c>
      <c r="BZ193" s="49">
        <v>296.23796890015012</v>
      </c>
      <c r="CA193" s="49">
        <v>-22.46553429263076</v>
      </c>
      <c r="CB193" s="49">
        <v>23.141216167971379</v>
      </c>
      <c r="CC193" s="49">
        <v>1.2282100973554799</v>
      </c>
      <c r="CE193">
        <v>297.55484349930867</v>
      </c>
      <c r="CF193">
        <v>305.44861331189571</v>
      </c>
      <c r="CG193">
        <v>-43.957141355422607</v>
      </c>
      <c r="CH193">
        <v>38.283349968864741</v>
      </c>
      <c r="CI193">
        <v>1.239708581771743</v>
      </c>
    </row>
    <row r="194" spans="1:87" ht="19" x14ac:dyDescent="0.25">
      <c r="A194" t="s">
        <v>555</v>
      </c>
      <c r="B194">
        <v>119</v>
      </c>
      <c r="C194">
        <v>1.4631529231139248E-3</v>
      </c>
      <c r="D194">
        <v>2.5388538574377249E-5</v>
      </c>
      <c r="E194">
        <v>4.202857253037718E-2</v>
      </c>
      <c r="F194">
        <v>1.4796529120696369E-4</v>
      </c>
      <c r="G194">
        <v>1.6516754666109024</v>
      </c>
      <c r="H194">
        <v>1.6256057249521105E-3</v>
      </c>
      <c r="I194">
        <v>8.1740119196839364E-2</v>
      </c>
      <c r="J194">
        <v>1.6795696651117814E-4</v>
      </c>
      <c r="K194">
        <v>1</v>
      </c>
      <c r="L194">
        <v>0</v>
      </c>
      <c r="M194">
        <v>7.9511412137684025E-5</v>
      </c>
      <c r="N194">
        <v>6.9819961522375968E-6</v>
      </c>
      <c r="O194">
        <v>1.922837748421861E-5</v>
      </c>
      <c r="P194">
        <v>3.464073877302816E-6</v>
      </c>
      <c r="Q194">
        <v>109.64</v>
      </c>
      <c r="R194">
        <v>1.8911019715146686</v>
      </c>
      <c r="S194">
        <v>3149.48</v>
      </c>
      <c r="T194">
        <v>10.328459065449534</v>
      </c>
      <c r="U194">
        <v>123773.4</v>
      </c>
      <c r="V194">
        <v>117.76581280943408</v>
      </c>
      <c r="W194">
        <v>6125.48</v>
      </c>
      <c r="X194">
        <v>13.140791452572405</v>
      </c>
      <c r="Y194">
        <v>74938.759999999995</v>
      </c>
      <c r="Z194">
        <v>62.246640605470965</v>
      </c>
      <c r="AA194">
        <v>5.96</v>
      </c>
      <c r="AB194">
        <v>0.52434085605961833</v>
      </c>
      <c r="AC194">
        <v>1.44</v>
      </c>
      <c r="AD194">
        <v>0.25871477215909672</v>
      </c>
      <c r="AE194">
        <v>-998.53684707688603</v>
      </c>
      <c r="AF194">
        <v>2.5388538574377249E-2</v>
      </c>
      <c r="AG194">
        <v>2814.5373507330892</v>
      </c>
      <c r="AH194">
        <v>13.429414703844953</v>
      </c>
      <c r="AI194">
        <v>4312820.1697944589</v>
      </c>
      <c r="AJ194">
        <v>4245.7316259718727</v>
      </c>
      <c r="AK194">
        <v>-755.15413905072148</v>
      </c>
      <c r="AL194">
        <v>0.50310139588649705</v>
      </c>
      <c r="AM194">
        <v>1993.7062116829245</v>
      </c>
      <c r="AN194">
        <v>0</v>
      </c>
      <c r="AO194">
        <v>-999.76210217832363</v>
      </c>
      <c r="AP194">
        <v>2.0890104085866404E-2</v>
      </c>
      <c r="AQ194">
        <v>-999.94246877278511</v>
      </c>
      <c r="AR194">
        <v>1.0364494949599058E-2</v>
      </c>
      <c r="AS194">
        <v>0.96485399674485484</v>
      </c>
      <c r="AT194">
        <v>1.0285884560850478</v>
      </c>
      <c r="AU194">
        <v>1.1300346564361003</v>
      </c>
      <c r="AV194">
        <v>0.82170888553708366</v>
      </c>
      <c r="AW194">
        <v>0</v>
      </c>
      <c r="AX194">
        <v>1.1392068035089378</v>
      </c>
      <c r="AY194">
        <v>1.1488627557409583</v>
      </c>
      <c r="AZ194" s="4"/>
      <c r="BA194" s="34" t="s">
        <v>426</v>
      </c>
      <c r="BB194" s="6" t="s">
        <v>402</v>
      </c>
      <c r="BC194" s="6" t="s">
        <v>431</v>
      </c>
      <c r="BD194" s="11" t="s">
        <v>434</v>
      </c>
      <c r="BE194" s="29">
        <v>43871.056018518517</v>
      </c>
      <c r="BH194" s="6" t="s">
        <v>255</v>
      </c>
      <c r="BI194" s="6" t="s">
        <v>81</v>
      </c>
      <c r="BN194">
        <v>16.7</v>
      </c>
      <c r="BO194"/>
      <c r="BP194">
        <v>38.1</v>
      </c>
      <c r="BQ194">
        <v>2</v>
      </c>
      <c r="BR194" s="42">
        <v>52.2</v>
      </c>
      <c r="BS194" s="30">
        <v>43871.056018518517</v>
      </c>
      <c r="BT194" s="31"/>
      <c r="BU194" s="6">
        <f t="shared" si="5"/>
        <v>2.5445531915581215E-2</v>
      </c>
      <c r="BV194">
        <f t="shared" si="6"/>
        <v>8.6887677977734646E-5</v>
      </c>
      <c r="BW194"/>
      <c r="BX194"/>
    </row>
    <row r="195" spans="1:87" ht="19" x14ac:dyDescent="0.25">
      <c r="A195" t="s">
        <v>556</v>
      </c>
      <c r="B195">
        <v>223</v>
      </c>
      <c r="C195">
        <v>3.0269311879679689E-3</v>
      </c>
      <c r="D195">
        <v>4.8646688006686909E-5</v>
      </c>
      <c r="E195">
        <v>4.6635522537913109E-2</v>
      </c>
      <c r="F195">
        <v>2.381705688510885E-4</v>
      </c>
      <c r="G195">
        <v>1.6201979530320063</v>
      </c>
      <c r="H195">
        <v>2.1474323222945681E-3</v>
      </c>
      <c r="I195">
        <v>5.222031222605799E-2</v>
      </c>
      <c r="J195">
        <v>1.6305907414267164E-4</v>
      </c>
      <c r="K195">
        <v>1</v>
      </c>
      <c r="L195">
        <v>0</v>
      </c>
      <c r="M195">
        <v>1.0540762119428106E-4</v>
      </c>
      <c r="N195">
        <v>9.0477055366108374E-6</v>
      </c>
      <c r="O195">
        <v>1.2121674214265731E-5</v>
      </c>
      <c r="P195">
        <v>2.9941676067577405E-6</v>
      </c>
      <c r="Q195">
        <v>218.64</v>
      </c>
      <c r="R195">
        <v>3.3190761766893311</v>
      </c>
      <c r="S195">
        <v>3369.72</v>
      </c>
      <c r="T195">
        <v>17.855859915818488</v>
      </c>
      <c r="U195">
        <v>117080.64</v>
      </c>
      <c r="V195">
        <v>389.63083758860773</v>
      </c>
      <c r="W195">
        <v>3773.56</v>
      </c>
      <c r="X195">
        <v>15.998445757843688</v>
      </c>
      <c r="Y195">
        <v>72261.320000000007</v>
      </c>
      <c r="Z195">
        <v>196.33351488390019</v>
      </c>
      <c r="AA195">
        <v>7.6</v>
      </c>
      <c r="AB195">
        <v>0.64807406984078608</v>
      </c>
      <c r="AC195">
        <v>0.88</v>
      </c>
      <c r="AD195">
        <v>0.21847959477565251</v>
      </c>
      <c r="AE195">
        <v>-996.97306881203212</v>
      </c>
      <c r="AF195">
        <v>4.8646688006686908E-2</v>
      </c>
      <c r="AG195">
        <v>3232.6667759950178</v>
      </c>
      <c r="AH195">
        <v>21.616497445188646</v>
      </c>
      <c r="AI195">
        <v>4230607.6917885663</v>
      </c>
      <c r="AJ195">
        <v>5608.630177325972</v>
      </c>
      <c r="AK195">
        <v>-843.57831341988447</v>
      </c>
      <c r="AL195">
        <v>0.4884301587316307</v>
      </c>
      <c r="AM195">
        <v>1993.7062116829245</v>
      </c>
      <c r="AN195">
        <v>0</v>
      </c>
      <c r="AO195">
        <v>-999.68462082616782</v>
      </c>
      <c r="AP195">
        <v>2.7070698160940234E-2</v>
      </c>
      <c r="AQ195">
        <v>-999.96373200005996</v>
      </c>
      <c r="AR195">
        <v>8.9585372996307221E-3</v>
      </c>
      <c r="AS195">
        <v>1.2609738570733684</v>
      </c>
      <c r="AT195">
        <v>1.5399890561393268</v>
      </c>
      <c r="AU195">
        <v>1.4889154362371622</v>
      </c>
      <c r="AV195">
        <v>0.99374331842481545</v>
      </c>
      <c r="AW195">
        <v>0</v>
      </c>
      <c r="AX195">
        <v>1.2574680970788332</v>
      </c>
      <c r="AY195">
        <v>1.2313989036761603</v>
      </c>
      <c r="AZ195" s="4"/>
      <c r="BA195" s="34" t="s">
        <v>426</v>
      </c>
      <c r="BB195" s="11" t="s">
        <v>402</v>
      </c>
      <c r="BC195" s="11" t="s">
        <v>431</v>
      </c>
      <c r="BD195" s="11" t="s">
        <v>434</v>
      </c>
      <c r="BE195" s="29">
        <v>43871.059236111112</v>
      </c>
      <c r="BH195" s="6" t="s">
        <v>255</v>
      </c>
      <c r="BI195" s="6" t="s">
        <v>81</v>
      </c>
      <c r="BN195">
        <v>30</v>
      </c>
      <c r="BO195"/>
      <c r="BP195">
        <v>38.1</v>
      </c>
      <c r="BQ195">
        <v>2</v>
      </c>
      <c r="BR195" s="42">
        <v>52.2</v>
      </c>
      <c r="BS195" s="30">
        <v>43871.059236111112</v>
      </c>
      <c r="BT195" s="31"/>
      <c r="BU195" s="6">
        <f t="shared" ref="BU195:BU258" si="7">S195/U195</f>
        <v>2.87811887601571E-2</v>
      </c>
      <c r="BV195">
        <f t="shared" ref="BV195:BV258" si="8">BU195*SQRT((T195/S195)^2+(V195/U195)^2)</f>
        <v>1.8009140962782274E-4</v>
      </c>
      <c r="BW195"/>
      <c r="BX195"/>
      <c r="BY195" s="49">
        <v>3305.8728841407642</v>
      </c>
      <c r="BZ195" s="49">
        <v>3322.0536469567119</v>
      </c>
      <c r="CA195" s="49">
        <v>-277.77069995053353</v>
      </c>
      <c r="CB195" s="49">
        <v>277.6662807510761</v>
      </c>
      <c r="CC195" s="49">
        <v>33.893932468356553</v>
      </c>
      <c r="CE195">
        <v>3337.1759574254502</v>
      </c>
      <c r="CF195">
        <v>3421.919817704621</v>
      </c>
      <c r="CG195">
        <v>-492.45333974817999</v>
      </c>
      <c r="CH195">
        <v>423.25821880257809</v>
      </c>
      <c r="CI195">
        <v>34.211246953176712</v>
      </c>
    </row>
    <row r="196" spans="1:87" ht="19" x14ac:dyDescent="0.25">
      <c r="A196" t="s">
        <v>557</v>
      </c>
      <c r="B196">
        <v>159</v>
      </c>
      <c r="C196">
        <v>2.2067767431458718E-3</v>
      </c>
      <c r="D196">
        <v>3.4715717456995753E-5</v>
      </c>
      <c r="E196">
        <v>4.9461550245388335E-2</v>
      </c>
      <c r="F196">
        <v>1.942340462393997E-4</v>
      </c>
      <c r="G196">
        <v>1.6137442452708917</v>
      </c>
      <c r="H196">
        <v>2.3763112011238726E-3</v>
      </c>
      <c r="I196">
        <v>4.8506180577599346E-2</v>
      </c>
      <c r="J196">
        <v>1.9408777427119746E-4</v>
      </c>
      <c r="K196">
        <v>1</v>
      </c>
      <c r="L196">
        <v>0</v>
      </c>
      <c r="M196">
        <v>8.168180352688299E-5</v>
      </c>
      <c r="N196">
        <v>7.709940107869107E-6</v>
      </c>
      <c r="O196">
        <v>9.9064580173239575E-6</v>
      </c>
      <c r="P196">
        <v>2.3336774451303669E-6</v>
      </c>
      <c r="Q196">
        <v>151.24</v>
      </c>
      <c r="R196">
        <v>2.3553343711668631</v>
      </c>
      <c r="S196">
        <v>3390.2</v>
      </c>
      <c r="T196">
        <v>15.663545788443518</v>
      </c>
      <c r="U196">
        <v>110606.2</v>
      </c>
      <c r="V196">
        <v>260.21131797060633</v>
      </c>
      <c r="W196">
        <v>3324.76</v>
      </c>
      <c r="X196">
        <v>15.878316451479773</v>
      </c>
      <c r="Y196">
        <v>68539.72</v>
      </c>
      <c r="Z196">
        <v>117.15595759499385</v>
      </c>
      <c r="AA196">
        <v>5.6</v>
      </c>
      <c r="AB196">
        <v>0.52915026221291817</v>
      </c>
      <c r="AC196">
        <v>0.68</v>
      </c>
      <c r="AD196">
        <v>0.16041612554021284</v>
      </c>
      <c r="AE196">
        <v>-997.79322325685416</v>
      </c>
      <c r="AF196">
        <v>3.4715717456995754E-2</v>
      </c>
      <c r="AG196">
        <v>3489.1586717542509</v>
      </c>
      <c r="AH196">
        <v>17.628793450662524</v>
      </c>
      <c r="AI196">
        <v>4213751.9987225542</v>
      </c>
      <c r="AJ196">
        <v>6206.412455923195</v>
      </c>
      <c r="AK196">
        <v>-854.70369187640347</v>
      </c>
      <c r="AL196">
        <v>0.58137409950092256</v>
      </c>
      <c r="AM196">
        <v>1993.7062116829245</v>
      </c>
      <c r="AN196">
        <v>0</v>
      </c>
      <c r="AO196">
        <v>-999.7556083761159</v>
      </c>
      <c r="AP196">
        <v>2.3068109439957876E-2</v>
      </c>
      <c r="AQ196">
        <v>-999.97035991791006</v>
      </c>
      <c r="AR196">
        <v>6.9823534228085262E-3</v>
      </c>
      <c r="AS196">
        <v>1.0269966384597011</v>
      </c>
      <c r="AT196">
        <v>1.1861325892470045</v>
      </c>
      <c r="AU196">
        <v>1.6098025747348077</v>
      </c>
      <c r="AV196">
        <v>1.1974071338539738</v>
      </c>
      <c r="AW196">
        <v>0</v>
      </c>
      <c r="AX196">
        <v>1.1869940155282428</v>
      </c>
      <c r="AY196">
        <v>1.0323365370943642</v>
      </c>
      <c r="AZ196" s="4"/>
      <c r="BE196" s="29">
        <v>43871.062430555554</v>
      </c>
      <c r="BH196" s="6" t="s">
        <v>255</v>
      </c>
      <c r="BI196" s="6" t="s">
        <v>81</v>
      </c>
      <c r="BN196">
        <v>41.1</v>
      </c>
      <c r="BO196"/>
      <c r="BP196">
        <v>-10</v>
      </c>
      <c r="BQ196" t="e">
        <v>#N/A</v>
      </c>
      <c r="BR196" s="42">
        <v>50</v>
      </c>
      <c r="BS196" s="30">
        <v>43871.062430555554</v>
      </c>
      <c r="BT196" s="31"/>
      <c r="BU196" s="6">
        <f t="shared" si="7"/>
        <v>3.0651084658907004E-2</v>
      </c>
      <c r="BV196">
        <f t="shared" si="8"/>
        <v>1.5891732090924369E-4</v>
      </c>
      <c r="BW196"/>
      <c r="BX196"/>
      <c r="BY196" s="49">
        <v>310.14388459694322</v>
      </c>
      <c r="BZ196" s="49">
        <v>312.00228728470148</v>
      </c>
      <c r="CA196" s="49">
        <v>-23.86534731570254</v>
      </c>
      <c r="CB196" s="49">
        <v>24.437242358570639</v>
      </c>
      <c r="CC196" s="49">
        <v>1.298595995941985</v>
      </c>
      <c r="CE196">
        <v>313.4009881482981</v>
      </c>
      <c r="CF196">
        <v>321.68206682134928</v>
      </c>
      <c r="CG196">
        <v>-46.295789851669163</v>
      </c>
      <c r="CH196">
        <v>40.409007240134137</v>
      </c>
      <c r="CI196">
        <v>1.3107534320797529</v>
      </c>
    </row>
    <row r="197" spans="1:87" ht="19" hidden="1" x14ac:dyDescent="0.25">
      <c r="AZ197" s="4"/>
      <c r="BE197" s="29" t="e">
        <v>#N/A</v>
      </c>
      <c r="BH197" s="6"/>
      <c r="BN197" t="e">
        <v>#N/A</v>
      </c>
      <c r="BO197"/>
      <c r="BP197" t="e">
        <v>#N/A</v>
      </c>
      <c r="BQ197" t="e">
        <v>#N/A</v>
      </c>
      <c r="BR197" s="42">
        <v>50</v>
      </c>
      <c r="BS197" s="30" t="e">
        <v>#N/A</v>
      </c>
      <c r="BT197" s="31"/>
      <c r="BU197" s="6" t="e">
        <f t="shared" si="7"/>
        <v>#DIV/0!</v>
      </c>
      <c r="BV197" t="e">
        <f t="shared" si="8"/>
        <v>#DIV/0!</v>
      </c>
      <c r="BW197"/>
      <c r="BX197"/>
      <c r="BY197" s="49">
        <v>313.76091967532949</v>
      </c>
      <c r="BZ197" s="49">
        <v>315.64760501325708</v>
      </c>
      <c r="CA197" s="49">
        <v>-24.320624764490219</v>
      </c>
      <c r="CB197" s="49">
        <v>24.722854975497739</v>
      </c>
      <c r="CC197" s="49">
        <v>1.171330343593932</v>
      </c>
      <c r="CE197">
        <v>317.05188585456187</v>
      </c>
      <c r="CF197">
        <v>325.42257836771978</v>
      </c>
      <c r="CG197">
        <v>-46.841712622701152</v>
      </c>
      <c r="CH197">
        <v>40.809271489655323</v>
      </c>
      <c r="CI197">
        <v>1.182296320612938</v>
      </c>
    </row>
    <row r="198" spans="1:87" ht="19" x14ac:dyDescent="0.25">
      <c r="A198" t="s">
        <v>558</v>
      </c>
      <c r="B198">
        <v>44066</v>
      </c>
      <c r="C198">
        <v>0.57576075072426247</v>
      </c>
      <c r="D198">
        <v>5.6626803115808122E-3</v>
      </c>
      <c r="E198">
        <v>0.4693757309192727</v>
      </c>
      <c r="F198">
        <v>4.7858229837212515E-3</v>
      </c>
      <c r="G198">
        <v>1.8902201032163159</v>
      </c>
      <c r="H198">
        <v>5.6007310707614387E-3</v>
      </c>
      <c r="I198">
        <v>9.705884196077498E-2</v>
      </c>
      <c r="J198">
        <v>2.9309443770421763E-4</v>
      </c>
      <c r="K198">
        <v>1</v>
      </c>
      <c r="L198">
        <v>0</v>
      </c>
      <c r="M198">
        <v>4.2319103808234122E-2</v>
      </c>
      <c r="N198">
        <v>3.6179757728600792E-4</v>
      </c>
      <c r="O198">
        <v>2.4640657899911437E-2</v>
      </c>
      <c r="P198">
        <v>1.8486195048248865E-4</v>
      </c>
      <c r="Q198">
        <v>44667.040000000001</v>
      </c>
      <c r="R198">
        <v>592.6632165628863</v>
      </c>
      <c r="S198">
        <v>36422.28</v>
      </c>
      <c r="T198">
        <v>512.14309367597639</v>
      </c>
      <c r="U198">
        <v>146488.16</v>
      </c>
      <c r="V198">
        <v>670.4857062359099</v>
      </c>
      <c r="W198">
        <v>7524.08</v>
      </c>
      <c r="X198">
        <v>49.865081971255186</v>
      </c>
      <c r="Y198">
        <v>77532.44</v>
      </c>
      <c r="Z198">
        <v>526.8552175566515</v>
      </c>
      <c r="AA198">
        <v>3278.28</v>
      </c>
      <c r="AB198">
        <v>23.314481908604929</v>
      </c>
      <c r="AC198">
        <v>1910.04</v>
      </c>
      <c r="AD198">
        <v>17.780183726084871</v>
      </c>
      <c r="AE198">
        <v>-424.23924927573751</v>
      </c>
      <c r="AF198">
        <v>5.6626803115808118</v>
      </c>
      <c r="AG198">
        <v>41600.81057535603</v>
      </c>
      <c r="AH198">
        <v>434.36403918326846</v>
      </c>
      <c r="AI198">
        <v>4935847.3234859901</v>
      </c>
      <c r="AJ198">
        <v>14627.901877249891</v>
      </c>
      <c r="AK198">
        <v>-709.26815429032547</v>
      </c>
      <c r="AL198">
        <v>0.87794048558114501</v>
      </c>
      <c r="AM198">
        <v>1993.7062116829245</v>
      </c>
      <c r="AN198">
        <v>0</v>
      </c>
      <c r="AO198">
        <v>-873.3814135530173</v>
      </c>
      <c r="AP198">
        <v>1.0824968795058425</v>
      </c>
      <c r="AQ198">
        <v>-926.27525179766678</v>
      </c>
      <c r="AR198">
        <v>0.55310620385515952</v>
      </c>
      <c r="AS198">
        <v>8.7988759093245719</v>
      </c>
      <c r="AT198">
        <v>8.5298560582592575</v>
      </c>
      <c r="AU198">
        <v>3.545503535896144</v>
      </c>
      <c r="AV198">
        <v>1.329026575860567</v>
      </c>
      <c r="AW198">
        <v>0</v>
      </c>
      <c r="AX198">
        <v>2.54803871945813</v>
      </c>
      <c r="AY198">
        <v>1.7213863829896487</v>
      </c>
      <c r="AZ198" s="4"/>
      <c r="BA198" s="34" t="s">
        <v>426</v>
      </c>
      <c r="BB198" s="11" t="s">
        <v>402</v>
      </c>
      <c r="BC198" s="11" t="s">
        <v>431</v>
      </c>
      <c r="BD198" s="11" t="s">
        <v>448</v>
      </c>
      <c r="BE198" s="29">
        <v>43871.127916666665</v>
      </c>
      <c r="BH198" s="6" t="s">
        <v>255</v>
      </c>
      <c r="BI198" s="6" t="s">
        <v>86</v>
      </c>
      <c r="BN198" t="e">
        <v>#N/A</v>
      </c>
      <c r="BO198"/>
      <c r="BP198">
        <v>40.799999999999997</v>
      </c>
      <c r="BQ198">
        <v>2</v>
      </c>
      <c r="BR198" s="42">
        <v>56</v>
      </c>
      <c r="BS198" s="30">
        <v>43871.127916666665</v>
      </c>
      <c r="BT198" s="31"/>
      <c r="BU198" s="6">
        <f t="shared" si="7"/>
        <v>0.24863634030217868</v>
      </c>
      <c r="BV198">
        <f t="shared" si="8"/>
        <v>3.6766960123265184E-3</v>
      </c>
      <c r="BW198"/>
      <c r="BX198"/>
      <c r="BY198" s="49">
        <v>356.76682913954721</v>
      </c>
      <c r="BZ198" s="49">
        <v>358.88953998365469</v>
      </c>
      <c r="CA198" s="49">
        <v>-28.161632672830709</v>
      </c>
      <c r="CB198" s="49">
        <v>28.249845352295839</v>
      </c>
      <c r="CC198" s="49">
        <v>1.483342498776024</v>
      </c>
      <c r="CE198">
        <v>360.46041599487251</v>
      </c>
      <c r="CF198">
        <v>369.95452886102782</v>
      </c>
      <c r="CG198">
        <v>-53.269241749839132</v>
      </c>
      <c r="CH198">
        <v>46.170988992118851</v>
      </c>
      <c r="CI198">
        <v>1.497229528888284</v>
      </c>
    </row>
    <row r="199" spans="1:87" ht="19" x14ac:dyDescent="0.25">
      <c r="A199" t="s">
        <v>559</v>
      </c>
      <c r="B199">
        <v>254</v>
      </c>
      <c r="C199">
        <v>4.0145540303527603E-3</v>
      </c>
      <c r="D199">
        <v>5.6052733405425866E-5</v>
      </c>
      <c r="E199">
        <v>4.6378821003252489E-2</v>
      </c>
      <c r="F199">
        <v>1.8336174386816102E-4</v>
      </c>
      <c r="G199">
        <v>1.8247199079313776</v>
      </c>
      <c r="H199">
        <v>2.098953883716735E-3</v>
      </c>
      <c r="I199">
        <v>2.2038741303378129E-2</v>
      </c>
      <c r="J199">
        <v>1.1185420754832441E-4</v>
      </c>
      <c r="K199">
        <v>1</v>
      </c>
      <c r="L199">
        <v>0</v>
      </c>
      <c r="M199">
        <v>3.2528821851427419E-4</v>
      </c>
      <c r="N199">
        <v>1.5635143327000477E-5</v>
      </c>
      <c r="O199">
        <v>1.5398931201417618E-4</v>
      </c>
      <c r="P199">
        <v>1.0453764901912384E-5</v>
      </c>
      <c r="Q199">
        <v>254.32</v>
      </c>
      <c r="R199">
        <v>3.5202840794458625</v>
      </c>
      <c r="S199">
        <v>2938.2</v>
      </c>
      <c r="T199">
        <v>11.683606749059413</v>
      </c>
      <c r="U199">
        <v>115598.39999999999</v>
      </c>
      <c r="V199">
        <v>72.371817719330494</v>
      </c>
      <c r="W199">
        <v>1396.16</v>
      </c>
      <c r="X199">
        <v>6.7773347760507345</v>
      </c>
      <c r="Y199">
        <v>63352.959999999999</v>
      </c>
      <c r="Z199">
        <v>70.454015262912222</v>
      </c>
      <c r="AA199">
        <v>20.6</v>
      </c>
      <c r="AB199">
        <v>0.98149545762236379</v>
      </c>
      <c r="AC199">
        <v>9.76</v>
      </c>
      <c r="AD199">
        <v>0.66402811185471156</v>
      </c>
      <c r="AE199">
        <v>-995.98544596964723</v>
      </c>
      <c r="AF199">
        <v>5.6052733405425867E-2</v>
      </c>
      <c r="AG199">
        <v>3209.3683974634678</v>
      </c>
      <c r="AH199">
        <v>16.642017051022055</v>
      </c>
      <c r="AI199">
        <v>4764774.9371379483</v>
      </c>
      <c r="AJ199">
        <v>5482.0149491139127</v>
      </c>
      <c r="AK199">
        <v>-933.98474773850467</v>
      </c>
      <c r="AL199">
        <v>0.33505015672925204</v>
      </c>
      <c r="AM199">
        <v>1993.7062116829245</v>
      </c>
      <c r="AN199">
        <v>0</v>
      </c>
      <c r="AO199">
        <v>-999.02673897342493</v>
      </c>
      <c r="AP199">
        <v>4.6780285233156998E-2</v>
      </c>
      <c r="AQ199">
        <v>-999.53926460485707</v>
      </c>
      <c r="AR199">
        <v>3.1277622062300905E-2</v>
      </c>
      <c r="AS199">
        <v>1.1809359951434144</v>
      </c>
      <c r="AT199">
        <v>1.1133505316389305</v>
      </c>
      <c r="AU199">
        <v>1.2366452191402104</v>
      </c>
      <c r="AV199">
        <v>0.99688767178147553</v>
      </c>
      <c r="AW199">
        <v>0</v>
      </c>
      <c r="AX199">
        <v>1.1591592823094068</v>
      </c>
      <c r="AY199">
        <v>1.1269903036105533</v>
      </c>
      <c r="AZ199" s="4"/>
      <c r="BA199" s="34" t="s">
        <v>426</v>
      </c>
      <c r="BB199" s="11" t="s">
        <v>402</v>
      </c>
      <c r="BC199" s="11" t="s">
        <v>431</v>
      </c>
      <c r="BD199" s="11" t="s">
        <v>448</v>
      </c>
      <c r="BE199" s="29">
        <v>43871.133287037039</v>
      </c>
      <c r="BH199" s="6" t="s">
        <v>255</v>
      </c>
      <c r="BI199" s="6" t="s">
        <v>86</v>
      </c>
      <c r="BN199">
        <v>268.5</v>
      </c>
      <c r="BO199"/>
      <c r="BP199">
        <v>40.799999999999997</v>
      </c>
      <c r="BQ199">
        <v>2</v>
      </c>
      <c r="BR199" s="42">
        <v>56</v>
      </c>
      <c r="BS199" s="30">
        <v>43871.133287037039</v>
      </c>
      <c r="BT199" s="31"/>
      <c r="BU199" s="6">
        <f t="shared" si="7"/>
        <v>2.5417306813935142E-2</v>
      </c>
      <c r="BV199">
        <f t="shared" si="8"/>
        <v>1.0231567078831561E-4</v>
      </c>
      <c r="BW199"/>
      <c r="BX199"/>
      <c r="BY199" s="49">
        <v>295.16914589519263</v>
      </c>
      <c r="BZ199" s="49">
        <v>296.96760398272971</v>
      </c>
      <c r="CA199" s="49">
        <v>-22.532326233198429</v>
      </c>
      <c r="CB199" s="49">
        <v>23.18673842977427</v>
      </c>
      <c r="CC199" s="49">
        <v>1.174747164849187</v>
      </c>
      <c r="CE199">
        <v>298.28605616856493</v>
      </c>
      <c r="CF199">
        <v>306.19578262174838</v>
      </c>
      <c r="CG199">
        <v>-44.062501356638791</v>
      </c>
      <c r="CH199">
        <v>38.386290306872013</v>
      </c>
      <c r="CI199">
        <v>1.1857451300972759</v>
      </c>
    </row>
    <row r="200" spans="1:87" ht="19" x14ac:dyDescent="0.25">
      <c r="A200" t="s">
        <v>560</v>
      </c>
      <c r="B200">
        <v>107</v>
      </c>
      <c r="C200">
        <v>1.7769903942444548E-3</v>
      </c>
      <c r="D200">
        <v>3.0625251183410266E-5</v>
      </c>
      <c r="E200">
        <v>4.6889546326353573E-2</v>
      </c>
      <c r="F200">
        <v>1.6539183481100985E-4</v>
      </c>
      <c r="G200">
        <v>1.8347116255175855</v>
      </c>
      <c r="H200">
        <v>1.8416974818240637E-3</v>
      </c>
      <c r="I200">
        <v>1.887085233500287E-2</v>
      </c>
      <c r="J200">
        <v>1.3234859854832943E-4</v>
      </c>
      <c r="K200">
        <v>1</v>
      </c>
      <c r="L200">
        <v>0</v>
      </c>
      <c r="M200">
        <v>1.1577486083807619E-4</v>
      </c>
      <c r="N200">
        <v>6.9426355538461638E-6</v>
      </c>
      <c r="O200">
        <v>1.6643509250690906E-5</v>
      </c>
      <c r="P200">
        <v>3.3966631847515519E-6</v>
      </c>
      <c r="Q200">
        <v>111.16</v>
      </c>
      <c r="R200">
        <v>1.8865135391333225</v>
      </c>
      <c r="S200">
        <v>2933.4</v>
      </c>
      <c r="T200">
        <v>9.2723603611306373</v>
      </c>
      <c r="U200">
        <v>114781.84</v>
      </c>
      <c r="V200">
        <v>81.678836100097968</v>
      </c>
      <c r="W200">
        <v>1180.5999999999999</v>
      </c>
      <c r="X200">
        <v>8.3370658307744385</v>
      </c>
      <c r="Y200">
        <v>62562.080000000002</v>
      </c>
      <c r="Z200">
        <v>48.979720973752663</v>
      </c>
      <c r="AA200">
        <v>7.24</v>
      </c>
      <c r="AB200">
        <v>0.43312815655415421</v>
      </c>
      <c r="AC200">
        <v>1.04</v>
      </c>
      <c r="AD200">
        <v>0.21197484127446192</v>
      </c>
      <c r="AE200">
        <v>-998.22300960575546</v>
      </c>
      <c r="AF200">
        <v>3.0625251183410265E-2</v>
      </c>
      <c r="AG200">
        <v>3255.7221207436537</v>
      </c>
      <c r="AH200">
        <v>15.011057797332533</v>
      </c>
      <c r="AI200">
        <v>4790871.1489698747</v>
      </c>
      <c r="AJ200">
        <v>4810.1166992897606</v>
      </c>
      <c r="AK200">
        <v>-943.47390079424861</v>
      </c>
      <c r="AL200">
        <v>0.39643943360250378</v>
      </c>
      <c r="AM200">
        <v>1993.7062116829245</v>
      </c>
      <c r="AN200">
        <v>0</v>
      </c>
      <c r="AO200">
        <v>-999.65360208732579</v>
      </c>
      <c r="AP200">
        <v>2.0772337335591765E-2</v>
      </c>
      <c r="AQ200">
        <v>-999.950202688025</v>
      </c>
      <c r="AR200">
        <v>1.0162802431701444E-2</v>
      </c>
      <c r="AS200">
        <v>0.9647836512056287</v>
      </c>
      <c r="AT200">
        <v>0.99224786744233695</v>
      </c>
      <c r="AU200">
        <v>1.073448173475952</v>
      </c>
      <c r="AV200">
        <v>1.2687212710345899</v>
      </c>
      <c r="AW200">
        <v>0</v>
      </c>
      <c r="AX200">
        <v>0.8574342485855917</v>
      </c>
      <c r="AY200">
        <v>1.106030780230459</v>
      </c>
      <c r="AZ200" s="4"/>
      <c r="BA200" s="34" t="s">
        <v>426</v>
      </c>
      <c r="BB200" s="11" t="s">
        <v>402</v>
      </c>
      <c r="BC200" s="11" t="s">
        <v>431</v>
      </c>
      <c r="BD200" s="11" t="s">
        <v>448</v>
      </c>
      <c r="BE200" s="29">
        <v>43871.138749999998</v>
      </c>
      <c r="BH200" s="6" t="s">
        <v>255</v>
      </c>
      <c r="BI200" s="6" t="s">
        <v>86</v>
      </c>
      <c r="BN200">
        <v>248</v>
      </c>
      <c r="BO200"/>
      <c r="BP200">
        <v>40.799999999999997</v>
      </c>
      <c r="BQ200">
        <v>2</v>
      </c>
      <c r="BR200" s="42">
        <v>56</v>
      </c>
      <c r="BS200" s="30">
        <v>43871.138749999998</v>
      </c>
      <c r="BT200" s="31"/>
      <c r="BU200" s="6">
        <f t="shared" si="7"/>
        <v>2.555630751345335E-2</v>
      </c>
      <c r="BV200">
        <f t="shared" si="8"/>
        <v>8.2804188582516169E-5</v>
      </c>
      <c r="BW200"/>
      <c r="BX200"/>
      <c r="BY200" s="49">
        <v>275.99428039860749</v>
      </c>
      <c r="BZ200" s="49">
        <v>277.70327581615442</v>
      </c>
      <c r="CA200" s="49">
        <v>-20.743671999613809</v>
      </c>
      <c r="CB200" s="49">
        <v>21.625331776660349</v>
      </c>
      <c r="CC200" s="49">
        <v>1.049571669358941</v>
      </c>
      <c r="CE200">
        <v>278.93167587026062</v>
      </c>
      <c r="CF200">
        <v>286.30409376159457</v>
      </c>
      <c r="CG200">
        <v>-41.158785983021602</v>
      </c>
      <c r="CH200">
        <v>36.15161960057668</v>
      </c>
      <c r="CI200">
        <v>1.0593977435052619</v>
      </c>
    </row>
    <row r="201" spans="1:87" ht="19" x14ac:dyDescent="0.25">
      <c r="A201" t="s">
        <v>561</v>
      </c>
      <c r="B201">
        <v>354</v>
      </c>
      <c r="C201">
        <v>5.9897970441287083E-3</v>
      </c>
      <c r="D201">
        <v>7.97847426432902E-5</v>
      </c>
      <c r="E201">
        <v>5.2961980386397822E-2</v>
      </c>
      <c r="F201">
        <v>2.0944794853770544E-4</v>
      </c>
      <c r="G201">
        <v>1.8212209075712815</v>
      </c>
      <c r="H201">
        <v>1.772962926986786E-3</v>
      </c>
      <c r="I201">
        <v>2.2138270621139901E-2</v>
      </c>
      <c r="J201">
        <v>9.8223454540342795E-5</v>
      </c>
      <c r="K201">
        <v>1</v>
      </c>
      <c r="L201">
        <v>0</v>
      </c>
      <c r="M201">
        <v>1.3096035238876085E-3</v>
      </c>
      <c r="N201">
        <v>2.7827085144904646E-5</v>
      </c>
      <c r="O201">
        <v>9.4461542505157076E-4</v>
      </c>
      <c r="P201">
        <v>2.0589762230658849E-5</v>
      </c>
      <c r="Q201">
        <v>385.8</v>
      </c>
      <c r="R201">
        <v>5.1555795018600969</v>
      </c>
      <c r="S201">
        <v>3411.2</v>
      </c>
      <c r="T201">
        <v>13.513820086612569</v>
      </c>
      <c r="U201">
        <v>117301.52</v>
      </c>
      <c r="V201">
        <v>94.226449223842323</v>
      </c>
      <c r="W201">
        <v>1425.88</v>
      </c>
      <c r="X201">
        <v>6.2352011461807164</v>
      </c>
      <c r="Y201">
        <v>64409.120000000003</v>
      </c>
      <c r="Z201">
        <v>61.563038694766632</v>
      </c>
      <c r="AA201">
        <v>84.36</v>
      </c>
      <c r="AB201">
        <v>1.8146441340751494</v>
      </c>
      <c r="AC201">
        <v>60.84</v>
      </c>
      <c r="AD201">
        <v>1.3237320977700389</v>
      </c>
      <c r="AE201">
        <v>-994.01020295587125</v>
      </c>
      <c r="AF201">
        <v>7.9784742643290205E-2</v>
      </c>
      <c r="AG201">
        <v>3806.8597192228922</v>
      </c>
      <c r="AH201">
        <v>19.00961595005495</v>
      </c>
      <c r="AI201">
        <v>4755636.3026830377</v>
      </c>
      <c r="AJ201">
        <v>4630.5968632124586</v>
      </c>
      <c r="AK201">
        <v>-933.68661578400645</v>
      </c>
      <c r="AL201">
        <v>0.29422034771479105</v>
      </c>
      <c r="AM201">
        <v>1993.7062116829245</v>
      </c>
      <c r="AN201">
        <v>0</v>
      </c>
      <c r="AO201">
        <v>-996.08167158378319</v>
      </c>
      <c r="AP201">
        <v>8.3258525557483407E-2</v>
      </c>
      <c r="AQ201">
        <v>-997.17371449078803</v>
      </c>
      <c r="AR201">
        <v>6.1604484838316348E-2</v>
      </c>
      <c r="AS201">
        <v>1.3862406432286976</v>
      </c>
      <c r="AT201">
        <v>1.1962055769493811</v>
      </c>
      <c r="AU201">
        <v>1.0549185322350663</v>
      </c>
      <c r="AV201">
        <v>0.88065303240751236</v>
      </c>
      <c r="AW201">
        <v>0</v>
      </c>
      <c r="AX201">
        <v>1.0364742460980303</v>
      </c>
      <c r="AY201">
        <v>0.90309295520965016</v>
      </c>
      <c r="AZ201" s="4"/>
      <c r="BA201" s="34" t="s">
        <v>426</v>
      </c>
      <c r="BB201" s="11" t="s">
        <v>402</v>
      </c>
      <c r="BC201" s="11" t="s">
        <v>431</v>
      </c>
      <c r="BD201" s="11" t="s">
        <v>448</v>
      </c>
      <c r="BE201" s="29">
        <v>43871.144212962965</v>
      </c>
      <c r="BH201" s="6" t="s">
        <v>255</v>
      </c>
      <c r="BI201" s="6" t="s">
        <v>86</v>
      </c>
      <c r="BN201">
        <v>163</v>
      </c>
      <c r="BO201"/>
      <c r="BP201">
        <v>40.799999999999997</v>
      </c>
      <c r="BQ201">
        <v>2</v>
      </c>
      <c r="BR201" s="42">
        <v>56</v>
      </c>
      <c r="BS201" s="30">
        <v>43871.144212962965</v>
      </c>
      <c r="BT201" s="31"/>
      <c r="BU201" s="6">
        <f t="shared" si="7"/>
        <v>2.9080612084140083E-2</v>
      </c>
      <c r="BV201">
        <f t="shared" si="8"/>
        <v>1.175503074480692E-4</v>
      </c>
      <c r="BW201"/>
      <c r="BX201"/>
      <c r="BY201" s="49">
        <v>255.12168697941709</v>
      </c>
      <c r="BZ201" s="49">
        <v>256.77790858607938</v>
      </c>
      <c r="CA201" s="49">
        <v>-18.98341628274267</v>
      </c>
      <c r="CB201" s="49">
        <v>19.811879690871251</v>
      </c>
      <c r="CC201" s="49">
        <v>0.9869378752953949</v>
      </c>
      <c r="CE201">
        <v>257.86367354613242</v>
      </c>
      <c r="CF201">
        <v>264.69039598529457</v>
      </c>
      <c r="CG201">
        <v>-38.037163870231097</v>
      </c>
      <c r="CH201">
        <v>33.614164324701157</v>
      </c>
      <c r="CI201">
        <v>0.99617757280589303</v>
      </c>
    </row>
    <row r="202" spans="1:87" ht="19" x14ac:dyDescent="0.25">
      <c r="A202" t="s">
        <v>562</v>
      </c>
      <c r="B202">
        <v>73</v>
      </c>
      <c r="C202">
        <v>1.3110023864486211E-3</v>
      </c>
      <c r="D202">
        <v>3.324024909667343E-5</v>
      </c>
      <c r="E202">
        <v>4.4264388022630781E-2</v>
      </c>
      <c r="F202">
        <v>1.6587428994394349E-4</v>
      </c>
      <c r="G202">
        <v>1.8151080496634022</v>
      </c>
      <c r="H202">
        <v>1.7356265549893582E-3</v>
      </c>
      <c r="I202">
        <v>1.8448525165543669E-2</v>
      </c>
      <c r="J202">
        <v>9.1928218593080951E-5</v>
      </c>
      <c r="K202">
        <v>1</v>
      </c>
      <c r="L202">
        <v>0</v>
      </c>
      <c r="M202">
        <v>3.605271358430658E-5</v>
      </c>
      <c r="N202">
        <v>4.4281885761412346E-6</v>
      </c>
      <c r="O202">
        <v>2.786572905972021E-5</v>
      </c>
      <c r="P202">
        <v>4.952299813414671E-6</v>
      </c>
      <c r="Q202">
        <v>82.88</v>
      </c>
      <c r="R202">
        <v>2.1113344911058873</v>
      </c>
      <c r="S202">
        <v>2798.16</v>
      </c>
      <c r="T202">
        <v>10.380378926930687</v>
      </c>
      <c r="U202">
        <v>114741.36</v>
      </c>
      <c r="V202">
        <v>86.281475029888853</v>
      </c>
      <c r="W202">
        <v>1166.24</v>
      </c>
      <c r="X202">
        <v>5.9730729109897851</v>
      </c>
      <c r="Y202">
        <v>63215.6</v>
      </c>
      <c r="Z202">
        <v>61.565818438480946</v>
      </c>
      <c r="AA202">
        <v>2.2799999999999998</v>
      </c>
      <c r="AB202">
        <v>0.27999999999999997</v>
      </c>
      <c r="AC202">
        <v>1.76</v>
      </c>
      <c r="AD202">
        <v>0.31240998703626616</v>
      </c>
      <c r="AE202">
        <v>-998.68899761355135</v>
      </c>
      <c r="AF202">
        <v>3.3240249096673433E-2</v>
      </c>
      <c r="AG202">
        <v>3017.4612472890522</v>
      </c>
      <c r="AH202">
        <v>15.054845701937149</v>
      </c>
      <c r="AI202">
        <v>4739670.835936592</v>
      </c>
      <c r="AJ202">
        <v>4533.0823103566609</v>
      </c>
      <c r="AK202">
        <v>-944.73894738855938</v>
      </c>
      <c r="AL202">
        <v>0.27536348182651899</v>
      </c>
      <c r="AM202">
        <v>1993.7062116829245</v>
      </c>
      <c r="AN202">
        <v>0</v>
      </c>
      <c r="AO202">
        <v>-999.89213042761241</v>
      </c>
      <c r="AP202">
        <v>1.3249122206661305E-2</v>
      </c>
      <c r="AQ202">
        <v>-999.91662585200663</v>
      </c>
      <c r="AR202">
        <v>1.4817260896583877E-2</v>
      </c>
      <c r="AS202">
        <v>1.2258793266505621</v>
      </c>
      <c r="AT202">
        <v>1.0308663247110359</v>
      </c>
      <c r="AU202">
        <v>1.0259235852708224</v>
      </c>
      <c r="AV202">
        <v>0.89610349002040091</v>
      </c>
      <c r="AW202">
        <v>0</v>
      </c>
      <c r="AX202">
        <v>0.9855855138904045</v>
      </c>
      <c r="AY202">
        <v>1.2529489552824178</v>
      </c>
      <c r="AZ202" s="4"/>
      <c r="BA202" s="34" t="s">
        <v>426</v>
      </c>
      <c r="BB202" s="11" t="s">
        <v>402</v>
      </c>
      <c r="BC202" s="11" t="s">
        <v>431</v>
      </c>
      <c r="BD202" s="11" t="s">
        <v>448</v>
      </c>
      <c r="BE202" s="29">
        <v>43871.149675925924</v>
      </c>
      <c r="BH202" s="6" t="s">
        <v>255</v>
      </c>
      <c r="BI202" s="6" t="s">
        <v>86</v>
      </c>
      <c r="BN202">
        <v>102</v>
      </c>
      <c r="BO202"/>
      <c r="BP202">
        <v>40.799999999999997</v>
      </c>
      <c r="BQ202">
        <v>2</v>
      </c>
      <c r="BR202" s="42">
        <v>56</v>
      </c>
      <c r="BS202" s="30">
        <v>43871.149675925924</v>
      </c>
      <c r="BT202" s="31"/>
      <c r="BU202" s="6">
        <f t="shared" si="7"/>
        <v>2.4386672774316078E-2</v>
      </c>
      <c r="BV202">
        <f t="shared" si="8"/>
        <v>9.2307483425521167E-5</v>
      </c>
      <c r="BW202"/>
      <c r="BX202"/>
      <c r="BY202" s="49">
        <v>681.60188422381952</v>
      </c>
      <c r="BZ202" s="49">
        <v>685.21979542034353</v>
      </c>
      <c r="CA202" s="49">
        <v>-55.129356361437999</v>
      </c>
      <c r="CB202" s="49">
        <v>56.08034476422381</v>
      </c>
      <c r="CC202" s="49">
        <v>2.831317261535149</v>
      </c>
      <c r="CE202">
        <v>688.33657196797867</v>
      </c>
      <c r="CF202">
        <v>705.99286909220837</v>
      </c>
      <c r="CG202">
        <v>-101.7338508420099</v>
      </c>
      <c r="CH202">
        <v>87.829418528289807</v>
      </c>
      <c r="CI202">
        <v>2.8578240110557371</v>
      </c>
    </row>
    <row r="203" spans="1:87" ht="19" x14ac:dyDescent="0.25">
      <c r="A203" t="s">
        <v>563</v>
      </c>
      <c r="B203">
        <v>76</v>
      </c>
      <c r="C203">
        <v>1.3516549121034415E-3</v>
      </c>
      <c r="D203">
        <v>3.4440789169523521E-5</v>
      </c>
      <c r="E203">
        <v>4.1556897173376434E-2</v>
      </c>
      <c r="F203">
        <v>1.481995110177978E-4</v>
      </c>
      <c r="G203">
        <v>1.8429245467771114</v>
      </c>
      <c r="H203">
        <v>1.5098616160421038E-3</v>
      </c>
      <c r="I203">
        <v>1.8584168591337033E-2</v>
      </c>
      <c r="J203">
        <v>1.1104253827333375E-4</v>
      </c>
      <c r="K203">
        <v>1</v>
      </c>
      <c r="L203">
        <v>0</v>
      </c>
      <c r="M203">
        <v>4.8087813218526084E-5</v>
      </c>
      <c r="N203">
        <v>6.3687189851562601E-6</v>
      </c>
      <c r="O203">
        <v>8.5470308207285458E-6</v>
      </c>
      <c r="P203">
        <v>2.8638104395893726E-6</v>
      </c>
      <c r="Q203">
        <v>82.08</v>
      </c>
      <c r="R203">
        <v>2.0975541312045625</v>
      </c>
      <c r="S203">
        <v>2523.52</v>
      </c>
      <c r="T203">
        <v>9.2206507362550063</v>
      </c>
      <c r="U203">
        <v>111909.28</v>
      </c>
      <c r="V203">
        <v>65.617338155907134</v>
      </c>
      <c r="W203">
        <v>1128.52</v>
      </c>
      <c r="X203">
        <v>6.8530090714468885</v>
      </c>
      <c r="Y203">
        <v>60724.56</v>
      </c>
      <c r="Z203">
        <v>54.000218518076395</v>
      </c>
      <c r="AA203">
        <v>2.92</v>
      </c>
      <c r="AB203">
        <v>0.38695391629150533</v>
      </c>
      <c r="AC203">
        <v>0.52</v>
      </c>
      <c r="AD203">
        <v>0.17435595774162696</v>
      </c>
      <c r="AE203">
        <v>-998.64834508789659</v>
      </c>
      <c r="AF203">
        <v>3.444078916952352E-2</v>
      </c>
      <c r="AG203">
        <v>2771.7278247754975</v>
      </c>
      <c r="AH203">
        <v>13.450672628226339</v>
      </c>
      <c r="AI203">
        <v>4812321.5283564338</v>
      </c>
      <c r="AJ203">
        <v>3943.4329712758663</v>
      </c>
      <c r="AK203">
        <v>-944.33263856864551</v>
      </c>
      <c r="AL203">
        <v>0.33261886760961434</v>
      </c>
      <c r="AM203">
        <v>1993.7062116829245</v>
      </c>
      <c r="AN203">
        <v>0</v>
      </c>
      <c r="AO203">
        <v>-999.85612145846358</v>
      </c>
      <c r="AP203">
        <v>1.9055181296671136E-2</v>
      </c>
      <c r="AQ203">
        <v>-999.97442731855233</v>
      </c>
      <c r="AR203">
        <v>8.5685091857347906E-3</v>
      </c>
      <c r="AS203">
        <v>1.2259681774971034</v>
      </c>
      <c r="AT203">
        <v>0.93285065051419436</v>
      </c>
      <c r="AU203">
        <v>0.86383030229083302</v>
      </c>
      <c r="AV203">
        <v>1.0569366757543708</v>
      </c>
      <c r="AW203">
        <v>0</v>
      </c>
      <c r="AX203">
        <v>1.2026648373548818</v>
      </c>
      <c r="AY203">
        <v>1.2840306225113494</v>
      </c>
      <c r="AZ203" s="4"/>
      <c r="BA203" s="34" t="s">
        <v>426</v>
      </c>
      <c r="BB203" s="11" t="s">
        <v>402</v>
      </c>
      <c r="BC203" s="11" t="s">
        <v>431</v>
      </c>
      <c r="BD203" s="11" t="s">
        <v>448</v>
      </c>
      <c r="BE203" s="29">
        <v>43871.155046296299</v>
      </c>
      <c r="BH203" s="6" t="s">
        <v>255</v>
      </c>
      <c r="BI203" s="6" t="s">
        <v>86</v>
      </c>
      <c r="BN203">
        <v>82</v>
      </c>
      <c r="BO203"/>
      <c r="BP203">
        <v>40.799999999999997</v>
      </c>
      <c r="BQ203">
        <v>2</v>
      </c>
      <c r="BR203" s="42">
        <v>56</v>
      </c>
      <c r="BS203" s="30">
        <v>43871.155046296299</v>
      </c>
      <c r="BT203" s="31"/>
      <c r="BU203" s="6">
        <f t="shared" si="7"/>
        <v>2.2549693823425546E-2</v>
      </c>
      <c r="BV203">
        <f t="shared" si="8"/>
        <v>8.3448101541161375E-5</v>
      </c>
      <c r="BW203"/>
      <c r="BX203"/>
      <c r="BY203" s="49">
        <v>375.62621967046363</v>
      </c>
      <c r="BZ203" s="49">
        <v>377.7920522062268</v>
      </c>
      <c r="CA203" s="49">
        <v>-29.67790071063013</v>
      </c>
      <c r="CB203" s="49">
        <v>29.889367888764468</v>
      </c>
      <c r="CC203" s="49">
        <v>1.7420148677549561</v>
      </c>
      <c r="CE203">
        <v>379.49636785563541</v>
      </c>
      <c r="CF203">
        <v>389.46656049431232</v>
      </c>
      <c r="CG203">
        <v>-56.073710953319733</v>
      </c>
      <c r="CH203">
        <v>48.60084687330675</v>
      </c>
      <c r="CI203">
        <v>1.7583235846861289</v>
      </c>
    </row>
    <row r="204" spans="1:87" ht="19" x14ac:dyDescent="0.25">
      <c r="A204" t="s">
        <v>564</v>
      </c>
      <c r="B204">
        <v>83</v>
      </c>
      <c r="C204">
        <v>1.2953110118058262E-3</v>
      </c>
      <c r="D204">
        <v>2.0808256181563757E-5</v>
      </c>
      <c r="E204">
        <v>3.860968715551584E-2</v>
      </c>
      <c r="F204">
        <v>1.3935561981494511E-4</v>
      </c>
      <c r="G204">
        <v>1.8300543290645044</v>
      </c>
      <c r="H204">
        <v>1.7644776910275359E-3</v>
      </c>
      <c r="I204">
        <v>1.8765539218803598E-2</v>
      </c>
      <c r="J204">
        <v>1.0712906652470772E-4</v>
      </c>
      <c r="K204">
        <v>1</v>
      </c>
      <c r="L204">
        <v>0</v>
      </c>
      <c r="M204">
        <v>4.0456196782161401E-5</v>
      </c>
      <c r="N204">
        <v>6.1755742523412526E-6</v>
      </c>
      <c r="O204">
        <v>9.7810318548626046E-6</v>
      </c>
      <c r="P204">
        <v>3.2516102543136877E-6</v>
      </c>
      <c r="Q204">
        <v>79.36</v>
      </c>
      <c r="R204">
        <v>1.2921300244170477</v>
      </c>
      <c r="S204">
        <v>2365.2800000000002</v>
      </c>
      <c r="T204">
        <v>8.3293697240547555</v>
      </c>
      <c r="U204">
        <v>112111.64</v>
      </c>
      <c r="V204">
        <v>74.589630199735765</v>
      </c>
      <c r="W204">
        <v>1149.5999999999999</v>
      </c>
      <c r="X204">
        <v>6.4979483941728358</v>
      </c>
      <c r="Y204">
        <v>61262.239999999998</v>
      </c>
      <c r="Z204">
        <v>50.947825599659637</v>
      </c>
      <c r="AA204">
        <v>2.48</v>
      </c>
      <c r="AB204">
        <v>0.37912179221634484</v>
      </c>
      <c r="AC204">
        <v>0.6</v>
      </c>
      <c r="AD204">
        <v>0.2</v>
      </c>
      <c r="AE204">
        <v>-998.70468898819422</v>
      </c>
      <c r="AF204">
        <v>2.0808256181563758E-2</v>
      </c>
      <c r="AG204">
        <v>2504.2373530146888</v>
      </c>
      <c r="AH204">
        <v>12.647995989739073</v>
      </c>
      <c r="AI204">
        <v>4778707.2948822193</v>
      </c>
      <c r="AJ204">
        <v>4608.4352565491427</v>
      </c>
      <c r="AK204">
        <v>-943.78935764528376</v>
      </c>
      <c r="AL204">
        <v>0.32089638213971217</v>
      </c>
      <c r="AM204">
        <v>1993.7062116829245</v>
      </c>
      <c r="AN204">
        <v>0</v>
      </c>
      <c r="AO204">
        <v>-999.87895522379699</v>
      </c>
      <c r="AP204">
        <v>1.84772930417701E-2</v>
      </c>
      <c r="AQ204">
        <v>-999.97073519247795</v>
      </c>
      <c r="AR204">
        <v>9.72880465388316E-3</v>
      </c>
      <c r="AS204">
        <v>0.76002506532891367</v>
      </c>
      <c r="AT204">
        <v>0.91535591759414303</v>
      </c>
      <c r="AU204">
        <v>1.0198321869517879</v>
      </c>
      <c r="AV204">
        <v>1.0191290096977941</v>
      </c>
      <c r="AW204">
        <v>0</v>
      </c>
      <c r="AX204">
        <v>1.2774853131755044</v>
      </c>
      <c r="AY204">
        <v>1.3684655871076745</v>
      </c>
      <c r="AZ204" s="4"/>
      <c r="BA204" s="34" t="s">
        <v>426</v>
      </c>
      <c r="BB204" s="11" t="s">
        <v>402</v>
      </c>
      <c r="BC204" s="11" t="s">
        <v>431</v>
      </c>
      <c r="BD204" s="11" t="s">
        <v>448</v>
      </c>
      <c r="BE204" s="29">
        <v>43871.160439814812</v>
      </c>
      <c r="BH204" s="6" t="s">
        <v>255</v>
      </c>
      <c r="BI204" s="6" t="s">
        <v>86</v>
      </c>
      <c r="BN204">
        <v>61.5</v>
      </c>
      <c r="BO204"/>
      <c r="BP204">
        <v>40.799999999999997</v>
      </c>
      <c r="BQ204">
        <v>2</v>
      </c>
      <c r="BR204" s="42">
        <v>56</v>
      </c>
      <c r="BS204" s="30">
        <v>43871.160439814812</v>
      </c>
      <c r="BT204" s="31"/>
      <c r="BU204" s="6">
        <f t="shared" si="7"/>
        <v>2.1097541700397928E-2</v>
      </c>
      <c r="BV204">
        <f t="shared" si="8"/>
        <v>7.5609642351588642E-5</v>
      </c>
      <c r="BW204"/>
      <c r="BX204"/>
      <c r="BY204" s="49">
        <v>241.6296501112549</v>
      </c>
      <c r="BZ204" s="49">
        <v>243.20645660967261</v>
      </c>
      <c r="CA204" s="49">
        <v>-17.760628606739569</v>
      </c>
      <c r="CB204" s="49">
        <v>18.78051602196993</v>
      </c>
      <c r="CC204" s="49">
        <v>1.1171178239374759</v>
      </c>
      <c r="CE204">
        <v>244.24532443220201</v>
      </c>
      <c r="CF204">
        <v>250.77375725440641</v>
      </c>
      <c r="CG204">
        <v>-36.099004031839833</v>
      </c>
      <c r="CH204">
        <v>31.83291673503669</v>
      </c>
      <c r="CI204">
        <v>1.127576264164708</v>
      </c>
    </row>
    <row r="205" spans="1:87" ht="19" x14ac:dyDescent="0.25">
      <c r="A205" t="s">
        <v>565</v>
      </c>
      <c r="B205">
        <v>2997</v>
      </c>
      <c r="C205">
        <v>4.1705475853449823E-2</v>
      </c>
      <c r="D205">
        <v>4.8080976304724156E-4</v>
      </c>
      <c r="E205">
        <v>9.8828687473043783E-2</v>
      </c>
      <c r="F205">
        <v>3.9978197387134434E-4</v>
      </c>
      <c r="G205">
        <v>1.8065923331145159</v>
      </c>
      <c r="H205">
        <v>2.157095194962314E-3</v>
      </c>
      <c r="I205">
        <v>2.2329113380231982E-2</v>
      </c>
      <c r="J205">
        <v>1.0903061011962385E-4</v>
      </c>
      <c r="K205">
        <v>1</v>
      </c>
      <c r="L205">
        <v>0</v>
      </c>
      <c r="M205">
        <v>4.4840392898600184E-3</v>
      </c>
      <c r="N205">
        <v>6.1474823539965905E-5</v>
      </c>
      <c r="O205">
        <v>1.55099462478395E-3</v>
      </c>
      <c r="P205">
        <v>2.8968592903350217E-5</v>
      </c>
      <c r="Q205">
        <v>2664</v>
      </c>
      <c r="R205">
        <v>34.166796747719857</v>
      </c>
      <c r="S205">
        <v>6311.36</v>
      </c>
      <c r="T205">
        <v>32.672357327461597</v>
      </c>
      <c r="U205">
        <v>115358.36</v>
      </c>
      <c r="V205">
        <v>162.68940633407368</v>
      </c>
      <c r="W205">
        <v>1425.88</v>
      </c>
      <c r="X205">
        <v>7.6918398319257779</v>
      </c>
      <c r="Y205">
        <v>63855.64</v>
      </c>
      <c r="Z205">
        <v>102.02844178626532</v>
      </c>
      <c r="AA205">
        <v>286.39999999999998</v>
      </c>
      <c r="AB205">
        <v>4.1629316592997307</v>
      </c>
      <c r="AC205">
        <v>99.04</v>
      </c>
      <c r="AD205">
        <v>1.8632230140270383</v>
      </c>
      <c r="AE205">
        <v>-958.29452414655009</v>
      </c>
      <c r="AF205">
        <v>0.48080976304724155</v>
      </c>
      <c r="AG205">
        <v>7969.7483638631129</v>
      </c>
      <c r="AH205">
        <v>36.284441266232015</v>
      </c>
      <c r="AI205">
        <v>4717429.6205456434</v>
      </c>
      <c r="AJ205">
        <v>5633.8675171393497</v>
      </c>
      <c r="AK205">
        <v>-933.11496186283568</v>
      </c>
      <c r="AL205">
        <v>0.32659230090279406</v>
      </c>
      <c r="AM205">
        <v>1993.7062116829245</v>
      </c>
      <c r="AN205">
        <v>0</v>
      </c>
      <c r="AO205">
        <v>-986.58377268508377</v>
      </c>
      <c r="AP205">
        <v>0.18393242196196158</v>
      </c>
      <c r="AQ205">
        <v>-995.35943039184122</v>
      </c>
      <c r="AR205">
        <v>8.667391212728405E-2</v>
      </c>
      <c r="AS205">
        <v>3.09826502166199</v>
      </c>
      <c r="AT205">
        <v>1.6292262716360364</v>
      </c>
      <c r="AU205">
        <v>1.2864529897378143</v>
      </c>
      <c r="AV205">
        <v>0.96910207895025002</v>
      </c>
      <c r="AW205">
        <v>0</v>
      </c>
      <c r="AX205">
        <v>1.2302381945297469</v>
      </c>
      <c r="AY205">
        <v>0.9870347904021759</v>
      </c>
      <c r="AZ205" s="4"/>
      <c r="BA205" s="34" t="s">
        <v>426</v>
      </c>
      <c r="BB205" s="11" t="s">
        <v>402</v>
      </c>
      <c r="BC205" s="11" t="s">
        <v>431</v>
      </c>
      <c r="BD205" s="11" t="s">
        <v>448</v>
      </c>
      <c r="BE205" s="29">
        <v>43871.165902777779</v>
      </c>
      <c r="BH205" s="6" t="s">
        <v>255</v>
      </c>
      <c r="BI205" s="6" t="s">
        <v>86</v>
      </c>
      <c r="BN205">
        <v>42.5</v>
      </c>
      <c r="BO205"/>
      <c r="BP205">
        <v>40.799999999999997</v>
      </c>
      <c r="BQ205">
        <v>2</v>
      </c>
      <c r="BR205" s="42">
        <v>56</v>
      </c>
      <c r="BS205" s="30">
        <v>43871.165902777779</v>
      </c>
      <c r="BT205" s="31"/>
      <c r="BU205" s="6">
        <f t="shared" si="7"/>
        <v>5.4710902616854122E-2</v>
      </c>
      <c r="BV205">
        <f t="shared" si="8"/>
        <v>2.9354688459838228E-4</v>
      </c>
      <c r="BW205"/>
      <c r="BX205"/>
      <c r="BY205" s="49">
        <v>257.69587049838788</v>
      </c>
      <c r="BZ205" s="49">
        <v>259.37100270598961</v>
      </c>
      <c r="CA205" s="49">
        <v>-19.189113116069791</v>
      </c>
      <c r="CB205" s="49">
        <v>20.018823092377321</v>
      </c>
      <c r="CC205" s="49">
        <v>1.2714799489409521</v>
      </c>
      <c r="CE205">
        <v>260.46195653240221</v>
      </c>
      <c r="CF205">
        <v>267.37964037398018</v>
      </c>
      <c r="CG205">
        <v>-38.445810182359388</v>
      </c>
      <c r="CH205">
        <v>33.919963652831939</v>
      </c>
      <c r="CI205">
        <v>1.283383525055469</v>
      </c>
    </row>
    <row r="206" spans="1:87" ht="19" x14ac:dyDescent="0.25">
      <c r="A206" t="s">
        <v>566</v>
      </c>
      <c r="B206">
        <v>1640</v>
      </c>
      <c r="C206">
        <v>2.7320009376031743E-2</v>
      </c>
      <c r="D206">
        <v>2.5006376889554274E-4</v>
      </c>
      <c r="E206">
        <v>5.5624926173113473E-2</v>
      </c>
      <c r="F206">
        <v>2.4597248489443418E-4</v>
      </c>
      <c r="G206">
        <v>1.8378513396883409</v>
      </c>
      <c r="H206">
        <v>1.9781545428146858E-3</v>
      </c>
      <c r="I206">
        <v>3.0908984249310913E-2</v>
      </c>
      <c r="J206">
        <v>1.8353261465185565E-4</v>
      </c>
      <c r="K206">
        <v>1</v>
      </c>
      <c r="L206">
        <v>0</v>
      </c>
      <c r="M206">
        <v>3.2751276253584955E-3</v>
      </c>
      <c r="N206">
        <v>5.9797007097866874E-5</v>
      </c>
      <c r="O206">
        <v>1.2302975473232045E-3</v>
      </c>
      <c r="P206">
        <v>2.5965719852579607E-5</v>
      </c>
      <c r="Q206">
        <v>1642.2</v>
      </c>
      <c r="R206">
        <v>14.891832213218986</v>
      </c>
      <c r="S206">
        <v>3343.68</v>
      </c>
      <c r="T206">
        <v>14.80931238556785</v>
      </c>
      <c r="U206">
        <v>110474.6</v>
      </c>
      <c r="V206">
        <v>78.185015614673034</v>
      </c>
      <c r="W206">
        <v>1857.96</v>
      </c>
      <c r="X206">
        <v>10.897473713358218</v>
      </c>
      <c r="Y206">
        <v>60112.160000000003</v>
      </c>
      <c r="Z206">
        <v>68.876814676638475</v>
      </c>
      <c r="AA206">
        <v>196.84</v>
      </c>
      <c r="AB206">
        <v>3.5136306009596403</v>
      </c>
      <c r="AC206">
        <v>73.959999999999994</v>
      </c>
      <c r="AD206">
        <v>1.5731920840550018</v>
      </c>
      <c r="AE206">
        <v>-972.67999062396825</v>
      </c>
      <c r="AF206">
        <v>0.25006376889554272</v>
      </c>
      <c r="AG206">
        <v>4048.5502063090826</v>
      </c>
      <c r="AH206">
        <v>22.324603820514991</v>
      </c>
      <c r="AI206">
        <v>4799071.4053707188</v>
      </c>
      <c r="AJ206">
        <v>5166.5131185088949</v>
      </c>
      <c r="AK206">
        <v>-907.41465838377633</v>
      </c>
      <c r="AL206">
        <v>0.54975697966003623</v>
      </c>
      <c r="AM206">
        <v>1993.7062116829245</v>
      </c>
      <c r="AN206">
        <v>0</v>
      </c>
      <c r="AO206">
        <v>-990.20083146761567</v>
      </c>
      <c r="AP206">
        <v>0.17891240199228656</v>
      </c>
      <c r="AQ206">
        <v>-996.31895474305998</v>
      </c>
      <c r="AR206">
        <v>7.7689328174579159E-2</v>
      </c>
      <c r="AS206">
        <v>1.9448086504253326</v>
      </c>
      <c r="AT206">
        <v>1.3225782421988674</v>
      </c>
      <c r="AU206">
        <v>1.1285898366073854</v>
      </c>
      <c r="AV206">
        <v>1.3396250739666749</v>
      </c>
      <c r="AW206">
        <v>0</v>
      </c>
      <c r="AX206">
        <v>1.3590785924472384</v>
      </c>
      <c r="AY206">
        <v>0.96398044640712621</v>
      </c>
      <c r="AZ206" s="4"/>
      <c r="BA206" s="34" t="s">
        <v>426</v>
      </c>
      <c r="BB206" s="11" t="s">
        <v>402</v>
      </c>
      <c r="BC206" s="11" t="s">
        <v>431</v>
      </c>
      <c r="BD206" s="11" t="s">
        <v>448</v>
      </c>
      <c r="BE206" s="29">
        <v>43871.171435185184</v>
      </c>
      <c r="BH206" s="6" t="s">
        <v>255</v>
      </c>
      <c r="BI206" s="6" t="s">
        <v>86</v>
      </c>
      <c r="BN206">
        <v>22.8</v>
      </c>
      <c r="BO206"/>
      <c r="BP206">
        <v>40.799999999999997</v>
      </c>
      <c r="BQ206">
        <v>2</v>
      </c>
      <c r="BR206" s="42">
        <v>56</v>
      </c>
      <c r="BS206" s="30">
        <v>43871.171435185184</v>
      </c>
      <c r="BT206" s="31"/>
      <c r="BU206" s="6">
        <f t="shared" si="7"/>
        <v>3.0266504698817642E-2</v>
      </c>
      <c r="BV206">
        <f t="shared" si="8"/>
        <v>1.3575232482107414E-4</v>
      </c>
      <c r="BW206"/>
      <c r="BX206"/>
      <c r="BY206" s="49">
        <v>272.40182583968488</v>
      </c>
      <c r="BZ206" s="49">
        <v>274.13454485898268</v>
      </c>
      <c r="CA206" s="49">
        <v>-20.437939002711971</v>
      </c>
      <c r="CB206" s="49">
        <v>21.27002021568984</v>
      </c>
      <c r="CC206" s="49">
        <v>1.024409905419676</v>
      </c>
      <c r="CE206">
        <v>275.3055888059132</v>
      </c>
      <c r="CF206">
        <v>282.60441703119079</v>
      </c>
      <c r="CG206">
        <v>-40.641844631358047</v>
      </c>
      <c r="CH206">
        <v>35.719137632091638</v>
      </c>
      <c r="CI206">
        <v>1.0340004155113089</v>
      </c>
    </row>
    <row r="207" spans="1:87" ht="19" x14ac:dyDescent="0.25">
      <c r="A207" t="s">
        <v>567</v>
      </c>
      <c r="B207">
        <v>116</v>
      </c>
      <c r="C207">
        <v>1.4826693432951803E-3</v>
      </c>
      <c r="D207">
        <v>2.5845207909782155E-5</v>
      </c>
      <c r="E207">
        <v>3.6704611661512648E-2</v>
      </c>
      <c r="F207">
        <v>1.5773702748466816E-4</v>
      </c>
      <c r="G207">
        <v>1.8437423249687672</v>
      </c>
      <c r="H207">
        <v>1.4964758857172861E-3</v>
      </c>
      <c r="I207">
        <v>2.4031681510897577E-2</v>
      </c>
      <c r="J207">
        <v>1.1238702768185259E-4</v>
      </c>
      <c r="K207">
        <v>1</v>
      </c>
      <c r="L207">
        <v>0</v>
      </c>
      <c r="M207">
        <v>6.2066879362506787E-5</v>
      </c>
      <c r="N207">
        <v>4.8949412785133015E-6</v>
      </c>
      <c r="O207">
        <v>1.0619596922569285E-5</v>
      </c>
      <c r="P207">
        <v>2.7590201345040487E-6</v>
      </c>
      <c r="Q207">
        <v>111.84</v>
      </c>
      <c r="R207">
        <v>1.9422323925490139</v>
      </c>
      <c r="S207">
        <v>2768.8</v>
      </c>
      <c r="T207">
        <v>11.861281549647154</v>
      </c>
      <c r="U207">
        <v>139082.72</v>
      </c>
      <c r="V207">
        <v>128.55767214237613</v>
      </c>
      <c r="W207">
        <v>1812.84</v>
      </c>
      <c r="X207">
        <v>8.6007131487259052</v>
      </c>
      <c r="Y207">
        <v>75435.92</v>
      </c>
      <c r="Z207">
        <v>82.629674250033617</v>
      </c>
      <c r="AA207">
        <v>4.68</v>
      </c>
      <c r="AB207">
        <v>0.36842005012394946</v>
      </c>
      <c r="AC207">
        <v>0.8</v>
      </c>
      <c r="AD207">
        <v>0.20816659994661327</v>
      </c>
      <c r="AE207">
        <v>-998.51733065670476</v>
      </c>
      <c r="AF207">
        <v>2.5845207909782154E-2</v>
      </c>
      <c r="AG207">
        <v>2331.3316084146531</v>
      </c>
      <c r="AH207">
        <v>14.316303093544033</v>
      </c>
      <c r="AI207">
        <v>4814457.3886564123</v>
      </c>
      <c r="AJ207">
        <v>3908.4723300179853</v>
      </c>
      <c r="AK207">
        <v>-928.01505787598489</v>
      </c>
      <c r="AL207">
        <v>0.33664617598646224</v>
      </c>
      <c r="AM207">
        <v>1993.7062116829245</v>
      </c>
      <c r="AN207">
        <v>0</v>
      </c>
      <c r="AO207">
        <v>-999.81429614942545</v>
      </c>
      <c r="AP207">
        <v>1.4645644393484201E-2</v>
      </c>
      <c r="AQ207">
        <v>-999.96822620920648</v>
      </c>
      <c r="AR207">
        <v>8.2549770191894748E-3</v>
      </c>
      <c r="AS207">
        <v>0.97894698271938752</v>
      </c>
      <c r="AT207">
        <v>1.1802608347313035</v>
      </c>
      <c r="AU207">
        <v>0.95391402574814976</v>
      </c>
      <c r="AV207">
        <v>1.0456869103595425</v>
      </c>
      <c r="AW207">
        <v>0</v>
      </c>
      <c r="AX207">
        <v>0.90665821785067469</v>
      </c>
      <c r="AY207">
        <v>1.2349122494567784</v>
      </c>
      <c r="AZ207" s="4"/>
      <c r="BA207" s="34" t="s">
        <v>426</v>
      </c>
      <c r="BB207" s="11" t="s">
        <v>402</v>
      </c>
      <c r="BC207" s="11" t="s">
        <v>431</v>
      </c>
      <c r="BD207" s="11" t="s">
        <v>448</v>
      </c>
      <c r="BE207" s="29">
        <v>43871.179513888892</v>
      </c>
      <c r="BH207" s="6" t="s">
        <v>255</v>
      </c>
      <c r="BI207" s="6" t="s">
        <v>86</v>
      </c>
      <c r="BN207">
        <v>23.5</v>
      </c>
      <c r="BO207"/>
      <c r="BP207">
        <v>40.799999999999997</v>
      </c>
      <c r="BQ207">
        <v>2</v>
      </c>
      <c r="BR207" s="42">
        <v>56</v>
      </c>
      <c r="BS207" s="30">
        <v>43871.179513888892</v>
      </c>
      <c r="BT207" s="31"/>
      <c r="BU207" s="6">
        <f t="shared" si="7"/>
        <v>1.9907577303636282E-2</v>
      </c>
      <c r="BV207">
        <f t="shared" si="8"/>
        <v>8.72447977763232E-5</v>
      </c>
      <c r="BW207"/>
      <c r="BX207"/>
      <c r="BY207" s="49">
        <v>279.94012154817568</v>
      </c>
      <c r="BZ207" s="49">
        <v>281.67448015114752</v>
      </c>
      <c r="CA207" s="49">
        <v>-21.152116221371159</v>
      </c>
      <c r="CB207" s="49">
        <v>21.96225712747037</v>
      </c>
      <c r="CC207" s="49">
        <v>1.025844521084518</v>
      </c>
      <c r="CE207">
        <v>282.91445792518778</v>
      </c>
      <c r="CF207">
        <v>290.40960715199839</v>
      </c>
      <c r="CG207">
        <v>-41.768481118904297</v>
      </c>
      <c r="CH207">
        <v>36.601884448532871</v>
      </c>
      <c r="CI207">
        <v>1.0354484620263791</v>
      </c>
    </row>
    <row r="208" spans="1:87" ht="19" x14ac:dyDescent="0.25">
      <c r="A208" t="s">
        <v>568</v>
      </c>
      <c r="B208">
        <v>99</v>
      </c>
      <c r="C208">
        <v>1.4958482071581933E-3</v>
      </c>
      <c r="D208">
        <v>2.9218990958221233E-5</v>
      </c>
      <c r="E208">
        <v>3.897316184706745E-2</v>
      </c>
      <c r="F208">
        <v>1.795329582562712E-4</v>
      </c>
      <c r="G208">
        <v>1.8235293664043213</v>
      </c>
      <c r="H208">
        <v>2.1514895690157442E-3</v>
      </c>
      <c r="I208">
        <v>1.9852131319131338E-2</v>
      </c>
      <c r="J208">
        <v>9.6756006706681238E-5</v>
      </c>
      <c r="K208">
        <v>1</v>
      </c>
      <c r="L208">
        <v>0</v>
      </c>
      <c r="M208">
        <v>4.5998529787425988E-5</v>
      </c>
      <c r="N208">
        <v>5.5149699752977217E-6</v>
      </c>
      <c r="O208">
        <v>9.2902535319264972E-6</v>
      </c>
      <c r="P208">
        <v>2.5299958315451887E-6</v>
      </c>
      <c r="Q208">
        <v>96.44</v>
      </c>
      <c r="R208">
        <v>1.8886326623600826</v>
      </c>
      <c r="S208">
        <v>2512.6</v>
      </c>
      <c r="T208">
        <v>11.807060034854853</v>
      </c>
      <c r="U208">
        <v>117560.8</v>
      </c>
      <c r="V208">
        <v>102.28150696321731</v>
      </c>
      <c r="W208">
        <v>1279.8</v>
      </c>
      <c r="X208">
        <v>5.7697486947006622</v>
      </c>
      <c r="Y208">
        <v>64470.559999999998</v>
      </c>
      <c r="Z208">
        <v>81.708303943560935</v>
      </c>
      <c r="AA208">
        <v>2.96</v>
      </c>
      <c r="AB208">
        <v>0.35345909711497503</v>
      </c>
      <c r="AC208">
        <v>0.6</v>
      </c>
      <c r="AD208">
        <v>0.16329931618554522</v>
      </c>
      <c r="AE208">
        <v>-998.50415179284175</v>
      </c>
      <c r="AF208">
        <v>2.9218990958221232E-2</v>
      </c>
      <c r="AG208">
        <v>2537.2265245114768</v>
      </c>
      <c r="AH208">
        <v>16.294514272669375</v>
      </c>
      <c r="AI208">
        <v>4761665.4993844572</v>
      </c>
      <c r="AJ208">
        <v>5619.2268309019646</v>
      </c>
      <c r="AK208">
        <v>-940.53455962297164</v>
      </c>
      <c r="AL208">
        <v>0.2898247274029857</v>
      </c>
      <c r="AM208">
        <v>1993.7062116829245</v>
      </c>
      <c r="AN208">
        <v>0</v>
      </c>
      <c r="AO208">
        <v>-999.86237258599056</v>
      </c>
      <c r="AP208">
        <v>1.650076773208696E-2</v>
      </c>
      <c r="AQ208">
        <v>-999.97220359922369</v>
      </c>
      <c r="AR208">
        <v>7.5697372363703018E-3</v>
      </c>
      <c r="AS208">
        <v>1.0186577129912406</v>
      </c>
      <c r="AT208">
        <v>1.2038841592937939</v>
      </c>
      <c r="AU208">
        <v>1.2794164637212571</v>
      </c>
      <c r="AV208">
        <v>0.91752958012717323</v>
      </c>
      <c r="AW208">
        <v>0</v>
      </c>
      <c r="AX208">
        <v>1.0961794559948792</v>
      </c>
      <c r="AY208">
        <v>1.1210175581259496</v>
      </c>
      <c r="AZ208" s="4"/>
      <c r="BA208" s="34" t="s">
        <v>426</v>
      </c>
      <c r="BB208" s="11" t="s">
        <v>402</v>
      </c>
      <c r="BC208" s="11" t="s">
        <v>431</v>
      </c>
      <c r="BD208" s="11" t="s">
        <v>448</v>
      </c>
      <c r="BE208" s="29">
        <v>43871.187384259261</v>
      </c>
      <c r="BH208" s="6" t="s">
        <v>255</v>
      </c>
      <c r="BI208" s="6" t="s">
        <v>86</v>
      </c>
      <c r="BN208">
        <v>43.5</v>
      </c>
      <c r="BO208"/>
      <c r="BP208">
        <v>40.799999999999997</v>
      </c>
      <c r="BQ208">
        <v>2</v>
      </c>
      <c r="BR208" s="42">
        <v>56</v>
      </c>
      <c r="BS208" s="30">
        <v>43871.187384259261</v>
      </c>
      <c r="BT208" s="31"/>
      <c r="BU208" s="6">
        <f t="shared" si="7"/>
        <v>2.1372770515341848E-2</v>
      </c>
      <c r="BV208">
        <f t="shared" si="8"/>
        <v>1.0214054283962691E-4</v>
      </c>
      <c r="BW208"/>
      <c r="BX208"/>
      <c r="BY208" s="49">
        <v>303.32514891739061</v>
      </c>
      <c r="BZ208" s="49">
        <v>305.16870198301149</v>
      </c>
      <c r="CA208" s="49">
        <v>-23.154892966019698</v>
      </c>
      <c r="CB208" s="49">
        <v>23.859515443623991</v>
      </c>
      <c r="CC208" s="49">
        <v>1.076562236928204</v>
      </c>
      <c r="CE208">
        <v>306.51841556810552</v>
      </c>
      <c r="CF208">
        <v>314.6699576919587</v>
      </c>
      <c r="CG208">
        <v>-45.310864953913949</v>
      </c>
      <c r="CH208">
        <v>39.483076523916743</v>
      </c>
      <c r="CI208">
        <v>1.0866409963612269</v>
      </c>
    </row>
    <row r="209" spans="1:87" ht="19" x14ac:dyDescent="0.25">
      <c r="A209" t="s">
        <v>569</v>
      </c>
      <c r="B209">
        <v>100</v>
      </c>
      <c r="C209">
        <v>1.3837632396000851E-3</v>
      </c>
      <c r="D209">
        <v>2.9400992891644069E-5</v>
      </c>
      <c r="E209">
        <v>4.1049642619419985E-2</v>
      </c>
      <c r="F209">
        <v>1.4464667015803839E-4</v>
      </c>
      <c r="G209">
        <v>1.8143205045237414</v>
      </c>
      <c r="H209">
        <v>1.3140911627940103E-3</v>
      </c>
      <c r="I209">
        <v>1.9661655151321521E-2</v>
      </c>
      <c r="J209">
        <v>9.9843650993139996E-5</v>
      </c>
      <c r="K209">
        <v>1</v>
      </c>
      <c r="L209">
        <v>0</v>
      </c>
      <c r="M209">
        <v>5.1809066339568914E-5</v>
      </c>
      <c r="N209">
        <v>5.6346587168575414E-6</v>
      </c>
      <c r="O209">
        <v>9.5323893838219418E-6</v>
      </c>
      <c r="P209">
        <v>1.6929325544604192E-6</v>
      </c>
      <c r="Q209">
        <v>92.92</v>
      </c>
      <c r="R209">
        <v>1.9578219190382615</v>
      </c>
      <c r="S209">
        <v>2756.72</v>
      </c>
      <c r="T209">
        <v>9.0736835592461205</v>
      </c>
      <c r="U209">
        <v>121844</v>
      </c>
      <c r="V209">
        <v>61.850707352462834</v>
      </c>
      <c r="W209">
        <v>1320.4</v>
      </c>
      <c r="X209">
        <v>6.5599796747652608</v>
      </c>
      <c r="Y209">
        <v>67157.48</v>
      </c>
      <c r="Z209">
        <v>49.761769797037296</v>
      </c>
      <c r="AA209">
        <v>3.48</v>
      </c>
      <c r="AB209">
        <v>0.37912179221634484</v>
      </c>
      <c r="AC209">
        <v>0.64</v>
      </c>
      <c r="AD209">
        <v>0.11372481406154653</v>
      </c>
      <c r="AE209">
        <v>-998.61623676039994</v>
      </c>
      <c r="AF209">
        <v>2.9400992891644068E-2</v>
      </c>
      <c r="AG209">
        <v>2725.6891104937358</v>
      </c>
      <c r="AH209">
        <v>13.12821475386081</v>
      </c>
      <c r="AI209">
        <v>4737613.9378493037</v>
      </c>
      <c r="AJ209">
        <v>3432.1227611627933</v>
      </c>
      <c r="AK209">
        <v>-941.10511544985263</v>
      </c>
      <c r="AL209">
        <v>0.29907351405819704</v>
      </c>
      <c r="AM209">
        <v>1993.7062116829245</v>
      </c>
      <c r="AN209">
        <v>0</v>
      </c>
      <c r="AO209">
        <v>-999.8449874842629</v>
      </c>
      <c r="AP209">
        <v>1.6858875959959541E-2</v>
      </c>
      <c r="AQ209">
        <v>-999.97147912973981</v>
      </c>
      <c r="AR209">
        <v>5.0652473163703858E-3</v>
      </c>
      <c r="AS209">
        <v>1.0876799909796138</v>
      </c>
      <c r="AT209">
        <v>0.96362145040576597</v>
      </c>
      <c r="AU209">
        <v>0.80089341732292685</v>
      </c>
      <c r="AV209">
        <v>0.97111743228453506</v>
      </c>
      <c r="AW209">
        <v>0</v>
      </c>
      <c r="AX209">
        <v>1.0781688786747001</v>
      </c>
      <c r="AY209">
        <v>0.7550441911556266</v>
      </c>
      <c r="AZ209" s="4"/>
      <c r="BA209" s="34" t="s">
        <v>426</v>
      </c>
      <c r="BB209" s="11" t="s">
        <v>402</v>
      </c>
      <c r="BC209" s="11" t="s">
        <v>431</v>
      </c>
      <c r="BD209" s="11" t="s">
        <v>448</v>
      </c>
      <c r="BE209" s="29">
        <v>43871.195347222223</v>
      </c>
      <c r="BH209" s="6" t="s">
        <v>255</v>
      </c>
      <c r="BI209" s="6" t="s">
        <v>86</v>
      </c>
      <c r="BN209">
        <v>63.5</v>
      </c>
      <c r="BO209"/>
      <c r="BP209">
        <v>40.799999999999997</v>
      </c>
      <c r="BQ209">
        <v>2</v>
      </c>
      <c r="BR209" s="42">
        <v>56</v>
      </c>
      <c r="BS209" s="30">
        <v>43871.195347222223</v>
      </c>
      <c r="BT209" s="31"/>
      <c r="BU209" s="6">
        <f t="shared" si="7"/>
        <v>2.2624995896392105E-2</v>
      </c>
      <c r="BV209">
        <f t="shared" si="8"/>
        <v>7.5350096943297643E-5</v>
      </c>
      <c r="BW209"/>
      <c r="BX209"/>
      <c r="BY209" s="49">
        <v>258.42860386703899</v>
      </c>
      <c r="BZ209" s="49">
        <v>260.10578232747298</v>
      </c>
      <c r="CA209" s="49">
        <v>-19.23961725911062</v>
      </c>
      <c r="CB209" s="49">
        <v>20.081065482066261</v>
      </c>
      <c r="CC209" s="49">
        <v>1.5100567290849991</v>
      </c>
      <c r="CE209">
        <v>261.2015497398047</v>
      </c>
      <c r="CF209">
        <v>268.13981486192779</v>
      </c>
      <c r="CG209">
        <v>-38.556819488858338</v>
      </c>
      <c r="CH209">
        <v>34.012319085811498</v>
      </c>
      <c r="CI209">
        <v>1.5241938574186971</v>
      </c>
    </row>
    <row r="210" spans="1:87" ht="19" x14ac:dyDescent="0.25">
      <c r="A210" t="s">
        <v>570</v>
      </c>
      <c r="B210">
        <v>94</v>
      </c>
      <c r="C210">
        <v>1.3537992234087079E-3</v>
      </c>
      <c r="D210">
        <v>2.9117872552619871E-5</v>
      </c>
      <c r="E210">
        <v>4.2114049911004231E-2</v>
      </c>
      <c r="F210">
        <v>1.4484923787802832E-4</v>
      </c>
      <c r="G210">
        <v>1.8166904814752207</v>
      </c>
      <c r="H210">
        <v>1.8902153551869968E-3</v>
      </c>
      <c r="I210">
        <v>1.9591206037143136E-2</v>
      </c>
      <c r="J210">
        <v>1.0458092681446306E-4</v>
      </c>
      <c r="K210">
        <v>1</v>
      </c>
      <c r="L210">
        <v>0</v>
      </c>
      <c r="M210">
        <v>4.0842099709159562E-5</v>
      </c>
      <c r="N210">
        <v>5.5168217037918504E-6</v>
      </c>
      <c r="O210">
        <v>1.2578641970025378E-5</v>
      </c>
      <c r="P210">
        <v>2.4072803984804113E-6</v>
      </c>
      <c r="Q210">
        <v>86.2</v>
      </c>
      <c r="R210">
        <v>1.8627936010197157</v>
      </c>
      <c r="S210">
        <v>2681.4</v>
      </c>
      <c r="T210">
        <v>9.8297168490925166</v>
      </c>
      <c r="U210">
        <v>115665.76</v>
      </c>
      <c r="V210">
        <v>93.770042835296451</v>
      </c>
      <c r="W210">
        <v>1247.32</v>
      </c>
      <c r="X210">
        <v>6.4380949563257186</v>
      </c>
      <c r="Y210">
        <v>63669.32</v>
      </c>
      <c r="Z210">
        <v>56.638877107513359</v>
      </c>
      <c r="AA210">
        <v>2.6</v>
      </c>
      <c r="AB210">
        <v>0.35118845842842467</v>
      </c>
      <c r="AC210">
        <v>0.8</v>
      </c>
      <c r="AD210">
        <v>0.15275252316519466</v>
      </c>
      <c r="AE210">
        <v>-998.64620077659129</v>
      </c>
      <c r="AF210">
        <v>2.9117872552619873E-2</v>
      </c>
      <c r="AG210">
        <v>2822.2953268292094</v>
      </c>
      <c r="AH210">
        <v>13.146599916321321</v>
      </c>
      <c r="AI210">
        <v>4743803.8066110034</v>
      </c>
      <c r="AJ210">
        <v>4936.8349226572209</v>
      </c>
      <c r="AK210">
        <v>-941.31614002607796</v>
      </c>
      <c r="AL210">
        <v>0.31326363744464419</v>
      </c>
      <c r="AM210">
        <v>1993.7062116829245</v>
      </c>
      <c r="AN210">
        <v>0</v>
      </c>
      <c r="AO210">
        <v>-999.87780060380931</v>
      </c>
      <c r="AP210">
        <v>1.6506308096208861E-2</v>
      </c>
      <c r="AQ210">
        <v>-999.96236475439355</v>
      </c>
      <c r="AR210">
        <v>7.2025731598269757E-3</v>
      </c>
      <c r="AS210">
        <v>1.0605027371283944</v>
      </c>
      <c r="AT210">
        <v>0.92716892282004471</v>
      </c>
      <c r="AU210">
        <v>1.1204998568409301</v>
      </c>
      <c r="AV210">
        <v>0.99223357259359601</v>
      </c>
      <c r="AW210">
        <v>0</v>
      </c>
      <c r="AX210">
        <v>1.1574580637117675</v>
      </c>
      <c r="AY210">
        <v>0.90966557513032931</v>
      </c>
      <c r="AZ210" s="4"/>
      <c r="BA210" s="34" t="s">
        <v>426</v>
      </c>
      <c r="BB210" s="11" t="s">
        <v>402</v>
      </c>
      <c r="BC210" s="11" t="s">
        <v>431</v>
      </c>
      <c r="BD210" s="11" t="s">
        <v>448</v>
      </c>
      <c r="BE210" s="29">
        <v>43871.203148148146</v>
      </c>
      <c r="BH210" s="6" t="s">
        <v>255</v>
      </c>
      <c r="BI210" s="6" t="s">
        <v>86</v>
      </c>
      <c r="BN210">
        <v>84</v>
      </c>
      <c r="BO210"/>
      <c r="BP210">
        <v>40.799999999999997</v>
      </c>
      <c r="BQ210">
        <v>2</v>
      </c>
      <c r="BR210" s="42">
        <v>56</v>
      </c>
      <c r="BS210" s="30">
        <v>43871.203148148146</v>
      </c>
      <c r="BT210" s="31"/>
      <c r="BU210" s="6">
        <f t="shared" si="7"/>
        <v>2.3182314282117717E-2</v>
      </c>
      <c r="BV210">
        <f t="shared" si="8"/>
        <v>8.7037101971713436E-5</v>
      </c>
      <c r="BW210"/>
      <c r="BX210"/>
      <c r="BY210" s="49">
        <v>290.35513045314377</v>
      </c>
      <c r="BZ210" s="49">
        <v>292.11900324385658</v>
      </c>
      <c r="CA210" s="49">
        <v>-22.126882085883381</v>
      </c>
      <c r="CB210" s="49">
        <v>22.88423204338665</v>
      </c>
      <c r="CC210" s="49">
        <v>1.11235759275892</v>
      </c>
      <c r="CE210">
        <v>293.42697198651848</v>
      </c>
      <c r="CF210">
        <v>301.20266229582899</v>
      </c>
      <c r="CG210">
        <v>-43.334358363043748</v>
      </c>
      <c r="CH210">
        <v>37.792815170898898</v>
      </c>
      <c r="CI210">
        <v>1.122771467773618</v>
      </c>
    </row>
    <row r="211" spans="1:87" ht="19" x14ac:dyDescent="0.25">
      <c r="A211" t="s">
        <v>571</v>
      </c>
      <c r="B211">
        <v>101</v>
      </c>
      <c r="C211">
        <v>1.5768105141288618E-3</v>
      </c>
      <c r="D211">
        <v>3.4600278054771605E-5</v>
      </c>
      <c r="E211">
        <v>4.5416015581792785E-2</v>
      </c>
      <c r="F211">
        <v>1.5201057893496128E-4</v>
      </c>
      <c r="G211">
        <v>1.810255187033317</v>
      </c>
      <c r="H211">
        <v>1.7909947324806601E-3</v>
      </c>
      <c r="I211">
        <v>1.9464698624438333E-2</v>
      </c>
      <c r="J211">
        <v>1.1827374304011206E-4</v>
      </c>
      <c r="K211">
        <v>1</v>
      </c>
      <c r="L211">
        <v>0</v>
      </c>
      <c r="M211">
        <v>2.6475518855007408E-4</v>
      </c>
      <c r="N211">
        <v>1.3855328641291146E-5</v>
      </c>
      <c r="O211">
        <v>7.4997767608085697E-5</v>
      </c>
      <c r="P211">
        <v>7.5672009996143649E-6</v>
      </c>
      <c r="Q211">
        <v>100.08</v>
      </c>
      <c r="R211">
        <v>2.183208647839229</v>
      </c>
      <c r="S211">
        <v>2882.76</v>
      </c>
      <c r="T211">
        <v>8.8598871324639337</v>
      </c>
      <c r="U211">
        <v>114907.28</v>
      </c>
      <c r="V211">
        <v>104.60172911254065</v>
      </c>
      <c r="W211">
        <v>1235.52</v>
      </c>
      <c r="X211">
        <v>7.3921399698147852</v>
      </c>
      <c r="Y211">
        <v>63477.24</v>
      </c>
      <c r="Z211">
        <v>86.015275387572871</v>
      </c>
      <c r="AA211">
        <v>16.8</v>
      </c>
      <c r="AB211">
        <v>0.87559503577091324</v>
      </c>
      <c r="AC211">
        <v>4.76</v>
      </c>
      <c r="AD211">
        <v>0.48055523442506926</v>
      </c>
      <c r="AE211">
        <v>-998.42318948587115</v>
      </c>
      <c r="AF211">
        <v>3.4600278054771602E-2</v>
      </c>
      <c r="AG211">
        <v>3121.9836251400243</v>
      </c>
      <c r="AH211">
        <v>13.796567338442665</v>
      </c>
      <c r="AI211">
        <v>4726996.2051643264</v>
      </c>
      <c r="AJ211">
        <v>4677.6920509837555</v>
      </c>
      <c r="AK211">
        <v>-941.69508266384912</v>
      </c>
      <c r="AL211">
        <v>0.35427935176622199</v>
      </c>
      <c r="AM211">
        <v>1993.7062116829245</v>
      </c>
      <c r="AN211">
        <v>0</v>
      </c>
      <c r="AO211">
        <v>-999.20785355283931</v>
      </c>
      <c r="AP211">
        <v>4.1455086933512297E-2</v>
      </c>
      <c r="AQ211">
        <v>-999.77560698439538</v>
      </c>
      <c r="AR211">
        <v>2.2641034608699241E-2</v>
      </c>
      <c r="AS211">
        <v>1.1656769537970129</v>
      </c>
      <c r="AT211">
        <v>0.93405279960902032</v>
      </c>
      <c r="AU211">
        <v>1.0631762998756276</v>
      </c>
      <c r="AV211">
        <v>1.124154943447828</v>
      </c>
      <c r="AW211">
        <v>0</v>
      </c>
      <c r="AX211">
        <v>1.1397670573692904</v>
      </c>
      <c r="AY211">
        <v>1.16982446088071</v>
      </c>
      <c r="AZ211" s="4"/>
      <c r="BA211" s="34" t="s">
        <v>426</v>
      </c>
      <c r="BB211" s="11" t="s">
        <v>402</v>
      </c>
      <c r="BC211" s="11" t="s">
        <v>431</v>
      </c>
      <c r="BD211" s="11" t="s">
        <v>448</v>
      </c>
      <c r="BE211" s="29">
        <v>43871.211018518516</v>
      </c>
      <c r="BH211" s="6" t="s">
        <v>255</v>
      </c>
      <c r="BI211" s="6" t="s">
        <v>86</v>
      </c>
      <c r="BN211">
        <v>104.5</v>
      </c>
      <c r="BO211"/>
      <c r="BP211">
        <v>40.799999999999997</v>
      </c>
      <c r="BQ211">
        <v>2</v>
      </c>
      <c r="BR211" s="42">
        <v>56</v>
      </c>
      <c r="BS211" s="30">
        <v>43871.211018518516</v>
      </c>
      <c r="BT211" s="31"/>
      <c r="BU211" s="6">
        <f t="shared" si="7"/>
        <v>2.5087705496118263E-2</v>
      </c>
      <c r="BV211">
        <f t="shared" si="8"/>
        <v>8.0415728537591767E-5</v>
      </c>
      <c r="BW211"/>
      <c r="BX211"/>
      <c r="BY211" s="49">
        <v>308.45109338738962</v>
      </c>
      <c r="BZ211" s="49">
        <v>310.28851630578839</v>
      </c>
      <c r="CA211" s="49">
        <v>-23.70045500661729</v>
      </c>
      <c r="CB211" s="49">
        <v>24.309699822832439</v>
      </c>
      <c r="CC211" s="49">
        <v>1.301410044758806</v>
      </c>
      <c r="CE211">
        <v>311.69234905295951</v>
      </c>
      <c r="CF211">
        <v>319.93791479732641</v>
      </c>
      <c r="CG211">
        <v>-46.046721972487717</v>
      </c>
      <c r="CH211">
        <v>40.208390548724203</v>
      </c>
      <c r="CI211">
        <v>1.3135938259791751</v>
      </c>
    </row>
    <row r="212" spans="1:87" ht="19" x14ac:dyDescent="0.25">
      <c r="A212" t="s">
        <v>572</v>
      </c>
      <c r="B212">
        <v>72</v>
      </c>
      <c r="C212">
        <v>1.865641052533196E-3</v>
      </c>
      <c r="D212">
        <v>4.2697122235591035E-5</v>
      </c>
      <c r="E212">
        <v>4.1921282229663161E-2</v>
      </c>
      <c r="F212">
        <v>2.2874175991602157E-4</v>
      </c>
      <c r="G212">
        <v>1.7044078961175597</v>
      </c>
      <c r="H212">
        <v>1.6596866654452098E-3</v>
      </c>
      <c r="I212">
        <v>5.8433927135499802E-2</v>
      </c>
      <c r="J212">
        <v>1.9654699247347428E-4</v>
      </c>
      <c r="K212">
        <v>1</v>
      </c>
      <c r="L212">
        <v>0</v>
      </c>
      <c r="M212">
        <v>1.0024232891163413E-4</v>
      </c>
      <c r="N212">
        <v>9.7166081551173262E-6</v>
      </c>
      <c r="O212">
        <v>1.3739913021316337E-5</v>
      </c>
      <c r="P212">
        <v>3.0188697158486008E-6</v>
      </c>
      <c r="Q212">
        <v>92.32</v>
      </c>
      <c r="R212">
        <v>2.0918253591859282</v>
      </c>
      <c r="S212">
        <v>2074.64</v>
      </c>
      <c r="T212">
        <v>11.0629833227751</v>
      </c>
      <c r="U212">
        <v>84350.24</v>
      </c>
      <c r="V212">
        <v>60.417278985402845</v>
      </c>
      <c r="W212">
        <v>2891.92</v>
      </c>
      <c r="X212">
        <v>10.216476887851311</v>
      </c>
      <c r="Y212">
        <v>49490.28</v>
      </c>
      <c r="Z212">
        <v>47.760636511671422</v>
      </c>
      <c r="AA212">
        <v>4.96</v>
      </c>
      <c r="AB212">
        <v>0.48124837662063868</v>
      </c>
      <c r="AC212">
        <v>0.68</v>
      </c>
      <c r="AD212">
        <v>0.14966629547095764</v>
      </c>
      <c r="AE212">
        <v>-998.13435894746681</v>
      </c>
      <c r="AF212">
        <v>4.2697122235591037E-2</v>
      </c>
      <c r="AG212">
        <v>2804.7996214978361</v>
      </c>
      <c r="AH212">
        <v>20.760733337812812</v>
      </c>
      <c r="AI212">
        <v>4450545.9050291469</v>
      </c>
      <c r="AJ212">
        <v>4334.7436937035363</v>
      </c>
      <c r="AK212">
        <v>-824.96593669400875</v>
      </c>
      <c r="AL212">
        <v>0.58874048707063731</v>
      </c>
      <c r="AM212">
        <v>1993.7062116829245</v>
      </c>
      <c r="AN212">
        <v>0</v>
      </c>
      <c r="AO212">
        <v>-999.70007535966602</v>
      </c>
      <c r="AP212">
        <v>2.9072052074524232E-2</v>
      </c>
      <c r="AQ212">
        <v>-999.95889023613199</v>
      </c>
      <c r="AR212">
        <v>9.0324459095464018E-3</v>
      </c>
      <c r="AS212">
        <v>1.167509145733217</v>
      </c>
      <c r="AT212">
        <v>1.2939325148936736</v>
      </c>
      <c r="AU212">
        <v>0.91392055960093666</v>
      </c>
      <c r="AV212">
        <v>0.93434899910540492</v>
      </c>
      <c r="AW212">
        <v>0</v>
      </c>
      <c r="AX212">
        <v>1.1471737179806285</v>
      </c>
      <c r="AY212">
        <v>0.96284954839194337</v>
      </c>
      <c r="AZ212" s="4"/>
      <c r="BA212" s="34" t="s">
        <v>426</v>
      </c>
      <c r="BB212" s="11" t="s">
        <v>402</v>
      </c>
      <c r="BC212" s="11" t="s">
        <v>573</v>
      </c>
      <c r="BD212" s="11" t="s">
        <v>434</v>
      </c>
      <c r="BE212" s="29">
        <v>43871.215925925928</v>
      </c>
      <c r="BH212" s="6" t="s">
        <v>255</v>
      </c>
      <c r="BI212" s="6" t="s">
        <v>81</v>
      </c>
      <c r="BN212">
        <v>441.42409741837673</v>
      </c>
      <c r="BO212"/>
      <c r="BP212">
        <v>1.45</v>
      </c>
      <c r="BQ212">
        <v>0.05</v>
      </c>
      <c r="BR212" s="42">
        <v>52.2</v>
      </c>
      <c r="BS212" s="30">
        <v>43871.215925925928</v>
      </c>
      <c r="BT212" s="31"/>
      <c r="BU212" s="6">
        <f t="shared" si="7"/>
        <v>2.4595543533723195E-2</v>
      </c>
      <c r="BV212">
        <f t="shared" si="8"/>
        <v>1.3233320650223886E-4</v>
      </c>
      <c r="BW212"/>
      <c r="BX212"/>
      <c r="BY212" s="49">
        <v>302.94529874842112</v>
      </c>
      <c r="BZ212" s="49">
        <v>304.78931130039052</v>
      </c>
      <c r="CA212" s="49">
        <v>-23.129476188297019</v>
      </c>
      <c r="CB212" s="49">
        <v>23.830194707407141</v>
      </c>
      <c r="CC212" s="49">
        <v>1.353690435600351</v>
      </c>
      <c r="CE212">
        <v>306.13500924758051</v>
      </c>
      <c r="CF212">
        <v>314.27958389678599</v>
      </c>
      <c r="CG212">
        <v>-45.257019443670288</v>
      </c>
      <c r="CH212">
        <v>39.427766489741259</v>
      </c>
      <c r="CI212">
        <v>1.366363665051656</v>
      </c>
    </row>
    <row r="213" spans="1:87" ht="19" x14ac:dyDescent="0.25">
      <c r="A213" t="s">
        <v>574</v>
      </c>
      <c r="B213">
        <v>71</v>
      </c>
      <c r="C213">
        <v>1.8562065096332692E-3</v>
      </c>
      <c r="D213">
        <v>4.1467677270789216E-5</v>
      </c>
      <c r="E213">
        <v>4.6757477942480113E-2</v>
      </c>
      <c r="F213">
        <v>1.6849872493055341E-4</v>
      </c>
      <c r="G213">
        <v>1.7058663393482185</v>
      </c>
      <c r="H213">
        <v>2.2171614853356333E-3</v>
      </c>
      <c r="I213">
        <v>4.1353479042051812E-2</v>
      </c>
      <c r="J213">
        <v>1.5354800771750208E-4</v>
      </c>
      <c r="K213">
        <v>1</v>
      </c>
      <c r="L213">
        <v>0</v>
      </c>
      <c r="M213">
        <v>9.3012222750732312E-5</v>
      </c>
      <c r="N213">
        <v>1.3306104489438018E-5</v>
      </c>
      <c r="O213">
        <v>7.4497954519455335E-6</v>
      </c>
      <c r="P213">
        <v>2.5973699400178365E-6</v>
      </c>
      <c r="Q213">
        <v>79.84</v>
      </c>
      <c r="R213">
        <v>1.7688791177842849</v>
      </c>
      <c r="S213">
        <v>2011.44</v>
      </c>
      <c r="T213">
        <v>7.7886840993841826</v>
      </c>
      <c r="U213">
        <v>73381.240000000005</v>
      </c>
      <c r="V213">
        <v>56.737973174938148</v>
      </c>
      <c r="W213">
        <v>1778.92</v>
      </c>
      <c r="X213">
        <v>6.5490253727813057</v>
      </c>
      <c r="Y213">
        <v>43018.080000000002</v>
      </c>
      <c r="Z213">
        <v>43.316698858523374</v>
      </c>
      <c r="AA213">
        <v>4</v>
      </c>
      <c r="AB213">
        <v>0.57154760664940818</v>
      </c>
      <c r="AC213">
        <v>0.32</v>
      </c>
      <c r="AD213">
        <v>0.11135528725660045</v>
      </c>
      <c r="AE213">
        <v>-998.14379349036676</v>
      </c>
      <c r="AF213">
        <v>4.1467677270789219E-2</v>
      </c>
      <c r="AG213">
        <v>3243.7355184679718</v>
      </c>
      <c r="AH213">
        <v>15.293040926715683</v>
      </c>
      <c r="AI213">
        <v>4454355.0442650924</v>
      </c>
      <c r="AJ213">
        <v>5790.7477155652768</v>
      </c>
      <c r="AK213">
        <v>-876.12902600598818</v>
      </c>
      <c r="AL213">
        <v>0.45994053490555653</v>
      </c>
      <c r="AM213">
        <v>1993.7062116829245</v>
      </c>
      <c r="AN213">
        <v>0</v>
      </c>
      <c r="AO213">
        <v>-999.72170780788849</v>
      </c>
      <c r="AP213">
        <v>3.9811810505322558E-2</v>
      </c>
      <c r="AQ213">
        <v>-999.97771024231236</v>
      </c>
      <c r="AR213">
        <v>7.7713202948535131E-3</v>
      </c>
      <c r="AS213">
        <v>1.0598334191991952</v>
      </c>
      <c r="AT213">
        <v>0.83950349017346992</v>
      </c>
      <c r="AU213">
        <v>1.1374746066352202</v>
      </c>
      <c r="AV213">
        <v>0.81556383519638909</v>
      </c>
      <c r="AW213">
        <v>0</v>
      </c>
      <c r="AX213">
        <v>1.520432985217254</v>
      </c>
      <c r="AY213">
        <v>1.0481161342389373</v>
      </c>
      <c r="AZ213" s="4"/>
      <c r="BA213" s="34" t="s">
        <v>426</v>
      </c>
      <c r="BB213" s="11" t="s">
        <v>402</v>
      </c>
      <c r="BC213" s="11" t="s">
        <v>573</v>
      </c>
      <c r="BD213" s="11" t="s">
        <v>434</v>
      </c>
      <c r="BE213" s="29">
        <v>43871.221226851849</v>
      </c>
      <c r="BH213" s="6" t="s">
        <v>255</v>
      </c>
      <c r="BI213" s="6" t="s">
        <v>81</v>
      </c>
      <c r="BN213">
        <v>493.08675812054389</v>
      </c>
      <c r="BO213"/>
      <c r="BP213">
        <v>1.45</v>
      </c>
      <c r="BQ213">
        <v>0.05</v>
      </c>
      <c r="BR213" s="42">
        <v>52.2</v>
      </c>
      <c r="BS213" s="30">
        <v>43871.221226851849</v>
      </c>
      <c r="BT213" s="31"/>
      <c r="BU213" s="6">
        <f t="shared" si="7"/>
        <v>2.7410820531242042E-2</v>
      </c>
      <c r="BV213">
        <f t="shared" si="8"/>
        <v>1.0823529359460107E-4</v>
      </c>
      <c r="BW213"/>
      <c r="BX213"/>
      <c r="BY213" s="49">
        <v>298.61192199876342</v>
      </c>
      <c r="BZ213" s="49">
        <v>300.42693053932919</v>
      </c>
      <c r="CA213" s="49">
        <v>-22.793179241685891</v>
      </c>
      <c r="CB213" s="49">
        <v>23.46884387728312</v>
      </c>
      <c r="CC213" s="49">
        <v>1.208304310143683</v>
      </c>
      <c r="CE213">
        <v>301.76106349011758</v>
      </c>
      <c r="CF213">
        <v>309.77658493720099</v>
      </c>
      <c r="CG213">
        <v>-44.593175931797298</v>
      </c>
      <c r="CH213">
        <v>38.845540051022788</v>
      </c>
      <c r="CI213">
        <v>1.2196164368801481</v>
      </c>
    </row>
    <row r="214" spans="1:87" ht="19" x14ac:dyDescent="0.25">
      <c r="A214" t="s">
        <v>575</v>
      </c>
      <c r="B214">
        <v>99</v>
      </c>
      <c r="C214">
        <v>1.7821030784145675E-3</v>
      </c>
      <c r="D214">
        <v>2.8128627216461066E-5</v>
      </c>
      <c r="E214">
        <v>4.9498634833627264E-2</v>
      </c>
      <c r="F214">
        <v>1.9713618586428701E-4</v>
      </c>
      <c r="G214">
        <v>1.6939775959730647</v>
      </c>
      <c r="H214">
        <v>1.6847653897438485E-3</v>
      </c>
      <c r="I214">
        <v>4.1114418172645821E-2</v>
      </c>
      <c r="J214">
        <v>2.1212702664348071E-4</v>
      </c>
      <c r="K214">
        <v>1</v>
      </c>
      <c r="L214">
        <v>0</v>
      </c>
      <c r="M214">
        <v>8.5416231906690069E-5</v>
      </c>
      <c r="N214">
        <v>7.9821154150921198E-6</v>
      </c>
      <c r="O214">
        <v>1.82891427075396E-5</v>
      </c>
      <c r="P214">
        <v>3.5687153607057432E-6</v>
      </c>
      <c r="Q214">
        <v>101.12</v>
      </c>
      <c r="R214">
        <v>1.6373963071494537</v>
      </c>
      <c r="S214">
        <v>2808.2</v>
      </c>
      <c r="T214">
        <v>11.381564040148437</v>
      </c>
      <c r="U214">
        <v>96104.08</v>
      </c>
      <c r="V214">
        <v>111.80044603369583</v>
      </c>
      <c r="W214">
        <v>2332.7600000000002</v>
      </c>
      <c r="X214">
        <v>13.833206425120675</v>
      </c>
      <c r="Y214">
        <v>56734.12</v>
      </c>
      <c r="Z214">
        <v>86.38526726242155</v>
      </c>
      <c r="AA214">
        <v>4.84</v>
      </c>
      <c r="AB214">
        <v>0.44974066601394486</v>
      </c>
      <c r="AC214">
        <v>1.04</v>
      </c>
      <c r="AD214">
        <v>0.20396078054371142</v>
      </c>
      <c r="AE214">
        <v>-998.21789692158552</v>
      </c>
      <c r="AF214">
        <v>2.8128627216461068E-2</v>
      </c>
      <c r="AG214">
        <v>3492.5244902547893</v>
      </c>
      <c r="AH214">
        <v>17.892193307704392</v>
      </c>
      <c r="AI214">
        <v>4423304.2101260573</v>
      </c>
      <c r="AJ214">
        <v>4400.2439138734035</v>
      </c>
      <c r="AK214">
        <v>-876.84511334430033</v>
      </c>
      <c r="AL214">
        <v>0.63540920883733998</v>
      </c>
      <c r="AM214">
        <v>1993.7062116829245</v>
      </c>
      <c r="AN214">
        <v>0</v>
      </c>
      <c r="AO214">
        <v>-999.74443498159462</v>
      </c>
      <c r="AP214">
        <v>2.3882456852004103E-2</v>
      </c>
      <c r="AQ214">
        <v>-999.94527895941633</v>
      </c>
      <c r="AR214">
        <v>1.0677581842276025E-2</v>
      </c>
      <c r="AS214">
        <v>0.8427410149435175</v>
      </c>
      <c r="AT214">
        <v>1.094820705154441</v>
      </c>
      <c r="AU214">
        <v>0.99828709770163726</v>
      </c>
      <c r="AV214">
        <v>1.2978771979787862</v>
      </c>
      <c r="AW214">
        <v>0</v>
      </c>
      <c r="AX214">
        <v>1.0925172980489211</v>
      </c>
      <c r="AY214">
        <v>1.0574937801667479</v>
      </c>
      <c r="AZ214" s="4"/>
      <c r="BA214" s="34" t="s">
        <v>426</v>
      </c>
      <c r="BB214" s="11" t="s">
        <v>402</v>
      </c>
      <c r="BC214" s="11" t="s">
        <v>573</v>
      </c>
      <c r="BD214" s="11" t="s">
        <v>434</v>
      </c>
      <c r="BE214" s="29">
        <v>43871.226967592593</v>
      </c>
      <c r="BH214" s="6" t="s">
        <v>255</v>
      </c>
      <c r="BI214" s="6" t="s">
        <v>81</v>
      </c>
      <c r="BN214">
        <v>522.36916661022326</v>
      </c>
      <c r="BO214"/>
      <c r="BP214">
        <v>1.45</v>
      </c>
      <c r="BQ214">
        <v>0.05</v>
      </c>
      <c r="BR214" s="42">
        <v>52.2</v>
      </c>
      <c r="BS214" s="30">
        <v>43871.226967592593</v>
      </c>
      <c r="BT214" s="31"/>
      <c r="BU214" s="6">
        <f t="shared" si="7"/>
        <v>2.92204035458224E-2</v>
      </c>
      <c r="BV214">
        <f t="shared" si="8"/>
        <v>1.2321151195374499E-4</v>
      </c>
      <c r="BW214"/>
      <c r="BX214"/>
      <c r="BY214" s="49">
        <v>291.2002569894039</v>
      </c>
      <c r="BZ214" s="49">
        <v>292.96400368859452</v>
      </c>
      <c r="CA214" s="49">
        <v>-22.189404347831331</v>
      </c>
      <c r="CB214" s="49">
        <v>22.943536409275509</v>
      </c>
      <c r="CC214" s="49">
        <v>1.252367855167694</v>
      </c>
      <c r="CE214">
        <v>294.28001058467089</v>
      </c>
      <c r="CF214">
        <v>302.08077439312427</v>
      </c>
      <c r="CG214">
        <v>-43.463730543841962</v>
      </c>
      <c r="CH214">
        <v>37.88714434159499</v>
      </c>
      <c r="CI214">
        <v>1.2640925041484179</v>
      </c>
    </row>
    <row r="215" spans="1:87" ht="19" x14ac:dyDescent="0.25">
      <c r="A215" t="s">
        <v>576</v>
      </c>
      <c r="B215">
        <v>75</v>
      </c>
      <c r="C215">
        <v>1.9383281048531548E-3</v>
      </c>
      <c r="D215">
        <v>4.3031427114642972E-5</v>
      </c>
      <c r="E215">
        <v>4.8664623017252023E-2</v>
      </c>
      <c r="F215">
        <v>2.0505556291804759E-4</v>
      </c>
      <c r="G215">
        <v>1.7006137296539816</v>
      </c>
      <c r="H215">
        <v>2.0420311882252463E-3</v>
      </c>
      <c r="I215">
        <v>3.9852042778108492E-2</v>
      </c>
      <c r="J215">
        <v>1.7934674058721784E-4</v>
      </c>
      <c r="K215">
        <v>1</v>
      </c>
      <c r="L215">
        <v>0</v>
      </c>
      <c r="M215">
        <v>8.5726353204909262E-5</v>
      </c>
      <c r="N215">
        <v>9.1282678492934733E-6</v>
      </c>
      <c r="O215">
        <v>1.6779501281223118E-5</v>
      </c>
      <c r="P215">
        <v>4.2691980153439841E-6</v>
      </c>
      <c r="Q215">
        <v>87.72</v>
      </c>
      <c r="R215">
        <v>1.9693653800145907</v>
      </c>
      <c r="S215">
        <v>2202</v>
      </c>
      <c r="T215">
        <v>9.3446954649861844</v>
      </c>
      <c r="U215">
        <v>76949.64</v>
      </c>
      <c r="V215">
        <v>78.466550835371876</v>
      </c>
      <c r="W215">
        <v>1803.28</v>
      </c>
      <c r="X215">
        <v>8.4865619265597374</v>
      </c>
      <c r="Y215">
        <v>45249.16</v>
      </c>
      <c r="Z215">
        <v>54.377896244705894</v>
      </c>
      <c r="AA215">
        <v>3.88</v>
      </c>
      <c r="AB215">
        <v>0.41360206317989601</v>
      </c>
      <c r="AC215">
        <v>0.76</v>
      </c>
      <c r="AD215">
        <v>0.19390719429665318</v>
      </c>
      <c r="AE215">
        <v>-998.06167189514679</v>
      </c>
      <c r="AF215">
        <v>4.3031427114642973E-2</v>
      </c>
      <c r="AG215">
        <v>3416.8290994057024</v>
      </c>
      <c r="AH215">
        <v>18.610960511712431</v>
      </c>
      <c r="AI215">
        <v>4440636.3603582885</v>
      </c>
      <c r="AJ215">
        <v>5333.3451426693646</v>
      </c>
      <c r="AK215">
        <v>-880.62645588886369</v>
      </c>
      <c r="AL215">
        <v>0.53721853526758989</v>
      </c>
      <c r="AM215">
        <v>1993.7062116829245</v>
      </c>
      <c r="AN215">
        <v>0</v>
      </c>
      <c r="AO215">
        <v>-999.74350709993189</v>
      </c>
      <c r="AP215">
        <v>2.7311740272772254E-2</v>
      </c>
      <c r="AQ215">
        <v>-999.94979580042286</v>
      </c>
      <c r="AR215">
        <v>1.2773423095503758E-2</v>
      </c>
      <c r="AS215">
        <v>1.1039102988846601</v>
      </c>
      <c r="AT215">
        <v>1.026113176331128</v>
      </c>
      <c r="AU215">
        <v>1.0771553609031916</v>
      </c>
      <c r="AV215">
        <v>0.99594473577867815</v>
      </c>
      <c r="AW215">
        <v>0</v>
      </c>
      <c r="AX215">
        <v>1.1145969250043899</v>
      </c>
      <c r="AY215">
        <v>1.1787371471114494</v>
      </c>
      <c r="AZ215" s="4"/>
      <c r="BA215" s="34" t="s">
        <v>426</v>
      </c>
      <c r="BB215" s="11" t="s">
        <v>402</v>
      </c>
      <c r="BC215" s="11" t="s">
        <v>573</v>
      </c>
      <c r="BD215" s="11" t="s">
        <v>434</v>
      </c>
      <c r="BE215" s="29">
        <v>43871.232523148145</v>
      </c>
      <c r="BH215" s="6" t="s">
        <v>255</v>
      </c>
      <c r="BI215" s="6" t="s">
        <v>81</v>
      </c>
      <c r="BN215">
        <v>513.45983538179473</v>
      </c>
      <c r="BO215"/>
      <c r="BP215">
        <v>1.45</v>
      </c>
      <c r="BQ215">
        <v>0.05</v>
      </c>
      <c r="BR215" s="42">
        <v>52.2</v>
      </c>
      <c r="BS215" s="30">
        <v>43871.232523148145</v>
      </c>
      <c r="BT215" s="31"/>
      <c r="BU215" s="6">
        <f t="shared" si="7"/>
        <v>2.8616118282034846E-2</v>
      </c>
      <c r="BV215">
        <f t="shared" si="8"/>
        <v>1.2489572507994032E-4</v>
      </c>
      <c r="BW215"/>
      <c r="BX215"/>
      <c r="BY215" s="49">
        <v>291.31623103668778</v>
      </c>
      <c r="BZ215" s="49">
        <v>293.08228129367711</v>
      </c>
      <c r="CA215" s="49">
        <v>-22.200304941453449</v>
      </c>
      <c r="CB215" s="49">
        <v>22.949353699296811</v>
      </c>
      <c r="CC215" s="49">
        <v>1.852305066429373</v>
      </c>
      <c r="CE215">
        <v>294.39707037923722</v>
      </c>
      <c r="CF215">
        <v>302.20127494484399</v>
      </c>
      <c r="CG215">
        <v>-43.481483879903983</v>
      </c>
      <c r="CH215">
        <v>37.900088835979197</v>
      </c>
      <c r="CI215">
        <v>1.8696463185379191</v>
      </c>
    </row>
    <row r="216" spans="1:87" ht="19" x14ac:dyDescent="0.25">
      <c r="A216" t="s">
        <v>577</v>
      </c>
      <c r="B216">
        <v>104</v>
      </c>
      <c r="C216">
        <v>2.0733883515350591E-3</v>
      </c>
      <c r="D216">
        <v>4.271661283961158E-5</v>
      </c>
      <c r="E216">
        <v>4.8008207794562663E-2</v>
      </c>
      <c r="F216">
        <v>1.8303262989586848E-4</v>
      </c>
      <c r="G216">
        <v>1.7013802976243846</v>
      </c>
      <c r="H216">
        <v>2.2404557542653144E-3</v>
      </c>
      <c r="I216">
        <v>4.0143821550303001E-2</v>
      </c>
      <c r="J216">
        <v>1.7622646482474128E-4</v>
      </c>
      <c r="K216">
        <v>1</v>
      </c>
      <c r="L216">
        <v>0</v>
      </c>
      <c r="M216">
        <v>1.314895901408192E-4</v>
      </c>
      <c r="N216">
        <v>9.4155982724213775E-6</v>
      </c>
      <c r="O216">
        <v>2.0500692665816313E-5</v>
      </c>
      <c r="P216">
        <v>5.0103978786031989E-6</v>
      </c>
      <c r="Q216">
        <v>100.92</v>
      </c>
      <c r="R216">
        <v>2.1306649979134042</v>
      </c>
      <c r="S216">
        <v>2336.1999999999998</v>
      </c>
      <c r="T216">
        <v>8.7313611004623226</v>
      </c>
      <c r="U216">
        <v>82793.2</v>
      </c>
      <c r="V216">
        <v>78.319750595448994</v>
      </c>
      <c r="W216">
        <v>1953.48</v>
      </c>
      <c r="X216">
        <v>8.2688411118689018</v>
      </c>
      <c r="Y216">
        <v>48663.6</v>
      </c>
      <c r="Z216">
        <v>54.741970491875179</v>
      </c>
      <c r="AA216">
        <v>6.4</v>
      </c>
      <c r="AB216">
        <v>0.45825756949558399</v>
      </c>
      <c r="AC216">
        <v>1</v>
      </c>
      <c r="AD216">
        <v>0.2449489742783178</v>
      </c>
      <c r="AE216">
        <v>-997.92661164846493</v>
      </c>
      <c r="AF216">
        <v>4.2716612839611583E-2</v>
      </c>
      <c r="AG216">
        <v>3357.2524772701636</v>
      </c>
      <c r="AH216">
        <v>16.612146478114763</v>
      </c>
      <c r="AI216">
        <v>4442638.4706027592</v>
      </c>
      <c r="AJ216">
        <v>5851.5873230916068</v>
      </c>
      <c r="AK216">
        <v>-879.75245637202113</v>
      </c>
      <c r="AL216">
        <v>0.52787200368714327</v>
      </c>
      <c r="AM216">
        <v>1993.7062116829245</v>
      </c>
      <c r="AN216">
        <v>0</v>
      </c>
      <c r="AO216">
        <v>-999.60658368117709</v>
      </c>
      <c r="AP216">
        <v>2.8171431729957362E-2</v>
      </c>
      <c r="AQ216">
        <v>-999.93866201093738</v>
      </c>
      <c r="AR216">
        <v>1.4991090071294441E-2</v>
      </c>
      <c r="AS216">
        <v>1.098756573118286</v>
      </c>
      <c r="AT216">
        <v>0.95660464984761995</v>
      </c>
      <c r="AU216">
        <v>1.2251505701177865</v>
      </c>
      <c r="AV216">
        <v>1.0110137084233082</v>
      </c>
      <c r="AW216">
        <v>0</v>
      </c>
      <c r="AX216">
        <v>0.96264143397088942</v>
      </c>
      <c r="AY216">
        <v>1.2988104931988902</v>
      </c>
      <c r="AZ216" s="4"/>
      <c r="BA216" s="34" t="s">
        <v>426</v>
      </c>
      <c r="BB216" s="11" t="s">
        <v>402</v>
      </c>
      <c r="BC216" s="11" t="s">
        <v>573</v>
      </c>
      <c r="BD216" s="11" t="s">
        <v>434</v>
      </c>
      <c r="BE216" s="29">
        <v>43871.238009259258</v>
      </c>
      <c r="BH216" s="6" t="s">
        <v>255</v>
      </c>
      <c r="BI216" s="6" t="s">
        <v>81</v>
      </c>
      <c r="BN216">
        <v>506.44767976541573</v>
      </c>
      <c r="BO216"/>
      <c r="BP216">
        <v>1.45</v>
      </c>
      <c r="BQ216">
        <v>0.05</v>
      </c>
      <c r="BR216" s="42">
        <v>52.2</v>
      </c>
      <c r="BS216" s="30">
        <v>43871.238009259258</v>
      </c>
      <c r="BT216" s="31"/>
      <c r="BU216" s="6">
        <f t="shared" si="7"/>
        <v>2.8217293207654735E-2</v>
      </c>
      <c r="BV216">
        <f t="shared" si="8"/>
        <v>1.0878550091673106E-4</v>
      </c>
      <c r="BW216"/>
      <c r="BX216"/>
      <c r="BY216" s="49">
        <v>333.33002169751239</v>
      </c>
      <c r="BZ216" s="49">
        <v>335.32480937180179</v>
      </c>
      <c r="CA216" s="49">
        <v>-26.11576391141983</v>
      </c>
      <c r="CB216" s="49">
        <v>26.334707475529569</v>
      </c>
      <c r="CC216" s="49">
        <v>1.145764546307956</v>
      </c>
      <c r="CE216">
        <v>336.80419351487359</v>
      </c>
      <c r="CF216">
        <v>345.68148542379242</v>
      </c>
      <c r="CG216">
        <v>-49.817062204565957</v>
      </c>
      <c r="CH216">
        <v>43.178823993465578</v>
      </c>
      <c r="CI216">
        <v>1.1564911767181729</v>
      </c>
    </row>
    <row r="217" spans="1:87" ht="19" x14ac:dyDescent="0.25">
      <c r="A217" t="s">
        <v>578</v>
      </c>
      <c r="B217">
        <v>90</v>
      </c>
      <c r="C217">
        <v>2.1095281950518972E-3</v>
      </c>
      <c r="D217">
        <v>4.8048102437852551E-5</v>
      </c>
      <c r="E217">
        <v>4.6885496796032058E-2</v>
      </c>
      <c r="F217">
        <v>1.8970732803322808E-4</v>
      </c>
      <c r="G217">
        <v>1.7127574378991048</v>
      </c>
      <c r="H217">
        <v>2.0074853082394347E-3</v>
      </c>
      <c r="I217">
        <v>3.8945873563852026E-2</v>
      </c>
      <c r="J217">
        <v>2.0349440121357644E-4</v>
      </c>
      <c r="K217">
        <v>1</v>
      </c>
      <c r="L217">
        <v>0</v>
      </c>
      <c r="M217">
        <v>1.3844794539154384E-4</v>
      </c>
      <c r="N217">
        <v>1.0111462707419855E-5</v>
      </c>
      <c r="O217">
        <v>2.3392554057419206E-5</v>
      </c>
      <c r="P217">
        <v>3.5714293895090965E-6</v>
      </c>
      <c r="Q217">
        <v>90.2</v>
      </c>
      <c r="R217">
        <v>2.0485767417079268</v>
      </c>
      <c r="S217">
        <v>2004.84</v>
      </c>
      <c r="T217">
        <v>8.1422110019330738</v>
      </c>
      <c r="U217">
        <v>73237.52</v>
      </c>
      <c r="V217">
        <v>68.644959028321949</v>
      </c>
      <c r="W217">
        <v>1665.32</v>
      </c>
      <c r="X217">
        <v>8.596844382291291</v>
      </c>
      <c r="Y217">
        <v>42760.68</v>
      </c>
      <c r="Z217">
        <v>38.623469548967243</v>
      </c>
      <c r="AA217">
        <v>5.92</v>
      </c>
      <c r="AB217">
        <v>0.43174066289845808</v>
      </c>
      <c r="AC217">
        <v>1</v>
      </c>
      <c r="AD217">
        <v>0.15275252316519466</v>
      </c>
      <c r="AE217">
        <v>-997.89047180494811</v>
      </c>
      <c r="AF217">
        <v>4.8048102437852548E-2</v>
      </c>
      <c r="AG217">
        <v>3255.3545830488347</v>
      </c>
      <c r="AH217">
        <v>17.217945909713929</v>
      </c>
      <c r="AI217">
        <v>4472353.1077598855</v>
      </c>
      <c r="AJ217">
        <v>5243.1187532371368</v>
      </c>
      <c r="AK217">
        <v>-883.34081186987294</v>
      </c>
      <c r="AL217">
        <v>0.60955088337359042</v>
      </c>
      <c r="AM217">
        <v>1993.7062116829245</v>
      </c>
      <c r="AN217">
        <v>0</v>
      </c>
      <c r="AO217">
        <v>-999.58576431057236</v>
      </c>
      <c r="AP217">
        <v>3.0253455288809093E-2</v>
      </c>
      <c r="AQ217">
        <v>-999.93000957341724</v>
      </c>
      <c r="AR217">
        <v>1.0685702205415428E-2</v>
      </c>
      <c r="AS217">
        <v>1.148373534331715</v>
      </c>
      <c r="AT217">
        <v>0.94098456566437816</v>
      </c>
      <c r="AU217">
        <v>1.0234498711017619</v>
      </c>
      <c r="AV217">
        <v>1.1117064632149722</v>
      </c>
      <c r="AW217">
        <v>0</v>
      </c>
      <c r="AX217">
        <v>0.94428878752673084</v>
      </c>
      <c r="AY217">
        <v>0.81134566348265136</v>
      </c>
      <c r="AZ217" s="4"/>
      <c r="BA217" s="34" t="s">
        <v>426</v>
      </c>
      <c r="BB217" s="11" t="s">
        <v>402</v>
      </c>
      <c r="BC217" s="11" t="s">
        <v>573</v>
      </c>
      <c r="BD217" s="11" t="s">
        <v>434</v>
      </c>
      <c r="BE217" s="29">
        <v>43871.24324074074</v>
      </c>
      <c r="BH217" s="6" t="s">
        <v>255</v>
      </c>
      <c r="BI217" s="6" t="s">
        <v>81</v>
      </c>
      <c r="BN217">
        <v>494.45431952361247</v>
      </c>
      <c r="BO217"/>
      <c r="BP217">
        <v>1.45</v>
      </c>
      <c r="BQ217">
        <v>0.05</v>
      </c>
      <c r="BR217" s="42">
        <v>52.2</v>
      </c>
      <c r="BS217" s="30">
        <v>43871.24324074074</v>
      </c>
      <c r="BT217" s="31"/>
      <c r="BU217" s="6">
        <f t="shared" si="7"/>
        <v>2.7374493292509083E-2</v>
      </c>
      <c r="BV217">
        <f t="shared" si="8"/>
        <v>1.1409775931089326E-4</v>
      </c>
      <c r="BW217"/>
      <c r="BX217"/>
      <c r="BY217" s="49">
        <v>308.63057867077589</v>
      </c>
      <c r="BZ217" s="49">
        <v>310.46991133932067</v>
      </c>
      <c r="CA217" s="49">
        <v>-23.71762368700206</v>
      </c>
      <c r="CB217" s="49">
        <v>24.32353777262097</v>
      </c>
      <c r="CC217" s="49">
        <v>1.023754608796561</v>
      </c>
      <c r="CE217">
        <v>311.87351467486309</v>
      </c>
      <c r="CF217">
        <v>320.12237266249792</v>
      </c>
      <c r="CG217">
        <v>-46.072657274505097</v>
      </c>
      <c r="CH217">
        <v>40.230134938172341</v>
      </c>
      <c r="CI217">
        <v>1.0333389840110869</v>
      </c>
    </row>
    <row r="218" spans="1:87" ht="19" x14ac:dyDescent="0.25">
      <c r="A218" t="s">
        <v>579</v>
      </c>
      <c r="B218">
        <v>80</v>
      </c>
      <c r="C218">
        <v>1.8004953391257195E-3</v>
      </c>
      <c r="D218">
        <v>3.9098077740717222E-5</v>
      </c>
      <c r="E218">
        <v>4.6903064419267233E-2</v>
      </c>
      <c r="F218">
        <v>2.8058516785204056E-4</v>
      </c>
      <c r="G218">
        <v>1.7216280959819235</v>
      </c>
      <c r="H218">
        <v>2.0535146731112553E-3</v>
      </c>
      <c r="I218">
        <v>3.9259158773339464E-2</v>
      </c>
      <c r="J218">
        <v>2.3342658074047232E-4</v>
      </c>
      <c r="K218">
        <v>1</v>
      </c>
      <c r="L218">
        <v>0</v>
      </c>
      <c r="M218">
        <v>7.4673581552569835E-5</v>
      </c>
      <c r="N218">
        <v>8.4896115121510288E-6</v>
      </c>
      <c r="O218">
        <v>1.5375496538060927E-5</v>
      </c>
      <c r="P218">
        <v>3.8974645406132833E-6</v>
      </c>
      <c r="Q218">
        <v>65.64</v>
      </c>
      <c r="R218">
        <v>1.4420818284688255</v>
      </c>
      <c r="S218">
        <v>1709.64</v>
      </c>
      <c r="T218">
        <v>9.9424812463153955</v>
      </c>
      <c r="U218">
        <v>62755.6</v>
      </c>
      <c r="V218">
        <v>71.299462363564373</v>
      </c>
      <c r="W218">
        <v>1430.96</v>
      </c>
      <c r="X218">
        <v>7.8747444402977296</v>
      </c>
      <c r="Y218">
        <v>36451.96</v>
      </c>
      <c r="Z218">
        <v>42.393650467965124</v>
      </c>
      <c r="AA218">
        <v>2.72</v>
      </c>
      <c r="AB218">
        <v>0.30832882879592471</v>
      </c>
      <c r="AC218">
        <v>0.56000000000000005</v>
      </c>
      <c r="AD218">
        <v>0.14236104336041749</v>
      </c>
      <c r="AE218">
        <v>-998.19950466087425</v>
      </c>
      <c r="AF218">
        <v>3.9098077740717219E-2</v>
      </c>
      <c r="AG218">
        <v>3256.9490306105681</v>
      </c>
      <c r="AH218">
        <v>25.46607077981853</v>
      </c>
      <c r="AI218">
        <v>4495521.3539018063</v>
      </c>
      <c r="AJ218">
        <v>5363.337529020203</v>
      </c>
      <c r="AK218">
        <v>-882.40239157402152</v>
      </c>
      <c r="AL218">
        <v>0.69921028610461278</v>
      </c>
      <c r="AM218">
        <v>1993.7062116829245</v>
      </c>
      <c r="AN218">
        <v>0</v>
      </c>
      <c r="AO218">
        <v>-999.77657694775473</v>
      </c>
      <c r="AP218">
        <v>2.5400883109992507E-2</v>
      </c>
      <c r="AQ218">
        <v>-999.95399657690325</v>
      </c>
      <c r="AR218">
        <v>1.1661198051261016E-2</v>
      </c>
      <c r="AS218">
        <v>0.93412197841398559</v>
      </c>
      <c r="AT218">
        <v>1.2847231581366096</v>
      </c>
      <c r="AU218">
        <v>0.96254122998766023</v>
      </c>
      <c r="AV218">
        <v>1.1724878637102152</v>
      </c>
      <c r="AW218">
        <v>0</v>
      </c>
      <c r="AX218">
        <v>0.99640444392421501</v>
      </c>
      <c r="AY218">
        <v>1.0080690274153938</v>
      </c>
      <c r="AZ218" s="4"/>
      <c r="BA218" s="34" t="s">
        <v>426</v>
      </c>
      <c r="BB218" s="11" t="s">
        <v>402</v>
      </c>
      <c r="BC218" s="11" t="s">
        <v>573</v>
      </c>
      <c r="BD218" s="11" t="s">
        <v>434</v>
      </c>
      <c r="BE218" s="29">
        <v>43871.248333333337</v>
      </c>
      <c r="BH218" s="6" t="s">
        <v>255</v>
      </c>
      <c r="BI218" s="6" t="s">
        <v>81</v>
      </c>
      <c r="BN218">
        <v>494.64198565882225</v>
      </c>
      <c r="BO218"/>
      <c r="BP218">
        <v>1.45</v>
      </c>
      <c r="BQ218">
        <v>0.05</v>
      </c>
      <c r="BR218" s="42">
        <v>52.2</v>
      </c>
      <c r="BS218" s="30">
        <v>43871.248333333337</v>
      </c>
      <c r="BT218" s="31"/>
      <c r="BU218" s="6">
        <f t="shared" si="7"/>
        <v>2.7242827731708406E-2</v>
      </c>
      <c r="BV218">
        <f t="shared" si="8"/>
        <v>1.6142689423890848E-4</v>
      </c>
      <c r="BW218"/>
      <c r="BX218"/>
      <c r="BY218" s="49">
        <v>385.22355810251059</v>
      </c>
      <c r="BZ218" s="49">
        <v>387.4234152957207</v>
      </c>
      <c r="CA218" s="49">
        <v>-30.49101195280463</v>
      </c>
      <c r="CB218" s="49">
        <v>30.736670302981</v>
      </c>
      <c r="CC218" s="49">
        <v>2.032311581253881</v>
      </c>
      <c r="CE218">
        <v>389.18355642540399</v>
      </c>
      <c r="CF218">
        <v>399.40888992905428</v>
      </c>
      <c r="CG218">
        <v>-57.49189559456147</v>
      </c>
      <c r="CH218">
        <v>49.79770384308398</v>
      </c>
      <c r="CI218">
        <v>2.051338051640629</v>
      </c>
    </row>
    <row r="219" spans="1:87" ht="19" x14ac:dyDescent="0.25">
      <c r="A219" t="s">
        <v>580</v>
      </c>
      <c r="B219">
        <v>270</v>
      </c>
      <c r="C219">
        <v>2.7858497683671828E-3</v>
      </c>
      <c r="D219">
        <v>3.5241368911014282E-5</v>
      </c>
      <c r="E219">
        <v>5.2562408104089631E-2</v>
      </c>
      <c r="F219">
        <v>1.7126254988616946E-4</v>
      </c>
      <c r="G219">
        <v>1.688046529788845</v>
      </c>
      <c r="H219">
        <v>1.285772885325473E-3</v>
      </c>
      <c r="I219">
        <v>3.4801826609335033E-3</v>
      </c>
      <c r="J219">
        <v>3.5178545419753803E-5</v>
      </c>
      <c r="K219">
        <v>1</v>
      </c>
      <c r="L219">
        <v>0</v>
      </c>
      <c r="M219">
        <v>2.0870983088908199E-4</v>
      </c>
      <c r="N219">
        <v>1.0456221543114225E-5</v>
      </c>
      <c r="O219">
        <v>6.8102744978083596E-5</v>
      </c>
      <c r="P219">
        <v>7.0834174978711607E-6</v>
      </c>
      <c r="Q219">
        <v>302.60000000000002</v>
      </c>
      <c r="R219">
        <v>3.8418745424597089</v>
      </c>
      <c r="S219">
        <v>5709.44</v>
      </c>
      <c r="T219">
        <v>20.105644315299458</v>
      </c>
      <c r="U219">
        <v>183355.51999999999</v>
      </c>
      <c r="V219">
        <v>135.46094295650931</v>
      </c>
      <c r="W219">
        <v>378</v>
      </c>
      <c r="X219">
        <v>3.750111109465069</v>
      </c>
      <c r="Y219">
        <v>108621.6</v>
      </c>
      <c r="Z219">
        <v>120.82647336849102</v>
      </c>
      <c r="AA219">
        <v>22.68</v>
      </c>
      <c r="AB219">
        <v>1.144144513016895</v>
      </c>
      <c r="AC219">
        <v>7.4</v>
      </c>
      <c r="AD219">
        <v>0.77028133388608955</v>
      </c>
      <c r="AE219">
        <v>-997.21415023163286</v>
      </c>
      <c r="AF219">
        <v>3.524136891101428E-2</v>
      </c>
      <c r="AG219">
        <v>3770.5943096832125</v>
      </c>
      <c r="AH219">
        <v>15.543887265036256</v>
      </c>
      <c r="AI219">
        <v>4407813.5441622576</v>
      </c>
      <c r="AJ219">
        <v>3358.161526654495</v>
      </c>
      <c r="AK219">
        <v>-989.5753966565054</v>
      </c>
      <c r="AL219">
        <v>0.10537446390922275</v>
      </c>
      <c r="AM219">
        <v>1993.7062116829245</v>
      </c>
      <c r="AN219">
        <v>0</v>
      </c>
      <c r="AO219">
        <v>-999.37554103497757</v>
      </c>
      <c r="AP219">
        <v>3.1284972322783593E-2</v>
      </c>
      <c r="AQ219">
        <v>-999.79623686405648</v>
      </c>
      <c r="AR219">
        <v>2.1193556339436433E-2</v>
      </c>
      <c r="AS219">
        <v>1.1678095388882108</v>
      </c>
      <c r="AT219">
        <v>1.2752827947093563</v>
      </c>
      <c r="AU219">
        <v>1.0571998740964488</v>
      </c>
      <c r="AV219">
        <v>1.0425909620277003</v>
      </c>
      <c r="AW219">
        <v>0</v>
      </c>
      <c r="AX219">
        <v>1.2678113372581239</v>
      </c>
      <c r="AY219">
        <v>1.5035776474092051</v>
      </c>
      <c r="AZ219" s="4"/>
      <c r="BA219" s="34" t="s">
        <v>376</v>
      </c>
      <c r="BB219" s="6" t="s">
        <v>402</v>
      </c>
      <c r="BC219" s="34" t="s">
        <v>407</v>
      </c>
      <c r="BD219" s="34" t="s">
        <v>416</v>
      </c>
      <c r="BE219" s="29">
        <v>43871.255347222221</v>
      </c>
      <c r="BH219" s="6" t="s">
        <v>255</v>
      </c>
      <c r="BI219" s="6" t="s">
        <v>81</v>
      </c>
      <c r="BN219" t="e">
        <v>#N/A</v>
      </c>
      <c r="BO219"/>
      <c r="BP219">
        <v>4.5</v>
      </c>
      <c r="BQ219">
        <v>1</v>
      </c>
      <c r="BR219" s="48">
        <v>52.9</v>
      </c>
      <c r="BS219" s="30">
        <v>43871.255347222221</v>
      </c>
      <c r="BT219" s="31"/>
      <c r="BU219" s="6">
        <f t="shared" si="7"/>
        <v>3.1138631659412271E-2</v>
      </c>
      <c r="BV219">
        <f t="shared" si="8"/>
        <v>1.120410514977876E-4</v>
      </c>
      <c r="BW219"/>
      <c r="BX219"/>
      <c r="BY219" s="49">
        <v>322.38997028143172</v>
      </c>
      <c r="BZ219" s="49">
        <v>324.32325169442561</v>
      </c>
      <c r="CA219" s="49">
        <v>-25.19384674816024</v>
      </c>
      <c r="CB219" s="49">
        <v>25.436812073295869</v>
      </c>
      <c r="CC219" s="49">
        <v>0.89073065873510271</v>
      </c>
      <c r="CE219">
        <v>325.76172150235601</v>
      </c>
      <c r="CF219">
        <v>334.36566385273841</v>
      </c>
      <c r="CG219">
        <v>-48.163564801799339</v>
      </c>
      <c r="CH219">
        <v>41.773241778493123</v>
      </c>
      <c r="CI219">
        <v>0.89906966573448033</v>
      </c>
    </row>
    <row r="220" spans="1:87" ht="19" x14ac:dyDescent="0.25">
      <c r="A220" t="s">
        <v>581</v>
      </c>
      <c r="B220">
        <v>315</v>
      </c>
      <c r="C220">
        <v>3.0662689511398444E-3</v>
      </c>
      <c r="D220">
        <v>2.9997366713682991E-5</v>
      </c>
      <c r="E220">
        <v>4.8870471914269603E-2</v>
      </c>
      <c r="F220">
        <v>1.530251789734572E-4</v>
      </c>
      <c r="G220">
        <v>1.630451599287482</v>
      </c>
      <c r="H220">
        <v>1.2964458738375306E-3</v>
      </c>
      <c r="I220">
        <v>3.2231173650217764E-3</v>
      </c>
      <c r="J220">
        <v>4.111369964047494E-5</v>
      </c>
      <c r="K220">
        <v>1</v>
      </c>
      <c r="L220">
        <v>0</v>
      </c>
      <c r="M220">
        <v>1.3999779591712907E-4</v>
      </c>
      <c r="N220">
        <v>8.7806063978419207E-6</v>
      </c>
      <c r="O220">
        <v>1.0799020853307712E-5</v>
      </c>
      <c r="P220">
        <v>2.1078220678960775E-6</v>
      </c>
      <c r="Q220">
        <v>318.04000000000002</v>
      </c>
      <c r="R220">
        <v>3.1704258389055564</v>
      </c>
      <c r="S220">
        <v>5068.8</v>
      </c>
      <c r="T220">
        <v>16.844187919477353</v>
      </c>
      <c r="U220">
        <v>169106.08</v>
      </c>
      <c r="V220">
        <v>114.54540468012381</v>
      </c>
      <c r="W220">
        <v>334.28</v>
      </c>
      <c r="X220">
        <v>4.2196050368093303</v>
      </c>
      <c r="Y220">
        <v>103718.28</v>
      </c>
      <c r="Z220">
        <v>79.852687702627335</v>
      </c>
      <c r="AA220">
        <v>14.52</v>
      </c>
      <c r="AB220">
        <v>0.91126285999156109</v>
      </c>
      <c r="AC220">
        <v>1.1200000000000001</v>
      </c>
      <c r="AD220">
        <v>0.21847959477565251</v>
      </c>
      <c r="AE220">
        <v>-996.93373104886018</v>
      </c>
      <c r="AF220">
        <v>2.9997366713682992E-2</v>
      </c>
      <c r="AG220">
        <v>3435.5120633753495</v>
      </c>
      <c r="AH220">
        <v>13.888653019918062</v>
      </c>
      <c r="AI220">
        <v>4257388.0048252251</v>
      </c>
      <c r="AJ220">
        <v>3386.0370712430281</v>
      </c>
      <c r="AK220">
        <v>-990.34541478611106</v>
      </c>
      <c r="AL220">
        <v>0.12315273435117977</v>
      </c>
      <c r="AM220">
        <v>1993.7062116829245</v>
      </c>
      <c r="AN220">
        <v>0</v>
      </c>
      <c r="AO220">
        <v>-999.58112716410426</v>
      </c>
      <c r="AP220">
        <v>2.6271538624259634E-2</v>
      </c>
      <c r="AQ220">
        <v>-999.96768937353556</v>
      </c>
      <c r="AR220">
        <v>6.306595052866593E-3</v>
      </c>
      <c r="AS220">
        <v>0.9257537767241043</v>
      </c>
      <c r="AT220">
        <v>1.1567899456679234</v>
      </c>
      <c r="AU220">
        <v>1.0714175143396674</v>
      </c>
      <c r="AV220">
        <v>1.2374095823048488</v>
      </c>
      <c r="AW220">
        <v>0</v>
      </c>
      <c r="AX220">
        <v>1.2699972873580394</v>
      </c>
      <c r="AY220">
        <v>1.0977483797082426</v>
      </c>
      <c r="AZ220" s="4"/>
      <c r="BA220" s="34" t="s">
        <v>376</v>
      </c>
      <c r="BB220" s="6" t="s">
        <v>402</v>
      </c>
      <c r="BC220" s="34" t="s">
        <v>407</v>
      </c>
      <c r="BD220" s="34" t="s">
        <v>416</v>
      </c>
      <c r="BE220" s="29">
        <v>43871.259513888886</v>
      </c>
      <c r="BH220" s="6" t="s">
        <v>255</v>
      </c>
      <c r="BI220" s="6" t="s">
        <v>81</v>
      </c>
      <c r="BN220" t="e">
        <v>#N/A</v>
      </c>
      <c r="BO220"/>
      <c r="BP220">
        <v>4.5</v>
      </c>
      <c r="BQ220">
        <v>1</v>
      </c>
      <c r="BR220" s="48">
        <v>52.9</v>
      </c>
      <c r="BS220" s="30">
        <v>43871.259513888886</v>
      </c>
      <c r="BT220" s="31"/>
      <c r="BU220" s="6">
        <f t="shared" si="7"/>
        <v>2.9974084905758567E-2</v>
      </c>
      <c r="BV220">
        <f t="shared" si="8"/>
        <v>1.0165539656787827E-4</v>
      </c>
      <c r="BW220"/>
      <c r="BX220"/>
      <c r="BY220" s="49">
        <v>316.41427738553318</v>
      </c>
      <c r="BZ220" s="49">
        <v>318.3134811601617</v>
      </c>
      <c r="CA220" s="49">
        <v>-24.608242968313451</v>
      </c>
      <c r="CB220" s="49">
        <v>24.946006009781058</v>
      </c>
      <c r="CC220" s="49">
        <v>1.043054760849691</v>
      </c>
      <c r="CE220">
        <v>319.73008425964929</v>
      </c>
      <c r="CF220">
        <v>328.17182601403857</v>
      </c>
      <c r="CG220">
        <v>-47.246518464753251</v>
      </c>
      <c r="CH220">
        <v>41.057729608901809</v>
      </c>
      <c r="CI220">
        <v>1.0528198237967901</v>
      </c>
    </row>
    <row r="221" spans="1:87" ht="19" x14ac:dyDescent="0.25">
      <c r="A221" t="s">
        <v>582</v>
      </c>
      <c r="B221">
        <v>866</v>
      </c>
      <c r="C221">
        <v>8.9553758746484351E-3</v>
      </c>
      <c r="D221">
        <v>2.1558206186040118E-4</v>
      </c>
      <c r="E221">
        <v>6.0319167026303668E-2</v>
      </c>
      <c r="F221">
        <v>3.0377869928886969E-4</v>
      </c>
      <c r="G221">
        <v>1.6372259216082801</v>
      </c>
      <c r="H221">
        <v>1.0308067053855722E-3</v>
      </c>
      <c r="I221">
        <v>3.9197743561682954E-3</v>
      </c>
      <c r="J221">
        <v>4.2576856555382978E-5</v>
      </c>
      <c r="K221">
        <v>1</v>
      </c>
      <c r="L221">
        <v>0</v>
      </c>
      <c r="M221">
        <v>9.6027812261876623E-4</v>
      </c>
      <c r="N221">
        <v>2.8286331893858079E-5</v>
      </c>
      <c r="O221">
        <v>3.2455708045103104E-4</v>
      </c>
      <c r="P221">
        <v>1.4644144331787266E-5</v>
      </c>
      <c r="Q221">
        <v>884.04</v>
      </c>
      <c r="R221">
        <v>20.936688690748944</v>
      </c>
      <c r="S221">
        <v>5955.24</v>
      </c>
      <c r="T221">
        <v>29.252252334934258</v>
      </c>
      <c r="U221">
        <v>161643.48000000001</v>
      </c>
      <c r="V221">
        <v>95.039713102821736</v>
      </c>
      <c r="W221">
        <v>387</v>
      </c>
      <c r="X221">
        <v>4.2051555658897248</v>
      </c>
      <c r="Y221">
        <v>98730.52</v>
      </c>
      <c r="Z221">
        <v>54.278114681087928</v>
      </c>
      <c r="AA221">
        <v>94.8</v>
      </c>
      <c r="AB221">
        <v>2.7718826333979822</v>
      </c>
      <c r="AC221">
        <v>32.04</v>
      </c>
      <c r="AD221">
        <v>1.4416194597280745</v>
      </c>
      <c r="AE221">
        <v>-991.04462412535156</v>
      </c>
      <c r="AF221">
        <v>0.21558206186040119</v>
      </c>
      <c r="AG221">
        <v>4474.6021987932172</v>
      </c>
      <c r="AH221">
        <v>27.571128996993075</v>
      </c>
      <c r="AI221">
        <v>4275081.0739873592</v>
      </c>
      <c r="AJ221">
        <v>2692.2448427328986</v>
      </c>
      <c r="AK221">
        <v>-988.25863558319793</v>
      </c>
      <c r="AL221">
        <v>0.12753550156579377</v>
      </c>
      <c r="AM221">
        <v>1993.7062116829245</v>
      </c>
      <c r="AN221">
        <v>0</v>
      </c>
      <c r="AO221">
        <v>-997.12685176338039</v>
      </c>
      <c r="AP221">
        <v>8.463258996221075E-2</v>
      </c>
      <c r="AQ221">
        <v>-999.02892653553613</v>
      </c>
      <c r="AR221">
        <v>4.3815220270702331E-2</v>
      </c>
      <c r="AS221">
        <v>3.7868284666762002</v>
      </c>
      <c r="AT221">
        <v>2.0057652137326292</v>
      </c>
      <c r="AU221">
        <v>0.82836395792223783</v>
      </c>
      <c r="AV221">
        <v>1.1333526885286711</v>
      </c>
      <c r="AW221">
        <v>0</v>
      </c>
      <c r="AX221">
        <v>1.5234280064058363</v>
      </c>
      <c r="AY221">
        <v>1.3570482214502086</v>
      </c>
      <c r="AZ221" s="4"/>
      <c r="BA221" s="34" t="s">
        <v>376</v>
      </c>
      <c r="BB221" s="6" t="s">
        <v>402</v>
      </c>
      <c r="BC221" s="34" t="s">
        <v>407</v>
      </c>
      <c r="BD221" s="34" t="s">
        <v>416</v>
      </c>
      <c r="BE221" s="29">
        <v>43871.263564814813</v>
      </c>
      <c r="BH221" s="6" t="s">
        <v>255</v>
      </c>
      <c r="BI221" s="6" t="s">
        <v>81</v>
      </c>
      <c r="BN221" t="e">
        <v>#N/A</v>
      </c>
      <c r="BO221"/>
      <c r="BP221">
        <v>4.5</v>
      </c>
      <c r="BQ221">
        <v>1</v>
      </c>
      <c r="BR221" s="48">
        <v>52.9</v>
      </c>
      <c r="BS221" s="30">
        <v>43871.263564814813</v>
      </c>
      <c r="BT221" s="31"/>
      <c r="BU221" s="6">
        <f t="shared" si="7"/>
        <v>3.6841820035054922E-2</v>
      </c>
      <c r="BV221">
        <f t="shared" si="8"/>
        <v>1.8225952873643429E-4</v>
      </c>
      <c r="BW221"/>
      <c r="BX221"/>
      <c r="BY221" s="49">
        <v>326.39345915826561</v>
      </c>
      <c r="BZ221" s="49">
        <v>328.35190671402057</v>
      </c>
      <c r="CA221" s="49">
        <v>-25.542380781295321</v>
      </c>
      <c r="CB221" s="49">
        <v>25.751799356119761</v>
      </c>
      <c r="CC221" s="49">
        <v>1.014603275396996</v>
      </c>
      <c r="CE221">
        <v>329.80269098170243</v>
      </c>
      <c r="CF221">
        <v>338.50041111532693</v>
      </c>
      <c r="CG221">
        <v>-48.762404794771101</v>
      </c>
      <c r="CH221">
        <v>42.285176224831282</v>
      </c>
      <c r="CI221">
        <v>1.024101975966192</v>
      </c>
    </row>
    <row r="222" spans="1:87" ht="19" x14ac:dyDescent="0.25">
      <c r="A222" t="s">
        <v>583</v>
      </c>
      <c r="B222">
        <v>247</v>
      </c>
      <c r="C222">
        <v>2.51483212260834E-3</v>
      </c>
      <c r="D222">
        <v>3.283943322321702E-5</v>
      </c>
      <c r="E222">
        <v>5.09271497017929E-2</v>
      </c>
      <c r="F222">
        <v>1.3314149435704345E-4</v>
      </c>
      <c r="G222">
        <v>1.6438077569775624</v>
      </c>
      <c r="H222">
        <v>1.3825684336575155E-3</v>
      </c>
      <c r="I222">
        <v>3.0692141194119315E-3</v>
      </c>
      <c r="J222">
        <v>3.6394408462549981E-5</v>
      </c>
      <c r="K222">
        <v>1</v>
      </c>
      <c r="L222">
        <v>0</v>
      </c>
      <c r="M222">
        <v>1.2063017746405256E-4</v>
      </c>
      <c r="N222">
        <v>7.2596308801167247E-6</v>
      </c>
      <c r="O222">
        <v>8.0609349565757549E-6</v>
      </c>
      <c r="P222">
        <v>1.7596867286481233E-6</v>
      </c>
      <c r="Q222">
        <v>236.84</v>
      </c>
      <c r="R222">
        <v>3.0488686426279505</v>
      </c>
      <c r="S222">
        <v>4796.3999999999996</v>
      </c>
      <c r="T222">
        <v>11.349155622042256</v>
      </c>
      <c r="U222">
        <v>154818</v>
      </c>
      <c r="V222">
        <v>89.109707664204578</v>
      </c>
      <c r="W222">
        <v>289.08</v>
      </c>
      <c r="X222">
        <v>3.4712725812493219</v>
      </c>
      <c r="Y222">
        <v>94183.56</v>
      </c>
      <c r="Z222">
        <v>67.888783560565685</v>
      </c>
      <c r="AA222">
        <v>11.36</v>
      </c>
      <c r="AB222">
        <v>0.68283721827875421</v>
      </c>
      <c r="AC222">
        <v>0.76</v>
      </c>
      <c r="AD222">
        <v>0.1661324772583615</v>
      </c>
      <c r="AE222">
        <v>-997.48516787739163</v>
      </c>
      <c r="AF222">
        <v>3.2839433223217022E-2</v>
      </c>
      <c r="AG222">
        <v>3622.17731909538</v>
      </c>
      <c r="AH222">
        <v>12.083998398715142</v>
      </c>
      <c r="AI222">
        <v>4292271.4087378886</v>
      </c>
      <c r="AJ222">
        <v>3610.9706269784674</v>
      </c>
      <c r="AK222">
        <v>-990.80641940715259</v>
      </c>
      <c r="AL222">
        <v>0.10901648249734038</v>
      </c>
      <c r="AM222">
        <v>1993.7062116829245</v>
      </c>
      <c r="AN222">
        <v>0</v>
      </c>
      <c r="AO222">
        <v>-999.63907499973163</v>
      </c>
      <c r="AP222">
        <v>2.1720786062307686E-2</v>
      </c>
      <c r="AQ222">
        <v>-999.97588171540053</v>
      </c>
      <c r="AR222">
        <v>5.2649755339948369E-3</v>
      </c>
      <c r="AS222">
        <v>1.0666339045259334</v>
      </c>
      <c r="AT222">
        <v>0.93860365084624608</v>
      </c>
      <c r="AU222">
        <v>1.0816317474592239</v>
      </c>
      <c r="AV222">
        <v>1.069787691446042</v>
      </c>
      <c r="AW222">
        <v>0</v>
      </c>
      <c r="AX222">
        <v>1.0778743061616587</v>
      </c>
      <c r="AY222">
        <v>1.011350181462199</v>
      </c>
      <c r="AZ222" s="4" t="s">
        <v>584</v>
      </c>
      <c r="BA222" s="34" t="s">
        <v>376</v>
      </c>
      <c r="BB222" s="6" t="s">
        <v>402</v>
      </c>
      <c r="BC222" s="34" t="s">
        <v>407</v>
      </c>
      <c r="BD222" s="34" t="s">
        <v>416</v>
      </c>
      <c r="BE222" s="29">
        <v>43871.26761574074</v>
      </c>
      <c r="BH222" s="6" t="s">
        <v>255</v>
      </c>
      <c r="BI222" s="6" t="s">
        <v>81</v>
      </c>
      <c r="BN222" t="e">
        <v>#N/A</v>
      </c>
      <c r="BO222"/>
      <c r="BP222">
        <v>4.5</v>
      </c>
      <c r="BQ222">
        <v>1</v>
      </c>
      <c r="BR222" s="48">
        <v>52.9</v>
      </c>
      <c r="BS222" s="30">
        <v>43871.26761574074</v>
      </c>
      <c r="BT222" s="31"/>
      <c r="BU222" s="6">
        <f t="shared" si="7"/>
        <v>3.0980893694531643E-2</v>
      </c>
      <c r="BV222">
        <f t="shared" si="8"/>
        <v>7.5444084429871058E-5</v>
      </c>
      <c r="BW222"/>
      <c r="BX222"/>
      <c r="BY222" s="49">
        <v>345.39734491121038</v>
      </c>
      <c r="BZ222" s="49">
        <v>347.44830763953308</v>
      </c>
      <c r="CA222" s="49">
        <v>-27.07587592122923</v>
      </c>
      <c r="CB222" s="49">
        <v>27.309602854145741</v>
      </c>
      <c r="CC222" s="49">
        <v>1.047868810239396</v>
      </c>
      <c r="CE222">
        <v>348.98449082658419</v>
      </c>
      <c r="CF222">
        <v>358.21573152755701</v>
      </c>
      <c r="CG222">
        <v>-51.643437545160168</v>
      </c>
      <c r="CH222">
        <v>44.681198821287182</v>
      </c>
      <c r="CI222">
        <v>1.05767894224431</v>
      </c>
    </row>
    <row r="223" spans="1:87" ht="19" x14ac:dyDescent="0.25">
      <c r="A223" t="s">
        <v>585</v>
      </c>
      <c r="B223">
        <v>214</v>
      </c>
      <c r="C223">
        <v>2.5607175145051959E-3</v>
      </c>
      <c r="D223">
        <v>4.4805216022480952E-5</v>
      </c>
      <c r="E223">
        <v>5.0033936165044854E-2</v>
      </c>
      <c r="F223">
        <v>1.5591005899916663E-4</v>
      </c>
      <c r="G223">
        <v>1.6412064991723472</v>
      </c>
      <c r="H223">
        <v>1.1990383504742754E-3</v>
      </c>
      <c r="I223">
        <v>2.9899106327069195E-3</v>
      </c>
      <c r="J223">
        <v>3.7130361624580485E-5</v>
      </c>
      <c r="K223">
        <v>1</v>
      </c>
      <c r="L223">
        <v>0</v>
      </c>
      <c r="M223">
        <v>1.2473726760683926E-4</v>
      </c>
      <c r="N223">
        <v>8.1477415589658278E-6</v>
      </c>
      <c r="O223">
        <v>6.0905503491293131E-6</v>
      </c>
      <c r="P223">
        <v>1.8915876830397048E-6</v>
      </c>
      <c r="Q223">
        <v>235.8</v>
      </c>
      <c r="R223">
        <v>4.1396457175302661</v>
      </c>
      <c r="S223">
        <v>4607.16</v>
      </c>
      <c r="T223">
        <v>14.408062557702431</v>
      </c>
      <c r="U223">
        <v>151122.76</v>
      </c>
      <c r="V223">
        <v>74.897024417974478</v>
      </c>
      <c r="W223">
        <v>275.32</v>
      </c>
      <c r="X223">
        <v>3.4456349197208924</v>
      </c>
      <c r="Y223">
        <v>92081.32</v>
      </c>
      <c r="Z223">
        <v>74.269009238937173</v>
      </c>
      <c r="AA223">
        <v>11.48</v>
      </c>
      <c r="AB223">
        <v>0.74859869088851583</v>
      </c>
      <c r="AC223">
        <v>0.56000000000000005</v>
      </c>
      <c r="AD223">
        <v>0.17397317800933185</v>
      </c>
      <c r="AE223">
        <v>-997.4392824854948</v>
      </c>
      <c r="AF223">
        <v>4.480521602248095E-2</v>
      </c>
      <c r="AG223">
        <v>3541.1087461467464</v>
      </c>
      <c r="AH223">
        <v>14.150486385838322</v>
      </c>
      <c r="AI223">
        <v>4285477.4842570703</v>
      </c>
      <c r="AJ223">
        <v>3131.6296240970419</v>
      </c>
      <c r="AK223">
        <v>-991.04396653418587</v>
      </c>
      <c r="AL223">
        <v>0.11122097017543849</v>
      </c>
      <c r="AM223">
        <v>1993.7062116829245</v>
      </c>
      <c r="AN223">
        <v>0</v>
      </c>
      <c r="AO223">
        <v>-999.62678660273127</v>
      </c>
      <c r="AP223">
        <v>2.4378009600733934E-2</v>
      </c>
      <c r="AQ223">
        <v>-999.98177709813069</v>
      </c>
      <c r="AR223">
        <v>5.659622652982749E-3</v>
      </c>
      <c r="AS223">
        <v>1.4260344572629962</v>
      </c>
      <c r="AT223">
        <v>1.0969102278210747</v>
      </c>
      <c r="AU223">
        <v>0.92871336433427565</v>
      </c>
      <c r="AV223">
        <v>1.0934228079577546</v>
      </c>
      <c r="AW223">
        <v>0</v>
      </c>
      <c r="AX223">
        <v>1.1760653723852037</v>
      </c>
      <c r="AY223">
        <v>1.2351201406215433</v>
      </c>
      <c r="AZ223" s="4" t="s">
        <v>584</v>
      </c>
      <c r="BA223" s="34" t="s">
        <v>376</v>
      </c>
      <c r="BB223" s="6" t="s">
        <v>402</v>
      </c>
      <c r="BC223" s="34" t="s">
        <v>407</v>
      </c>
      <c r="BD223" s="34" t="s">
        <v>416</v>
      </c>
      <c r="BE223" s="29">
        <v>43871.271666666667</v>
      </c>
      <c r="BH223" s="6" t="s">
        <v>255</v>
      </c>
      <c r="BI223" s="6" t="s">
        <v>81</v>
      </c>
      <c r="BN223" t="e">
        <v>#N/A</v>
      </c>
      <c r="BO223"/>
      <c r="BP223">
        <v>4.5</v>
      </c>
      <c r="BQ223">
        <v>1</v>
      </c>
      <c r="BR223" s="48">
        <v>52.9</v>
      </c>
      <c r="BS223" s="30">
        <v>43871.271666666667</v>
      </c>
      <c r="BT223" s="31"/>
      <c r="BU223" s="6">
        <f t="shared" si="7"/>
        <v>3.0486208695500266E-2</v>
      </c>
      <c r="BV223">
        <f t="shared" si="8"/>
        <v>9.652990977275756E-5</v>
      </c>
      <c r="BW223"/>
      <c r="BX223"/>
      <c r="BY223" s="49">
        <v>340.9443636072142</v>
      </c>
      <c r="BZ223" s="49">
        <v>342.97544307931088</v>
      </c>
      <c r="CA223" s="49">
        <v>-26.741573800836079</v>
      </c>
      <c r="CB223" s="49">
        <v>26.9669414578625</v>
      </c>
      <c r="CC223" s="49">
        <v>1.0874769168627041</v>
      </c>
      <c r="CE223">
        <v>344.48982077874842</v>
      </c>
      <c r="CF223">
        <v>353.60747963155461</v>
      </c>
      <c r="CG223">
        <v>-50.996048642196172</v>
      </c>
      <c r="CH223">
        <v>44.132220416770743</v>
      </c>
      <c r="CI223">
        <v>1.097657859364737</v>
      </c>
    </row>
    <row r="224" spans="1:87" ht="19" x14ac:dyDescent="0.25">
      <c r="A224" t="s">
        <v>586</v>
      </c>
      <c r="B224">
        <v>412</v>
      </c>
      <c r="C224">
        <v>4.2950836523682088E-3</v>
      </c>
      <c r="D224">
        <v>4.8309342077037596E-5</v>
      </c>
      <c r="E224">
        <v>5.1525569085336294E-2</v>
      </c>
      <c r="F224">
        <v>1.516572882511284E-4</v>
      </c>
      <c r="G224">
        <v>1.6497041352204069</v>
      </c>
      <c r="H224">
        <v>1.5848999491913489E-3</v>
      </c>
      <c r="I224">
        <v>3.0273986541094009E-3</v>
      </c>
      <c r="J224">
        <v>3.5605092361249164E-5</v>
      </c>
      <c r="K224">
        <v>1</v>
      </c>
      <c r="L224">
        <v>0</v>
      </c>
      <c r="M224">
        <v>2.0940008914780719E-4</v>
      </c>
      <c r="N224">
        <v>1.0101438256794996E-5</v>
      </c>
      <c r="O224">
        <v>8.4506190412932953E-6</v>
      </c>
      <c r="P224">
        <v>1.9534597378096932E-6</v>
      </c>
      <c r="Q224">
        <v>385.6</v>
      </c>
      <c r="R224">
        <v>4.3007751239359946</v>
      </c>
      <c r="S224">
        <v>4625.92</v>
      </c>
      <c r="T224">
        <v>13.328280709328817</v>
      </c>
      <c r="U224">
        <v>148108.51999999999</v>
      </c>
      <c r="V224">
        <v>80.873112960983534</v>
      </c>
      <c r="W224">
        <v>271.8</v>
      </c>
      <c r="X224">
        <v>3.201041497179733</v>
      </c>
      <c r="Y224">
        <v>89780.52</v>
      </c>
      <c r="Z224">
        <v>86.93047260119242</v>
      </c>
      <c r="AA224">
        <v>18.8</v>
      </c>
      <c r="AB224">
        <v>0.90737717258774653</v>
      </c>
      <c r="AC224">
        <v>0.76</v>
      </c>
      <c r="AD224">
        <v>0.1758787461103056</v>
      </c>
      <c r="AE224">
        <v>-995.70491634763175</v>
      </c>
      <c r="AF224">
        <v>4.8309342077037597E-2</v>
      </c>
      <c r="AG224">
        <v>3676.490205603222</v>
      </c>
      <c r="AH224">
        <v>13.764502473328045</v>
      </c>
      <c r="AI224">
        <v>4307671.477278539</v>
      </c>
      <c r="AJ224">
        <v>4139.4169170271334</v>
      </c>
      <c r="AK224">
        <v>-990.93167422331373</v>
      </c>
      <c r="AL224">
        <v>0.1066521504865351</v>
      </c>
      <c r="AM224">
        <v>1993.7062116829245</v>
      </c>
      <c r="AN224">
        <v>0</v>
      </c>
      <c r="AO224">
        <v>-999.37347578507536</v>
      </c>
      <c r="AP224">
        <v>3.0223462173317353E-2</v>
      </c>
      <c r="AQ224">
        <v>-999.97471578220416</v>
      </c>
      <c r="AR224">
        <v>5.8447435891690654E-3</v>
      </c>
      <c r="AS224">
        <v>1.1712347446140643</v>
      </c>
      <c r="AT224">
        <v>1.0374719575821898</v>
      </c>
      <c r="AU224">
        <v>1.2070804662527175</v>
      </c>
      <c r="AV224">
        <v>1.0288626594684123</v>
      </c>
      <c r="AW224">
        <v>0</v>
      </c>
      <c r="AX224">
        <v>1.1114409176616364</v>
      </c>
      <c r="AY224">
        <v>1.070945744900438</v>
      </c>
      <c r="AZ224" s="4" t="s">
        <v>584</v>
      </c>
      <c r="BA224" s="34" t="s">
        <v>376</v>
      </c>
      <c r="BB224" s="6" t="s">
        <v>402</v>
      </c>
      <c r="BC224" s="34" t="s">
        <v>407</v>
      </c>
      <c r="BD224" s="34" t="s">
        <v>416</v>
      </c>
      <c r="BE224" s="29">
        <v>43871.275717592594</v>
      </c>
      <c r="BH224" s="6" t="s">
        <v>255</v>
      </c>
      <c r="BI224" s="6" t="s">
        <v>81</v>
      </c>
      <c r="BN224" t="e">
        <v>#N/A</v>
      </c>
      <c r="BO224"/>
      <c r="BP224">
        <v>4.5</v>
      </c>
      <c r="BQ224">
        <v>1</v>
      </c>
      <c r="BR224" s="48">
        <v>52.9</v>
      </c>
      <c r="BS224" s="30">
        <v>43871.275717592594</v>
      </c>
      <c r="BT224" s="31"/>
      <c r="BU224" s="6">
        <f t="shared" si="7"/>
        <v>3.1233314599322177E-2</v>
      </c>
      <c r="BV224">
        <f t="shared" si="8"/>
        <v>9.1591780619484469E-5</v>
      </c>
      <c r="BW224"/>
      <c r="BX224"/>
    </row>
    <row r="225" spans="1:87" ht="19" x14ac:dyDescent="0.25">
      <c r="A225" t="s">
        <v>587</v>
      </c>
      <c r="B225">
        <v>412</v>
      </c>
      <c r="C225">
        <v>4.1489567312194059E-3</v>
      </c>
      <c r="D225">
        <v>4.5879287734195756E-5</v>
      </c>
      <c r="E225">
        <v>5.4366164862437609E-2</v>
      </c>
      <c r="F225">
        <v>1.566296364868935E-4</v>
      </c>
      <c r="G225">
        <v>1.6584101706006593</v>
      </c>
      <c r="H225">
        <v>1.0640609644557973E-3</v>
      </c>
      <c r="I225">
        <v>3.2739217957039224E-3</v>
      </c>
      <c r="J225">
        <v>3.3095779918459473E-5</v>
      </c>
      <c r="K225">
        <v>1</v>
      </c>
      <c r="L225">
        <v>0</v>
      </c>
      <c r="M225">
        <v>2.5581852286984258E-4</v>
      </c>
      <c r="N225">
        <v>1.030650700390255E-5</v>
      </c>
      <c r="O225">
        <v>5.6634633770965213E-5</v>
      </c>
      <c r="P225">
        <v>4.4116103978472758E-6</v>
      </c>
      <c r="Q225">
        <v>407.44</v>
      </c>
      <c r="R225">
        <v>4.4777524123902461</v>
      </c>
      <c r="S225">
        <v>5338.96</v>
      </c>
      <c r="T225">
        <v>14.534496895317707</v>
      </c>
      <c r="U225">
        <v>162864.28</v>
      </c>
      <c r="V225">
        <v>133.14254917193077</v>
      </c>
      <c r="W225">
        <v>321.52</v>
      </c>
      <c r="X225">
        <v>3.2691079313272402</v>
      </c>
      <c r="Y225">
        <v>98205.8</v>
      </c>
      <c r="Z225">
        <v>92.075277173987729</v>
      </c>
      <c r="AA225">
        <v>25.12</v>
      </c>
      <c r="AB225">
        <v>1.0088277025009436</v>
      </c>
      <c r="AC225">
        <v>5.56</v>
      </c>
      <c r="AD225">
        <v>0.4323578764557589</v>
      </c>
      <c r="AE225">
        <v>-995.85104326878059</v>
      </c>
      <c r="AF225">
        <v>4.5879287734195758E-2</v>
      </c>
      <c r="AG225">
        <v>3934.3043077180619</v>
      </c>
      <c r="AH225">
        <v>14.215795651378972</v>
      </c>
      <c r="AI225">
        <v>4330409.7644187715</v>
      </c>
      <c r="AJ225">
        <v>2779.0977968444349</v>
      </c>
      <c r="AK225">
        <v>-990.19323425722712</v>
      </c>
      <c r="AL225">
        <v>9.9135709704670727E-2</v>
      </c>
      <c r="AM225">
        <v>1993.7062116829245</v>
      </c>
      <c r="AN225">
        <v>0</v>
      </c>
      <c r="AO225">
        <v>-999.23459202020172</v>
      </c>
      <c r="AP225">
        <v>3.0837027030476735E-2</v>
      </c>
      <c r="AQ225">
        <v>-999.83054940613783</v>
      </c>
      <c r="AR225">
        <v>1.3199520364643121E-2</v>
      </c>
      <c r="AS225">
        <v>1.1837421684974976</v>
      </c>
      <c r="AT225">
        <v>1.0894935232044936</v>
      </c>
      <c r="AU225">
        <v>0.84396428665998013</v>
      </c>
      <c r="AV225">
        <v>0.9617121886733444</v>
      </c>
      <c r="AW225">
        <v>0</v>
      </c>
      <c r="AX225">
        <v>1.0729521824771477</v>
      </c>
      <c r="AY225">
        <v>0.97608295379050636</v>
      </c>
      <c r="AZ225" s="4" t="s">
        <v>584</v>
      </c>
      <c r="BA225" s="34" t="s">
        <v>376</v>
      </c>
      <c r="BB225" s="6" t="s">
        <v>402</v>
      </c>
      <c r="BC225" s="34" t="s">
        <v>407</v>
      </c>
      <c r="BD225" s="34" t="s">
        <v>416</v>
      </c>
      <c r="BE225" s="29">
        <v>43871.279675925929</v>
      </c>
      <c r="BH225" s="6" t="s">
        <v>255</v>
      </c>
      <c r="BI225" s="6" t="s">
        <v>81</v>
      </c>
      <c r="BN225" t="e">
        <v>#N/A</v>
      </c>
      <c r="BO225"/>
      <c r="BP225">
        <v>4.5</v>
      </c>
      <c r="BQ225">
        <v>1</v>
      </c>
      <c r="BR225" s="48">
        <v>52.9</v>
      </c>
      <c r="BS225" s="30">
        <v>43871.279675925929</v>
      </c>
      <c r="BT225" s="31"/>
      <c r="BU225" s="6">
        <f t="shared" si="7"/>
        <v>3.2781651077817678E-2</v>
      </c>
      <c r="BV225">
        <f t="shared" si="8"/>
        <v>9.3179988083300736E-5</v>
      </c>
      <c r="BW225"/>
      <c r="BX225"/>
      <c r="BY225" s="49">
        <v>22.508096868847069</v>
      </c>
      <c r="BZ225" s="49">
        <v>22.611883362073929</v>
      </c>
      <c r="CA225" s="49">
        <v>-2.949601613570906</v>
      </c>
      <c r="CB225" s="49">
        <v>4.9131737055858657</v>
      </c>
      <c r="CC225" s="49">
        <v>0.32367298816949341</v>
      </c>
      <c r="CE225">
        <v>23.072358511580362</v>
      </c>
      <c r="CF225">
        <v>23.318070992106509</v>
      </c>
      <c r="CG225">
        <v>-3.7377849878347358</v>
      </c>
      <c r="CH225">
        <v>7.8615081392719119</v>
      </c>
      <c r="CI225">
        <v>0.32670320980538919</v>
      </c>
    </row>
    <row r="226" spans="1:87" ht="19" x14ac:dyDescent="0.25">
      <c r="A226" t="s">
        <v>588</v>
      </c>
      <c r="B226">
        <v>342</v>
      </c>
      <c r="C226">
        <v>3.499816399538946E-3</v>
      </c>
      <c r="D226">
        <v>4.2789409702937408E-5</v>
      </c>
      <c r="E226">
        <v>5.3700557835954482E-2</v>
      </c>
      <c r="F226">
        <v>1.6255003728680433E-4</v>
      </c>
      <c r="G226">
        <v>1.6668825891289283</v>
      </c>
      <c r="H226">
        <v>1.3067782571087665E-3</v>
      </c>
      <c r="I226">
        <v>3.1903669511063795E-3</v>
      </c>
      <c r="J226">
        <v>3.457875949414764E-5</v>
      </c>
      <c r="K226">
        <v>1</v>
      </c>
      <c r="L226">
        <v>0</v>
      </c>
      <c r="M226">
        <v>2.5658683084789477E-4</v>
      </c>
      <c r="N226">
        <v>1.0015850502020234E-5</v>
      </c>
      <c r="O226">
        <v>3.7167761202428257E-5</v>
      </c>
      <c r="P226">
        <v>3.3112592413357671E-6</v>
      </c>
      <c r="Q226">
        <v>316.44</v>
      </c>
      <c r="R226">
        <v>3.9799832495459908</v>
      </c>
      <c r="S226">
        <v>4854.88</v>
      </c>
      <c r="T226">
        <v>14.327865623788259</v>
      </c>
      <c r="U226">
        <v>150697.92000000001</v>
      </c>
      <c r="V226">
        <v>117.22020474303909</v>
      </c>
      <c r="W226">
        <v>288.44</v>
      </c>
      <c r="X226">
        <v>3.1538759223110429</v>
      </c>
      <c r="Y226">
        <v>90407.84</v>
      </c>
      <c r="Z226">
        <v>77.180646969733715</v>
      </c>
      <c r="AA226">
        <v>23.2</v>
      </c>
      <c r="AB226">
        <v>0.90921211313239036</v>
      </c>
      <c r="AC226">
        <v>3.36</v>
      </c>
      <c r="AD226">
        <v>0.29933259094191528</v>
      </c>
      <c r="AE226">
        <v>-996.50018360046113</v>
      </c>
      <c r="AF226">
        <v>4.278940970293741E-2</v>
      </c>
      <c r="AG226">
        <v>3873.8934321977199</v>
      </c>
      <c r="AH226">
        <v>14.753134623961184</v>
      </c>
      <c r="AI226">
        <v>4352537.8947161725</v>
      </c>
      <c r="AJ226">
        <v>3413.0230283868746</v>
      </c>
      <c r="AK226">
        <v>-990.44351598011895</v>
      </c>
      <c r="AL226">
        <v>0.10357785408306557</v>
      </c>
      <c r="AM226">
        <v>1993.7062116829245</v>
      </c>
      <c r="AN226">
        <v>0</v>
      </c>
      <c r="AO226">
        <v>-999.23229324585668</v>
      </c>
      <c r="AP226">
        <v>2.9967383959188378E-2</v>
      </c>
      <c r="AQ226">
        <v>-999.88879420967476</v>
      </c>
      <c r="AR226">
        <v>9.9072741804108119E-3</v>
      </c>
      <c r="AS226">
        <v>1.15378416406665</v>
      </c>
      <c r="AT226">
        <v>1.0919070123294965</v>
      </c>
      <c r="AU226">
        <v>0.99036741620930901</v>
      </c>
      <c r="AV226">
        <v>0.97667797729883621</v>
      </c>
      <c r="AW226">
        <v>0</v>
      </c>
      <c r="AX226">
        <v>0.99905251686310992</v>
      </c>
      <c r="AY226">
        <v>0.86783052278813777</v>
      </c>
      <c r="AZ226" s="4" t="s">
        <v>584</v>
      </c>
      <c r="BA226" s="34" t="s">
        <v>376</v>
      </c>
      <c r="BB226" s="6" t="s">
        <v>402</v>
      </c>
      <c r="BC226" s="34" t="s">
        <v>407</v>
      </c>
      <c r="BD226" s="34" t="s">
        <v>416</v>
      </c>
      <c r="BE226" s="29">
        <v>43871.28365740741</v>
      </c>
      <c r="BH226" s="6" t="s">
        <v>255</v>
      </c>
      <c r="BI226" s="6" t="s">
        <v>81</v>
      </c>
      <c r="BN226" t="e">
        <v>#N/A</v>
      </c>
      <c r="BO226"/>
      <c r="BP226">
        <v>4.5</v>
      </c>
      <c r="BQ226">
        <v>1</v>
      </c>
      <c r="BR226" s="48">
        <v>52.9</v>
      </c>
      <c r="BS226" s="30">
        <v>43871.28365740741</v>
      </c>
      <c r="BT226" s="31"/>
      <c r="BU226" s="6">
        <f t="shared" si="7"/>
        <v>3.2215972191255195E-2</v>
      </c>
      <c r="BV226">
        <f t="shared" si="8"/>
        <v>9.8323680570942484E-5</v>
      </c>
      <c r="BW226"/>
      <c r="BX226"/>
      <c r="BY226" s="49">
        <v>6.6627837205289424</v>
      </c>
      <c r="BZ226" s="49">
        <v>6.6683604644485106</v>
      </c>
      <c r="CA226" s="49">
        <v>-3.2784150533616478</v>
      </c>
      <c r="CB226" s="49">
        <v>4.6738750610772906</v>
      </c>
      <c r="CC226" s="49">
        <v>0.26834340328943979</v>
      </c>
      <c r="CE226">
        <v>7.0787017804346419</v>
      </c>
      <c r="CF226">
        <v>7.1253207236351024</v>
      </c>
      <c r="CG226">
        <v>-2.8832404346894189</v>
      </c>
      <c r="CH226">
        <v>6.0820146134458781</v>
      </c>
      <c r="CI226">
        <v>0.27085563018577807</v>
      </c>
    </row>
    <row r="227" spans="1:87" ht="19" hidden="1" x14ac:dyDescent="0.25">
      <c r="AZ227" s="4"/>
      <c r="BE227" s="29" t="e">
        <v>#N/A</v>
      </c>
      <c r="BH227" s="6"/>
      <c r="BN227" t="e">
        <v>#N/A</v>
      </c>
      <c r="BO227"/>
      <c r="BP227" t="e">
        <v>#N/A</v>
      </c>
      <c r="BQ227" t="e">
        <v>#N/A</v>
      </c>
      <c r="BR227" s="42">
        <v>40</v>
      </c>
      <c r="BS227" s="30" t="e">
        <v>#N/A</v>
      </c>
      <c r="BT227" s="31"/>
      <c r="BU227" s="6" t="e">
        <f t="shared" si="7"/>
        <v>#DIV/0!</v>
      </c>
      <c r="BV227" t="e">
        <f t="shared" si="8"/>
        <v>#DIV/0!</v>
      </c>
      <c r="BW227"/>
      <c r="BX227"/>
      <c r="BY227" s="49">
        <v>6.2241892578123128</v>
      </c>
      <c r="BZ227" s="49">
        <v>6.2251084189991452</v>
      </c>
      <c r="CA227" s="49">
        <v>-3.293138541971683</v>
      </c>
      <c r="CB227" s="49">
        <v>4.6725884854674744</v>
      </c>
      <c r="CC227" s="49">
        <v>0.23629930171890351</v>
      </c>
      <c r="CE227">
        <v>6.6360012029698403</v>
      </c>
      <c r="CF227">
        <v>6.6791988136876981</v>
      </c>
      <c r="CG227">
        <v>-2.888089187691175</v>
      </c>
      <c r="CH227">
        <v>6.0378522729446464</v>
      </c>
      <c r="CI227">
        <v>0.23851153221940091</v>
      </c>
    </row>
    <row r="228" spans="1:87" ht="19" hidden="1" x14ac:dyDescent="0.25">
      <c r="A228" t="s">
        <v>589</v>
      </c>
      <c r="B228">
        <v>282</v>
      </c>
      <c r="C228">
        <v>3.3504487016156859E-3</v>
      </c>
      <c r="D228">
        <v>3.7363632791390272E-5</v>
      </c>
      <c r="E228">
        <v>8.0705102227445705E-3</v>
      </c>
      <c r="F228">
        <v>6.3983672547069645E-5</v>
      </c>
      <c r="G228">
        <v>2.053908392763236</v>
      </c>
      <c r="H228">
        <v>2.562337417109073E-3</v>
      </c>
      <c r="I228">
        <v>3.3274572220555049E-3</v>
      </c>
      <c r="J228">
        <v>3.9386906379903103E-5</v>
      </c>
      <c r="K228">
        <v>1</v>
      </c>
      <c r="L228">
        <v>0</v>
      </c>
      <c r="M228">
        <v>1.3439680984081331E-4</v>
      </c>
      <c r="N228">
        <v>7.9810583089126302E-6</v>
      </c>
      <c r="O228">
        <v>1.3759873276765855E-5</v>
      </c>
      <c r="P228">
        <v>2.474527368794447E-6</v>
      </c>
      <c r="Q228">
        <v>292.36</v>
      </c>
      <c r="R228">
        <v>3.2526297053307496</v>
      </c>
      <c r="S228">
        <v>704.24</v>
      </c>
      <c r="T228">
        <v>5.5893589376003874</v>
      </c>
      <c r="U228">
        <v>179224.6</v>
      </c>
      <c r="V228">
        <v>164.82951798752552</v>
      </c>
      <c r="W228">
        <v>290.32</v>
      </c>
      <c r="X228">
        <v>3.3079298662456553</v>
      </c>
      <c r="Y228">
        <v>87262.44</v>
      </c>
      <c r="Z228">
        <v>101.80247344735787</v>
      </c>
      <c r="AA228">
        <v>11.72</v>
      </c>
      <c r="AB228">
        <v>0.68925080099095026</v>
      </c>
      <c r="AC228">
        <v>1.2</v>
      </c>
      <c r="AD228">
        <v>0.21602468994692869</v>
      </c>
      <c r="AE228">
        <v>-996.64955129838427</v>
      </c>
      <c r="AF228">
        <v>3.7363632791390274E-2</v>
      </c>
      <c r="AG228">
        <v>-267.51586288395623</v>
      </c>
      <c r="AH228">
        <v>5.8071948218433143</v>
      </c>
      <c r="AI228">
        <v>5363365.8398538344</v>
      </c>
      <c r="AJ228">
        <v>6692.2728194449255</v>
      </c>
      <c r="AK228">
        <v>-990.03287325353472</v>
      </c>
      <c r="AL228">
        <v>0.11798026596331286</v>
      </c>
      <c r="AM228">
        <v>1993.7062116829245</v>
      </c>
      <c r="AN228">
        <v>0</v>
      </c>
      <c r="AO228">
        <v>-999.59788529166076</v>
      </c>
      <c r="AP228">
        <v>2.3879293994615206E-2</v>
      </c>
      <c r="AQ228">
        <v>-999.95883051512885</v>
      </c>
      <c r="AR228">
        <v>7.403775821456798E-3</v>
      </c>
      <c r="AS228">
        <v>1.0116385396448662</v>
      </c>
      <c r="AT228">
        <v>1.1136011306313067</v>
      </c>
      <c r="AU228">
        <v>1.6061136002020449</v>
      </c>
      <c r="AV228">
        <v>1.0700478384983934</v>
      </c>
      <c r="AW228">
        <v>0</v>
      </c>
      <c r="AX228">
        <v>1.0803208003180758</v>
      </c>
      <c r="AY228">
        <v>1.0469164775443975</v>
      </c>
      <c r="AZ228" s="4"/>
      <c r="BE228" s="29">
        <v>43871.289953703701</v>
      </c>
      <c r="BH228" s="6" t="s">
        <v>229</v>
      </c>
      <c r="BI228" s="6" t="s">
        <v>230</v>
      </c>
      <c r="BN228" t="e">
        <v>#N/A</v>
      </c>
      <c r="BO228"/>
      <c r="BP228" t="e">
        <v>#N/A</v>
      </c>
      <c r="BQ228" t="e">
        <v>#N/A</v>
      </c>
      <c r="BR228" s="42">
        <v>40</v>
      </c>
      <c r="BS228" s="30">
        <v>43871.289953703701</v>
      </c>
      <c r="BT228" s="31"/>
      <c r="BU228" s="6">
        <f t="shared" si="7"/>
        <v>3.9293713028233845E-3</v>
      </c>
      <c r="BV228">
        <f t="shared" si="8"/>
        <v>3.1395015554929842E-5</v>
      </c>
      <c r="BW228"/>
      <c r="BX228"/>
      <c r="BY228" s="49">
        <v>17.22801590723147</v>
      </c>
      <c r="BZ228" s="49">
        <v>17.287396925462541</v>
      </c>
      <c r="CA228" s="49">
        <v>-2.9347458878051209</v>
      </c>
      <c r="CB228" s="49">
        <v>4.8400794812172663</v>
      </c>
      <c r="CC228" s="49">
        <v>0.2671488226543457</v>
      </c>
      <c r="CE228">
        <v>17.742845511598961</v>
      </c>
      <c r="CF228">
        <v>17.887890937337051</v>
      </c>
      <c r="CG228">
        <v>-3.2306528254526938</v>
      </c>
      <c r="CH228">
        <v>7.2608723450445147</v>
      </c>
      <c r="CI228">
        <v>0.2696498659047864</v>
      </c>
    </row>
    <row r="229" spans="1:87" ht="19" hidden="1" x14ac:dyDescent="0.25">
      <c r="A229" t="s">
        <v>590</v>
      </c>
      <c r="B229">
        <v>385</v>
      </c>
      <c r="C229">
        <v>3.4833432013640581E-3</v>
      </c>
      <c r="D229">
        <v>3.6251019747598009E-5</v>
      </c>
      <c r="E229">
        <v>4.9382089033744797E-3</v>
      </c>
      <c r="F229">
        <v>5.3046120849747276E-5</v>
      </c>
      <c r="G229">
        <v>1.8682985540601811</v>
      </c>
      <c r="H229">
        <v>1.6278555481096415E-3</v>
      </c>
      <c r="I229">
        <v>3.0650519318700768E-3</v>
      </c>
      <c r="J229">
        <v>4.2715559330504046E-5</v>
      </c>
      <c r="K229">
        <v>1</v>
      </c>
      <c r="L229">
        <v>0</v>
      </c>
      <c r="M229">
        <v>1.1293495303809985E-4</v>
      </c>
      <c r="N229">
        <v>4.8134348403715973E-6</v>
      </c>
      <c r="O229">
        <v>1.246565567050572E-5</v>
      </c>
      <c r="P229">
        <v>2.0393864718571813E-6</v>
      </c>
      <c r="Q229">
        <v>380</v>
      </c>
      <c r="R229">
        <v>4.0066611203511249</v>
      </c>
      <c r="S229">
        <v>538.67999999999995</v>
      </c>
      <c r="T229">
        <v>5.7276289451511548</v>
      </c>
      <c r="U229">
        <v>203806.24</v>
      </c>
      <c r="V229">
        <v>101.97155289589347</v>
      </c>
      <c r="W229">
        <v>334.36</v>
      </c>
      <c r="X229">
        <v>4.6650759193536535</v>
      </c>
      <c r="Y229">
        <v>109087.76</v>
      </c>
      <c r="Z229">
        <v>70.457724440499305</v>
      </c>
      <c r="AA229">
        <v>12.32</v>
      </c>
      <c r="AB229">
        <v>0.5251031644670725</v>
      </c>
      <c r="AC229">
        <v>1.36</v>
      </c>
      <c r="AD229">
        <v>0.22271057451320089</v>
      </c>
      <c r="AE229">
        <v>-996.51665679863595</v>
      </c>
      <c r="AF229">
        <v>3.6251019747598007E-2</v>
      </c>
      <c r="AG229">
        <v>-551.80532733940106</v>
      </c>
      <c r="AH229">
        <v>4.8144963559400322</v>
      </c>
      <c r="AI229">
        <v>4878592.964010084</v>
      </c>
      <c r="AJ229">
        <v>4251.6076789324115</v>
      </c>
      <c r="AK229">
        <v>-990.81888690049766</v>
      </c>
      <c r="AL229">
        <v>0.12795097441712139</v>
      </c>
      <c r="AM229">
        <v>1993.7062116829245</v>
      </c>
      <c r="AN229">
        <v>0</v>
      </c>
      <c r="AO229">
        <v>-999.66209907991106</v>
      </c>
      <c r="AP229">
        <v>1.44017774621192E-2</v>
      </c>
      <c r="AQ229">
        <v>-999.96270280894203</v>
      </c>
      <c r="AR229">
        <v>6.1018360279031262E-3</v>
      </c>
      <c r="AS229">
        <v>1.0762352873645435</v>
      </c>
      <c r="AT229">
        <v>1.3216806307487627</v>
      </c>
      <c r="AU229">
        <v>1.2342817005095845</v>
      </c>
      <c r="AV229">
        <v>1.3521891262879928</v>
      </c>
      <c r="AW229">
        <v>0</v>
      </c>
      <c r="AX229">
        <v>0.7949761945779622</v>
      </c>
      <c r="AY229">
        <v>1.0139060759534688</v>
      </c>
      <c r="AZ229" s="4"/>
      <c r="BE229" s="29">
        <v>43871.295324074075</v>
      </c>
      <c r="BH229" s="6" t="s">
        <v>229</v>
      </c>
      <c r="BI229" s="6" t="s">
        <v>230</v>
      </c>
      <c r="BN229" t="e">
        <v>#N/A</v>
      </c>
      <c r="BO229"/>
      <c r="BP229" t="e">
        <v>#N/A</v>
      </c>
      <c r="BQ229" t="e">
        <v>#N/A</v>
      </c>
      <c r="BR229" s="42">
        <v>40</v>
      </c>
      <c r="BS229" s="30">
        <v>43871.295324074075</v>
      </c>
      <c r="BT229" s="31"/>
      <c r="BU229" s="6">
        <f t="shared" si="7"/>
        <v>2.643098660767207E-3</v>
      </c>
      <c r="BV229">
        <f t="shared" si="8"/>
        <v>2.8134402374844851E-5</v>
      </c>
      <c r="BW229"/>
      <c r="BX229"/>
      <c r="BY229" s="49">
        <v>17.663625204976451</v>
      </c>
      <c r="BZ229" s="49">
        <v>17.72681840757911</v>
      </c>
      <c r="CA229" s="49">
        <v>-2.932514904608102</v>
      </c>
      <c r="CB229" s="49">
        <v>4.8513780062659997</v>
      </c>
      <c r="CC229" s="49">
        <v>0.25734602142780588</v>
      </c>
      <c r="CE229">
        <v>18.18253297702266</v>
      </c>
      <c r="CF229">
        <v>18.335021763767578</v>
      </c>
      <c r="CG229">
        <v>-3.2665646584658639</v>
      </c>
      <c r="CH229">
        <v>7.3036096120886178</v>
      </c>
      <c r="CI229">
        <v>0.2597552910009403</v>
      </c>
    </row>
    <row r="230" spans="1:87" ht="19" hidden="1" x14ac:dyDescent="0.25">
      <c r="A230" t="s">
        <v>591</v>
      </c>
      <c r="B230">
        <v>580</v>
      </c>
      <c r="C230">
        <v>6.4424447412267261E-3</v>
      </c>
      <c r="D230">
        <v>5.174564688665206E-5</v>
      </c>
      <c r="E230">
        <v>4.8515075550719039E-3</v>
      </c>
      <c r="F230">
        <v>4.6711643222962483E-5</v>
      </c>
      <c r="G230">
        <v>1.9243810353271855</v>
      </c>
      <c r="H230">
        <v>9.574642137196289E-4</v>
      </c>
      <c r="I230">
        <v>2.9787107532720982E-3</v>
      </c>
      <c r="J230">
        <v>3.853245370619136E-5</v>
      </c>
      <c r="K230">
        <v>1</v>
      </c>
      <c r="L230">
        <v>0</v>
      </c>
      <c r="M230">
        <v>1.7192580305695941E-4</v>
      </c>
      <c r="N230">
        <v>8.9695659206573565E-6</v>
      </c>
      <c r="O230">
        <v>2.5456533990627285E-5</v>
      </c>
      <c r="P230">
        <v>3.6747026093453677E-6</v>
      </c>
      <c r="Q230">
        <v>607.24</v>
      </c>
      <c r="R230">
        <v>4.8201936337316011</v>
      </c>
      <c r="S230">
        <v>457.28</v>
      </c>
      <c r="T230">
        <v>4.3487622760198485</v>
      </c>
      <c r="U230">
        <v>181388.6</v>
      </c>
      <c r="V230">
        <v>122.38369989504322</v>
      </c>
      <c r="W230">
        <v>280.76</v>
      </c>
      <c r="X230">
        <v>3.605680703186755</v>
      </c>
      <c r="Y230">
        <v>94258.48</v>
      </c>
      <c r="Z230">
        <v>66.538162483394942</v>
      </c>
      <c r="AA230">
        <v>16.2</v>
      </c>
      <c r="AB230">
        <v>0.84063468086123283</v>
      </c>
      <c r="AC230">
        <v>2.4</v>
      </c>
      <c r="AD230">
        <v>0.34641016151377546</v>
      </c>
      <c r="AE230">
        <v>-993.55755525877328</v>
      </c>
      <c r="AF230">
        <v>5.1745646886652064E-2</v>
      </c>
      <c r="AG230">
        <v>-559.67439144382786</v>
      </c>
      <c r="AH230">
        <v>4.2395755330334435</v>
      </c>
      <c r="AI230">
        <v>5025068.3120747637</v>
      </c>
      <c r="AJ230">
        <v>2500.6900692635522</v>
      </c>
      <c r="AK230">
        <v>-991.07751485965559</v>
      </c>
      <c r="AL230">
        <v>0.11542082266189602</v>
      </c>
      <c r="AM230">
        <v>1993.7062116829245</v>
      </c>
      <c r="AN230">
        <v>0</v>
      </c>
      <c r="AO230">
        <v>-999.48559869661995</v>
      </c>
      <c r="AP230">
        <v>2.6836904747866711E-2</v>
      </c>
      <c r="AQ230">
        <v>-999.92383415385314</v>
      </c>
      <c r="AR230">
        <v>1.0994695259066836E-2</v>
      </c>
      <c r="AS230">
        <v>1.0484686219553188</v>
      </c>
      <c r="AT230">
        <v>1.0915288012969464</v>
      </c>
      <c r="AU230">
        <v>0.65851635521649532</v>
      </c>
      <c r="AV230">
        <v>1.1501823070280133</v>
      </c>
      <c r="AW230">
        <v>0</v>
      </c>
      <c r="AX230">
        <v>1.1158276663187574</v>
      </c>
      <c r="AY230">
        <v>1.1884190048821694</v>
      </c>
      <c r="AZ230" s="4"/>
      <c r="BE230" s="29">
        <v>43871.300555555557</v>
      </c>
      <c r="BH230" s="6" t="s">
        <v>229</v>
      </c>
      <c r="BI230" s="6" t="s">
        <v>230</v>
      </c>
      <c r="BN230" t="e">
        <v>#N/A</v>
      </c>
      <c r="BO230"/>
      <c r="BP230" t="e">
        <v>#N/A</v>
      </c>
      <c r="BQ230" t="e">
        <v>#N/A</v>
      </c>
      <c r="BR230" s="42">
        <v>40</v>
      </c>
      <c r="BS230" s="30">
        <v>43871.300555555557</v>
      </c>
      <c r="BT230" s="31"/>
      <c r="BU230" s="6">
        <f t="shared" si="7"/>
        <v>2.5209963580952715E-3</v>
      </c>
      <c r="BV230">
        <f t="shared" si="8"/>
        <v>2.4035099442404638E-5</v>
      </c>
      <c r="BW230"/>
      <c r="BX230"/>
      <c r="BY230" s="49">
        <v>19.751865334459179</v>
      </c>
      <c r="BZ230" s="49">
        <v>19.828157205539789</v>
      </c>
      <c r="CA230" s="49">
        <v>-2.912349785463324</v>
      </c>
      <c r="CB230" s="49">
        <v>4.8895434654326486</v>
      </c>
      <c r="CC230" s="49">
        <v>0.27324096738062942</v>
      </c>
      <c r="CE230">
        <v>20.290323179117529</v>
      </c>
      <c r="CF230">
        <v>20.480620347309092</v>
      </c>
      <c r="CG230">
        <v>-3.4247364920833161</v>
      </c>
      <c r="CH230">
        <v>7.5489523695317304</v>
      </c>
      <c r="CI230">
        <v>0.27579904519815901</v>
      </c>
    </row>
    <row r="231" spans="1:87" ht="19" hidden="1" x14ac:dyDescent="0.25">
      <c r="A231" t="s">
        <v>592</v>
      </c>
      <c r="B231">
        <v>401</v>
      </c>
      <c r="C231">
        <v>4.3123963020481387E-3</v>
      </c>
      <c r="D231">
        <v>4.5011798413872701E-5</v>
      </c>
      <c r="E231">
        <v>7.0267438794959416E-3</v>
      </c>
      <c r="F231">
        <v>5.2809976163657789E-5</v>
      </c>
      <c r="G231">
        <v>1.9454915624740223</v>
      </c>
      <c r="H231">
        <v>2.1772849721754537E-3</v>
      </c>
      <c r="I231">
        <v>3.4511254881460355E-3</v>
      </c>
      <c r="J231">
        <v>4.0067353999878803E-5</v>
      </c>
      <c r="K231">
        <v>1</v>
      </c>
      <c r="L231">
        <v>0</v>
      </c>
      <c r="M231">
        <v>1.5331605731403302E-4</v>
      </c>
      <c r="N231">
        <v>5.2244586336475532E-6</v>
      </c>
      <c r="O231">
        <v>2.5927312097256897E-5</v>
      </c>
      <c r="P231">
        <v>4.0928584662220735E-6</v>
      </c>
      <c r="Q231">
        <v>385.04</v>
      </c>
      <c r="R231">
        <v>3.9215133133353843</v>
      </c>
      <c r="S231">
        <v>627.44000000000005</v>
      </c>
      <c r="T231">
        <v>4.7286643639263151</v>
      </c>
      <c r="U231">
        <v>173721.36</v>
      </c>
      <c r="V231">
        <v>308.60847838861025</v>
      </c>
      <c r="W231">
        <v>308.12</v>
      </c>
      <c r="X231">
        <v>3.4589593810855881</v>
      </c>
      <c r="Y231">
        <v>89299.88</v>
      </c>
      <c r="Z231">
        <v>236.67313127321125</v>
      </c>
      <c r="AA231">
        <v>13.68</v>
      </c>
      <c r="AB231">
        <v>0.45357836515130734</v>
      </c>
      <c r="AC231">
        <v>2.3199999999999998</v>
      </c>
      <c r="AD231">
        <v>0.36842005012394929</v>
      </c>
      <c r="AE231">
        <v>-995.68760369795189</v>
      </c>
      <c r="AF231">
        <v>4.5011798413872699E-2</v>
      </c>
      <c r="AG231">
        <v>-362.24869490870014</v>
      </c>
      <c r="AH231">
        <v>4.7930637287763469</v>
      </c>
      <c r="AI231">
        <v>5080204.4569421811</v>
      </c>
      <c r="AJ231">
        <v>5686.5988617202611</v>
      </c>
      <c r="AK231">
        <v>-989.66243504790737</v>
      </c>
      <c r="AL231">
        <v>0.12001849131679729</v>
      </c>
      <c r="AM231">
        <v>1993.7062116829245</v>
      </c>
      <c r="AN231">
        <v>0</v>
      </c>
      <c r="AO231">
        <v>-999.54127898018135</v>
      </c>
      <c r="AP231">
        <v>1.5631558979622699E-2</v>
      </c>
      <c r="AQ231">
        <v>-999.92242558767305</v>
      </c>
      <c r="AR231">
        <v>1.2245815881851699E-2</v>
      </c>
      <c r="AS231">
        <v>1.0861077701781923</v>
      </c>
      <c r="AT231">
        <v>0.99695173075887744</v>
      </c>
      <c r="AU231">
        <v>1.4444054949813505</v>
      </c>
      <c r="AV231">
        <v>1.0811562744156749</v>
      </c>
      <c r="AW231">
        <v>0</v>
      </c>
      <c r="AX231">
        <v>0.66974581661528254</v>
      </c>
      <c r="AY231">
        <v>1.2777743130309529</v>
      </c>
      <c r="AZ231" s="4"/>
      <c r="BE231" s="29">
        <v>43871.305300925924</v>
      </c>
      <c r="BH231" s="6" t="s">
        <v>229</v>
      </c>
      <c r="BI231" s="6" t="s">
        <v>230</v>
      </c>
      <c r="BN231" t="e">
        <v>#N/A</v>
      </c>
      <c r="BO231"/>
      <c r="BP231" t="e">
        <v>#N/A</v>
      </c>
      <c r="BQ231" t="e">
        <v>#N/A</v>
      </c>
      <c r="BR231" s="42">
        <v>40</v>
      </c>
      <c r="BS231" s="30">
        <v>43871.305300925924</v>
      </c>
      <c r="BT231" s="31"/>
      <c r="BU231" s="6">
        <f t="shared" si="7"/>
        <v>3.6117608105301507E-3</v>
      </c>
      <c r="BV231">
        <f t="shared" si="8"/>
        <v>2.7965791233267444E-5</v>
      </c>
      <c r="BW231"/>
      <c r="BX231"/>
      <c r="BY231" s="49">
        <v>20.668189438643878</v>
      </c>
      <c r="BZ231" s="49">
        <v>20.752374054142379</v>
      </c>
      <c r="CA231" s="49">
        <v>-2.927695317266497</v>
      </c>
      <c r="CB231" s="49">
        <v>4.8993155795431313</v>
      </c>
      <c r="CC231" s="49">
        <v>0.28864218909060008</v>
      </c>
      <c r="CE231">
        <v>21.215225895752091</v>
      </c>
      <c r="CF231">
        <v>21.417830461534511</v>
      </c>
      <c r="CG231">
        <v>-3.5167747170513342</v>
      </c>
      <c r="CH231">
        <v>7.6691355731705846</v>
      </c>
      <c r="CI231">
        <v>0.29134445291360611</v>
      </c>
    </row>
    <row r="232" spans="1:87" ht="19" hidden="1" x14ac:dyDescent="0.25">
      <c r="A232" t="s">
        <v>593</v>
      </c>
      <c r="B232">
        <v>260</v>
      </c>
      <c r="C232">
        <v>2.9422914471794043E-3</v>
      </c>
      <c r="D232">
        <v>4.535617668543064E-5</v>
      </c>
      <c r="E232">
        <v>7.1128551204215473E-3</v>
      </c>
      <c r="F232">
        <v>5.0872158530897879E-5</v>
      </c>
      <c r="G232">
        <v>1.9558429794768799</v>
      </c>
      <c r="H232">
        <v>2.0362649163638497E-3</v>
      </c>
      <c r="I232">
        <v>3.5461563715296972E-3</v>
      </c>
      <c r="J232">
        <v>4.7730922519406533E-5</v>
      </c>
      <c r="K232">
        <v>1</v>
      </c>
      <c r="L232">
        <v>0</v>
      </c>
      <c r="M232">
        <v>1.0693193606834887E-4</v>
      </c>
      <c r="N232">
        <v>5.7941953317405826E-6</v>
      </c>
      <c r="O232">
        <v>1.4780441520805962E-5</v>
      </c>
      <c r="P232">
        <v>2.7991255059542509E-6</v>
      </c>
      <c r="Q232">
        <v>270.72000000000003</v>
      </c>
      <c r="R232">
        <v>4.1731363105782524</v>
      </c>
      <c r="S232">
        <v>654.44000000000005</v>
      </c>
      <c r="T232">
        <v>4.6148600556607704</v>
      </c>
      <c r="U232">
        <v>179955.32</v>
      </c>
      <c r="V232">
        <v>142.81750266219706</v>
      </c>
      <c r="W232">
        <v>326.27999999999997</v>
      </c>
      <c r="X232">
        <v>4.3888191274343189</v>
      </c>
      <c r="Y232">
        <v>92010.44</v>
      </c>
      <c r="Z232">
        <v>80.912155658673029</v>
      </c>
      <c r="AA232">
        <v>9.84</v>
      </c>
      <c r="AB232">
        <v>0.53441556863549566</v>
      </c>
      <c r="AC232">
        <v>1.36</v>
      </c>
      <c r="AD232">
        <v>0.25742312768410425</v>
      </c>
      <c r="AE232">
        <v>-997.0577085528206</v>
      </c>
      <c r="AF232">
        <v>4.5356176685430641E-2</v>
      </c>
      <c r="AG232">
        <v>-354.43318928829672</v>
      </c>
      <c r="AH232">
        <v>4.6171862888816371</v>
      </c>
      <c r="AI232">
        <v>5107240.1260888008</v>
      </c>
      <c r="AJ232">
        <v>5318.2848839423568</v>
      </c>
      <c r="AK232">
        <v>-989.37777778673058</v>
      </c>
      <c r="AL232">
        <v>0.14297408583445378</v>
      </c>
      <c r="AM232">
        <v>1993.7062116829245</v>
      </c>
      <c r="AN232">
        <v>0</v>
      </c>
      <c r="AO232">
        <v>-999.6800600822653</v>
      </c>
      <c r="AP232">
        <v>1.7336208862720515E-2</v>
      </c>
      <c r="AQ232">
        <v>-999.95577697909425</v>
      </c>
      <c r="AR232">
        <v>8.3749721274263295E-3</v>
      </c>
      <c r="AS232">
        <v>1.3459208532958082</v>
      </c>
      <c r="AT232">
        <v>0.96889934321768523</v>
      </c>
      <c r="AU232">
        <v>1.3651822965790441</v>
      </c>
      <c r="AV232">
        <v>1.2897783296309098</v>
      </c>
      <c r="AW232">
        <v>0</v>
      </c>
      <c r="AX232">
        <v>0.90324715146460299</v>
      </c>
      <c r="AY232">
        <v>1.173674799410366</v>
      </c>
      <c r="AZ232" s="4"/>
      <c r="BE232" s="29">
        <v>43871.310555555552</v>
      </c>
      <c r="BH232" s="6" t="s">
        <v>229</v>
      </c>
      <c r="BI232" s="6" t="s">
        <v>230</v>
      </c>
      <c r="BN232" t="e">
        <v>#N/A</v>
      </c>
      <c r="BO232"/>
      <c r="BP232" t="e">
        <v>#N/A</v>
      </c>
      <c r="BQ232" t="e">
        <v>#N/A</v>
      </c>
      <c r="BR232" s="42">
        <v>40</v>
      </c>
      <c r="BS232" s="30">
        <v>43871.310555555552</v>
      </c>
      <c r="BT232" s="31"/>
      <c r="BU232" s="6">
        <f t="shared" si="7"/>
        <v>3.636680482688703E-3</v>
      </c>
      <c r="BV232">
        <f t="shared" si="8"/>
        <v>2.5806378564034155E-5</v>
      </c>
      <c r="BW232"/>
      <c r="BX232"/>
      <c r="BY232" s="49">
        <v>20.591841099371869</v>
      </c>
      <c r="BZ232" s="49">
        <v>20.67596863844367</v>
      </c>
      <c r="CA232" s="49">
        <v>-2.9288223477832278</v>
      </c>
      <c r="CB232" s="49">
        <v>4.8970210349755483</v>
      </c>
      <c r="CC232" s="49">
        <v>0.25762438821535871</v>
      </c>
      <c r="CE232">
        <v>21.138162784478759</v>
      </c>
      <c r="CF232">
        <v>21.34113231005642</v>
      </c>
      <c r="CG232">
        <v>-3.5145438695328188</v>
      </c>
      <c r="CH232">
        <v>7.657731465407025</v>
      </c>
      <c r="CI232">
        <v>0.26003626385416168</v>
      </c>
    </row>
    <row r="233" spans="1:87" ht="19" hidden="1" x14ac:dyDescent="0.25">
      <c r="A233" t="s">
        <v>594</v>
      </c>
      <c r="B233">
        <v>335</v>
      </c>
      <c r="C233">
        <v>4.0542257178534068E-3</v>
      </c>
      <c r="D233">
        <v>3.6698792384891649E-5</v>
      </c>
      <c r="E233">
        <v>7.5256584049962416E-3</v>
      </c>
      <c r="F233">
        <v>5.4014271262486901E-5</v>
      </c>
      <c r="G233">
        <v>1.9617409146060811</v>
      </c>
      <c r="H233">
        <v>1.8994098809361406E-3</v>
      </c>
      <c r="I233">
        <v>3.6100168714690052E-3</v>
      </c>
      <c r="J233">
        <v>3.8781749876183751E-5</v>
      </c>
      <c r="K233">
        <v>1</v>
      </c>
      <c r="L233">
        <v>0</v>
      </c>
      <c r="M233">
        <v>1.3850134006824537E-4</v>
      </c>
      <c r="N233">
        <v>8.5841801013298825E-6</v>
      </c>
      <c r="O233">
        <v>2.1691521137982946E-5</v>
      </c>
      <c r="P233">
        <v>3.3495138170021857E-6</v>
      </c>
      <c r="Q233">
        <v>366.32</v>
      </c>
      <c r="R233">
        <v>3.2892349667767222</v>
      </c>
      <c r="S233">
        <v>680</v>
      </c>
      <c r="T233">
        <v>4.9379482918853395</v>
      </c>
      <c r="U233">
        <v>177254.64</v>
      </c>
      <c r="V233">
        <v>130.69141619351541</v>
      </c>
      <c r="W233">
        <v>326.2</v>
      </c>
      <c r="X233">
        <v>3.5543400700176866</v>
      </c>
      <c r="Y233">
        <v>90357.2</v>
      </c>
      <c r="Z233">
        <v>86.172482073262046</v>
      </c>
      <c r="AA233">
        <v>12.52</v>
      </c>
      <c r="AB233">
        <v>0.78128099938498419</v>
      </c>
      <c r="AC233">
        <v>1.96</v>
      </c>
      <c r="AD233">
        <v>0.30265491900843111</v>
      </c>
      <c r="AE233">
        <v>-995.94577428214654</v>
      </c>
      <c r="AF233">
        <v>3.6698792384891647E-2</v>
      </c>
      <c r="AG233">
        <v>-316.96692639351585</v>
      </c>
      <c r="AH233">
        <v>4.9023662427379655</v>
      </c>
      <c r="AI233">
        <v>5122644.2608809061</v>
      </c>
      <c r="AJ233">
        <v>4960.8490413083491</v>
      </c>
      <c r="AK233">
        <v>-989.18648886714084</v>
      </c>
      <c r="AL233">
        <v>0.11616756900840128</v>
      </c>
      <c r="AM233">
        <v>1993.7062116829245</v>
      </c>
      <c r="AN233">
        <v>0</v>
      </c>
      <c r="AO233">
        <v>-999.58560455391671</v>
      </c>
      <c r="AP233">
        <v>2.5683831944125945E-2</v>
      </c>
      <c r="AQ233">
        <v>-999.93509905699273</v>
      </c>
      <c r="AR233">
        <v>1.0021731715191325E-2</v>
      </c>
      <c r="AS233">
        <v>0.91884482084791608</v>
      </c>
      <c r="AT233">
        <v>0.99091632511072814</v>
      </c>
      <c r="AU233">
        <v>1.2587837865895584</v>
      </c>
      <c r="AV233">
        <v>1.0292578871672884</v>
      </c>
      <c r="AW233">
        <v>0</v>
      </c>
      <c r="AX233">
        <v>1.1653690899363247</v>
      </c>
      <c r="AY233">
        <v>1.1488455905848614</v>
      </c>
      <c r="AZ233" s="4"/>
      <c r="BE233" s="29">
        <v>43871.315972222219</v>
      </c>
      <c r="BH233" s="6" t="s">
        <v>229</v>
      </c>
      <c r="BI233" s="6" t="s">
        <v>230</v>
      </c>
      <c r="BN233" t="e">
        <v>#N/A</v>
      </c>
      <c r="BO233"/>
      <c r="BP233" t="e">
        <v>#N/A</v>
      </c>
      <c r="BQ233" t="e">
        <v>#N/A</v>
      </c>
      <c r="BR233" s="42">
        <v>40</v>
      </c>
      <c r="BS233" s="30">
        <v>43871.315972222219</v>
      </c>
      <c r="BT233" s="31"/>
      <c r="BU233" s="6">
        <f t="shared" si="7"/>
        <v>3.8362888554003436E-3</v>
      </c>
      <c r="BV233">
        <f t="shared" si="8"/>
        <v>2.8001163180899648E-5</v>
      </c>
      <c r="BW233"/>
      <c r="BX233"/>
      <c r="BY233" s="49">
        <v>14.580316943017641</v>
      </c>
      <c r="BZ233" s="49">
        <v>14.637253323745879</v>
      </c>
      <c r="CA233" s="49">
        <v>-3.0104849362913768</v>
      </c>
      <c r="CB233" s="49">
        <v>4.778809970782735</v>
      </c>
      <c r="CC233" s="49">
        <v>0.26490158858872032</v>
      </c>
      <c r="CE233">
        <v>15.07035882959603</v>
      </c>
      <c r="CF233">
        <v>15.146741643966459</v>
      </c>
      <c r="CG233">
        <v>-2.991401285604661</v>
      </c>
      <c r="CH233">
        <v>7.0190063497081248</v>
      </c>
      <c r="CI233">
        <v>0.26738159326771549</v>
      </c>
    </row>
    <row r="234" spans="1:87" ht="19" hidden="1" x14ac:dyDescent="0.25">
      <c r="A234" t="s">
        <v>595</v>
      </c>
      <c r="B234">
        <v>368</v>
      </c>
      <c r="C234">
        <v>3.8842619961443432E-3</v>
      </c>
      <c r="D234">
        <v>3.9304545566319025E-5</v>
      </c>
      <c r="E234">
        <v>7.7067973432830509E-3</v>
      </c>
      <c r="F234">
        <v>5.705878459147547E-5</v>
      </c>
      <c r="G234">
        <v>1.9903826221840166</v>
      </c>
      <c r="H234">
        <v>1.42927065779113E-3</v>
      </c>
      <c r="I234">
        <v>3.67908688930301E-3</v>
      </c>
      <c r="J234">
        <v>3.4661756756093281E-5</v>
      </c>
      <c r="K234">
        <v>1</v>
      </c>
      <c r="L234">
        <v>0</v>
      </c>
      <c r="M234">
        <v>1.2520139688832152E-4</v>
      </c>
      <c r="N234">
        <v>6.6968808127304919E-6</v>
      </c>
      <c r="O234">
        <v>2.1252271513247184E-5</v>
      </c>
      <c r="P234">
        <v>3.7126673911555055E-6</v>
      </c>
      <c r="Q234">
        <v>343.88</v>
      </c>
      <c r="R234">
        <v>3.3666600660001302</v>
      </c>
      <c r="S234">
        <v>682.36</v>
      </c>
      <c r="T234">
        <v>5.1019212067612338</v>
      </c>
      <c r="U234">
        <v>176227.08</v>
      </c>
      <c r="V234">
        <v>172.48054885503274</v>
      </c>
      <c r="W234">
        <v>325.72000000000003</v>
      </c>
      <c r="X234">
        <v>2.9729446681699274</v>
      </c>
      <c r="Y234">
        <v>88540.12</v>
      </c>
      <c r="Z234">
        <v>97.709046322913906</v>
      </c>
      <c r="AA234">
        <v>11.08</v>
      </c>
      <c r="AB234">
        <v>0.58855755878248661</v>
      </c>
      <c r="AC234">
        <v>1.88</v>
      </c>
      <c r="AD234">
        <v>0.32822756333576458</v>
      </c>
      <c r="AE234">
        <v>-996.11573800385565</v>
      </c>
      <c r="AF234">
        <v>3.9304545566319023E-2</v>
      </c>
      <c r="AG234">
        <v>-300.52665245207379</v>
      </c>
      <c r="AH234">
        <v>5.1786880188305924</v>
      </c>
      <c r="AI234">
        <v>5197450.2250940679</v>
      </c>
      <c r="AJ234">
        <v>3732.9467660654254</v>
      </c>
      <c r="AK234">
        <v>-988.97959526154659</v>
      </c>
      <c r="AL234">
        <v>0.10382646561259584</v>
      </c>
      <c r="AM234">
        <v>1993.7062116829245</v>
      </c>
      <c r="AN234">
        <v>0</v>
      </c>
      <c r="AO234">
        <v>-999.62539792980908</v>
      </c>
      <c r="AP234">
        <v>2.0037040149864124E-2</v>
      </c>
      <c r="AQ234">
        <v>-999.93641329008324</v>
      </c>
      <c r="AR234">
        <v>1.1108285731808189E-2</v>
      </c>
      <c r="AS234">
        <v>0.99527375384698691</v>
      </c>
      <c r="AT234">
        <v>1.0238464684986515</v>
      </c>
      <c r="AU234">
        <v>0.92640046023457934</v>
      </c>
      <c r="AV234">
        <v>0.90194890884138834</v>
      </c>
      <c r="AW234">
        <v>0</v>
      </c>
      <c r="AX234">
        <v>0.9461340539077947</v>
      </c>
      <c r="AY234">
        <v>1.2729213561583359</v>
      </c>
      <c r="AZ234" s="4"/>
      <c r="BE234" s="29">
        <v>43871.321180555555</v>
      </c>
      <c r="BH234" s="6" t="s">
        <v>229</v>
      </c>
      <c r="BI234" s="6" t="s">
        <v>230</v>
      </c>
      <c r="BN234" t="e">
        <v>#N/A</v>
      </c>
      <c r="BO234"/>
      <c r="BP234" t="e">
        <v>#N/A</v>
      </c>
      <c r="BQ234" t="e">
        <v>#N/A</v>
      </c>
      <c r="BR234" s="42">
        <v>40</v>
      </c>
      <c r="BS234" s="30">
        <v>43871.321180555555</v>
      </c>
      <c r="BT234" s="31"/>
      <c r="BU234" s="6">
        <f t="shared" si="7"/>
        <v>3.8720496305108161E-3</v>
      </c>
      <c r="BV234">
        <f t="shared" si="8"/>
        <v>2.9197824215925323E-5</v>
      </c>
      <c r="BW234"/>
      <c r="BX234"/>
      <c r="BY234" s="49">
        <v>12.854057945381109</v>
      </c>
      <c r="BZ234" s="49">
        <v>12.89946716656776</v>
      </c>
      <c r="CA234" s="49">
        <v>-3.0716465561962991</v>
      </c>
      <c r="CB234" s="49">
        <v>4.7349425799649509</v>
      </c>
      <c r="CC234" s="49">
        <v>0.23722819791486199</v>
      </c>
      <c r="CE234">
        <v>13.32793862124687</v>
      </c>
      <c r="CF234">
        <v>13.390430656876211</v>
      </c>
      <c r="CG234">
        <v>-2.897131358299859</v>
      </c>
      <c r="CH234">
        <v>6.8282980556922297</v>
      </c>
      <c r="CI234">
        <v>0.2394491247275429</v>
      </c>
    </row>
    <row r="235" spans="1:87" ht="19" hidden="1" x14ac:dyDescent="0.25">
      <c r="A235" t="s">
        <v>596</v>
      </c>
      <c r="B235">
        <v>331</v>
      </c>
      <c r="C235">
        <v>3.2640142265894182E-3</v>
      </c>
      <c r="D235">
        <v>3.722481725827529E-5</v>
      </c>
      <c r="E235">
        <v>7.6917048044613211E-3</v>
      </c>
      <c r="F235">
        <v>5.0927186074232535E-5</v>
      </c>
      <c r="G235">
        <v>1.9725555321867407</v>
      </c>
      <c r="H235">
        <v>1.3659870071403321E-3</v>
      </c>
      <c r="I235">
        <v>3.6086321444811307E-3</v>
      </c>
      <c r="J235">
        <v>3.5383559219393472E-5</v>
      </c>
      <c r="K235">
        <v>1</v>
      </c>
      <c r="L235">
        <v>0</v>
      </c>
      <c r="M235">
        <v>1.3484039714968047E-4</v>
      </c>
      <c r="N235">
        <v>9.1499826195650508E-6</v>
      </c>
      <c r="O235">
        <v>1.8346794063740275E-5</v>
      </c>
      <c r="P235">
        <v>2.6517941741617325E-6</v>
      </c>
      <c r="Q235">
        <v>306.12</v>
      </c>
      <c r="R235">
        <v>3.5158308643429743</v>
      </c>
      <c r="S235">
        <v>721.4</v>
      </c>
      <c r="T235">
        <v>5.0029991005395953</v>
      </c>
      <c r="U235">
        <v>184995.4</v>
      </c>
      <c r="V235">
        <v>150.75230235942223</v>
      </c>
      <c r="W235">
        <v>338.44</v>
      </c>
      <c r="X235">
        <v>3.3541417183337181</v>
      </c>
      <c r="Y235">
        <v>93785.32</v>
      </c>
      <c r="Z235">
        <v>83.550637739437192</v>
      </c>
      <c r="AA235">
        <v>12.64</v>
      </c>
      <c r="AB235">
        <v>0.85416626016250508</v>
      </c>
      <c r="AC235">
        <v>1.72</v>
      </c>
      <c r="AD235">
        <v>0.24846193538112299</v>
      </c>
      <c r="AE235">
        <v>-996.73598577341056</v>
      </c>
      <c r="AF235">
        <v>3.722481725827529E-2</v>
      </c>
      <c r="AG235">
        <v>-301.89645993271728</v>
      </c>
      <c r="AH235">
        <v>4.6221806202788649</v>
      </c>
      <c r="AI235">
        <v>5150889.7100573052</v>
      </c>
      <c r="AJ235">
        <v>3567.6635163506376</v>
      </c>
      <c r="AK235">
        <v>-989.19063670390528</v>
      </c>
      <c r="AL235">
        <v>0.10598856602667107</v>
      </c>
      <c r="AM235">
        <v>1993.7062116829245</v>
      </c>
      <c r="AN235">
        <v>0</v>
      </c>
      <c r="AO235">
        <v>-999.59655808023706</v>
      </c>
      <c r="AP235">
        <v>2.7376710777092649E-2</v>
      </c>
      <c r="AQ235">
        <v>-999.94510646679305</v>
      </c>
      <c r="AR235">
        <v>7.9341573820230875E-3</v>
      </c>
      <c r="AS235">
        <v>1.0586815132684719</v>
      </c>
      <c r="AT235">
        <v>0.94145116901497128</v>
      </c>
      <c r="AU235">
        <v>0.91807979672972984</v>
      </c>
      <c r="AV235">
        <v>0.95689462599302866</v>
      </c>
      <c r="AW235">
        <v>0</v>
      </c>
      <c r="AX235">
        <v>1.2820090467679848</v>
      </c>
      <c r="AY235">
        <v>1.0073640268221429</v>
      </c>
      <c r="AZ235" s="4"/>
      <c r="BE235" s="29">
        <v>43871.326967592591</v>
      </c>
      <c r="BH235" s="6" t="s">
        <v>229</v>
      </c>
      <c r="BI235" s="6" t="s">
        <v>230</v>
      </c>
      <c r="BN235" t="e">
        <v>#N/A</v>
      </c>
      <c r="BO235"/>
      <c r="BP235" t="e">
        <v>#N/A</v>
      </c>
      <c r="BQ235" t="e">
        <v>#N/A</v>
      </c>
      <c r="BR235" s="42">
        <v>40</v>
      </c>
      <c r="BS235" s="30">
        <v>43871.326967592591</v>
      </c>
      <c r="BT235" s="31"/>
      <c r="BU235" s="6">
        <f t="shared" si="7"/>
        <v>3.8995564214029106E-3</v>
      </c>
      <c r="BV235">
        <f t="shared" si="8"/>
        <v>2.7229967650056935E-5</v>
      </c>
      <c r="BW235"/>
      <c r="BX235"/>
      <c r="BY235" s="49">
        <v>7.5565272829499079</v>
      </c>
      <c r="BZ235" s="49">
        <v>7.5726775097532872</v>
      </c>
      <c r="CA235" s="49">
        <v>-3.2294011123587509</v>
      </c>
      <c r="CB235" s="49">
        <v>4.6728451316241237</v>
      </c>
      <c r="CC235" s="49">
        <v>0.22534228854973301</v>
      </c>
      <c r="CE235">
        <v>7.9808125566138726</v>
      </c>
      <c r="CF235">
        <v>8.0407277443619343</v>
      </c>
      <c r="CG235">
        <v>-2.8618869355364969</v>
      </c>
      <c r="CH235">
        <v>6.2042236472860317</v>
      </c>
      <c r="CI235">
        <v>0.2274519396581168</v>
      </c>
    </row>
    <row r="236" spans="1:87" ht="19" hidden="1" x14ac:dyDescent="0.25">
      <c r="A236" t="s">
        <v>597</v>
      </c>
      <c r="B236">
        <v>282</v>
      </c>
      <c r="C236">
        <v>2.7208177385926401E-3</v>
      </c>
      <c r="D236">
        <v>3.2189577679601962E-5</v>
      </c>
      <c r="E236">
        <v>6.5033467789607528E-3</v>
      </c>
      <c r="F236">
        <v>5.2365742959630576E-5</v>
      </c>
      <c r="G236">
        <v>1.8977330491235571</v>
      </c>
      <c r="H236">
        <v>1.6698562496252536E-3</v>
      </c>
      <c r="I236">
        <v>3.4544460682543743E-3</v>
      </c>
      <c r="J236">
        <v>3.2774049632695267E-5</v>
      </c>
      <c r="K236">
        <v>1</v>
      </c>
      <c r="L236">
        <v>0</v>
      </c>
      <c r="M236">
        <v>1.2471440679876977E-4</v>
      </c>
      <c r="N236">
        <v>5.8491752911731717E-6</v>
      </c>
      <c r="O236">
        <v>1.3449424104230033E-5</v>
      </c>
      <c r="P236">
        <v>2.2334465908963056E-6</v>
      </c>
      <c r="Q236">
        <v>291.48</v>
      </c>
      <c r="R236">
        <v>3.4166845527987122</v>
      </c>
      <c r="S236">
        <v>696.72</v>
      </c>
      <c r="T236">
        <v>5.5742024840629298</v>
      </c>
      <c r="U236">
        <v>203309.36</v>
      </c>
      <c r="V236">
        <v>87.889985777675491</v>
      </c>
      <c r="W236">
        <v>370.08</v>
      </c>
      <c r="X236">
        <v>3.4779879240733429</v>
      </c>
      <c r="Y236">
        <v>107134.16</v>
      </c>
      <c r="Z236">
        <v>76.452614518188113</v>
      </c>
      <c r="AA236">
        <v>13.36</v>
      </c>
      <c r="AB236">
        <v>0.6268439465555472</v>
      </c>
      <c r="AC236">
        <v>1.44</v>
      </c>
      <c r="AD236">
        <v>0.23860706890897707</v>
      </c>
      <c r="AE236">
        <v>-997.2791822614073</v>
      </c>
      <c r="AF236">
        <v>3.2189577679601962E-2</v>
      </c>
      <c r="AG236">
        <v>-409.752515977423</v>
      </c>
      <c r="AH236">
        <v>4.7527448683636395</v>
      </c>
      <c r="AI236">
        <v>4955469.5181873096</v>
      </c>
      <c r="AJ236">
        <v>4361.3044547253803</v>
      </c>
      <c r="AK236">
        <v>-989.65248852099432</v>
      </c>
      <c r="AL236">
        <v>9.8171992871548708E-2</v>
      </c>
      <c r="AM236">
        <v>1993.7062116829245</v>
      </c>
      <c r="AN236">
        <v>0</v>
      </c>
      <c r="AO236">
        <v>-999.62685500217606</v>
      </c>
      <c r="AP236">
        <v>1.7500708677693263E-2</v>
      </c>
      <c r="AQ236">
        <v>-999.95975937779019</v>
      </c>
      <c r="AR236">
        <v>6.6824631146630807E-3</v>
      </c>
      <c r="AS236">
        <v>1.0719555805027656</v>
      </c>
      <c r="AT236">
        <v>1.1258446710689043</v>
      </c>
      <c r="AU236">
        <v>1.2386308936709542</v>
      </c>
      <c r="AV236">
        <v>0.96827174022490659</v>
      </c>
      <c r="AW236">
        <v>0</v>
      </c>
      <c r="AX236">
        <v>0.91096299218940113</v>
      </c>
      <c r="AY236">
        <v>1.0590020026284348</v>
      </c>
      <c r="AZ236" s="4"/>
      <c r="BE236" s="29">
        <v>43871.332430555558</v>
      </c>
      <c r="BH236" s="6" t="s">
        <v>229</v>
      </c>
      <c r="BI236" s="6" t="s">
        <v>230</v>
      </c>
      <c r="BN236" t="e">
        <v>#N/A</v>
      </c>
      <c r="BO236"/>
      <c r="BP236" t="e">
        <v>#N/A</v>
      </c>
      <c r="BQ236" t="e">
        <v>#N/A</v>
      </c>
      <c r="BR236" s="42">
        <v>40</v>
      </c>
      <c r="BS236" s="30">
        <v>43871.332430555558</v>
      </c>
      <c r="BT236" s="31"/>
      <c r="BU236" s="6">
        <f t="shared" si="7"/>
        <v>3.4268958399160769E-3</v>
      </c>
      <c r="BV236">
        <f t="shared" si="8"/>
        <v>2.7457337035548045E-5</v>
      </c>
      <c r="BW236"/>
      <c r="BX236"/>
      <c r="BY236" s="49">
        <v>5.2844632586596738</v>
      </c>
      <c r="BZ236" s="49">
        <v>5.2823347239770762</v>
      </c>
      <c r="CA236" s="49">
        <v>-3.328964129703301</v>
      </c>
      <c r="CB236" s="49">
        <v>4.663067564301663</v>
      </c>
      <c r="CC236" s="49">
        <v>0.21424230730871141</v>
      </c>
      <c r="CE236">
        <v>5.6874775031794371</v>
      </c>
      <c r="CF236">
        <v>5.7219529854650197</v>
      </c>
      <c r="CG236">
        <v>-2.9177860675410412</v>
      </c>
      <c r="CH236">
        <v>5.937916803311678</v>
      </c>
      <c r="CI236">
        <v>0.2162480405600482</v>
      </c>
    </row>
    <row r="237" spans="1:87" ht="19" hidden="1" x14ac:dyDescent="0.25">
      <c r="A237" t="s">
        <v>598</v>
      </c>
      <c r="B237">
        <v>455</v>
      </c>
      <c r="C237">
        <v>4.0003725852078053E-3</v>
      </c>
      <c r="D237">
        <v>3.4451229859420126E-5</v>
      </c>
      <c r="E237">
        <v>6.1620999203308045E-3</v>
      </c>
      <c r="F237">
        <v>4.6895267412205312E-5</v>
      </c>
      <c r="G237">
        <v>1.8943766637994093</v>
      </c>
      <c r="H237">
        <v>1.4409638620584159E-3</v>
      </c>
      <c r="I237">
        <v>3.2841965931235031E-3</v>
      </c>
      <c r="J237">
        <v>3.2174177251973733E-5</v>
      </c>
      <c r="K237">
        <v>1</v>
      </c>
      <c r="L237">
        <v>0</v>
      </c>
      <c r="M237">
        <v>1.2865107833442846E-4</v>
      </c>
      <c r="N237">
        <v>7.6566466402983846E-6</v>
      </c>
      <c r="O237">
        <v>1.8156771677667052E-5</v>
      </c>
      <c r="P237">
        <v>2.1009783849047356E-6</v>
      </c>
      <c r="Q237">
        <v>431.84</v>
      </c>
      <c r="R237">
        <v>3.6178630893572157</v>
      </c>
      <c r="S237">
        <v>665.24</v>
      </c>
      <c r="T237">
        <v>5.126168159551538</v>
      </c>
      <c r="U237">
        <v>204506.92</v>
      </c>
      <c r="V237">
        <v>155.54149414223846</v>
      </c>
      <c r="W237">
        <v>354.56</v>
      </c>
      <c r="X237">
        <v>3.5379278304303119</v>
      </c>
      <c r="Y237">
        <v>107955.92</v>
      </c>
      <c r="Z237">
        <v>103.4709124987952</v>
      </c>
      <c r="AA237">
        <v>13.88</v>
      </c>
      <c r="AB237">
        <v>0.81918658843188297</v>
      </c>
      <c r="AC237">
        <v>1.96</v>
      </c>
      <c r="AD237">
        <v>0.22715633383201092</v>
      </c>
      <c r="AE237">
        <v>-995.99962741479214</v>
      </c>
      <c r="AF237">
        <v>3.4451229859420125E-2</v>
      </c>
      <c r="AG237">
        <v>-440.72427660820432</v>
      </c>
      <c r="AH237">
        <v>4.2562413697772117</v>
      </c>
      <c r="AI237">
        <v>4946703.3634543708</v>
      </c>
      <c r="AJ237">
        <v>3763.4868942185958</v>
      </c>
      <c r="AK237">
        <v>-990.16245693949145</v>
      </c>
      <c r="AL237">
        <v>9.6375124076144056E-2</v>
      </c>
      <c r="AM237">
        <v>1993.7062116829245</v>
      </c>
      <c r="AN237">
        <v>0</v>
      </c>
      <c r="AO237">
        <v>-999.61507649695511</v>
      </c>
      <c r="AP237">
        <v>2.2908655601775463E-2</v>
      </c>
      <c r="AQ237">
        <v>-999.94567501299923</v>
      </c>
      <c r="AR237">
        <v>6.2861187811954914E-3</v>
      </c>
      <c r="AS237">
        <v>0.94917306011849811</v>
      </c>
      <c r="AT237">
        <v>1.039925055616441</v>
      </c>
      <c r="AU237">
        <v>1.074512254061001</v>
      </c>
      <c r="AV237">
        <v>0.97871835987369615</v>
      </c>
      <c r="AW237">
        <v>0</v>
      </c>
      <c r="AX237">
        <v>1.1782530179932404</v>
      </c>
      <c r="AY237">
        <v>0.8609018009443693</v>
      </c>
      <c r="AZ237" s="4"/>
      <c r="BE237" s="29">
        <v>43871.337777777779</v>
      </c>
      <c r="BH237" s="6" t="s">
        <v>229</v>
      </c>
      <c r="BI237" s="6" t="s">
        <v>230</v>
      </c>
      <c r="BN237" t="e">
        <v>#N/A</v>
      </c>
      <c r="BO237"/>
      <c r="BP237" t="e">
        <v>#N/A</v>
      </c>
      <c r="BQ237" t="e">
        <v>#N/A</v>
      </c>
      <c r="BR237" s="42">
        <v>40</v>
      </c>
      <c r="BS237" s="30">
        <v>43871.337777777779</v>
      </c>
      <c r="BT237" s="31"/>
      <c r="BU237" s="6">
        <f t="shared" si="7"/>
        <v>3.2528972613738447E-3</v>
      </c>
      <c r="BV237">
        <f t="shared" si="8"/>
        <v>2.5187789105673052E-5</v>
      </c>
      <c r="BW237"/>
      <c r="BX237"/>
      <c r="BY237" s="49">
        <v>5.6596935734983447</v>
      </c>
      <c r="BZ237" s="49">
        <v>5.6573388571357954</v>
      </c>
      <c r="CA237" s="49">
        <v>-3.3156580797464978</v>
      </c>
      <c r="CB237" s="49">
        <v>4.6657421739427436</v>
      </c>
      <c r="CC237" s="49">
        <v>0.22431068050189301</v>
      </c>
      <c r="CE237">
        <v>6.0662207185690562</v>
      </c>
      <c r="CF237">
        <v>6.1051141516565934</v>
      </c>
      <c r="CG237">
        <v>-2.9015145386204821</v>
      </c>
      <c r="CH237">
        <v>5.9731615678160388</v>
      </c>
      <c r="CI237">
        <v>0.2264106737112844</v>
      </c>
    </row>
    <row r="238" spans="1:87" ht="19" hidden="1" x14ac:dyDescent="0.25">
      <c r="A238" t="s">
        <v>599</v>
      </c>
      <c r="B238">
        <v>327</v>
      </c>
      <c r="C238">
        <v>2.8985316282339507E-3</v>
      </c>
      <c r="D238">
        <v>3.2195860669157321E-5</v>
      </c>
      <c r="E238">
        <v>5.1148841204273444E-3</v>
      </c>
      <c r="F238">
        <v>4.4545660986771002E-5</v>
      </c>
      <c r="G238">
        <v>1.9499322805696115</v>
      </c>
      <c r="H238">
        <v>1.5663421712836388E-3</v>
      </c>
      <c r="I238">
        <v>2.9689621824599607E-3</v>
      </c>
      <c r="J238">
        <v>3.6465235299441854E-5</v>
      </c>
      <c r="K238">
        <v>1</v>
      </c>
      <c r="L238">
        <v>0</v>
      </c>
      <c r="M238">
        <v>1.4631261689302362E-4</v>
      </c>
      <c r="N238">
        <v>9.1415204496245263E-6</v>
      </c>
      <c r="O238">
        <v>2.030668457403085E-5</v>
      </c>
      <c r="P238">
        <v>2.6040934754497067E-6</v>
      </c>
      <c r="Q238">
        <v>325.60000000000002</v>
      </c>
      <c r="R238">
        <v>3.639597047293377</v>
      </c>
      <c r="S238">
        <v>574.55999999999995</v>
      </c>
      <c r="T238">
        <v>5.017994287229377</v>
      </c>
      <c r="U238">
        <v>219035.88</v>
      </c>
      <c r="V238">
        <v>99.384561510662564</v>
      </c>
      <c r="W238">
        <v>333.52</v>
      </c>
      <c r="X238">
        <v>4.1493453298883995</v>
      </c>
      <c r="Y238">
        <v>112331.04</v>
      </c>
      <c r="Z238">
        <v>65.18285766467541</v>
      </c>
      <c r="AA238">
        <v>16.440000000000001</v>
      </c>
      <c r="AB238">
        <v>1.0313098467482988</v>
      </c>
      <c r="AC238">
        <v>2.2799999999999998</v>
      </c>
      <c r="AD238">
        <v>0.29166190472303144</v>
      </c>
      <c r="AE238">
        <v>-997.10146837176603</v>
      </c>
      <c r="AF238">
        <v>3.219586066915732E-2</v>
      </c>
      <c r="AG238">
        <v>-535.77018329757266</v>
      </c>
      <c r="AH238">
        <v>4.0429897428545107</v>
      </c>
      <c r="AI238">
        <v>5091802.6550606238</v>
      </c>
      <c r="AJ238">
        <v>4090.94800272576</v>
      </c>
      <c r="AK238">
        <v>-991.1067159085037</v>
      </c>
      <c r="AL238">
        <v>0.10922863851114976</v>
      </c>
      <c r="AM238">
        <v>1993.7062116829245</v>
      </c>
      <c r="AN238">
        <v>0</v>
      </c>
      <c r="AO238">
        <v>-999.56223324543203</v>
      </c>
      <c r="AP238">
        <v>2.7351391999053336E-2</v>
      </c>
      <c r="AQ238">
        <v>-999.93924248235874</v>
      </c>
      <c r="AR238">
        <v>7.7914370855154168E-3</v>
      </c>
      <c r="AS238">
        <v>1.0636096219002018</v>
      </c>
      <c r="AT238">
        <v>1.1065626868759719</v>
      </c>
      <c r="AU238">
        <v>1.1632327692371855</v>
      </c>
      <c r="AV238">
        <v>1.1902497365425597</v>
      </c>
      <c r="AW238">
        <v>0</v>
      </c>
      <c r="AX238">
        <v>1.3461775910971574</v>
      </c>
      <c r="AY238">
        <v>1.0290278612965695</v>
      </c>
      <c r="AZ238" s="4"/>
      <c r="BE238" s="29">
        <v>43871.34233796296</v>
      </c>
      <c r="BH238" s="6" t="s">
        <v>229</v>
      </c>
      <c r="BI238" s="6" t="s">
        <v>230</v>
      </c>
      <c r="BN238" t="e">
        <v>#N/A</v>
      </c>
      <c r="BO238"/>
      <c r="BP238" t="e">
        <v>#N/A</v>
      </c>
      <c r="BQ238" t="e">
        <v>#N/A</v>
      </c>
      <c r="BR238" s="42">
        <v>40</v>
      </c>
      <c r="BS238" s="30">
        <v>43871.34233796296</v>
      </c>
      <c r="BT238" s="31"/>
      <c r="BU238" s="6">
        <f t="shared" si="7"/>
        <v>2.6231318814068268E-3</v>
      </c>
      <c r="BV238">
        <f t="shared" si="8"/>
        <v>2.2940359083367936E-5</v>
      </c>
      <c r="BW238"/>
      <c r="BX238"/>
      <c r="BY238" s="49">
        <v>2.733137891579688</v>
      </c>
      <c r="BZ238" s="49">
        <v>2.722399606819319</v>
      </c>
      <c r="CA238" s="49">
        <v>-3.4547416780254641</v>
      </c>
      <c r="CB238" s="49">
        <v>4.6195631358339906</v>
      </c>
      <c r="CC238" s="49">
        <v>0.1911075041483655</v>
      </c>
      <c r="CE238">
        <v>3.1122666664738929</v>
      </c>
      <c r="CF238">
        <v>3.1467132778330371</v>
      </c>
      <c r="CG238">
        <v>-3.0146516642171481</v>
      </c>
      <c r="CH238">
        <v>5.6546410684917374</v>
      </c>
      <c r="CI238">
        <v>0.19289664972127071</v>
      </c>
    </row>
    <row r="239" spans="1:87" ht="19" hidden="1" x14ac:dyDescent="0.25">
      <c r="A239" t="s">
        <v>600</v>
      </c>
      <c r="B239">
        <v>396</v>
      </c>
      <c r="C239">
        <v>3.5477248426047394E-3</v>
      </c>
      <c r="D239">
        <v>3.3759194515606963E-5</v>
      </c>
      <c r="E239">
        <v>4.6657425304592716E-3</v>
      </c>
      <c r="F239">
        <v>4.2351416823794293E-5</v>
      </c>
      <c r="G239">
        <v>1.9538615993088577</v>
      </c>
      <c r="H239">
        <v>1.4513542626861298E-3</v>
      </c>
      <c r="I239">
        <v>2.9668856657113067E-3</v>
      </c>
      <c r="J239">
        <v>3.4167758897318366E-5</v>
      </c>
      <c r="K239">
        <v>1</v>
      </c>
      <c r="L239">
        <v>0</v>
      </c>
      <c r="M239">
        <v>1.4910384861717166E-4</v>
      </c>
      <c r="N239">
        <v>6.8799419057620423E-6</v>
      </c>
      <c r="O239">
        <v>1.6130587628222455E-5</v>
      </c>
      <c r="P239">
        <v>3.0940698807964631E-6</v>
      </c>
      <c r="Q239">
        <v>387.56</v>
      </c>
      <c r="R239">
        <v>3.9816579461324899</v>
      </c>
      <c r="S239">
        <v>509.56</v>
      </c>
      <c r="T239">
        <v>4.4208144046091773</v>
      </c>
      <c r="U239">
        <v>213408.52</v>
      </c>
      <c r="V239">
        <v>231.28534410982471</v>
      </c>
      <c r="W239">
        <v>324.08</v>
      </c>
      <c r="X239">
        <v>3.8231400706748899</v>
      </c>
      <c r="Y239">
        <v>109226.16</v>
      </c>
      <c r="Z239">
        <v>165.67592542873172</v>
      </c>
      <c r="AA239">
        <v>16.28</v>
      </c>
      <c r="AB239">
        <v>0.74502796368100621</v>
      </c>
      <c r="AC239">
        <v>1.76</v>
      </c>
      <c r="AD239">
        <v>0.33803352890899252</v>
      </c>
      <c r="AE239">
        <v>-996.45227515739521</v>
      </c>
      <c r="AF239">
        <v>3.3759194515606966E-2</v>
      </c>
      <c r="AG239">
        <v>-576.5345316337565</v>
      </c>
      <c r="AH239">
        <v>3.8438388839893167</v>
      </c>
      <c r="AI239">
        <v>5102065.1883327877</v>
      </c>
      <c r="AJ239">
        <v>3790.6243801873429</v>
      </c>
      <c r="AK239">
        <v>-991.11293594507947</v>
      </c>
      <c r="AL239">
        <v>0.1023467353133584</v>
      </c>
      <c r="AM239">
        <v>1993.7062116829245</v>
      </c>
      <c r="AN239">
        <v>0</v>
      </c>
      <c r="AO239">
        <v>-999.55388189146765</v>
      </c>
      <c r="AP239">
        <v>2.0584758195551674E-2</v>
      </c>
      <c r="AQ239">
        <v>-999.95173734743287</v>
      </c>
      <c r="AR239">
        <v>9.2574444971683257E-3</v>
      </c>
      <c r="AS239">
        <v>0.99377728539286847</v>
      </c>
      <c r="AT239">
        <v>1.086377428908583</v>
      </c>
      <c r="AU239">
        <v>1.0610598766211423</v>
      </c>
      <c r="AV239">
        <v>1.1001326040336243</v>
      </c>
      <c r="AW239">
        <v>0</v>
      </c>
      <c r="AX239">
        <v>0.98932122332395356</v>
      </c>
      <c r="AY239">
        <v>1.3523195776286521</v>
      </c>
      <c r="AZ239" s="4"/>
      <c r="BE239" s="29">
        <v>43871.346643518518</v>
      </c>
      <c r="BH239" s="6" t="s">
        <v>229</v>
      </c>
      <c r="BI239" s="6" t="s">
        <v>230</v>
      </c>
      <c r="BN239" t="e">
        <v>#N/A</v>
      </c>
      <c r="BO239"/>
      <c r="BP239" t="e">
        <v>#N/A</v>
      </c>
      <c r="BQ239" t="e">
        <v>#N/A</v>
      </c>
      <c r="BR239" s="42">
        <v>40</v>
      </c>
      <c r="BS239" s="30">
        <v>43871.346643518518</v>
      </c>
      <c r="BT239" s="31"/>
      <c r="BU239" s="6">
        <f t="shared" si="7"/>
        <v>2.3877209775879614E-3</v>
      </c>
      <c r="BV239">
        <f t="shared" si="8"/>
        <v>2.0876270031074935E-5</v>
      </c>
      <c r="BW239"/>
      <c r="BX239"/>
      <c r="BY239" s="49">
        <v>4.1591291135463031</v>
      </c>
      <c r="BZ239" s="49">
        <v>4.1566350592497594</v>
      </c>
      <c r="CA239" s="49">
        <v>-3.3847953758226801</v>
      </c>
      <c r="CB239" s="49">
        <v>4.6446492472216701</v>
      </c>
      <c r="CC239" s="49">
        <v>0.23503430429278499</v>
      </c>
      <c r="CE239">
        <v>4.5516079967638454</v>
      </c>
      <c r="CF239">
        <v>4.5819462887709754</v>
      </c>
      <c r="CG239">
        <v>-2.9189311633409751</v>
      </c>
      <c r="CH239">
        <v>5.8327730946537866</v>
      </c>
      <c r="CI239">
        <v>0.23723469190644891</v>
      </c>
    </row>
    <row r="240" spans="1:87" ht="19" hidden="1" x14ac:dyDescent="0.25">
      <c r="A240" t="s">
        <v>601</v>
      </c>
      <c r="B240">
        <v>495</v>
      </c>
      <c r="C240">
        <v>4.1998895293643614E-3</v>
      </c>
      <c r="D240">
        <v>4.1446159704350828E-5</v>
      </c>
      <c r="E240">
        <v>4.7399180547442916E-3</v>
      </c>
      <c r="F240">
        <v>4.4341732719839604E-5</v>
      </c>
      <c r="G240">
        <v>1.8948443611035406</v>
      </c>
      <c r="H240">
        <v>1.1683028798013474E-3</v>
      </c>
      <c r="I240">
        <v>3.2831413167013451E-3</v>
      </c>
      <c r="J240">
        <v>3.7408152375850976E-5</v>
      </c>
      <c r="K240">
        <v>1</v>
      </c>
      <c r="L240">
        <v>0</v>
      </c>
      <c r="M240">
        <v>1.6727157818485471E-4</v>
      </c>
      <c r="N240">
        <v>9.647287818459803E-6</v>
      </c>
      <c r="O240">
        <v>1.8548473768481473E-5</v>
      </c>
      <c r="P240">
        <v>2.5124334057965348E-6</v>
      </c>
      <c r="Q240">
        <v>489.04</v>
      </c>
      <c r="R240">
        <v>4.8385535028559925</v>
      </c>
      <c r="S240">
        <v>551.91999999999996</v>
      </c>
      <c r="T240">
        <v>5.1658881133837964</v>
      </c>
      <c r="U240">
        <v>220636.12</v>
      </c>
      <c r="V240">
        <v>92.727060415680882</v>
      </c>
      <c r="W240">
        <v>382.28</v>
      </c>
      <c r="X240">
        <v>4.3121997480017864</v>
      </c>
      <c r="Y240">
        <v>116441.08</v>
      </c>
      <c r="Z240">
        <v>73.88217917739027</v>
      </c>
      <c r="AA240">
        <v>19.48</v>
      </c>
      <c r="AB240">
        <v>1.1241589448709346</v>
      </c>
      <c r="AC240">
        <v>2.16</v>
      </c>
      <c r="AD240">
        <v>0.29257477676655591</v>
      </c>
      <c r="AE240">
        <v>-995.80011047063567</v>
      </c>
      <c r="AF240">
        <v>4.1446159704350831E-2</v>
      </c>
      <c r="AG240">
        <v>-569.8023185020611</v>
      </c>
      <c r="AH240">
        <v>4.0244810963731714</v>
      </c>
      <c r="AI240">
        <v>4947924.8879636982</v>
      </c>
      <c r="AJ240">
        <v>3051.3552021556297</v>
      </c>
      <c r="AK240">
        <v>-990.16561793395363</v>
      </c>
      <c r="AL240">
        <v>0.11205306971636013</v>
      </c>
      <c r="AM240">
        <v>1993.7062116829245</v>
      </c>
      <c r="AN240">
        <v>0</v>
      </c>
      <c r="AO240">
        <v>-999.49952411850461</v>
      </c>
      <c r="AP240">
        <v>2.8864645909228815E-2</v>
      </c>
      <c r="AQ240">
        <v>-999.94450304193697</v>
      </c>
      <c r="AR240">
        <v>7.5171905299714304E-3</v>
      </c>
      <c r="AS240">
        <v>1.1573243909414368</v>
      </c>
      <c r="AT240">
        <v>1.1651977490467478</v>
      </c>
      <c r="AU240">
        <v>0.90459712675755244</v>
      </c>
      <c r="AV240">
        <v>1.1819587161540535</v>
      </c>
      <c r="AW240">
        <v>0</v>
      </c>
      <c r="AX240">
        <v>1.3526573720411466</v>
      </c>
      <c r="AY240">
        <v>1.0579272348065263</v>
      </c>
      <c r="AZ240" s="4"/>
      <c r="BE240" s="29">
        <v>43871.350787037038</v>
      </c>
      <c r="BH240" s="6" t="s">
        <v>229</v>
      </c>
      <c r="BI240" s="6" t="s">
        <v>230</v>
      </c>
      <c r="BN240" t="e">
        <v>#N/A</v>
      </c>
      <c r="BO240"/>
      <c r="BP240" t="e">
        <v>#N/A</v>
      </c>
      <c r="BQ240" t="e">
        <v>#N/A</v>
      </c>
      <c r="BR240" s="42">
        <v>40</v>
      </c>
      <c r="BS240" s="30">
        <v>43871.350787037038</v>
      </c>
      <c r="BT240" s="31"/>
      <c r="BU240" s="6">
        <f t="shared" si="7"/>
        <v>2.5014943156179506E-3</v>
      </c>
      <c r="BV240">
        <f t="shared" si="8"/>
        <v>2.3437200963287331E-5</v>
      </c>
      <c r="BW240"/>
      <c r="BX240"/>
      <c r="BY240" s="49">
        <v>5.5228138818744519</v>
      </c>
      <c r="BZ240" s="49">
        <v>5.5225650928050172</v>
      </c>
      <c r="CA240" s="49">
        <v>-3.3225353921474148</v>
      </c>
      <c r="CB240" s="49">
        <v>4.6629176903451093</v>
      </c>
      <c r="CC240" s="49">
        <v>0.21380797893916609</v>
      </c>
      <c r="CE240">
        <v>5.9280595613356297</v>
      </c>
      <c r="CF240">
        <v>5.963329297073912</v>
      </c>
      <c r="CG240">
        <v>-2.9001269598970509</v>
      </c>
      <c r="CH240">
        <v>5.9646965363081641</v>
      </c>
      <c r="CI240">
        <v>0.21580964601485469</v>
      </c>
    </row>
    <row r="241" spans="1:87" ht="19" hidden="1" x14ac:dyDescent="0.25">
      <c r="A241" t="s">
        <v>602</v>
      </c>
      <c r="B241">
        <v>253</v>
      </c>
      <c r="C241">
        <v>2.4100940335121434E-3</v>
      </c>
      <c r="D241">
        <v>3.1763929768881529E-5</v>
      </c>
      <c r="E241">
        <v>4.1613965614876658E-3</v>
      </c>
      <c r="F241">
        <v>3.7778129203397191E-5</v>
      </c>
      <c r="G241">
        <v>1.8921353066063571</v>
      </c>
      <c r="H241">
        <v>1.3897324844686478E-3</v>
      </c>
      <c r="I241">
        <v>3.1171731337481285E-3</v>
      </c>
      <c r="J241">
        <v>3.1916590488430597E-5</v>
      </c>
      <c r="K241">
        <v>1</v>
      </c>
      <c r="L241">
        <v>0</v>
      </c>
      <c r="M241">
        <v>1.2509456907281011E-4</v>
      </c>
      <c r="N241">
        <v>7.0750682599326438E-6</v>
      </c>
      <c r="O241">
        <v>1.0274674691969228E-5</v>
      </c>
      <c r="P241">
        <v>1.9146275497101208E-6</v>
      </c>
      <c r="Q241">
        <v>281.32</v>
      </c>
      <c r="R241">
        <v>3.7079733907711185</v>
      </c>
      <c r="S241">
        <v>485.76</v>
      </c>
      <c r="T241">
        <v>4.5034357254582122</v>
      </c>
      <c r="U241">
        <v>220859.51999999999</v>
      </c>
      <c r="V241">
        <v>102.48365918525742</v>
      </c>
      <c r="W241">
        <v>363.84</v>
      </c>
      <c r="X241">
        <v>3.6713666846738873</v>
      </c>
      <c r="Y241">
        <v>116726</v>
      </c>
      <c r="Z241">
        <v>71.958807661050088</v>
      </c>
      <c r="AA241">
        <v>14.6</v>
      </c>
      <c r="AB241">
        <v>0.82462112512353214</v>
      </c>
      <c r="AC241">
        <v>1.2</v>
      </c>
      <c r="AD241">
        <v>0.22360679774997899</v>
      </c>
      <c r="AE241">
        <v>-997.58990596648789</v>
      </c>
      <c r="AF241">
        <v>3.1763929768881531E-2</v>
      </c>
      <c r="AG241">
        <v>-622.3092610739094</v>
      </c>
      <c r="AH241">
        <v>3.428764676293083</v>
      </c>
      <c r="AI241">
        <v>4940849.4217675431</v>
      </c>
      <c r="AJ241">
        <v>3629.6815829206221</v>
      </c>
      <c r="AK241">
        <v>-990.66276209088232</v>
      </c>
      <c r="AL241">
        <v>9.5603543932775523E-2</v>
      </c>
      <c r="AM241">
        <v>1993.7062116829245</v>
      </c>
      <c r="AN241">
        <v>0</v>
      </c>
      <c r="AO241">
        <v>-999.62571755819863</v>
      </c>
      <c r="AP241">
        <v>2.1168575453487735E-2</v>
      </c>
      <c r="AQ241">
        <v>-999.96925821511729</v>
      </c>
      <c r="AR241">
        <v>5.7285578403381918E-3</v>
      </c>
      <c r="AS241">
        <v>1.1733414161137707</v>
      </c>
      <c r="AT241">
        <v>1.0611016689247272</v>
      </c>
      <c r="AU241">
        <v>1.0786375847121346</v>
      </c>
      <c r="AV241">
        <v>1.0362905903797881</v>
      </c>
      <c r="AW241">
        <v>0</v>
      </c>
      <c r="AX241">
        <v>1.1483863424636163</v>
      </c>
      <c r="AY241">
        <v>1.0848037676745568</v>
      </c>
      <c r="AZ241" s="4"/>
      <c r="BE241" s="29">
        <v>43871.354745370372</v>
      </c>
      <c r="BH241" s="6" t="s">
        <v>229</v>
      </c>
      <c r="BI241" s="6" t="s">
        <v>230</v>
      </c>
      <c r="BN241" t="e">
        <v>#N/A</v>
      </c>
      <c r="BO241"/>
      <c r="BP241" t="e">
        <v>#N/A</v>
      </c>
      <c r="BQ241" t="e">
        <v>#N/A</v>
      </c>
      <c r="BR241" s="42">
        <v>40</v>
      </c>
      <c r="BS241" s="30">
        <v>43871.354745370372</v>
      </c>
      <c r="BT241" s="31"/>
      <c r="BU241" s="6">
        <f t="shared" si="7"/>
        <v>2.1994071163425511E-3</v>
      </c>
      <c r="BV241">
        <f t="shared" si="8"/>
        <v>2.0416023148268545E-5</v>
      </c>
      <c r="BW241"/>
      <c r="BX241"/>
      <c r="BY241" s="49">
        <v>4.7284315157670314</v>
      </c>
      <c r="BZ241" s="49">
        <v>4.7189140191946279</v>
      </c>
      <c r="CA241" s="49">
        <v>-3.353382533321323</v>
      </c>
      <c r="CB241" s="49">
        <v>4.662443105982323</v>
      </c>
      <c r="CC241" s="49">
        <v>0.18547870750000381</v>
      </c>
      <c r="CE241">
        <v>5.1262401994919742</v>
      </c>
      <c r="CF241">
        <v>5.1591084619078629</v>
      </c>
      <c r="CG241">
        <v>-2.904966990994875</v>
      </c>
      <c r="CH241">
        <v>5.8876341407230726</v>
      </c>
      <c r="CI241">
        <v>0.18721515636354069</v>
      </c>
    </row>
    <row r="242" spans="1:87" ht="19" hidden="1" x14ac:dyDescent="0.25">
      <c r="A242" t="s">
        <v>603</v>
      </c>
      <c r="B242">
        <v>281</v>
      </c>
      <c r="C242">
        <v>2.3912281380019879E-3</v>
      </c>
      <c r="D242">
        <v>2.2786479492929725E-5</v>
      </c>
      <c r="E242">
        <v>4.4432864897059861E-3</v>
      </c>
      <c r="F242">
        <v>4.6461578546440059E-5</v>
      </c>
      <c r="G242">
        <v>1.8851350612889788</v>
      </c>
      <c r="H242">
        <v>1.527159774400729E-3</v>
      </c>
      <c r="I242">
        <v>2.7859505149065672E-3</v>
      </c>
      <c r="J242">
        <v>3.4007613993940659E-5</v>
      </c>
      <c r="K242">
        <v>1</v>
      </c>
      <c r="L242">
        <v>0</v>
      </c>
      <c r="M242">
        <v>1.2402604344497251E-4</v>
      </c>
      <c r="N242">
        <v>5.8228466525186084E-6</v>
      </c>
      <c r="O242">
        <v>1.0247812542260377E-5</v>
      </c>
      <c r="P242">
        <v>1.3024789429146555E-6</v>
      </c>
      <c r="Q242">
        <v>279.95999999999998</v>
      </c>
      <c r="R242">
        <v>2.6947356085523491</v>
      </c>
      <c r="S242">
        <v>520.20000000000005</v>
      </c>
      <c r="T242">
        <v>5.441200847852123</v>
      </c>
      <c r="U242">
        <v>220701.48</v>
      </c>
      <c r="V242">
        <v>118.58739562027661</v>
      </c>
      <c r="W242">
        <v>326.16000000000003</v>
      </c>
      <c r="X242">
        <v>3.9630291444802679</v>
      </c>
      <c r="Y242">
        <v>117075.72</v>
      </c>
      <c r="Z242">
        <v>75.198703889539658</v>
      </c>
      <c r="AA242">
        <v>14.52</v>
      </c>
      <c r="AB242">
        <v>0.68097968643222617</v>
      </c>
      <c r="AC242">
        <v>1.2</v>
      </c>
      <c r="AD242">
        <v>0.15275252316519466</v>
      </c>
      <c r="AE242">
        <v>-997.60877186199798</v>
      </c>
      <c r="AF242">
        <v>2.2786479492929723E-2</v>
      </c>
      <c r="AG242">
        <v>-596.72476949482791</v>
      </c>
      <c r="AH242">
        <v>4.216879519553463</v>
      </c>
      <c r="AI242">
        <v>4922566.2904538726</v>
      </c>
      <c r="AJ242">
        <v>3988.6120309254311</v>
      </c>
      <c r="AK242">
        <v>-991.65491243361475</v>
      </c>
      <c r="AL242">
        <v>0.10186703431549553</v>
      </c>
      <c r="AM242">
        <v>1993.7062116829245</v>
      </c>
      <c r="AN242">
        <v>0</v>
      </c>
      <c r="AO242">
        <v>-999.62891458253046</v>
      </c>
      <c r="AP242">
        <v>1.742193349793944E-2</v>
      </c>
      <c r="AQ242">
        <v>-999.96933858655996</v>
      </c>
      <c r="AR242">
        <v>3.8970116989274555E-3</v>
      </c>
      <c r="AS242">
        <v>0.84631520677093708</v>
      </c>
      <c r="AT242">
        <v>1.2646160267275586</v>
      </c>
      <c r="AU242">
        <v>1.1907194618910975</v>
      </c>
      <c r="AV242">
        <v>1.1699318858609362</v>
      </c>
      <c r="AW242">
        <v>0</v>
      </c>
      <c r="AX242">
        <v>0.95066042089365044</v>
      </c>
      <c r="AY242">
        <v>0.73990252034872994</v>
      </c>
      <c r="AZ242" s="4"/>
      <c r="BE242" s="29">
        <v>43871.358726851853</v>
      </c>
      <c r="BH242" s="6" t="s">
        <v>229</v>
      </c>
      <c r="BI242" s="6" t="s">
        <v>230</v>
      </c>
      <c r="BN242" t="e">
        <v>#N/A</v>
      </c>
      <c r="BO242"/>
      <c r="BP242" t="e">
        <v>#N/A</v>
      </c>
      <c r="BQ242" t="e">
        <v>#N/A</v>
      </c>
      <c r="BR242" s="42">
        <v>40</v>
      </c>
      <c r="BS242" s="30">
        <v>43871.358726851853</v>
      </c>
      <c r="BT242" s="31"/>
      <c r="BU242" s="6">
        <f t="shared" si="7"/>
        <v>2.3570299573885956E-3</v>
      </c>
      <c r="BV242">
        <f t="shared" si="8"/>
        <v>2.4686628402352327E-5</v>
      </c>
      <c r="BW242"/>
      <c r="BX242"/>
      <c r="BY242" s="49">
        <v>6.2454783289762581</v>
      </c>
      <c r="BZ242" s="49">
        <v>6.245488453042455</v>
      </c>
      <c r="CA242" s="49">
        <v>-3.2905031495047941</v>
      </c>
      <c r="CB242" s="49">
        <v>4.6741274541516251</v>
      </c>
      <c r="CC242" s="49">
        <v>0.2385815687044221</v>
      </c>
      <c r="CE242">
        <v>6.6574895820970923</v>
      </c>
      <c r="CF242">
        <v>6.7004180268402749</v>
      </c>
      <c r="CG242">
        <v>-2.8886361911693612</v>
      </c>
      <c r="CH242">
        <v>6.0399709254567906</v>
      </c>
      <c r="CI242">
        <v>0.240815165754033</v>
      </c>
    </row>
    <row r="243" spans="1:87" ht="19" hidden="1" x14ac:dyDescent="0.25">
      <c r="A243" t="s">
        <v>604</v>
      </c>
      <c r="B243">
        <v>286</v>
      </c>
      <c r="C243">
        <v>2.43801361577559E-3</v>
      </c>
      <c r="D243">
        <v>3.0354985788373113E-5</v>
      </c>
      <c r="E243">
        <v>4.7128596788917447E-3</v>
      </c>
      <c r="F243">
        <v>4.2265558796740341E-5</v>
      </c>
      <c r="G243">
        <v>1.9165090054528582</v>
      </c>
      <c r="H243">
        <v>1.315973653073564E-3</v>
      </c>
      <c r="I243">
        <v>2.8187470493666587E-3</v>
      </c>
      <c r="J243">
        <v>3.6072532695487685E-5</v>
      </c>
      <c r="K243">
        <v>1</v>
      </c>
      <c r="L243">
        <v>0</v>
      </c>
      <c r="M243">
        <v>1.2707792717242547E-4</v>
      </c>
      <c r="N243">
        <v>7.4696403027282928E-6</v>
      </c>
      <c r="O243">
        <v>1.2218832215526698E-5</v>
      </c>
      <c r="P243">
        <v>2.8485490249263028E-6</v>
      </c>
      <c r="Q243">
        <v>279.36</v>
      </c>
      <c r="R243">
        <v>3.5089789588045881</v>
      </c>
      <c r="S243">
        <v>540</v>
      </c>
      <c r="T243">
        <v>4.8294237061303011</v>
      </c>
      <c r="U243">
        <v>219595.24</v>
      </c>
      <c r="V243">
        <v>122.52983691058</v>
      </c>
      <c r="W243">
        <v>322.95999999999998</v>
      </c>
      <c r="X243">
        <v>4.0777771722675906</v>
      </c>
      <c r="Y243">
        <v>114581.75999999999</v>
      </c>
      <c r="Z243">
        <v>80.981196994528716</v>
      </c>
      <c r="AA243">
        <v>14.56</v>
      </c>
      <c r="AB243">
        <v>0.85455641514569791</v>
      </c>
      <c r="AC243">
        <v>1.4</v>
      </c>
      <c r="AD243">
        <v>0.32659863237109044</v>
      </c>
      <c r="AE243">
        <v>-997.5619863842245</v>
      </c>
      <c r="AF243">
        <v>3.0354985788373111E-2</v>
      </c>
      <c r="AG243">
        <v>-572.25815221530718</v>
      </c>
      <c r="AH243">
        <v>3.8360463602051502</v>
      </c>
      <c r="AI243">
        <v>5004508.2674803026</v>
      </c>
      <c r="AJ243">
        <v>3437.039419853646</v>
      </c>
      <c r="AK243">
        <v>-991.5566730892765</v>
      </c>
      <c r="AL243">
        <v>0.1080523298868543</v>
      </c>
      <c r="AM243">
        <v>1993.7062116829245</v>
      </c>
      <c r="AN243">
        <v>0</v>
      </c>
      <c r="AO243">
        <v>-999.61978335883248</v>
      </c>
      <c r="AP243">
        <v>2.2349133400477211E-2</v>
      </c>
      <c r="AQ243">
        <v>-999.9634413037154</v>
      </c>
      <c r="AR243">
        <v>8.522847095143846E-3</v>
      </c>
      <c r="AS243">
        <v>1.1045714410023539</v>
      </c>
      <c r="AT243">
        <v>1.104904115038071</v>
      </c>
      <c r="AU243">
        <v>1.0012991064274015</v>
      </c>
      <c r="AV243">
        <v>1.2204789133316176</v>
      </c>
      <c r="AW243">
        <v>0</v>
      </c>
      <c r="AX243">
        <v>1.1918709482296495</v>
      </c>
      <c r="AY243">
        <v>1.4658918581707605</v>
      </c>
      <c r="AZ243" s="4"/>
      <c r="BE243" s="29">
        <v>43871.362847222219</v>
      </c>
      <c r="BH243" s="6" t="s">
        <v>229</v>
      </c>
      <c r="BI243" s="6" t="s">
        <v>230</v>
      </c>
      <c r="BN243" t="e">
        <v>#N/A</v>
      </c>
      <c r="BO243"/>
      <c r="BP243" t="e">
        <v>#N/A</v>
      </c>
      <c r="BQ243" t="e">
        <v>#N/A</v>
      </c>
      <c r="BR243" s="42">
        <v>40</v>
      </c>
      <c r="BS243" s="30">
        <v>43871.362847222219</v>
      </c>
      <c r="BT243" s="31"/>
      <c r="BU243" s="6">
        <f t="shared" si="7"/>
        <v>2.4590696956819282E-3</v>
      </c>
      <c r="BV243">
        <f t="shared" si="8"/>
        <v>2.203514965022478E-5</v>
      </c>
      <c r="BW243"/>
      <c r="BX243"/>
      <c r="BY243" s="49">
        <v>5.2065710470464737</v>
      </c>
      <c r="BZ243" s="49">
        <v>5.2025496916792271</v>
      </c>
      <c r="CA243" s="49">
        <v>-3.3297864944058801</v>
      </c>
      <c r="CB243" s="49">
        <v>4.6637170478806436</v>
      </c>
      <c r="CC243" s="49">
        <v>0.16167931158325091</v>
      </c>
      <c r="CE243">
        <v>5.6088560658553313</v>
      </c>
      <c r="CF243">
        <v>5.6454266003633116</v>
      </c>
      <c r="CG243">
        <v>-2.9131083081415809</v>
      </c>
      <c r="CH243">
        <v>5.9275964395240273</v>
      </c>
      <c r="CI243">
        <v>0.16319295086098931</v>
      </c>
    </row>
    <row r="244" spans="1:87" ht="19" hidden="1" x14ac:dyDescent="0.25">
      <c r="A244" t="s">
        <v>605</v>
      </c>
      <c r="B244">
        <v>217</v>
      </c>
      <c r="C244">
        <v>2.2160599677494707E-3</v>
      </c>
      <c r="D244">
        <v>2.6817007237306963E-5</v>
      </c>
      <c r="E244">
        <v>4.5558261819736538E-3</v>
      </c>
      <c r="F244">
        <v>3.6665428747237341E-5</v>
      </c>
      <c r="G244">
        <v>1.9168990729884821</v>
      </c>
      <c r="H244">
        <v>1.1321892412294368E-3</v>
      </c>
      <c r="I244">
        <v>2.7412856041911155E-3</v>
      </c>
      <c r="J244">
        <v>3.3517794664804505E-5</v>
      </c>
      <c r="K244">
        <v>1</v>
      </c>
      <c r="L244">
        <v>0</v>
      </c>
      <c r="M244">
        <v>1.189800044760856E-4</v>
      </c>
      <c r="N244">
        <v>5.0397799056377852E-6</v>
      </c>
      <c r="O244">
        <v>1.0822975639213164E-5</v>
      </c>
      <c r="P244">
        <v>1.838428772612695E-6</v>
      </c>
      <c r="Q244">
        <v>254</v>
      </c>
      <c r="R244">
        <v>3.047950130825634</v>
      </c>
      <c r="S244">
        <v>522.20000000000005</v>
      </c>
      <c r="T244">
        <v>4.2375307275188785</v>
      </c>
      <c r="U244">
        <v>219716.24</v>
      </c>
      <c r="V244">
        <v>102.6686787681618</v>
      </c>
      <c r="W244">
        <v>314.2</v>
      </c>
      <c r="X244">
        <v>3.8091993909481823</v>
      </c>
      <c r="Y244">
        <v>114621.52</v>
      </c>
      <c r="Z244">
        <v>80.498615309001849</v>
      </c>
      <c r="AA244">
        <v>13.64</v>
      </c>
      <c r="AB244">
        <v>0.57988504607953728</v>
      </c>
      <c r="AC244">
        <v>1.24</v>
      </c>
      <c r="AD244">
        <v>0.21039645117412667</v>
      </c>
      <c r="AE244">
        <v>-997.7839400322506</v>
      </c>
      <c r="AF244">
        <v>2.6817007237306963E-2</v>
      </c>
      <c r="AG244">
        <v>-586.51060247107876</v>
      </c>
      <c r="AH244">
        <v>3.3277753446394391</v>
      </c>
      <c r="AI244">
        <v>5005527.0397735108</v>
      </c>
      <c r="AJ244">
        <v>2957.034165350598</v>
      </c>
      <c r="AK244">
        <v>-991.78870253113132</v>
      </c>
      <c r="AL244">
        <v>0.10039982046102176</v>
      </c>
      <c r="AM244">
        <v>1993.7062116829245</v>
      </c>
      <c r="AN244">
        <v>0</v>
      </c>
      <c r="AO244">
        <v>-999.64401231059901</v>
      </c>
      <c r="AP244">
        <v>1.50790009766606E-2</v>
      </c>
      <c r="AQ244">
        <v>-999.96761770091359</v>
      </c>
      <c r="AR244">
        <v>5.5005714092269658E-3</v>
      </c>
      <c r="AS244">
        <v>1.0237916110350496</v>
      </c>
      <c r="AT244">
        <v>0.97514136629143489</v>
      </c>
      <c r="AU244">
        <v>0.86146531041759666</v>
      </c>
      <c r="AV244">
        <v>1.1502079985464233</v>
      </c>
      <c r="AW244">
        <v>0</v>
      </c>
      <c r="AX244">
        <v>0.83131478933468261</v>
      </c>
      <c r="AY244">
        <v>1.0052062771463541</v>
      </c>
      <c r="AZ244" s="4"/>
      <c r="BE244" s="29">
        <v>43871.366898148146</v>
      </c>
      <c r="BH244" s="6" t="s">
        <v>229</v>
      </c>
      <c r="BI244" s="6" t="s">
        <v>230</v>
      </c>
      <c r="BN244" t="e">
        <v>#N/A</v>
      </c>
      <c r="BO244"/>
      <c r="BP244" t="e">
        <v>#N/A</v>
      </c>
      <c r="BQ244" t="e">
        <v>#N/A</v>
      </c>
      <c r="BR244" s="42">
        <v>40</v>
      </c>
      <c r="BS244" s="30">
        <v>43871.366898148146</v>
      </c>
      <c r="BT244" s="31"/>
      <c r="BU244" s="6">
        <f t="shared" si="7"/>
        <v>2.3767018769299897E-3</v>
      </c>
      <c r="BV244">
        <f t="shared" si="8"/>
        <v>1.9318328487705824E-5</v>
      </c>
      <c r="BW244"/>
      <c r="BX244"/>
      <c r="BY244" s="49">
        <v>5.7864510824456623</v>
      </c>
      <c r="BZ244" s="49">
        <v>5.7864510824456623</v>
      </c>
      <c r="CA244" s="49">
        <v>-3.3135942524718018</v>
      </c>
      <c r="CB244" s="49">
        <v>4.6647160581865492</v>
      </c>
      <c r="CC244" s="49">
        <v>0.19284622688716879</v>
      </c>
      <c r="CE244">
        <v>6.1941649294042769</v>
      </c>
      <c r="CF244">
        <v>6.2356680359081524</v>
      </c>
      <c r="CG244">
        <v>-2.9087948112457842</v>
      </c>
      <c r="CH244">
        <v>5.9826922909073872</v>
      </c>
      <c r="CI244">
        <v>0.19465165035614351</v>
      </c>
    </row>
    <row r="245" spans="1:87" ht="19" hidden="1" x14ac:dyDescent="0.25">
      <c r="A245" t="s">
        <v>606</v>
      </c>
      <c r="B245">
        <v>268</v>
      </c>
      <c r="C245">
        <v>2.2487978440400903E-3</v>
      </c>
      <c r="D245">
        <v>2.4350212555751512E-5</v>
      </c>
      <c r="E245">
        <v>4.8557159784126617E-3</v>
      </c>
      <c r="F245">
        <v>4.7162801734187848E-5</v>
      </c>
      <c r="G245">
        <v>1.9341575663194115</v>
      </c>
      <c r="H245">
        <v>2.0714532189360594E-3</v>
      </c>
      <c r="I245">
        <v>2.6444293231597058E-3</v>
      </c>
      <c r="J245">
        <v>2.9151479487383466E-5</v>
      </c>
      <c r="K245">
        <v>1</v>
      </c>
      <c r="L245">
        <v>0</v>
      </c>
      <c r="M245">
        <v>1.2194969468971863E-4</v>
      </c>
      <c r="N245">
        <v>7.9543161222228053E-6</v>
      </c>
      <c r="O245">
        <v>1.4328397163327903E-5</v>
      </c>
      <c r="P245">
        <v>2.6912030377702533E-6</v>
      </c>
      <c r="Q245">
        <v>251.52</v>
      </c>
      <c r="R245">
        <v>2.7749594591633224</v>
      </c>
      <c r="S245">
        <v>543</v>
      </c>
      <c r="T245">
        <v>5.0029991005395953</v>
      </c>
      <c r="U245">
        <v>216315.88</v>
      </c>
      <c r="V245">
        <v>240.12793340217627</v>
      </c>
      <c r="W245">
        <v>295.8</v>
      </c>
      <c r="X245">
        <v>3.4346275877694028</v>
      </c>
      <c r="Y245">
        <v>111844.36</v>
      </c>
      <c r="Z245">
        <v>208.24050102385621</v>
      </c>
      <c r="AA245">
        <v>13.64</v>
      </c>
      <c r="AB245">
        <v>0.88859439566092269</v>
      </c>
      <c r="AC245">
        <v>1.6</v>
      </c>
      <c r="AD245">
        <v>0.3</v>
      </c>
      <c r="AE245">
        <v>-997.75120215595996</v>
      </c>
      <c r="AF245">
        <v>2.4350212555751514E-2</v>
      </c>
      <c r="AG245">
        <v>-559.29243252744038</v>
      </c>
      <c r="AH245">
        <v>4.2805229382998586</v>
      </c>
      <c r="AI245">
        <v>5050602.5029236618</v>
      </c>
      <c r="AJ245">
        <v>5410.1891426453703</v>
      </c>
      <c r="AK245">
        <v>-992.07882762209636</v>
      </c>
      <c r="AL245">
        <v>8.7320879430643455E-2</v>
      </c>
      <c r="AM245">
        <v>1993.7062116829245</v>
      </c>
      <c r="AN245">
        <v>0</v>
      </c>
      <c r="AO245">
        <v>-999.63512700955994</v>
      </c>
      <c r="AP245">
        <v>2.3799281480822131E-2</v>
      </c>
      <c r="AQ245">
        <v>-999.95712949397296</v>
      </c>
      <c r="AR245">
        <v>8.0520685416309145E-3</v>
      </c>
      <c r="AS245">
        <v>0.91158546645355665</v>
      </c>
      <c r="AT245">
        <v>1.1998891219391923</v>
      </c>
      <c r="AU245">
        <v>1.5453900622006977</v>
      </c>
      <c r="AV245">
        <v>1.0062380855238491</v>
      </c>
      <c r="AW245">
        <v>0</v>
      </c>
      <c r="AX245">
        <v>1.280116233511448</v>
      </c>
      <c r="AY245">
        <v>1.2625608233166192</v>
      </c>
      <c r="AZ245" s="4"/>
      <c r="BE245" s="29">
        <v>43871.370949074073</v>
      </c>
      <c r="BH245" s="6" t="s">
        <v>229</v>
      </c>
      <c r="BI245" s="6" t="s">
        <v>230</v>
      </c>
      <c r="BN245" t="e">
        <v>#N/A</v>
      </c>
      <c r="BO245"/>
      <c r="BP245" t="e">
        <v>#N/A</v>
      </c>
      <c r="BQ245" t="e">
        <v>#N/A</v>
      </c>
      <c r="BR245" s="42">
        <v>40</v>
      </c>
      <c r="BS245" s="30">
        <v>43871.370949074073</v>
      </c>
      <c r="BT245" s="31"/>
      <c r="BU245" s="6">
        <f t="shared" si="7"/>
        <v>2.5102179275973634E-3</v>
      </c>
      <c r="BV245">
        <f t="shared" si="8"/>
        <v>2.3295469914532341E-5</v>
      </c>
      <c r="BW245"/>
      <c r="BX245"/>
      <c r="BY245" s="49">
        <v>6.2668523970256302</v>
      </c>
      <c r="BZ245" s="49">
        <v>6.2668523970256302</v>
      </c>
      <c r="CA245" s="49">
        <v>-3.2887597775968311</v>
      </c>
      <c r="CB245" s="49">
        <v>4.6753664574115401</v>
      </c>
      <c r="CC245" s="49">
        <v>0.19104290698180151</v>
      </c>
      <c r="CE245">
        <v>6.6790637538493272</v>
      </c>
      <c r="CF245">
        <v>6.7217068756175138</v>
      </c>
      <c r="CG245">
        <v>-2.8872114424112532</v>
      </c>
      <c r="CH245">
        <v>6.0421131190676096</v>
      </c>
      <c r="CI245">
        <v>0.19283144779700709</v>
      </c>
    </row>
    <row r="246" spans="1:87" ht="19" hidden="1" x14ac:dyDescent="0.25">
      <c r="A246" t="s">
        <v>607</v>
      </c>
      <c r="B246">
        <v>236</v>
      </c>
      <c r="C246">
        <v>2.2019128092474111E-3</v>
      </c>
      <c r="D246">
        <v>3.0720580924674397E-5</v>
      </c>
      <c r="E246">
        <v>4.6503447989710437E-3</v>
      </c>
      <c r="F246">
        <v>3.1960764438462291E-5</v>
      </c>
      <c r="G246">
        <v>1.9222838909111772</v>
      </c>
      <c r="H246">
        <v>1.3468149290184815E-3</v>
      </c>
      <c r="I246">
        <v>2.6476457736248375E-3</v>
      </c>
      <c r="J246">
        <v>2.844034541858485E-5</v>
      </c>
      <c r="K246">
        <v>1</v>
      </c>
      <c r="L246">
        <v>0</v>
      </c>
      <c r="M246">
        <v>1.144090675433574E-4</v>
      </c>
      <c r="N246">
        <v>7.7458483473104873E-6</v>
      </c>
      <c r="O246">
        <v>1.2122132289940426E-5</v>
      </c>
      <c r="P246">
        <v>2.1157284395638239E-6</v>
      </c>
      <c r="Q246">
        <v>247.16</v>
      </c>
      <c r="R246">
        <v>3.4364128583936671</v>
      </c>
      <c r="S246">
        <v>522</v>
      </c>
      <c r="T246">
        <v>3.5976844404885391</v>
      </c>
      <c r="U246">
        <v>215774.52</v>
      </c>
      <c r="V246">
        <v>81.772185980319733</v>
      </c>
      <c r="W246">
        <v>297.2</v>
      </c>
      <c r="X246">
        <v>3.2046840717924128</v>
      </c>
      <c r="Y246">
        <v>112250.08</v>
      </c>
      <c r="Z246">
        <v>73.244451894551929</v>
      </c>
      <c r="AA246">
        <v>12.84</v>
      </c>
      <c r="AB246">
        <v>0.86925255248402888</v>
      </c>
      <c r="AC246">
        <v>1.36</v>
      </c>
      <c r="AD246">
        <v>0.2372059583287626</v>
      </c>
      <c r="AE246">
        <v>-997.79808719075254</v>
      </c>
      <c r="AF246">
        <v>3.0720580924674397E-2</v>
      </c>
      <c r="AG246">
        <v>-577.93203857587196</v>
      </c>
      <c r="AH246">
        <v>2.9007773133474579</v>
      </c>
      <c r="AI246">
        <v>5019591.0230651302</v>
      </c>
      <c r="AJ246">
        <v>3517.5901823508188</v>
      </c>
      <c r="AK246">
        <v>-992.06919300703737</v>
      </c>
      <c r="AL246">
        <v>8.519073532226426E-2</v>
      </c>
      <c r="AM246">
        <v>1993.7062116829245</v>
      </c>
      <c r="AN246">
        <v>0</v>
      </c>
      <c r="AO246">
        <v>-999.65768853530778</v>
      </c>
      <c r="AP246">
        <v>2.3175546746297591E-2</v>
      </c>
      <c r="AQ246">
        <v>-999.96373062949942</v>
      </c>
      <c r="AR246">
        <v>6.3302508847346527E-3</v>
      </c>
      <c r="AS246">
        <v>1.164360237736797</v>
      </c>
      <c r="AT246">
        <v>0.83254239917250783</v>
      </c>
      <c r="AU246">
        <v>1.0117592140569185</v>
      </c>
      <c r="AV246">
        <v>0.98281502532126674</v>
      </c>
      <c r="AW246">
        <v>0</v>
      </c>
      <c r="AX246">
        <v>1.2891777138907743</v>
      </c>
      <c r="AY246">
        <v>1.0816687900968489</v>
      </c>
      <c r="AZ246" s="4"/>
      <c r="BE246" s="29">
        <v>43871.375</v>
      </c>
      <c r="BH246" s="6" t="s">
        <v>229</v>
      </c>
      <c r="BI246" s="6" t="s">
        <v>230</v>
      </c>
      <c r="BN246" t="e">
        <v>#N/A</v>
      </c>
      <c r="BO246"/>
      <c r="BP246" t="e">
        <v>#N/A</v>
      </c>
      <c r="BQ246" t="e">
        <v>#N/A</v>
      </c>
      <c r="BR246" s="42">
        <v>40</v>
      </c>
      <c r="BS246" s="30">
        <v>43871.375</v>
      </c>
      <c r="BT246" s="31"/>
      <c r="BU246" s="6">
        <f t="shared" si="7"/>
        <v>2.4191920343514146E-3</v>
      </c>
      <c r="BV246">
        <f t="shared" si="8"/>
        <v>1.6698538282011559E-5</v>
      </c>
      <c r="BW246"/>
      <c r="BX246"/>
      <c r="BY246" s="49">
        <v>11.173913402506599</v>
      </c>
      <c r="BZ246" s="49">
        <v>11.213285676537319</v>
      </c>
      <c r="CA246" s="49">
        <v>-3.120843946603518</v>
      </c>
      <c r="CB246" s="49">
        <v>4.7055463104596527</v>
      </c>
      <c r="CC246" s="49">
        <v>0.21588297436850801</v>
      </c>
      <c r="CE246">
        <v>11.632064590490019</v>
      </c>
      <c r="CF246">
        <v>11.676739437278361</v>
      </c>
      <c r="CG246">
        <v>-2.8414720892930152</v>
      </c>
      <c r="CH246">
        <v>6.6412369157985509</v>
      </c>
      <c r="CI246">
        <v>0.2179040675201257</v>
      </c>
    </row>
    <row r="247" spans="1:87" ht="19" hidden="1" x14ac:dyDescent="0.25">
      <c r="A247" t="s">
        <v>608</v>
      </c>
      <c r="B247">
        <v>264</v>
      </c>
      <c r="C247">
        <v>2.3827294431196604E-3</v>
      </c>
      <c r="D247">
        <v>3.2822699307469704E-5</v>
      </c>
      <c r="E247">
        <v>4.7649754776427399E-3</v>
      </c>
      <c r="F247">
        <v>3.8121839894236431E-5</v>
      </c>
      <c r="G247">
        <v>1.9324308867406312</v>
      </c>
      <c r="H247">
        <v>1.2740349745556392E-3</v>
      </c>
      <c r="I247">
        <v>2.6817286021859578E-3</v>
      </c>
      <c r="J247">
        <v>3.3147098657263023E-5</v>
      </c>
      <c r="K247">
        <v>1</v>
      </c>
      <c r="L247">
        <v>0</v>
      </c>
      <c r="M247">
        <v>1.3495655663455514E-4</v>
      </c>
      <c r="N247">
        <v>6.8747362468671432E-6</v>
      </c>
      <c r="O247">
        <v>1.0473831172896336E-5</v>
      </c>
      <c r="P247">
        <v>2.1283070249790846E-6</v>
      </c>
      <c r="Q247">
        <v>264.04000000000002</v>
      </c>
      <c r="R247">
        <v>3.6329418749364359</v>
      </c>
      <c r="S247">
        <v>528.04</v>
      </c>
      <c r="T247">
        <v>4.300573605152378</v>
      </c>
      <c r="U247">
        <v>214140.08</v>
      </c>
      <c r="V247">
        <v>96.226017271837662</v>
      </c>
      <c r="W247">
        <v>297.16000000000003</v>
      </c>
      <c r="X247">
        <v>3.6261457959289687</v>
      </c>
      <c r="Y247">
        <v>110814.72</v>
      </c>
      <c r="Z247">
        <v>72.787213162752707</v>
      </c>
      <c r="AA247">
        <v>14.96</v>
      </c>
      <c r="AB247">
        <v>0.7669854409743817</v>
      </c>
      <c r="AC247">
        <v>1.1599999999999999</v>
      </c>
      <c r="AD247">
        <v>0.23579652245103194</v>
      </c>
      <c r="AE247">
        <v>-997.61727055688027</v>
      </c>
      <c r="AF247">
        <v>3.2822699307469706E-2</v>
      </c>
      <c r="AG247">
        <v>-567.528092426689</v>
      </c>
      <c r="AH247">
        <v>3.4599600557484509</v>
      </c>
      <c r="AI247">
        <v>5046092.7881859364</v>
      </c>
      <c r="AJ247">
        <v>3327.504634756684</v>
      </c>
      <c r="AK247">
        <v>-991.96710067361983</v>
      </c>
      <c r="AL247">
        <v>9.9289430801589224E-2</v>
      </c>
      <c r="AM247">
        <v>1993.7062116829245</v>
      </c>
      <c r="AN247">
        <v>0</v>
      </c>
      <c r="AO247">
        <v>-999.5962105315308</v>
      </c>
      <c r="AP247">
        <v>2.0569182885313911E-2</v>
      </c>
      <c r="AQ247">
        <v>-999.96866233973662</v>
      </c>
      <c r="AR247">
        <v>6.3678859611294653E-3</v>
      </c>
      <c r="AS247">
        <v>1.1881306817984423</v>
      </c>
      <c r="AT247">
        <v>0.97467741045405198</v>
      </c>
      <c r="AU247">
        <v>0.94680420874258686</v>
      </c>
      <c r="AV247">
        <v>1.1308133358083405</v>
      </c>
      <c r="AW247">
        <v>0</v>
      </c>
      <c r="AX247">
        <v>1.0469962034413198</v>
      </c>
      <c r="AY247">
        <v>1.1630596843312742</v>
      </c>
      <c r="AZ247" s="4"/>
      <c r="BE247" s="29">
        <v>43871.379050925927</v>
      </c>
      <c r="BH247" s="6" t="s">
        <v>229</v>
      </c>
      <c r="BI247" s="6" t="s">
        <v>230</v>
      </c>
      <c r="BN247" t="e">
        <v>#N/A</v>
      </c>
      <c r="BO247"/>
      <c r="BP247" t="e">
        <v>#N/A</v>
      </c>
      <c r="BQ247" t="e">
        <v>#N/A</v>
      </c>
      <c r="BR247" s="42">
        <v>40</v>
      </c>
      <c r="BS247" s="30">
        <v>43871.379050925927</v>
      </c>
      <c r="BT247" s="31"/>
      <c r="BU247" s="6">
        <f t="shared" si="7"/>
        <v>2.4658625326001559E-3</v>
      </c>
      <c r="BV247">
        <f t="shared" si="8"/>
        <v>2.0113537296679288E-5</v>
      </c>
      <c r="BW247"/>
      <c r="BX247"/>
      <c r="BY247" s="49">
        <v>4.1497820858898748</v>
      </c>
      <c r="BZ247" s="49">
        <v>4.1468250421315744</v>
      </c>
      <c r="CA247" s="49">
        <v>-3.384878007466924</v>
      </c>
      <c r="CB247" s="49">
        <v>4.6451083219001941</v>
      </c>
      <c r="CC247" s="49">
        <v>0.22747428065232361</v>
      </c>
      <c r="CE247">
        <v>4.542173462375402</v>
      </c>
      <c r="CF247">
        <v>4.5720954131600973</v>
      </c>
      <c r="CG247">
        <v>-2.9187856293519139</v>
      </c>
      <c r="CH247">
        <v>5.8320772980595406</v>
      </c>
      <c r="CI247">
        <v>0.22960389143863219</v>
      </c>
    </row>
    <row r="248" spans="1:87" ht="19" hidden="1" x14ac:dyDescent="0.25">
      <c r="A248" t="s">
        <v>609</v>
      </c>
      <c r="B248">
        <v>233</v>
      </c>
      <c r="C248">
        <v>2.1951796491736443E-3</v>
      </c>
      <c r="D248">
        <v>2.5844767885122271E-5</v>
      </c>
      <c r="E248">
        <v>4.8599412039367438E-3</v>
      </c>
      <c r="F248">
        <v>3.7765359636260085E-5</v>
      </c>
      <c r="G248">
        <v>1.937752091282043</v>
      </c>
      <c r="H248">
        <v>1.4916990445244767E-3</v>
      </c>
      <c r="I248">
        <v>2.7595825316031114E-3</v>
      </c>
      <c r="J248">
        <v>2.2097293409468527E-5</v>
      </c>
      <c r="K248">
        <v>1</v>
      </c>
      <c r="L248">
        <v>0</v>
      </c>
      <c r="M248">
        <v>1.2777006223269456E-4</v>
      </c>
      <c r="N248">
        <v>7.9788068689299741E-6</v>
      </c>
      <c r="O248">
        <v>7.6049450049111864E-6</v>
      </c>
      <c r="P248">
        <v>1.3515644290920402E-6</v>
      </c>
      <c r="Q248">
        <v>242.6</v>
      </c>
      <c r="R248">
        <v>2.8722813232690143</v>
      </c>
      <c r="S248">
        <v>537.08000000000004</v>
      </c>
      <c r="T248">
        <v>4.1339730687721392</v>
      </c>
      <c r="U248">
        <v>214146.76</v>
      </c>
      <c r="V248">
        <v>131.28136806112281</v>
      </c>
      <c r="W248">
        <v>304.95999999999998</v>
      </c>
      <c r="X248">
        <v>2.3871042429409459</v>
      </c>
      <c r="Y248">
        <v>110513.96</v>
      </c>
      <c r="Z248">
        <v>79.809742095394171</v>
      </c>
      <c r="AA248">
        <v>14.12</v>
      </c>
      <c r="AB248">
        <v>0.88189190569668674</v>
      </c>
      <c r="AC248">
        <v>0.84</v>
      </c>
      <c r="AD248">
        <v>0.14922019523732927</v>
      </c>
      <c r="AE248">
        <v>-997.80482035082639</v>
      </c>
      <c r="AF248">
        <v>2.5844767885122272E-2</v>
      </c>
      <c r="AG248">
        <v>-558.90894863525648</v>
      </c>
      <c r="AH248">
        <v>3.4276057030550087</v>
      </c>
      <c r="AI248">
        <v>5059990.6270425282</v>
      </c>
      <c r="AJ248">
        <v>3895.9962508474637</v>
      </c>
      <c r="AK248">
        <v>-991.73389557722737</v>
      </c>
      <c r="AL248">
        <v>6.6190640320222857E-2</v>
      </c>
      <c r="AM248">
        <v>1993.7062116829245</v>
      </c>
      <c r="AN248">
        <v>0</v>
      </c>
      <c r="AO248">
        <v>-999.61771249354774</v>
      </c>
      <c r="AP248">
        <v>2.3872557695345589E-2</v>
      </c>
      <c r="AQ248">
        <v>-999.97724603548102</v>
      </c>
      <c r="AR248">
        <v>4.0438752738983898E-3</v>
      </c>
      <c r="AS248">
        <v>0.97346060070075291</v>
      </c>
      <c r="AT248">
        <v>0.9547197928759168</v>
      </c>
      <c r="AU248">
        <v>1.1045338223694756</v>
      </c>
      <c r="AV248">
        <v>0.74210493474059092</v>
      </c>
      <c r="AW248">
        <v>0</v>
      </c>
      <c r="AX248">
        <v>1.2469384692019858</v>
      </c>
      <c r="AY248">
        <v>0.86561592782691987</v>
      </c>
      <c r="AZ248" s="4"/>
      <c r="BE248" s="29">
        <v>43871.383194444446</v>
      </c>
      <c r="BH248" s="6" t="s">
        <v>229</v>
      </c>
      <c r="BI248" s="6" t="s">
        <v>230</v>
      </c>
      <c r="BN248" t="e">
        <v>#N/A</v>
      </c>
      <c r="BO248"/>
      <c r="BP248" t="e">
        <v>#N/A</v>
      </c>
      <c r="BQ248" t="e">
        <v>#N/A</v>
      </c>
      <c r="BR248" s="42">
        <v>40</v>
      </c>
      <c r="BS248" s="30">
        <v>43871.383194444446</v>
      </c>
      <c r="BT248" s="31"/>
      <c r="BU248" s="6">
        <f t="shared" si="7"/>
        <v>2.5079996540690133E-3</v>
      </c>
      <c r="BV248">
        <f t="shared" si="8"/>
        <v>1.9365523795090453E-5</v>
      </c>
      <c r="BW248"/>
      <c r="BX248"/>
    </row>
    <row r="249" spans="1:87" ht="19" hidden="1" x14ac:dyDescent="0.25">
      <c r="A249" t="s">
        <v>610</v>
      </c>
      <c r="B249">
        <v>219</v>
      </c>
      <c r="C249">
        <v>2.209317464805799E-3</v>
      </c>
      <c r="D249">
        <v>2.9451245441711883E-5</v>
      </c>
      <c r="E249">
        <v>5.8299689665833295E-3</v>
      </c>
      <c r="F249">
        <v>4.267574386914483E-5</v>
      </c>
      <c r="G249">
        <v>1.9407306288591726</v>
      </c>
      <c r="H249">
        <v>1.3679797066465525E-3</v>
      </c>
      <c r="I249">
        <v>3.964693397151095E-3</v>
      </c>
      <c r="J249">
        <v>3.3175400444462109E-5</v>
      </c>
      <c r="K249">
        <v>1</v>
      </c>
      <c r="L249">
        <v>0</v>
      </c>
      <c r="M249">
        <v>1.2551757527678014E-4</v>
      </c>
      <c r="N249">
        <v>6.0415134320319985E-6</v>
      </c>
      <c r="O249">
        <v>1.1204838934852976E-5</v>
      </c>
      <c r="P249">
        <v>2.2867339720689062E-6</v>
      </c>
      <c r="Q249">
        <v>244.28</v>
      </c>
      <c r="R249">
        <v>3.2835549840581826</v>
      </c>
      <c r="S249">
        <v>644.55999999999995</v>
      </c>
      <c r="T249">
        <v>4.5515858042371713</v>
      </c>
      <c r="U249">
        <v>214575.16</v>
      </c>
      <c r="V249">
        <v>79.754387131158282</v>
      </c>
      <c r="W249">
        <v>438.36</v>
      </c>
      <c r="X249">
        <v>3.6940853626664705</v>
      </c>
      <c r="Y249">
        <v>110565.16</v>
      </c>
      <c r="Z249">
        <v>72.556912833995369</v>
      </c>
      <c r="AA249">
        <v>13.88</v>
      </c>
      <c r="AB249">
        <v>0.669128786806646</v>
      </c>
      <c r="AC249">
        <v>1.24</v>
      </c>
      <c r="AD249">
        <v>0.25350871122442059</v>
      </c>
      <c r="AE249">
        <v>-997.79068253519415</v>
      </c>
      <c r="AF249">
        <v>2.9451245441711883E-2</v>
      </c>
      <c r="AG249">
        <v>-470.86867248290707</v>
      </c>
      <c r="AH249">
        <v>3.8732749926615382</v>
      </c>
      <c r="AI249">
        <v>5067769.9249351565</v>
      </c>
      <c r="AJ249">
        <v>3572.868017777248</v>
      </c>
      <c r="AK249">
        <v>-988.12408425919068</v>
      </c>
      <c r="AL249">
        <v>9.9374206497064729E-2</v>
      </c>
      <c r="AM249">
        <v>1993.7062116829245</v>
      </c>
      <c r="AN249">
        <v>0</v>
      </c>
      <c r="AO249">
        <v>-999.62445192535699</v>
      </c>
      <c r="AP249">
        <v>1.8076183612742495E-2</v>
      </c>
      <c r="AQ249">
        <v>-999.96647516748635</v>
      </c>
      <c r="AR249">
        <v>6.841898742367074E-3</v>
      </c>
      <c r="AS249">
        <v>1.1060043507391961</v>
      </c>
      <c r="AT249">
        <v>0.98476108689180708</v>
      </c>
      <c r="AU249">
        <v>1.0118693086031321</v>
      </c>
      <c r="AV249">
        <v>0.92920036200964662</v>
      </c>
      <c r="AW249">
        <v>0</v>
      </c>
      <c r="AX249">
        <v>0.95291738472488674</v>
      </c>
      <c r="AY249">
        <v>1.2077165116915445</v>
      </c>
      <c r="AZ249" s="4"/>
      <c r="BE249" s="29">
        <v>43871.387337962966</v>
      </c>
      <c r="BH249" s="6" t="s">
        <v>229</v>
      </c>
      <c r="BI249" s="6" t="s">
        <v>230</v>
      </c>
      <c r="BN249" t="e">
        <v>#N/A</v>
      </c>
      <c r="BO249"/>
      <c r="BP249" t="e">
        <v>#N/A</v>
      </c>
      <c r="BQ249" t="e">
        <v>#N/A</v>
      </c>
      <c r="BR249" s="42">
        <v>40</v>
      </c>
      <c r="BS249" s="30">
        <v>43871.387337962966</v>
      </c>
      <c r="BT249" s="31"/>
      <c r="BU249" s="6">
        <f t="shared" si="7"/>
        <v>3.003889173378689E-3</v>
      </c>
      <c r="BV249">
        <f t="shared" si="8"/>
        <v>2.1241444867505242E-5</v>
      </c>
      <c r="BW249"/>
      <c r="BX249"/>
      <c r="BY249" s="49">
        <v>1804.8238931234471</v>
      </c>
      <c r="BZ249" s="49">
        <v>1813.38642272279</v>
      </c>
      <c r="CA249" s="49">
        <v>-150.1463738868315</v>
      </c>
      <c r="CB249" s="49">
        <v>152.26419325405709</v>
      </c>
      <c r="CC249" s="49">
        <v>3.0754665057805188</v>
      </c>
      <c r="CE249">
        <v>1822.074168382434</v>
      </c>
      <c r="CF249">
        <v>1868.5308886650259</v>
      </c>
      <c r="CG249">
        <v>-268.91887388258488</v>
      </c>
      <c r="CH249">
        <v>231.19871983685039</v>
      </c>
      <c r="CI249">
        <v>3.1042589768452</v>
      </c>
    </row>
    <row r="250" spans="1:87" ht="19" hidden="1" x14ac:dyDescent="0.25">
      <c r="A250" t="s">
        <v>611</v>
      </c>
      <c r="B250">
        <v>246</v>
      </c>
      <c r="C250">
        <v>2.1685066796731513E-3</v>
      </c>
      <c r="D250">
        <v>2.7100727174116835E-5</v>
      </c>
      <c r="E250">
        <v>4.4414387693872794E-3</v>
      </c>
      <c r="F250">
        <v>4.4967113160882186E-5</v>
      </c>
      <c r="G250">
        <v>1.9232498872991208</v>
      </c>
      <c r="H250">
        <v>1.4337871945179087E-3</v>
      </c>
      <c r="I250">
        <v>2.9008066080965611E-3</v>
      </c>
      <c r="J250">
        <v>2.7724598224156505E-5</v>
      </c>
      <c r="K250">
        <v>1</v>
      </c>
      <c r="L250">
        <v>0</v>
      </c>
      <c r="M250">
        <v>1.2990903021028969E-4</v>
      </c>
      <c r="N250">
        <v>7.4453934710238385E-6</v>
      </c>
      <c r="O250">
        <v>6.8100531995051946E-6</v>
      </c>
      <c r="P250">
        <v>1.397787850902409E-6</v>
      </c>
      <c r="Q250">
        <v>242.36</v>
      </c>
      <c r="R250">
        <v>3.0341830311743996</v>
      </c>
      <c r="S250">
        <v>496.36</v>
      </c>
      <c r="T250">
        <v>4.9216799299968033</v>
      </c>
      <c r="U250">
        <v>214945.64</v>
      </c>
      <c r="V250">
        <v>107.45907562106299</v>
      </c>
      <c r="W250">
        <v>324.2</v>
      </c>
      <c r="X250">
        <v>3.1010750823975011</v>
      </c>
      <c r="Y250">
        <v>111762.68</v>
      </c>
      <c r="Z250">
        <v>74.042684086050443</v>
      </c>
      <c r="AA250">
        <v>14.52</v>
      </c>
      <c r="AB250">
        <v>0.83290655738403996</v>
      </c>
      <c r="AC250">
        <v>0.76</v>
      </c>
      <c r="AD250">
        <v>0.15577761927397232</v>
      </c>
      <c r="AE250">
        <v>-997.83149332032679</v>
      </c>
      <c r="AF250">
        <v>2.7100727174116834E-2</v>
      </c>
      <c r="AG250">
        <v>-596.89246965081861</v>
      </c>
      <c r="AH250">
        <v>4.0812409839246859</v>
      </c>
      <c r="AI250">
        <v>5022113.997333684</v>
      </c>
      <c r="AJ250">
        <v>3744.742986099845</v>
      </c>
      <c r="AK250">
        <v>-991.3108703732571</v>
      </c>
      <c r="AL250">
        <v>8.3046772972272795E-2</v>
      </c>
      <c r="AM250">
        <v>1993.7062116829245</v>
      </c>
      <c r="AN250">
        <v>0</v>
      </c>
      <c r="AO250">
        <v>-999.61131271005968</v>
      </c>
      <c r="AP250">
        <v>2.2276586978649666E-2</v>
      </c>
      <c r="AQ250">
        <v>-999.97962434852923</v>
      </c>
      <c r="AR250">
        <v>4.1821755639256265E-3</v>
      </c>
      <c r="AS250">
        <v>1.0328252427477842</v>
      </c>
      <c r="AT250">
        <v>1.1960629254065895</v>
      </c>
      <c r="AU250">
        <v>1.074306440182826</v>
      </c>
      <c r="AV250">
        <v>0.91320982397747275</v>
      </c>
      <c r="AW250">
        <v>0</v>
      </c>
      <c r="AX250">
        <v>1.1605129286588163</v>
      </c>
      <c r="AY250">
        <v>0.95091707838551898</v>
      </c>
      <c r="AZ250" s="4"/>
      <c r="BE250" s="29">
        <v>43871.391458333332</v>
      </c>
      <c r="BH250" s="6" t="s">
        <v>229</v>
      </c>
      <c r="BI250" s="6" t="s">
        <v>230</v>
      </c>
      <c r="BN250" t="e">
        <v>#N/A</v>
      </c>
      <c r="BO250"/>
      <c r="BP250" t="e">
        <v>#N/A</v>
      </c>
      <c r="BQ250" t="e">
        <v>#N/A</v>
      </c>
      <c r="BR250" s="42">
        <v>40</v>
      </c>
      <c r="BS250" s="30">
        <v>43871.391458333332</v>
      </c>
      <c r="BT250" s="31"/>
      <c r="BU250" s="6">
        <f t="shared" si="7"/>
        <v>2.3092350233296192E-3</v>
      </c>
      <c r="BV250">
        <f t="shared" si="8"/>
        <v>2.2926409232436103E-5</v>
      </c>
      <c r="BW250"/>
      <c r="BX250"/>
      <c r="BY250" s="49">
        <v>1775.446755900736</v>
      </c>
      <c r="BZ250" s="49">
        <v>1783.8934676402509</v>
      </c>
      <c r="CA250" s="49">
        <v>-147.75709955204681</v>
      </c>
      <c r="CB250" s="49">
        <v>149.75568713775871</v>
      </c>
      <c r="CC250" s="49">
        <v>2.6694166998721398</v>
      </c>
      <c r="CE250">
        <v>1792.422002843902</v>
      </c>
      <c r="CF250">
        <v>1838.1294027696799</v>
      </c>
      <c r="CG250">
        <v>-264.54406485434077</v>
      </c>
      <c r="CH250">
        <v>227.39901341590669</v>
      </c>
      <c r="CI250">
        <v>2.694407738775078</v>
      </c>
    </row>
    <row r="251" spans="1:87" ht="19" hidden="1" x14ac:dyDescent="0.25">
      <c r="AZ251" s="4"/>
      <c r="BE251" s="29" t="e">
        <v>#N/A</v>
      </c>
      <c r="BH251" s="6"/>
      <c r="BN251" t="e">
        <v>#N/A</v>
      </c>
      <c r="BO251"/>
      <c r="BP251" t="e">
        <v>#N/A</v>
      </c>
      <c r="BQ251" t="e">
        <v>#N/A</v>
      </c>
      <c r="BR251" s="42">
        <v>40</v>
      </c>
      <c r="BS251" s="30" t="e">
        <v>#N/A</v>
      </c>
      <c r="BT251" s="31"/>
      <c r="BU251" s="6" t="e">
        <f t="shared" si="7"/>
        <v>#DIV/0!</v>
      </c>
      <c r="BV251" t="e">
        <f t="shared" si="8"/>
        <v>#DIV/0!</v>
      </c>
      <c r="BW251"/>
      <c r="BX251"/>
      <c r="BY251" s="49">
        <v>75.887459799057979</v>
      </c>
      <c r="BZ251" s="49">
        <v>76.671183610319858</v>
      </c>
      <c r="CA251" s="49">
        <v>-6.0511753873817176</v>
      </c>
      <c r="CB251" s="49">
        <v>6.7150285259856304</v>
      </c>
      <c r="CC251" s="49">
        <v>0.69335751461038175</v>
      </c>
      <c r="CE251">
        <v>76.951458232853867</v>
      </c>
      <c r="CF251">
        <v>78.895386439649087</v>
      </c>
      <c r="CG251">
        <v>-11.54845256543082</v>
      </c>
      <c r="CH251">
        <v>12.37953465420868</v>
      </c>
      <c r="CI251">
        <v>0.69984871720984954</v>
      </c>
    </row>
    <row r="252" spans="1:87" ht="19" hidden="1" x14ac:dyDescent="0.25">
      <c r="A252" t="s">
        <v>612</v>
      </c>
      <c r="B252">
        <v>1018</v>
      </c>
      <c r="C252">
        <v>1.4290335161252507E-2</v>
      </c>
      <c r="D252">
        <v>1.0397903461907586E-4</v>
      </c>
      <c r="E252">
        <v>0.28831894092265004</v>
      </c>
      <c r="F252">
        <v>4.8636654655234018E-4</v>
      </c>
      <c r="G252">
        <v>1.8832527978801539</v>
      </c>
      <c r="H252">
        <v>1.8999643761009126E-3</v>
      </c>
      <c r="I252">
        <v>0.20831048517904499</v>
      </c>
      <c r="J252">
        <v>4.3843832216370362E-4</v>
      </c>
      <c r="K252">
        <v>1</v>
      </c>
      <c r="L252">
        <v>0</v>
      </c>
      <c r="M252">
        <v>1.0986841469463189</v>
      </c>
      <c r="N252">
        <v>1.285147116358324E-3</v>
      </c>
      <c r="O252">
        <v>3.3790392378744684E-2</v>
      </c>
      <c r="P252">
        <v>1.8243357514215628E-4</v>
      </c>
      <c r="Q252">
        <v>977.24</v>
      </c>
      <c r="R252">
        <v>7.4626358167428579</v>
      </c>
      <c r="S252">
        <v>19715.12</v>
      </c>
      <c r="T252">
        <v>26.823889849659516</v>
      </c>
      <c r="U252">
        <v>128776.88</v>
      </c>
      <c r="V252">
        <v>99.023638928624862</v>
      </c>
      <c r="W252">
        <v>14244.28</v>
      </c>
      <c r="X252">
        <v>28.550862216986257</v>
      </c>
      <c r="Y252">
        <v>68381.52</v>
      </c>
      <c r="Z252">
        <v>80.794123548683899</v>
      </c>
      <c r="AA252">
        <v>75128.72</v>
      </c>
      <c r="AB252">
        <v>97.405176453820971</v>
      </c>
      <c r="AC252">
        <v>2310.6799999999998</v>
      </c>
      <c r="AD252">
        <v>13.087744903789448</v>
      </c>
      <c r="AE252">
        <v>-985.70966483874747</v>
      </c>
      <c r="AF252">
        <v>0.10397903461907586</v>
      </c>
      <c r="AG252">
        <v>25167.992459852063</v>
      </c>
      <c r="AH252">
        <v>44.142906748261048</v>
      </c>
      <c r="AI252">
        <v>4917650.2243004432</v>
      </c>
      <c r="AJ252">
        <v>4962.2972631135408</v>
      </c>
      <c r="AK252">
        <v>-376.02292987116982</v>
      </c>
      <c r="AL252">
        <v>1.3133062383334524</v>
      </c>
      <c r="AM252">
        <v>1993.7062116829245</v>
      </c>
      <c r="AN252">
        <v>0</v>
      </c>
      <c r="AO252">
        <v>2287.2584983943852</v>
      </c>
      <c r="AP252">
        <v>3.8451549443739728</v>
      </c>
      <c r="AQ252">
        <v>-898.89928345663429</v>
      </c>
      <c r="AR252">
        <v>0.5458405147151224</v>
      </c>
      <c r="AS252">
        <v>1.2002432431574546</v>
      </c>
      <c r="AT252">
        <v>1.1089871338260207</v>
      </c>
      <c r="AU252">
        <v>1.1330891730256647</v>
      </c>
      <c r="AV252">
        <v>1.2144390825507292</v>
      </c>
      <c r="AW252">
        <v>0</v>
      </c>
      <c r="AX252">
        <v>1.176135838060854</v>
      </c>
      <c r="AY252">
        <v>1.3564745006844856</v>
      </c>
      <c r="AZ252" s="4" t="s">
        <v>371</v>
      </c>
      <c r="BA252" s="4" t="s">
        <v>371</v>
      </c>
      <c r="BE252" s="29">
        <v>43871.397106481483</v>
      </c>
      <c r="BH252" s="6" t="s">
        <v>226</v>
      </c>
      <c r="BI252" s="6" t="s">
        <v>45</v>
      </c>
      <c r="BN252" t="e">
        <v>#N/A</v>
      </c>
      <c r="BO252"/>
      <c r="BP252" t="e">
        <v>#N/A</v>
      </c>
      <c r="BQ252" t="e">
        <v>#N/A</v>
      </c>
      <c r="BR252" s="42">
        <v>50</v>
      </c>
      <c r="BS252" s="30">
        <v>43871.397106481483</v>
      </c>
      <c r="BT252" s="31"/>
      <c r="BU252" s="6">
        <f t="shared" si="7"/>
        <v>0.15309518292413979</v>
      </c>
      <c r="BV252">
        <f t="shared" si="8"/>
        <v>2.3926259471244082E-4</v>
      </c>
      <c r="BW252"/>
      <c r="BX252"/>
      <c r="BY252" s="49">
        <v>73.500241481403961</v>
      </c>
      <c r="BZ252" s="49">
        <v>74.259335757239199</v>
      </c>
      <c r="CA252" s="49">
        <v>-5.9111382803743453</v>
      </c>
      <c r="CB252" s="49">
        <v>6.5450224615213273</v>
      </c>
      <c r="CC252" s="49">
        <v>0.59146521813609187</v>
      </c>
      <c r="CE252">
        <v>74.541890813297115</v>
      </c>
      <c r="CF252">
        <v>76.418784224394983</v>
      </c>
      <c r="CG252">
        <v>-11.187846895425549</v>
      </c>
      <c r="CH252">
        <v>12.168967461496679</v>
      </c>
      <c r="CI252">
        <v>0.5970025065919865</v>
      </c>
    </row>
    <row r="253" spans="1:87" ht="19" hidden="1" x14ac:dyDescent="0.25">
      <c r="A253" t="s">
        <v>613</v>
      </c>
      <c r="B253">
        <v>1049</v>
      </c>
      <c r="C253">
        <v>1.5295080724861534E-2</v>
      </c>
      <c r="D253">
        <v>9.7239640380687573E-5</v>
      </c>
      <c r="E253">
        <v>0.2836731232062974</v>
      </c>
      <c r="F253">
        <v>4.2215220981457556E-4</v>
      </c>
      <c r="G253">
        <v>1.8694274659353951</v>
      </c>
      <c r="H253">
        <v>1.802020061589877E-3</v>
      </c>
      <c r="I253">
        <v>0.20614158240178879</v>
      </c>
      <c r="J253">
        <v>2.6949069883618683E-4</v>
      </c>
      <c r="K253">
        <v>1</v>
      </c>
      <c r="L253">
        <v>0</v>
      </c>
      <c r="M253">
        <v>1.0950658731793093</v>
      </c>
      <c r="N253">
        <v>1.3366995218523016E-3</v>
      </c>
      <c r="O253">
        <v>3.4945279785229211E-2</v>
      </c>
      <c r="P253">
        <v>1.7544282523542008E-4</v>
      </c>
      <c r="Q253">
        <v>1044.8</v>
      </c>
      <c r="R253">
        <v>6.3198101237299849</v>
      </c>
      <c r="S253">
        <v>19378.400000000001</v>
      </c>
      <c r="T253">
        <v>26.430600951674684</v>
      </c>
      <c r="U253">
        <v>127705.24</v>
      </c>
      <c r="V253">
        <v>102.47982370528682</v>
      </c>
      <c r="W253">
        <v>14082.16</v>
      </c>
      <c r="X253">
        <v>20.427324837090147</v>
      </c>
      <c r="Y253">
        <v>68313.279999999999</v>
      </c>
      <c r="Z253">
        <v>56.425571035361862</v>
      </c>
      <c r="AA253">
        <v>74806.44</v>
      </c>
      <c r="AB253">
        <v>72.597361751880044</v>
      </c>
      <c r="AC253">
        <v>2387.1999999999998</v>
      </c>
      <c r="AD253">
        <v>11.91903239920646</v>
      </c>
      <c r="AE253">
        <v>-984.70491927513854</v>
      </c>
      <c r="AF253">
        <v>9.7239640380687567E-2</v>
      </c>
      <c r="AG253">
        <v>24746.335379043147</v>
      </c>
      <c r="AH253">
        <v>38.314776712159698</v>
      </c>
      <c r="AI253">
        <v>4881541.4384020977</v>
      </c>
      <c r="AJ253">
        <v>4706.4878332372464</v>
      </c>
      <c r="AK253">
        <v>-382.51970126116197</v>
      </c>
      <c r="AL253">
        <v>0.80723741074407762</v>
      </c>
      <c r="AM253">
        <v>1993.7062116829245</v>
      </c>
      <c r="AN253">
        <v>0</v>
      </c>
      <c r="AO253">
        <v>2276.4326380020434</v>
      </c>
      <c r="AP253">
        <v>3.9993995319051256</v>
      </c>
      <c r="AQ253">
        <v>-895.44386503432736</v>
      </c>
      <c r="AR253">
        <v>0.5249242194314051</v>
      </c>
      <c r="AS253">
        <v>1.083823994332731</v>
      </c>
      <c r="AT253">
        <v>0.97169457870985465</v>
      </c>
      <c r="AU253">
        <v>1.0807019831612492</v>
      </c>
      <c r="AV253">
        <v>0.75068953869523924</v>
      </c>
      <c r="AW253">
        <v>0</v>
      </c>
      <c r="AX253">
        <v>1.225779750773051</v>
      </c>
      <c r="AY253">
        <v>1.2813844583476246</v>
      </c>
      <c r="AZ253" s="4" t="s">
        <v>371</v>
      </c>
      <c r="BA253" s="4" t="s">
        <v>371</v>
      </c>
      <c r="BE253" s="29">
        <v>43871.402662037035</v>
      </c>
      <c r="BH253" s="6" t="s">
        <v>226</v>
      </c>
      <c r="BI253" s="6" t="s">
        <v>45</v>
      </c>
      <c r="BN253" t="e">
        <v>#N/A</v>
      </c>
      <c r="BO253"/>
      <c r="BP253" t="e">
        <v>#N/A</v>
      </c>
      <c r="BQ253" t="e">
        <v>#N/A</v>
      </c>
      <c r="BR253" s="42">
        <v>50</v>
      </c>
      <c r="BS253" s="30">
        <v>43871.402662037035</v>
      </c>
      <c r="BT253" s="31"/>
      <c r="BU253" s="6">
        <f t="shared" si="7"/>
        <v>0.15174318610575416</v>
      </c>
      <c r="BV253">
        <f t="shared" si="8"/>
        <v>2.4013042986438624E-4</v>
      </c>
      <c r="BW253"/>
      <c r="BX253"/>
      <c r="BY253" s="49">
        <v>9991.4628752172721</v>
      </c>
      <c r="BZ253" s="49">
        <v>10039.631344072341</v>
      </c>
      <c r="CA253" s="49">
        <v>-840.99225958980787</v>
      </c>
      <c r="CB253" s="49">
        <v>846.1845041109882</v>
      </c>
      <c r="CC253" s="49">
        <v>21.329159335740009</v>
      </c>
      <c r="CE253">
        <v>10085.35634121363</v>
      </c>
      <c r="CF253">
        <v>10340.044044482191</v>
      </c>
      <c r="CG253">
        <v>-1486.1331272928751</v>
      </c>
      <c r="CH253">
        <v>1281.7982961645141</v>
      </c>
      <c r="CI253">
        <v>21.52884260390567</v>
      </c>
    </row>
    <row r="254" spans="1:87" ht="19" hidden="1" x14ac:dyDescent="0.25">
      <c r="A254" t="s">
        <v>614</v>
      </c>
      <c r="B254">
        <v>504</v>
      </c>
      <c r="C254">
        <v>5.6929652764567693E-3</v>
      </c>
      <c r="D254">
        <v>4.9447560373099868E-5</v>
      </c>
      <c r="E254">
        <v>7.4490168270570471E-3</v>
      </c>
      <c r="F254">
        <v>5.482516217837673E-5</v>
      </c>
      <c r="G254">
        <v>1.5400442286372495</v>
      </c>
      <c r="H254">
        <v>1.3906318179952048E-3</v>
      </c>
      <c r="I254">
        <v>1.8362190065740081E-4</v>
      </c>
      <c r="J254">
        <v>1.0375710313746181E-5</v>
      </c>
      <c r="K254">
        <v>1</v>
      </c>
      <c r="L254">
        <v>0</v>
      </c>
      <c r="M254">
        <v>9.5660455853943042E-5</v>
      </c>
      <c r="N254">
        <v>6.6230337749864011E-6</v>
      </c>
      <c r="O254">
        <v>1.7571906504194654E-4</v>
      </c>
      <c r="P254">
        <v>8.0014655479569338E-6</v>
      </c>
      <c r="Q254">
        <v>471.64</v>
      </c>
      <c r="R254">
        <v>4.3046021883560854</v>
      </c>
      <c r="S254">
        <v>617.08000000000004</v>
      </c>
      <c r="T254">
        <v>4.6378587013117736</v>
      </c>
      <c r="U254">
        <v>127574.44</v>
      </c>
      <c r="V254">
        <v>112.42483533454697</v>
      </c>
      <c r="W254">
        <v>15.2</v>
      </c>
      <c r="X254">
        <v>0.85049005481153817</v>
      </c>
      <c r="Y254">
        <v>82839.839999999997</v>
      </c>
      <c r="Z254">
        <v>106.3377430642573</v>
      </c>
      <c r="AA254">
        <v>7.92</v>
      </c>
      <c r="AB254">
        <v>0.54747907113727479</v>
      </c>
      <c r="AC254">
        <v>14.56</v>
      </c>
      <c r="AD254">
        <v>0.66603303221386834</v>
      </c>
      <c r="AE254">
        <v>-994.30703472354321</v>
      </c>
      <c r="AF254">
        <v>4.9447560373099865E-2</v>
      </c>
      <c r="AG254">
        <v>-323.92295996940948</v>
      </c>
      <c r="AH254">
        <v>4.9759631673966904</v>
      </c>
      <c r="AI254">
        <v>4021263.447130301</v>
      </c>
      <c r="AJ254">
        <v>3632.0304481696739</v>
      </c>
      <c r="AK254">
        <v>-999.44997557139186</v>
      </c>
      <c r="AL254">
        <v>3.1079594080500469E-2</v>
      </c>
      <c r="AM254">
        <v>1993.7062116829245</v>
      </c>
      <c r="AN254">
        <v>0</v>
      </c>
      <c r="AO254">
        <v>-999.71378430521622</v>
      </c>
      <c r="AP254">
        <v>1.9816090113331582E-2</v>
      </c>
      <c r="AQ254">
        <v>-999.47424927219117</v>
      </c>
      <c r="AR254">
        <v>2.3940352370822423E-2</v>
      </c>
      <c r="AS254">
        <v>0.99959809951301837</v>
      </c>
      <c r="AT254">
        <v>0.96802533869898078</v>
      </c>
      <c r="AU254">
        <v>1.0754479479722978</v>
      </c>
      <c r="AV254">
        <v>1.1706360239168072</v>
      </c>
      <c r="AW254">
        <v>0</v>
      </c>
      <c r="AX254">
        <v>1.035411360851604</v>
      </c>
      <c r="AY254">
        <v>0.9232934437769541</v>
      </c>
      <c r="AZ254" s="4" t="s">
        <v>53</v>
      </c>
      <c r="BA254" s="4" t="s">
        <v>53</v>
      </c>
      <c r="BE254" s="29">
        <v>43871.408680555556</v>
      </c>
      <c r="BH254" s="6" t="s">
        <v>226</v>
      </c>
      <c r="BI254" s="6" t="s">
        <v>45</v>
      </c>
      <c r="BN254" t="e">
        <v>#N/A</v>
      </c>
      <c r="BO254"/>
      <c r="BP254" t="e">
        <v>#N/A</v>
      </c>
      <c r="BQ254" t="e">
        <v>#N/A</v>
      </c>
      <c r="BR254" s="42">
        <v>100</v>
      </c>
      <c r="BS254" s="30">
        <v>43871.408680555556</v>
      </c>
      <c r="BT254" s="31"/>
      <c r="BU254" s="6">
        <f t="shared" si="7"/>
        <v>4.8370190768621049E-3</v>
      </c>
      <c r="BV254">
        <f t="shared" si="8"/>
        <v>3.6603185726210407E-5</v>
      </c>
      <c r="BW254"/>
      <c r="BX254"/>
      <c r="BY254" s="49">
        <v>10080.854518068551</v>
      </c>
      <c r="BZ254" s="49">
        <v>10129.41558458504</v>
      </c>
      <c r="CA254" s="49">
        <v>-848.48787538050965</v>
      </c>
      <c r="CB254" s="49">
        <v>853.80134901248493</v>
      </c>
      <c r="CC254" s="49">
        <v>10.40204223345647</v>
      </c>
      <c r="CE254">
        <v>10175.584867277699</v>
      </c>
      <c r="CF254">
        <v>10432.547819446971</v>
      </c>
      <c r="CG254">
        <v>-1499.408867032133</v>
      </c>
      <c r="CH254">
        <v>1293.2459846831839</v>
      </c>
      <c r="CI254">
        <v>10.499425996036059</v>
      </c>
    </row>
    <row r="255" spans="1:87" ht="19" hidden="1" x14ac:dyDescent="0.25">
      <c r="A255" t="s">
        <v>615</v>
      </c>
      <c r="B255">
        <v>239</v>
      </c>
      <c r="C255">
        <v>2.8648154819166803E-3</v>
      </c>
      <c r="D255">
        <v>4.2282179332057043E-5</v>
      </c>
      <c r="E255">
        <v>7.2602547113192247E-3</v>
      </c>
      <c r="F255">
        <v>4.6768334984300278E-5</v>
      </c>
      <c r="G255">
        <v>1.522883938232418</v>
      </c>
      <c r="H255">
        <v>1.593911661715482E-3</v>
      </c>
      <c r="I255">
        <v>1.9028576075846856E-4</v>
      </c>
      <c r="J255">
        <v>1.0880021899992661E-5</v>
      </c>
      <c r="K255">
        <v>1</v>
      </c>
      <c r="L255">
        <v>0</v>
      </c>
      <c r="M255">
        <v>7.454272915564536E-5</v>
      </c>
      <c r="N255">
        <v>6.9584209089709337E-6</v>
      </c>
      <c r="O255">
        <v>1.7642397670743464E-4</v>
      </c>
      <c r="P255">
        <v>9.7818916270448035E-6</v>
      </c>
      <c r="Q255">
        <v>242.72</v>
      </c>
      <c r="R255">
        <v>3.7975957306344936</v>
      </c>
      <c r="S255">
        <v>614.91999999999996</v>
      </c>
      <c r="T255">
        <v>3.9046638779797682</v>
      </c>
      <c r="U255">
        <v>128993.56</v>
      </c>
      <c r="V255">
        <v>333.68874758772836</v>
      </c>
      <c r="W255">
        <v>16.12</v>
      </c>
      <c r="X255">
        <v>0.92072435252540907</v>
      </c>
      <c r="Y255">
        <v>84709</v>
      </c>
      <c r="Z255">
        <v>284.71973353925904</v>
      </c>
      <c r="AA255">
        <v>6.32</v>
      </c>
      <c r="AB255">
        <v>0.5908186410961207</v>
      </c>
      <c r="AC255">
        <v>14.96</v>
      </c>
      <c r="AD255">
        <v>0.8435638683585257</v>
      </c>
      <c r="AE255">
        <v>-997.13518451808341</v>
      </c>
      <c r="AF255">
        <v>4.2282179332057045E-2</v>
      </c>
      <c r="AG255">
        <v>-341.05511786901212</v>
      </c>
      <c r="AH255">
        <v>4.2447209098112433</v>
      </c>
      <c r="AI255">
        <v>3976444.4688477279</v>
      </c>
      <c r="AJ255">
        <v>4162.953566954352</v>
      </c>
      <c r="AK255">
        <v>-999.43001452191299</v>
      </c>
      <c r="AL255">
        <v>3.2590218309269517E-2</v>
      </c>
      <c r="AM255">
        <v>1993.7062116829245</v>
      </c>
      <c r="AN255">
        <v>0</v>
      </c>
      <c r="AO255">
        <v>-999.77696845759397</v>
      </c>
      <c r="AP255">
        <v>2.0819567053912812E-2</v>
      </c>
      <c r="AQ255">
        <v>-999.47214017935551</v>
      </c>
      <c r="AR255">
        <v>2.9267379956968664E-2</v>
      </c>
      <c r="AS255">
        <v>1.2202217190689892</v>
      </c>
      <c r="AT255">
        <v>0.84583433244932238</v>
      </c>
      <c r="AU255">
        <v>1.2577315125830446</v>
      </c>
      <c r="AV255">
        <v>1.2198635357356968</v>
      </c>
      <c r="AW255">
        <v>0</v>
      </c>
      <c r="AX255">
        <v>1.2470800048654693</v>
      </c>
      <c r="AY255">
        <v>1.1395654191893319</v>
      </c>
      <c r="AZ255" s="4" t="s">
        <v>53</v>
      </c>
      <c r="BA255" s="4" t="s">
        <v>53</v>
      </c>
      <c r="BE255" s="29">
        <v>43871.414467592593</v>
      </c>
      <c r="BH255" s="6" t="s">
        <v>226</v>
      </c>
      <c r="BI255" s="6" t="s">
        <v>45</v>
      </c>
      <c r="BN255" t="e">
        <v>#N/A</v>
      </c>
      <c r="BO255"/>
      <c r="BP255" t="e">
        <v>#N/A</v>
      </c>
      <c r="BQ255" t="e">
        <v>#N/A</v>
      </c>
      <c r="BR255" s="42">
        <v>100</v>
      </c>
      <c r="BS255" s="30">
        <v>43871.414467592593</v>
      </c>
      <c r="BT255" s="31"/>
      <c r="BU255" s="6">
        <f t="shared" si="7"/>
        <v>4.7670596888712896E-3</v>
      </c>
      <c r="BV255">
        <f t="shared" si="8"/>
        <v>3.2685747204111264E-5</v>
      </c>
      <c r="BW255"/>
      <c r="BX255"/>
      <c r="BY255" s="49">
        <v>-1.130502111262405</v>
      </c>
      <c r="BZ255" s="49">
        <v>-1.1188827208793981</v>
      </c>
      <c r="CA255" s="49">
        <v>-3.673079108456982</v>
      </c>
      <c r="CB255" s="49">
        <v>4.6160693791399456</v>
      </c>
      <c r="CC255" s="49">
        <v>0.28806580928640668</v>
      </c>
      <c r="CE255">
        <v>-0.78754467583071275</v>
      </c>
      <c r="CF255">
        <v>-0.6809191440051201</v>
      </c>
      <c r="CG255">
        <v>-3.359446470250131</v>
      </c>
      <c r="CH255">
        <v>5.1271094222790428</v>
      </c>
      <c r="CI255">
        <v>0.29076267705037478</v>
      </c>
    </row>
    <row r="256" spans="1:87" ht="19" hidden="1" x14ac:dyDescent="0.25">
      <c r="A256" t="s">
        <v>616</v>
      </c>
      <c r="B256">
        <v>921</v>
      </c>
      <c r="C256">
        <v>1.3762566851365643E-2</v>
      </c>
      <c r="D256">
        <v>7.5310456019697165E-5</v>
      </c>
      <c r="E256">
        <v>1.5829867001415807</v>
      </c>
      <c r="F256">
        <v>3.3730783760741109E-3</v>
      </c>
      <c r="G256">
        <v>1.9170941601931284</v>
      </c>
      <c r="H256">
        <v>2.6674321744466606E-3</v>
      </c>
      <c r="I256">
        <v>0.29191126033071185</v>
      </c>
      <c r="J256">
        <v>6.0434055445562711E-4</v>
      </c>
      <c r="K256">
        <v>1</v>
      </c>
      <c r="L256">
        <v>0</v>
      </c>
      <c r="M256">
        <v>1.1461869903023187</v>
      </c>
      <c r="N256">
        <v>2.0196242918568801E-3</v>
      </c>
      <c r="O256">
        <v>0.17085388704938129</v>
      </c>
      <c r="P256">
        <v>5.7421658380488638E-4</v>
      </c>
      <c r="Q256">
        <v>978.08</v>
      </c>
      <c r="R256">
        <v>8.8885544381524717</v>
      </c>
      <c r="S256">
        <v>112512.64</v>
      </c>
      <c r="T256">
        <v>919.32508918227609</v>
      </c>
      <c r="U256">
        <v>136208.4</v>
      </c>
      <c r="V256">
        <v>782.26433938066407</v>
      </c>
      <c r="W256">
        <v>20744.12</v>
      </c>
      <c r="X256">
        <v>148.77552800556057</v>
      </c>
      <c r="Y256">
        <v>71060.88</v>
      </c>
      <c r="Z256">
        <v>475.36223843857579</v>
      </c>
      <c r="AA256">
        <v>81452.84</v>
      </c>
      <c r="AB256">
        <v>584.99344349602188</v>
      </c>
      <c r="AC256">
        <v>12145.48</v>
      </c>
      <c r="AD256">
        <v>113.49371671301159</v>
      </c>
      <c r="AE256">
        <v>-986.2374331486343</v>
      </c>
      <c r="AF256">
        <v>7.5310456019697158E-2</v>
      </c>
      <c r="AG256">
        <v>142672.78091682526</v>
      </c>
      <c r="AH256">
        <v>306.14252823326478</v>
      </c>
      <c r="AI256">
        <v>5006036.565485605</v>
      </c>
      <c r="AJ256">
        <v>6966.7576641419255</v>
      </c>
      <c r="AK256">
        <v>-125.60362575020878</v>
      </c>
      <c r="AL256">
        <v>1.8102528454347284</v>
      </c>
      <c r="AM256">
        <v>1993.7062116829245</v>
      </c>
      <c r="AN256">
        <v>0</v>
      </c>
      <c r="AO256">
        <v>2429.3868124816709</v>
      </c>
      <c r="AP256">
        <v>6.0427076657315695</v>
      </c>
      <c r="AQ256">
        <v>-488.80586495416645</v>
      </c>
      <c r="AR256">
        <v>1.7180536829242441</v>
      </c>
      <c r="AS256">
        <v>0.90327745236981505</v>
      </c>
      <c r="AT256">
        <v>2.3632336826859381</v>
      </c>
      <c r="AU256">
        <v>1.5978877933816324</v>
      </c>
      <c r="AV256">
        <v>1.3941422631742151</v>
      </c>
      <c r="AW256">
        <v>0</v>
      </c>
      <c r="AX256">
        <v>1.8242133567886927</v>
      </c>
      <c r="AY256">
        <v>1.8190381559940245</v>
      </c>
      <c r="AZ256" s="4" t="s">
        <v>206</v>
      </c>
      <c r="BA256" s="4" t="s">
        <v>206</v>
      </c>
      <c r="BE256" s="29">
        <v>43871.420810185184</v>
      </c>
      <c r="BH256" s="6" t="s">
        <v>226</v>
      </c>
      <c r="BI256" s="6" t="s">
        <v>45</v>
      </c>
      <c r="BN256" t="e">
        <v>#N/A</v>
      </c>
      <c r="BO256"/>
      <c r="BP256" t="e">
        <v>#N/A</v>
      </c>
      <c r="BQ256" t="e">
        <v>#N/A</v>
      </c>
      <c r="BR256" s="42">
        <v>50</v>
      </c>
      <c r="BS256" s="30">
        <v>43871.420810185184</v>
      </c>
      <c r="BT256" s="31"/>
      <c r="BU256" s="6">
        <f t="shared" si="7"/>
        <v>0.82603304935672106</v>
      </c>
      <c r="BV256">
        <f t="shared" si="8"/>
        <v>8.2498602916243318E-3</v>
      </c>
      <c r="BW256"/>
      <c r="BX256"/>
      <c r="BY256" s="49">
        <v>0.17145705258072749</v>
      </c>
      <c r="BZ256" s="49">
        <v>0.1662672169058759</v>
      </c>
      <c r="CA256" s="49">
        <v>-3.5776930641322049</v>
      </c>
      <c r="CB256" s="49">
        <v>4.6232143041721834</v>
      </c>
      <c r="CC256" s="49">
        <v>0.4032324929983363</v>
      </c>
      <c r="CE256">
        <v>0.52660341007737799</v>
      </c>
      <c r="CF256">
        <v>0.60261323035358672</v>
      </c>
      <c r="CG256">
        <v>-3.2455163135532641</v>
      </c>
      <c r="CH256">
        <v>5.2909541112644156</v>
      </c>
      <c r="CI256">
        <v>0.40700754951908602</v>
      </c>
    </row>
    <row r="257" spans="1:87" ht="19" hidden="1" x14ac:dyDescent="0.25">
      <c r="A257" t="s">
        <v>617</v>
      </c>
      <c r="B257">
        <v>1043</v>
      </c>
      <c r="C257">
        <v>1.4628841454543571E-2</v>
      </c>
      <c r="D257">
        <v>9.0002536991928107E-5</v>
      </c>
      <c r="E257">
        <v>1.5971234512791712</v>
      </c>
      <c r="F257">
        <v>1.6450204704452948E-3</v>
      </c>
      <c r="G257">
        <v>1.9153749737081167</v>
      </c>
      <c r="H257">
        <v>1.6422167489516318E-3</v>
      </c>
      <c r="I257">
        <v>0.29161255791396057</v>
      </c>
      <c r="J257">
        <v>5.5406028420779455E-4</v>
      </c>
      <c r="K257">
        <v>1</v>
      </c>
      <c r="L257">
        <v>0</v>
      </c>
      <c r="M257">
        <v>1.1144282503130003</v>
      </c>
      <c r="N257">
        <v>2.0288030509375242E-3</v>
      </c>
      <c r="O257">
        <v>0.17127932477760052</v>
      </c>
      <c r="P257">
        <v>3.695076161862267E-4</v>
      </c>
      <c r="Q257">
        <v>1056</v>
      </c>
      <c r="R257">
        <v>6.5607418279744349</v>
      </c>
      <c r="S257">
        <v>115290.32</v>
      </c>
      <c r="T257">
        <v>155.4525192247888</v>
      </c>
      <c r="U257">
        <v>138262.96</v>
      </c>
      <c r="V257">
        <v>141.69203082742516</v>
      </c>
      <c r="W257">
        <v>21050.880000000001</v>
      </c>
      <c r="X257">
        <v>52.398642476054036</v>
      </c>
      <c r="Y257">
        <v>72186.84</v>
      </c>
      <c r="Z257">
        <v>87.228964608475465</v>
      </c>
      <c r="AA257">
        <v>80448.56</v>
      </c>
      <c r="AB257">
        <v>202.20631444146346</v>
      </c>
      <c r="AC257">
        <v>12364.4</v>
      </c>
      <c r="AD257">
        <v>34.9868546742916</v>
      </c>
      <c r="AE257">
        <v>-985.37115854545641</v>
      </c>
      <c r="AF257">
        <v>9.0002536991928103E-2</v>
      </c>
      <c r="AG257">
        <v>143955.84055900993</v>
      </c>
      <c r="AH257">
        <v>149.30300149258437</v>
      </c>
      <c r="AI257">
        <v>5001546.4210930755</v>
      </c>
      <c r="AJ257">
        <v>4289.1160388414955</v>
      </c>
      <c r="AK257">
        <v>-126.4983644796811</v>
      </c>
      <c r="AL257">
        <v>1.6596423963852609</v>
      </c>
      <c r="AM257">
        <v>1993.7062116829245</v>
      </c>
      <c r="AN257">
        <v>0</v>
      </c>
      <c r="AO257">
        <v>2334.3647916230357</v>
      </c>
      <c r="AP257">
        <v>6.0701704755631525</v>
      </c>
      <c r="AQ257">
        <v>-487.53295700194622</v>
      </c>
      <c r="AR257">
        <v>1.1055652845321089</v>
      </c>
      <c r="AS257">
        <v>1.0547991619256989</v>
      </c>
      <c r="AT257">
        <v>1.153269072835825</v>
      </c>
      <c r="AU257">
        <v>0.99227242238103963</v>
      </c>
      <c r="AV257">
        <v>1.2890379097983178</v>
      </c>
      <c r="AW257">
        <v>0</v>
      </c>
      <c r="AX257">
        <v>1.8870997879283096</v>
      </c>
      <c r="AY257">
        <v>1.1779329524490332</v>
      </c>
      <c r="AZ257" s="4" t="s">
        <v>206</v>
      </c>
      <c r="BA257" s="4" t="s">
        <v>206</v>
      </c>
      <c r="BE257" s="29">
        <v>43871.42627314815</v>
      </c>
      <c r="BH257" s="6" t="s">
        <v>226</v>
      </c>
      <c r="BI257" s="6" t="s">
        <v>45</v>
      </c>
      <c r="BN257" t="e">
        <v>#N/A</v>
      </c>
      <c r="BO257"/>
      <c r="BP257" t="e">
        <v>#N/A</v>
      </c>
      <c r="BQ257" t="e">
        <v>#N/A</v>
      </c>
      <c r="BR257" s="42">
        <v>50</v>
      </c>
      <c r="BS257" s="30">
        <v>43871.42627314815</v>
      </c>
      <c r="BT257" s="31"/>
      <c r="BU257" s="6">
        <f t="shared" si="7"/>
        <v>0.83384819766624418</v>
      </c>
      <c r="BV257">
        <f t="shared" si="8"/>
        <v>1.4122060732019003E-3</v>
      </c>
      <c r="BW257"/>
      <c r="BX257"/>
    </row>
    <row r="258" spans="1:87" ht="19" hidden="1" x14ac:dyDescent="0.25">
      <c r="A258" t="s">
        <v>618</v>
      </c>
      <c r="B258">
        <v>361</v>
      </c>
      <c r="C258">
        <v>3.9595289059669121E-3</v>
      </c>
      <c r="D258">
        <v>5.376664009475983E-5</v>
      </c>
      <c r="E258">
        <v>1.3590529002160462E-3</v>
      </c>
      <c r="F258">
        <v>2.2777938335387183E-5</v>
      </c>
      <c r="G258">
        <v>1.5203633615278562</v>
      </c>
      <c r="H258">
        <v>1.1208978076788106E-3</v>
      </c>
      <c r="I258">
        <v>1.4334570747651917E-4</v>
      </c>
      <c r="J258">
        <v>1.0699369352589871E-5</v>
      </c>
      <c r="K258">
        <v>1</v>
      </c>
      <c r="L258">
        <v>0</v>
      </c>
      <c r="M258">
        <v>6.8941966527329352E-5</v>
      </c>
      <c r="N258">
        <v>5.0741601181809813E-6</v>
      </c>
      <c r="O258">
        <v>0.9888970593238956</v>
      </c>
      <c r="P258">
        <v>1.9809640778762614E-3</v>
      </c>
      <c r="Q258">
        <v>351.36</v>
      </c>
      <c r="R258">
        <v>4.7059820087487232</v>
      </c>
      <c r="S258">
        <v>120.6</v>
      </c>
      <c r="T258">
        <v>2.0049937655763421</v>
      </c>
      <c r="U258">
        <v>134920.92000000001</v>
      </c>
      <c r="V258">
        <v>98.076448413129896</v>
      </c>
      <c r="W258">
        <v>12.72</v>
      </c>
      <c r="X258">
        <v>0.94783964888582284</v>
      </c>
      <c r="Y258">
        <v>88743.44</v>
      </c>
      <c r="Z258">
        <v>80.48078611279422</v>
      </c>
      <c r="AA258">
        <v>6.12</v>
      </c>
      <c r="AB258">
        <v>0.45210618221829257</v>
      </c>
      <c r="AC258">
        <v>87757.88</v>
      </c>
      <c r="AD258">
        <v>187.18337996022331</v>
      </c>
      <c r="AE258">
        <v>-996.04047109403302</v>
      </c>
      <c r="AF258">
        <v>5.3766640094759829E-2</v>
      </c>
      <c r="AG258">
        <v>-876.6515792143723</v>
      </c>
      <c r="AH258">
        <v>2.0673387489006338</v>
      </c>
      <c r="AI258">
        <v>3969861.2660046392</v>
      </c>
      <c r="AJ258">
        <v>2927.5433756759576</v>
      </c>
      <c r="AK258">
        <v>-999.57061962344392</v>
      </c>
      <c r="AL258">
        <v>3.2049088336177596E-2</v>
      </c>
      <c r="AM258">
        <v>1993.7062116829245</v>
      </c>
      <c r="AN258">
        <v>0</v>
      </c>
      <c r="AO258">
        <v>-999.79372591659501</v>
      </c>
      <c r="AP258">
        <v>1.5181866432736713E-2</v>
      </c>
      <c r="AQ258">
        <v>1958.7759788241694</v>
      </c>
      <c r="AR258">
        <v>5.9270364627650416</v>
      </c>
      <c r="AS258">
        <v>1.3500009109596423</v>
      </c>
      <c r="AT258">
        <v>0.97746986934100955</v>
      </c>
      <c r="AU258">
        <v>0.90651413216245602</v>
      </c>
      <c r="AV258">
        <v>1.4145962153783835</v>
      </c>
      <c r="AW258">
        <v>0</v>
      </c>
      <c r="AX258">
        <v>0.96758206073436115</v>
      </c>
      <c r="AY258">
        <v>2.2361930757313826</v>
      </c>
      <c r="AZ258" s="4" t="s">
        <v>52</v>
      </c>
      <c r="BA258" s="4" t="s">
        <v>52</v>
      </c>
      <c r="BE258" s="29">
        <v>43871.432106481479</v>
      </c>
      <c r="BH258" s="6" t="s">
        <v>226</v>
      </c>
      <c r="BI258" s="6" t="s">
        <v>45</v>
      </c>
      <c r="BN258" t="e">
        <v>#N/A</v>
      </c>
      <c r="BO258"/>
      <c r="BP258" t="e">
        <v>#N/A</v>
      </c>
      <c r="BQ258" t="e">
        <v>#N/A</v>
      </c>
      <c r="BR258" s="42">
        <v>100</v>
      </c>
      <c r="BS258" s="30">
        <v>43871.432106481479</v>
      </c>
      <c r="BT258" s="31"/>
      <c r="BU258" s="6">
        <f t="shared" si="7"/>
        <v>8.9385693486228812E-4</v>
      </c>
      <c r="BV258">
        <f t="shared" si="8"/>
        <v>1.4874708908332886E-5</v>
      </c>
      <c r="BW258"/>
      <c r="BX258"/>
    </row>
    <row r="259" spans="1:87" ht="19" hidden="1" x14ac:dyDescent="0.25">
      <c r="A259" t="s">
        <v>619</v>
      </c>
      <c r="B259">
        <v>333</v>
      </c>
      <c r="C259">
        <v>3.9983224463984897E-3</v>
      </c>
      <c r="D259">
        <v>3.6626934071410861E-5</v>
      </c>
      <c r="E259">
        <v>1.4620014091788923E-3</v>
      </c>
      <c r="F259">
        <v>3.1884397815530553E-5</v>
      </c>
      <c r="G259">
        <v>1.5458230452135047</v>
      </c>
      <c r="H259">
        <v>1.9543510224123766E-3</v>
      </c>
      <c r="I259">
        <v>1.6821291535300647E-4</v>
      </c>
      <c r="J259">
        <v>8.6320765721218542E-6</v>
      </c>
      <c r="K259">
        <v>1</v>
      </c>
      <c r="L259">
        <v>0</v>
      </c>
      <c r="M259">
        <v>8.9824539663782723E-5</v>
      </c>
      <c r="N259">
        <v>5.0273414385302603E-6</v>
      </c>
      <c r="O259">
        <v>0.97159624431690528</v>
      </c>
      <c r="P259">
        <v>2.0139232590356188E-3</v>
      </c>
      <c r="Q259">
        <v>350.72</v>
      </c>
      <c r="R259">
        <v>3.1741245512214333</v>
      </c>
      <c r="S259">
        <v>128.24</v>
      </c>
      <c r="T259">
        <v>2.7846483919279041</v>
      </c>
      <c r="U259">
        <v>135596.24</v>
      </c>
      <c r="V259">
        <v>92.326184079418482</v>
      </c>
      <c r="W259">
        <v>14.76</v>
      </c>
      <c r="X259">
        <v>0.76000000000000045</v>
      </c>
      <c r="Y259">
        <v>87719.72</v>
      </c>
      <c r="Z259">
        <v>71.000669480411702</v>
      </c>
      <c r="AA259">
        <v>7.88</v>
      </c>
      <c r="AB259">
        <v>0.44090815370097225</v>
      </c>
      <c r="AC259">
        <v>85225.919999999998</v>
      </c>
      <c r="AD259">
        <v>142.18138556083915</v>
      </c>
      <c r="AE259">
        <v>-996.00167755360144</v>
      </c>
      <c r="AF259">
        <v>3.6626934071410863E-2</v>
      </c>
      <c r="AG259">
        <v>-867.30791348893695</v>
      </c>
      <c r="AH259">
        <v>2.8938462348457574</v>
      </c>
      <c r="AI259">
        <v>4036356.4699475155</v>
      </c>
      <c r="AJ259">
        <v>5104.3434559454054</v>
      </c>
      <c r="AK259">
        <v>-999.49613193023106</v>
      </c>
      <c r="AL259">
        <v>2.58566814050229E-2</v>
      </c>
      <c r="AM259">
        <v>1993.7062116829245</v>
      </c>
      <c r="AN259">
        <v>0</v>
      </c>
      <c r="AO259">
        <v>-999.73124534271767</v>
      </c>
      <c r="AP259">
        <v>1.5041785133672554E-2</v>
      </c>
      <c r="AQ259">
        <v>1907.0120107001651</v>
      </c>
      <c r="AR259">
        <v>6.025650198721233</v>
      </c>
      <c r="AS259">
        <v>0.90987791605409118</v>
      </c>
      <c r="AT259">
        <v>1.311509774119588</v>
      </c>
      <c r="AU259">
        <v>1.5506076580376338</v>
      </c>
      <c r="AV259">
        <v>1.0476329789433312</v>
      </c>
      <c r="AW259">
        <v>0</v>
      </c>
      <c r="AX259">
        <v>0.83489825949394536</v>
      </c>
      <c r="AY259">
        <v>2.290252256911498</v>
      </c>
      <c r="AZ259" s="4" t="s">
        <v>52</v>
      </c>
      <c r="BA259" s="4" t="s">
        <v>52</v>
      </c>
      <c r="BE259" s="29">
        <v>43871.438009259262</v>
      </c>
      <c r="BH259" s="6" t="s">
        <v>226</v>
      </c>
      <c r="BI259" s="6" t="s">
        <v>45</v>
      </c>
      <c r="BN259" t="e">
        <v>#N/A</v>
      </c>
      <c r="BO259"/>
      <c r="BP259" t="e">
        <v>#N/A</v>
      </c>
      <c r="BQ259" t="e">
        <v>#N/A</v>
      </c>
      <c r="BR259" s="42">
        <v>100</v>
      </c>
      <c r="BS259" s="30">
        <v>43871.438009259262</v>
      </c>
      <c r="BT259" s="31"/>
      <c r="BU259" s="6">
        <f t="shared" ref="BU259:BU322" si="9">S259/U259</f>
        <v>9.4574893817114705E-4</v>
      </c>
      <c r="BV259">
        <f t="shared" ref="BV259:BV322" si="10">BU259*SQRT((T259/S259)^2+(V259/U259)^2)</f>
        <v>2.0546418162403737E-5</v>
      </c>
      <c r="BW259"/>
      <c r="BX259"/>
      <c r="BY259" s="49">
        <v>44.255307160567213</v>
      </c>
      <c r="BZ259" s="49">
        <v>44.62847200154809</v>
      </c>
      <c r="CA259" s="49">
        <v>-3.913960192605217</v>
      </c>
      <c r="CB259" s="49">
        <v>5.321381428492316</v>
      </c>
      <c r="CC259" s="49">
        <v>0.77460078100900465</v>
      </c>
      <c r="CE259">
        <v>45.023165858213972</v>
      </c>
      <c r="CF259">
        <v>45.948488880539408</v>
      </c>
      <c r="CG259">
        <v>-6.6433962604595456</v>
      </c>
      <c r="CH259">
        <v>9.586359593864124</v>
      </c>
      <c r="CI259">
        <v>0.78185258184375994</v>
      </c>
    </row>
    <row r="260" spans="1:87" ht="19" hidden="1" x14ac:dyDescent="0.25">
      <c r="AZ260" s="4"/>
      <c r="BE260" s="29" t="e">
        <v>#N/A</v>
      </c>
      <c r="BH260" s="6"/>
      <c r="BN260" t="e">
        <v>#N/A</v>
      </c>
      <c r="BO260"/>
      <c r="BP260" t="e">
        <v>#N/A</v>
      </c>
      <c r="BQ260" t="e">
        <v>#N/A</v>
      </c>
      <c r="BR260" s="42">
        <v>40</v>
      </c>
      <c r="BS260" s="30" t="e">
        <v>#N/A</v>
      </c>
      <c r="BT260" s="31"/>
      <c r="BU260" s="6" t="e">
        <f t="shared" si="9"/>
        <v>#DIV/0!</v>
      </c>
      <c r="BV260" t="e">
        <f t="shared" si="10"/>
        <v>#DIV/0!</v>
      </c>
      <c r="BW260"/>
      <c r="BX260"/>
      <c r="BY260" s="49">
        <v>7.3998002624486956</v>
      </c>
      <c r="BZ260" s="49">
        <v>7.4159843608429341</v>
      </c>
      <c r="CA260" s="49">
        <v>-3.2360636781271741</v>
      </c>
      <c r="CB260" s="49">
        <v>4.6729350508347496</v>
      </c>
      <c r="CC260" s="49">
        <v>0.55537618076658513</v>
      </c>
      <c r="CE260">
        <v>7.8226182601093797</v>
      </c>
      <c r="CF260">
        <v>7.8817046054587223</v>
      </c>
      <c r="CG260">
        <v>-2.8624256910248</v>
      </c>
      <c r="CH260">
        <v>6.1852362879403557</v>
      </c>
      <c r="CI260">
        <v>0.56057560419866592</v>
      </c>
    </row>
    <row r="261" spans="1:87" ht="19" hidden="1" x14ac:dyDescent="0.25">
      <c r="AZ261" s="4"/>
      <c r="BE261" s="29" t="e">
        <v>#N/A</v>
      </c>
      <c r="BH261" s="6"/>
      <c r="BN261" t="e">
        <v>#N/A</v>
      </c>
      <c r="BO261"/>
      <c r="BP261" t="e">
        <v>#N/A</v>
      </c>
      <c r="BQ261" t="e">
        <v>#N/A</v>
      </c>
      <c r="BR261" s="42">
        <v>40</v>
      </c>
      <c r="BS261" s="30" t="e">
        <v>#N/A</v>
      </c>
      <c r="BT261" s="31"/>
      <c r="BU261" s="6" t="e">
        <f t="shared" si="9"/>
        <v>#DIV/0!</v>
      </c>
      <c r="BV261" t="e">
        <f t="shared" si="10"/>
        <v>#DIV/0!</v>
      </c>
      <c r="BW261"/>
      <c r="BX261"/>
      <c r="BY261" s="49">
        <v>10.1120824031757</v>
      </c>
      <c r="BZ261" s="49">
        <v>10.14169754556964</v>
      </c>
      <c r="CA261" s="49">
        <v>-3.1486045856334459</v>
      </c>
      <c r="CB261" s="49">
        <v>4.6871895323566264</v>
      </c>
      <c r="CC261" s="49">
        <v>0.50988886158251923</v>
      </c>
      <c r="CE261">
        <v>10.560292745350409</v>
      </c>
      <c r="CF261">
        <v>10.61214009388776</v>
      </c>
      <c r="CG261">
        <v>-2.8565288881803501</v>
      </c>
      <c r="CH261">
        <v>6.5069564763948868</v>
      </c>
      <c r="CI261">
        <v>0.5146624334181169</v>
      </c>
    </row>
    <row r="262" spans="1:87" ht="19" hidden="1" x14ac:dyDescent="0.25">
      <c r="A262" t="s">
        <v>620</v>
      </c>
      <c r="B262">
        <v>66</v>
      </c>
      <c r="C262">
        <v>3.3185528993789648E-3</v>
      </c>
      <c r="D262">
        <v>8.0746632654707907E-5</v>
      </c>
      <c r="E262">
        <v>1.23694985009664E-2</v>
      </c>
      <c r="F262">
        <v>1.5312307340528277E-4</v>
      </c>
      <c r="G262">
        <v>1.8952054716784292</v>
      </c>
      <c r="H262">
        <v>2.8182563974722499E-3</v>
      </c>
      <c r="I262">
        <v>3.7224360338547592E-3</v>
      </c>
      <c r="J262">
        <v>9.1872223337477544E-5</v>
      </c>
      <c r="K262">
        <v>1</v>
      </c>
      <c r="L262">
        <v>0</v>
      </c>
      <c r="M262">
        <v>1.4519899595554419E-4</v>
      </c>
      <c r="N262">
        <v>1.2800695667788465E-5</v>
      </c>
      <c r="O262">
        <v>2.7951832010594132E-5</v>
      </c>
      <c r="P262">
        <v>7.0765809149665689E-6</v>
      </c>
      <c r="Q262">
        <v>75.8</v>
      </c>
      <c r="R262">
        <v>1.8036999011291577</v>
      </c>
      <c r="S262">
        <v>282.56</v>
      </c>
      <c r="T262">
        <v>3.3332066642599081</v>
      </c>
      <c r="U262">
        <v>43299.28</v>
      </c>
      <c r="V262">
        <v>54.50197305296998</v>
      </c>
      <c r="W262">
        <v>85.04</v>
      </c>
      <c r="X262">
        <v>2.0916341298930172</v>
      </c>
      <c r="Y262">
        <v>22847.599999999999</v>
      </c>
      <c r="Z262">
        <v>35.997962905327476</v>
      </c>
      <c r="AA262">
        <v>3.32</v>
      </c>
      <c r="AB262">
        <v>0.29280255007996997</v>
      </c>
      <c r="AC262">
        <v>0.64</v>
      </c>
      <c r="AD262">
        <v>0.16206994374857625</v>
      </c>
      <c r="AE262">
        <v>-996.68144710062097</v>
      </c>
      <c r="AF262">
        <v>8.0746632654707912E-2</v>
      </c>
      <c r="AG262">
        <v>122.66277917647494</v>
      </c>
      <c r="AH262">
        <v>13.897537974703463</v>
      </c>
      <c r="AI262">
        <v>4948868.0309194243</v>
      </c>
      <c r="AJ262">
        <v>7360.678012620795</v>
      </c>
      <c r="AK262">
        <v>-988.8497464342696</v>
      </c>
      <c r="AL262">
        <v>0.27519575260490781</v>
      </c>
      <c r="AM262">
        <v>1993.7062116829245</v>
      </c>
      <c r="AN262">
        <v>0</v>
      </c>
      <c r="AO262">
        <v>-999.56556519474702</v>
      </c>
      <c r="AP262">
        <v>3.8299629366868246E-2</v>
      </c>
      <c r="AQ262">
        <v>-999.91636823232784</v>
      </c>
      <c r="AR262">
        <v>2.1173101311196003E-2</v>
      </c>
      <c r="AS262">
        <v>1.1239257625350574</v>
      </c>
      <c r="AT262">
        <v>1.0990600757620335</v>
      </c>
      <c r="AU262">
        <v>0.96644405663927024</v>
      </c>
      <c r="AV262">
        <v>1.2072812240609221</v>
      </c>
      <c r="AW262">
        <v>0</v>
      </c>
      <c r="AX262">
        <v>0.8535992416922169</v>
      </c>
      <c r="AY262">
        <v>1.0763256118758591</v>
      </c>
      <c r="AZ262" s="4"/>
      <c r="BE262" s="29">
        <v>43871.525972222225</v>
      </c>
      <c r="BH262" s="6" t="s">
        <v>229</v>
      </c>
      <c r="BI262" s="6" t="s">
        <v>230</v>
      </c>
      <c r="BN262" t="e">
        <v>#N/A</v>
      </c>
      <c r="BO262"/>
      <c r="BP262" t="e">
        <v>#N/A</v>
      </c>
      <c r="BQ262" t="e">
        <v>#N/A</v>
      </c>
      <c r="BR262" s="42">
        <v>40</v>
      </c>
      <c r="BS262" s="30">
        <v>43871.525972222225</v>
      </c>
      <c r="BT262" s="31"/>
      <c r="BU262" s="6">
        <f t="shared" si="9"/>
        <v>6.5257436151363261E-3</v>
      </c>
      <c r="BV262">
        <f t="shared" si="10"/>
        <v>7.7417647904494128E-5</v>
      </c>
      <c r="BW262"/>
      <c r="BX262"/>
      <c r="BY262" s="49">
        <v>45.844648740421079</v>
      </c>
      <c r="BZ262" s="49">
        <v>46.243793454095979</v>
      </c>
      <c r="CA262" s="49">
        <v>-4.0233977981674656</v>
      </c>
      <c r="CB262" s="49">
        <v>5.3964131028010058</v>
      </c>
      <c r="CC262" s="49">
        <v>0.83782089179416852</v>
      </c>
      <c r="CE262">
        <v>46.627386829979223</v>
      </c>
      <c r="CF262">
        <v>47.618002726968399</v>
      </c>
      <c r="CG262">
        <v>-6.907796229241697</v>
      </c>
      <c r="CH262">
        <v>9.7469478208122808</v>
      </c>
      <c r="CI262">
        <v>0.84566455835305598</v>
      </c>
    </row>
    <row r="263" spans="1:87" ht="19" hidden="1" x14ac:dyDescent="0.25">
      <c r="A263" t="s">
        <v>621</v>
      </c>
      <c r="B263">
        <v>66</v>
      </c>
      <c r="C263">
        <v>3.3095544774351705E-3</v>
      </c>
      <c r="D263">
        <v>9.5178563050749839E-5</v>
      </c>
      <c r="E263">
        <v>5.0839023248325389E-3</v>
      </c>
      <c r="F263">
        <v>1.0978675697214254E-4</v>
      </c>
      <c r="G263">
        <v>1.8156995617370704</v>
      </c>
      <c r="H263">
        <v>2.4408805775069033E-3</v>
      </c>
      <c r="I263">
        <v>2.6508837368545046E-3</v>
      </c>
      <c r="J263">
        <v>8.1072820888255482E-5</v>
      </c>
      <c r="K263">
        <v>1</v>
      </c>
      <c r="L263">
        <v>0</v>
      </c>
      <c r="M263">
        <v>1.3191590886785912E-4</v>
      </c>
      <c r="N263">
        <v>1.2194557264960435E-5</v>
      </c>
      <c r="O263">
        <v>1.4812591461227312E-5</v>
      </c>
      <c r="P263">
        <v>5.1518138556061964E-6</v>
      </c>
      <c r="Q263">
        <v>71.239999999999995</v>
      </c>
      <c r="R263">
        <v>2.0168291945526762</v>
      </c>
      <c r="S263">
        <v>109.48</v>
      </c>
      <c r="T263">
        <v>2.3819599772736142</v>
      </c>
      <c r="U263">
        <v>39096</v>
      </c>
      <c r="V263">
        <v>44.713979916800071</v>
      </c>
      <c r="W263">
        <v>57.08</v>
      </c>
      <c r="X263">
        <v>1.7463485715438736</v>
      </c>
      <c r="Y263">
        <v>21532.799999999999</v>
      </c>
      <c r="Z263">
        <v>29.215349846727264</v>
      </c>
      <c r="AA263">
        <v>2.84</v>
      </c>
      <c r="AB263">
        <v>0.26255158223353625</v>
      </c>
      <c r="AC263">
        <v>0.32</v>
      </c>
      <c r="AD263">
        <v>0.11135528725660045</v>
      </c>
      <c r="AE263">
        <v>-996.6904455225648</v>
      </c>
      <c r="AF263">
        <v>9.5178563050749843E-2</v>
      </c>
      <c r="AG263">
        <v>-538.58210883712661</v>
      </c>
      <c r="AH263">
        <v>9.9643090372247727</v>
      </c>
      <c r="AI263">
        <v>4741215.7379259048</v>
      </c>
      <c r="AJ263">
        <v>6375.0537440109265</v>
      </c>
      <c r="AK263">
        <v>-992.05949395224673</v>
      </c>
      <c r="AL263">
        <v>0.24284702328570998</v>
      </c>
      <c r="AM263">
        <v>1993.7062116829245</v>
      </c>
      <c r="AN263">
        <v>0</v>
      </c>
      <c r="AO263">
        <v>-999.60530813727985</v>
      </c>
      <c r="AP263">
        <v>3.6486065731279542E-2</v>
      </c>
      <c r="AQ263">
        <v>-999.95568078660324</v>
      </c>
      <c r="AR263">
        <v>1.5414206099230143E-2</v>
      </c>
      <c r="AS263">
        <v>1.2878370134825827</v>
      </c>
      <c r="AT263">
        <v>1.1977480471447943</v>
      </c>
      <c r="AU263">
        <v>0.84183318961966092</v>
      </c>
      <c r="AV263">
        <v>1.2263044265136749</v>
      </c>
      <c r="AW263">
        <v>0</v>
      </c>
      <c r="AX263">
        <v>0.82783916018457859</v>
      </c>
      <c r="AY263">
        <v>1.0455563669454075</v>
      </c>
      <c r="AZ263" s="4"/>
      <c r="BE263" s="29">
        <v>43871.535601851851</v>
      </c>
      <c r="BH263" s="6" t="s">
        <v>229</v>
      </c>
      <c r="BI263" s="6" t="s">
        <v>230</v>
      </c>
      <c r="BN263" t="e">
        <v>#N/A</v>
      </c>
      <c r="BO263"/>
      <c r="BP263" t="e">
        <v>#N/A</v>
      </c>
      <c r="BQ263" t="e">
        <v>#N/A</v>
      </c>
      <c r="BR263" s="42">
        <v>40</v>
      </c>
      <c r="BS263" s="30">
        <v>43871.535601851851</v>
      </c>
      <c r="BT263" s="31"/>
      <c r="BU263" s="6">
        <f t="shared" si="9"/>
        <v>2.8002864743196234E-3</v>
      </c>
      <c r="BV263">
        <f t="shared" si="10"/>
        <v>6.1010044536389727E-5</v>
      </c>
      <c r="BW263"/>
      <c r="BX263"/>
      <c r="BY263" s="49">
        <v>18.92901866119437</v>
      </c>
      <c r="BZ263" s="49">
        <v>19.00135326881805</v>
      </c>
      <c r="CA263" s="49">
        <v>-2.9231743064007318</v>
      </c>
      <c r="CB263" s="49">
        <v>4.8757649445097577</v>
      </c>
      <c r="CC263" s="49">
        <v>0.68281106755166388</v>
      </c>
      <c r="CE263">
        <v>19.459773027701971</v>
      </c>
      <c r="CF263">
        <v>19.634623881132111</v>
      </c>
      <c r="CG263">
        <v>-3.3574904442800708</v>
      </c>
      <c r="CH263">
        <v>7.4454239132892397</v>
      </c>
      <c r="CI263">
        <v>0.68920353447275495</v>
      </c>
    </row>
    <row r="264" spans="1:87" ht="19" hidden="1" x14ac:dyDescent="0.25">
      <c r="A264" t="s">
        <v>622</v>
      </c>
      <c r="B264">
        <v>60</v>
      </c>
      <c r="C264">
        <v>3.3483945467061983E-3</v>
      </c>
      <c r="D264">
        <v>6.6684320201061575E-5</v>
      </c>
      <c r="E264">
        <v>5.6200662269517525E-3</v>
      </c>
      <c r="F264">
        <v>1.0079482424344281E-4</v>
      </c>
      <c r="G264">
        <v>1.8021925955089366</v>
      </c>
      <c r="H264">
        <v>3.6325371867949111E-3</v>
      </c>
      <c r="I264">
        <v>2.784672645893581E-3</v>
      </c>
      <c r="J264">
        <v>8.1041175551123536E-5</v>
      </c>
      <c r="K264">
        <v>1</v>
      </c>
      <c r="L264">
        <v>0</v>
      </c>
      <c r="M264">
        <v>1.2476359267621096E-4</v>
      </c>
      <c r="N264">
        <v>1.872199370553863E-5</v>
      </c>
      <c r="O264">
        <v>1.0393493119616794E-5</v>
      </c>
      <c r="P264">
        <v>4.2432902899541474E-6</v>
      </c>
      <c r="Q264">
        <v>64.36</v>
      </c>
      <c r="R264">
        <v>1.2607934009979589</v>
      </c>
      <c r="S264">
        <v>108.04</v>
      </c>
      <c r="T264">
        <v>1.9300086355592643</v>
      </c>
      <c r="U264">
        <v>34645.160000000003</v>
      </c>
      <c r="V264">
        <v>36.429048848412172</v>
      </c>
      <c r="W264">
        <v>53.52</v>
      </c>
      <c r="X264">
        <v>1.5320139250890232</v>
      </c>
      <c r="Y264">
        <v>19225.16</v>
      </c>
      <c r="Z264">
        <v>30.712412257370254</v>
      </c>
      <c r="AA264">
        <v>2.4</v>
      </c>
      <c r="AB264">
        <v>0.3605551275463989</v>
      </c>
      <c r="AC264">
        <v>0.2</v>
      </c>
      <c r="AD264">
        <v>8.1649658092772609E-2</v>
      </c>
      <c r="AE264">
        <v>-996.65160545329377</v>
      </c>
      <c r="AF264">
        <v>6.6684320201061575E-2</v>
      </c>
      <c r="AG264">
        <v>-489.91956553351315</v>
      </c>
      <c r="AH264">
        <v>9.1481960649339999</v>
      </c>
      <c r="AI264">
        <v>4705938.4546305286</v>
      </c>
      <c r="AJ264">
        <v>9487.4038518462985</v>
      </c>
      <c r="AK264">
        <v>-991.65874018602995</v>
      </c>
      <c r="AL264">
        <v>0.24275223225908521</v>
      </c>
      <c r="AM264">
        <v>1993.7062116829245</v>
      </c>
      <c r="AN264">
        <v>0</v>
      </c>
      <c r="AO264">
        <v>-999.6267078382308</v>
      </c>
      <c r="AP264">
        <v>5.6016129008936232E-2</v>
      </c>
      <c r="AQ264">
        <v>-999.96890271086511</v>
      </c>
      <c r="AR264">
        <v>1.2695907286525794E-2</v>
      </c>
      <c r="AS264">
        <v>0.84764882048216861</v>
      </c>
      <c r="AT264">
        <v>0.98791315142817371</v>
      </c>
      <c r="AU264">
        <v>1.1910690191502118</v>
      </c>
      <c r="AV264">
        <v>1.1298805713243656</v>
      </c>
      <c r="AW264">
        <v>0</v>
      </c>
      <c r="AX264">
        <v>1.2353479771690958</v>
      </c>
      <c r="AY264">
        <v>0.97028768770932228</v>
      </c>
      <c r="AZ264" s="4"/>
      <c r="BE264" s="29">
        <v>43871.545185185183</v>
      </c>
      <c r="BH264" s="6" t="s">
        <v>229</v>
      </c>
      <c r="BI264" s="6" t="s">
        <v>230</v>
      </c>
      <c r="BN264" t="e">
        <v>#N/A</v>
      </c>
      <c r="BO264"/>
      <c r="BP264" t="e">
        <v>#N/A</v>
      </c>
      <c r="BQ264" t="e">
        <v>#N/A</v>
      </c>
      <c r="BR264" s="42">
        <v>40</v>
      </c>
      <c r="BS264" s="30">
        <v>43871.545185185183</v>
      </c>
      <c r="BT264" s="31"/>
      <c r="BU264" s="6">
        <f t="shared" si="9"/>
        <v>3.1184731142820526E-3</v>
      </c>
      <c r="BV264">
        <f t="shared" si="10"/>
        <v>5.5804307460971121E-5</v>
      </c>
      <c r="BW264"/>
      <c r="BX264"/>
      <c r="BY264" s="49">
        <v>23.782594667876189</v>
      </c>
      <c r="BZ264" s="49">
        <v>23.891400106995441</v>
      </c>
      <c r="CA264" s="49">
        <v>-2.9850350623480639</v>
      </c>
      <c r="CB264" s="49">
        <v>4.9396930176809803</v>
      </c>
      <c r="CC264" s="49">
        <v>0.56815526419676599</v>
      </c>
      <c r="CE264">
        <v>24.358788139791031</v>
      </c>
      <c r="CF264">
        <v>24.625369374080329</v>
      </c>
      <c r="CG264">
        <v>-3.880165693375051</v>
      </c>
      <c r="CH264">
        <v>7.9720284436820386</v>
      </c>
      <c r="CI264">
        <v>0.57347432521527641</v>
      </c>
    </row>
    <row r="265" spans="1:87" ht="19" hidden="1" x14ac:dyDescent="0.25">
      <c r="A265" t="s">
        <v>623</v>
      </c>
      <c r="B265">
        <v>42</v>
      </c>
      <c r="C265">
        <v>3.257021435445383E-3</v>
      </c>
      <c r="D265">
        <v>1.0606318328922732E-4</v>
      </c>
      <c r="E265">
        <v>1.2683679526037172E-2</v>
      </c>
      <c r="F265">
        <v>1.656204241720053E-4</v>
      </c>
      <c r="G265">
        <v>1.8838176764678425</v>
      </c>
      <c r="H265">
        <v>3.523591904030792E-3</v>
      </c>
      <c r="I265">
        <v>3.8554293574131118E-3</v>
      </c>
      <c r="J265">
        <v>9.3581113202905909E-5</v>
      </c>
      <c r="K265">
        <v>1</v>
      </c>
      <c r="L265">
        <v>0</v>
      </c>
      <c r="M265">
        <v>1.4150451012005964E-4</v>
      </c>
      <c r="N265">
        <v>2.2112616026284984E-5</v>
      </c>
      <c r="O265">
        <v>1.6400800270179018E-5</v>
      </c>
      <c r="P265">
        <v>6.3607884475337378E-6</v>
      </c>
      <c r="Q265">
        <v>55.4</v>
      </c>
      <c r="R265">
        <v>1.8230011885167088</v>
      </c>
      <c r="S265">
        <v>215.64</v>
      </c>
      <c r="T265">
        <v>2.6355771031534379</v>
      </c>
      <c r="U265">
        <v>32035.360000000001</v>
      </c>
      <c r="V265">
        <v>52.223522158761639</v>
      </c>
      <c r="W265">
        <v>65.56</v>
      </c>
      <c r="X265">
        <v>1.5780578781105186</v>
      </c>
      <c r="Y265">
        <v>17007.16</v>
      </c>
      <c r="Z265">
        <v>44.89553355661711</v>
      </c>
      <c r="AA265">
        <v>2.4</v>
      </c>
      <c r="AB265">
        <v>0.37416573867739411</v>
      </c>
      <c r="AC265">
        <v>0.28000000000000003</v>
      </c>
      <c r="AD265">
        <v>0.10832051206181281</v>
      </c>
      <c r="AE265">
        <v>-996.74297856455462</v>
      </c>
      <c r="AF265">
        <v>0.10606318328922731</v>
      </c>
      <c r="AG265">
        <v>151.17802922827849</v>
      </c>
      <c r="AH265">
        <v>15.031804698856899</v>
      </c>
      <c r="AI265">
        <v>4919125.565367328</v>
      </c>
      <c r="AJ265">
        <v>9202.8622650198304</v>
      </c>
      <c r="AK265">
        <v>-988.45137577947855</v>
      </c>
      <c r="AL265">
        <v>0.28031459283268773</v>
      </c>
      <c r="AM265">
        <v>1993.7062116829245</v>
      </c>
      <c r="AN265">
        <v>0</v>
      </c>
      <c r="AO265">
        <v>-999.57661908133821</v>
      </c>
      <c r="AP265">
        <v>6.6160857200107379E-2</v>
      </c>
      <c r="AQ265">
        <v>-999.95092887230737</v>
      </c>
      <c r="AR265">
        <v>1.9031453160364694E-2</v>
      </c>
      <c r="AS265">
        <v>1.2859950504199078</v>
      </c>
      <c r="AT265">
        <v>1.0126138995903586</v>
      </c>
      <c r="AU265">
        <v>1.047701633362971</v>
      </c>
      <c r="AV265">
        <v>1.042427933343846</v>
      </c>
      <c r="AW265">
        <v>0</v>
      </c>
      <c r="AX265">
        <v>1.2864455036530744</v>
      </c>
      <c r="AY265">
        <v>1.0906061028252247</v>
      </c>
      <c r="AZ265" s="4"/>
      <c r="BE265" s="29">
        <v>43871.554722222223</v>
      </c>
      <c r="BH265" s="6" t="s">
        <v>229</v>
      </c>
      <c r="BI265" s="6" t="s">
        <v>230</v>
      </c>
      <c r="BN265" t="e">
        <v>#N/A</v>
      </c>
      <c r="BO265"/>
      <c r="BP265" t="e">
        <v>#N/A</v>
      </c>
      <c r="BQ265" t="e">
        <v>#N/A</v>
      </c>
      <c r="BR265" s="42">
        <v>40</v>
      </c>
      <c r="BS265" s="30">
        <v>43871.554722222223</v>
      </c>
      <c r="BT265" s="31"/>
      <c r="BU265" s="6">
        <f t="shared" si="9"/>
        <v>6.7313119003501124E-3</v>
      </c>
      <c r="BV265">
        <f t="shared" si="10"/>
        <v>8.2999455805751727E-5</v>
      </c>
      <c r="BW265"/>
      <c r="BX265"/>
    </row>
    <row r="266" spans="1:87" ht="19" hidden="1" x14ac:dyDescent="0.25">
      <c r="A266" t="s">
        <v>624</v>
      </c>
      <c r="B266">
        <v>65</v>
      </c>
      <c r="C266">
        <v>3.6501487572719441E-3</v>
      </c>
      <c r="D266">
        <v>8.3511718533667753E-5</v>
      </c>
      <c r="E266">
        <v>7.3629980841694344E-3</v>
      </c>
      <c r="F266">
        <v>1.3497808391370249E-4</v>
      </c>
      <c r="G266">
        <v>1.8556218032143283</v>
      </c>
      <c r="H266">
        <v>3.1155197773920138E-3</v>
      </c>
      <c r="I266">
        <v>3.0736067511304738E-3</v>
      </c>
      <c r="J266">
        <v>9.1029298704646628E-5</v>
      </c>
      <c r="K266">
        <v>1</v>
      </c>
      <c r="L266">
        <v>0</v>
      </c>
      <c r="M266">
        <v>1.0253760075126359E-4</v>
      </c>
      <c r="N266">
        <v>1.5386245808402656E-5</v>
      </c>
      <c r="O266">
        <v>3.7024818917536447E-5</v>
      </c>
      <c r="P266">
        <v>8.154012558713069E-6</v>
      </c>
      <c r="Q266">
        <v>71.28</v>
      </c>
      <c r="R266">
        <v>1.6314819439188786</v>
      </c>
      <c r="S266">
        <v>143.80000000000001</v>
      </c>
      <c r="T266">
        <v>2.6814175355583845</v>
      </c>
      <c r="U266">
        <v>36234.239999999998</v>
      </c>
      <c r="V266">
        <v>43.819945230454138</v>
      </c>
      <c r="W266">
        <v>60</v>
      </c>
      <c r="X266">
        <v>1.7521415467935231</v>
      </c>
      <c r="Y266">
        <v>19527.88</v>
      </c>
      <c r="Z266">
        <v>36.663711396056641</v>
      </c>
      <c r="AA266">
        <v>2</v>
      </c>
      <c r="AB266">
        <v>0.3</v>
      </c>
      <c r="AC266">
        <v>0.72</v>
      </c>
      <c r="AD266">
        <v>0.15832456116050556</v>
      </c>
      <c r="AE266">
        <v>-996.34985124272805</v>
      </c>
      <c r="AF266">
        <v>8.3511718533667748E-2</v>
      </c>
      <c r="AG266">
        <v>-331.73007041482714</v>
      </c>
      <c r="AH266">
        <v>12.250688320357822</v>
      </c>
      <c r="AI266">
        <v>4845484.0242747813</v>
      </c>
      <c r="AJ266">
        <v>8137.0658623903419</v>
      </c>
      <c r="AK266">
        <v>-990.79326163706946</v>
      </c>
      <c r="AL266">
        <v>0.27267084060980984</v>
      </c>
      <c r="AM266">
        <v>1993.7062116829245</v>
      </c>
      <c r="AN266">
        <v>0</v>
      </c>
      <c r="AO266">
        <v>-999.69320791565849</v>
      </c>
      <c r="AP266">
        <v>4.603558486998708E-2</v>
      </c>
      <c r="AQ266">
        <v>-999.88922189240975</v>
      </c>
      <c r="AR266">
        <v>2.4396772406468269E-2</v>
      </c>
      <c r="AS266">
        <v>1.0246512945631177</v>
      </c>
      <c r="AT266">
        <v>1.1639689859367361</v>
      </c>
      <c r="AU266">
        <v>1.0050903552194577</v>
      </c>
      <c r="AV266">
        <v>1.2172756178129749</v>
      </c>
      <c r="AW266">
        <v>0</v>
      </c>
      <c r="AX266">
        <v>1.1276877048856759</v>
      </c>
      <c r="AY266">
        <v>0.99307773713577219</v>
      </c>
      <c r="AZ266" s="4"/>
      <c r="BE266" s="29">
        <v>43871.57136574074</v>
      </c>
      <c r="BH266" s="6" t="s">
        <v>229</v>
      </c>
      <c r="BI266" s="6" t="s">
        <v>230</v>
      </c>
      <c r="BN266" t="e">
        <v>#N/A</v>
      </c>
      <c r="BO266"/>
      <c r="BP266" t="e">
        <v>#N/A</v>
      </c>
      <c r="BQ266" t="e">
        <v>#N/A</v>
      </c>
      <c r="BR266" s="42">
        <v>40</v>
      </c>
      <c r="BS266" s="30">
        <v>43871.57136574074</v>
      </c>
      <c r="BT266" s="31"/>
      <c r="BU266" s="6">
        <f t="shared" si="9"/>
        <v>3.9686219443266927E-3</v>
      </c>
      <c r="BV266">
        <f t="shared" si="10"/>
        <v>7.4157784545053138E-5</v>
      </c>
      <c r="BW266"/>
      <c r="BX266"/>
    </row>
    <row r="267" spans="1:87" ht="19" hidden="1" x14ac:dyDescent="0.25">
      <c r="A267" t="s">
        <v>625</v>
      </c>
      <c r="B267">
        <v>63</v>
      </c>
      <c r="C267">
        <v>3.2472561133891193E-3</v>
      </c>
      <c r="D267">
        <v>7.9160421069370473E-5</v>
      </c>
      <c r="E267">
        <v>8.3224529328737758E-3</v>
      </c>
      <c r="F267">
        <v>1.123129260363964E-4</v>
      </c>
      <c r="G267">
        <v>1.8272894674385345</v>
      </c>
      <c r="H267">
        <v>3.2359623160229667E-3</v>
      </c>
      <c r="I267">
        <v>3.313622024844825E-3</v>
      </c>
      <c r="J267">
        <v>7.5050476636358252E-5</v>
      </c>
      <c r="K267">
        <v>1</v>
      </c>
      <c r="L267">
        <v>0</v>
      </c>
      <c r="M267">
        <v>1.3753396990697495E-4</v>
      </c>
      <c r="N267">
        <v>1.4843982631004082E-5</v>
      </c>
      <c r="O267">
        <v>1.9117888600299584E-5</v>
      </c>
      <c r="P267">
        <v>5.6787339217768987E-6</v>
      </c>
      <c r="Q267">
        <v>81.319999999999993</v>
      </c>
      <c r="R267">
        <v>2.0540366760763229</v>
      </c>
      <c r="S267">
        <v>208.32</v>
      </c>
      <c r="T267">
        <v>2.8211817854698173</v>
      </c>
      <c r="U267">
        <v>45736.76</v>
      </c>
      <c r="V267">
        <v>40.132085251911171</v>
      </c>
      <c r="W267">
        <v>82.92</v>
      </c>
      <c r="X267">
        <v>1.8329575372422915</v>
      </c>
      <c r="Y267">
        <v>25031.200000000001</v>
      </c>
      <c r="Z267">
        <v>36.894760242253014</v>
      </c>
      <c r="AA267">
        <v>3.44</v>
      </c>
      <c r="AB267">
        <v>0.37004504230341118</v>
      </c>
      <c r="AC267">
        <v>0.48</v>
      </c>
      <c r="AD267">
        <v>0.14282856857085699</v>
      </c>
      <c r="AE267">
        <v>-996.7527438866108</v>
      </c>
      <c r="AF267">
        <v>7.9160421069370476E-2</v>
      </c>
      <c r="AG267">
        <v>-244.64939799657148</v>
      </c>
      <c r="AH267">
        <v>10.19358559052427</v>
      </c>
      <c r="AI267">
        <v>4771486.0724993069</v>
      </c>
      <c r="AJ267">
        <v>8451.635802400142</v>
      </c>
      <c r="AK267">
        <v>-990.07431545848544</v>
      </c>
      <c r="AL267">
        <v>0.2248075822159234</v>
      </c>
      <c r="AM267">
        <v>1993.7062116829245</v>
      </c>
      <c r="AN267">
        <v>0</v>
      </c>
      <c r="AO267">
        <v>-999.5884989215042</v>
      </c>
      <c r="AP267">
        <v>4.4413135649049237E-2</v>
      </c>
      <c r="AQ267">
        <v>-999.94279935507632</v>
      </c>
      <c r="AR267">
        <v>1.699074879378747E-2</v>
      </c>
      <c r="AS267">
        <v>1.1663596740804558</v>
      </c>
      <c r="AT267">
        <v>1.0308387558049594</v>
      </c>
      <c r="AU267">
        <v>1.1970102528432942</v>
      </c>
      <c r="AV267">
        <v>1.0942298473237617</v>
      </c>
      <c r="AW267">
        <v>0</v>
      </c>
      <c r="AX267">
        <v>1.063742253900458</v>
      </c>
      <c r="AY267">
        <v>1.0936405868821577</v>
      </c>
      <c r="AZ267" s="4"/>
      <c r="BE267" s="29">
        <v>43871.584328703706</v>
      </c>
      <c r="BH267" s="6" t="s">
        <v>229</v>
      </c>
      <c r="BI267" s="6" t="s">
        <v>230</v>
      </c>
      <c r="BN267" t="e">
        <v>#N/A</v>
      </c>
      <c r="BO267"/>
      <c r="BP267" t="e">
        <v>#N/A</v>
      </c>
      <c r="BQ267" t="e">
        <v>#N/A</v>
      </c>
      <c r="BR267" s="42">
        <v>40</v>
      </c>
      <c r="BS267" s="30">
        <v>43871.584328703706</v>
      </c>
      <c r="BT267" s="31"/>
      <c r="BU267" s="6">
        <f t="shared" si="9"/>
        <v>4.5547607657385435E-3</v>
      </c>
      <c r="BV267">
        <f t="shared" si="10"/>
        <v>6.1812366695255239E-5</v>
      </c>
      <c r="BW267"/>
      <c r="BX267"/>
    </row>
    <row r="268" spans="1:87" ht="19" hidden="1" x14ac:dyDescent="0.25">
      <c r="AZ268" s="4"/>
      <c r="BE268" s="29" t="e">
        <v>#N/A</v>
      </c>
      <c r="BH268" s="6"/>
      <c r="BN268" t="e">
        <v>#N/A</v>
      </c>
      <c r="BO268"/>
      <c r="BP268" t="e">
        <v>#N/A</v>
      </c>
      <c r="BQ268" t="e">
        <v>#N/A</v>
      </c>
      <c r="BR268" s="42">
        <v>40</v>
      </c>
      <c r="BS268" s="30" t="e">
        <v>#N/A</v>
      </c>
      <c r="BT268" s="31"/>
      <c r="BU268" s="6" t="e">
        <f t="shared" si="9"/>
        <v>#DIV/0!</v>
      </c>
      <c r="BV268" t="e">
        <f t="shared" si="10"/>
        <v>#DIV/0!</v>
      </c>
      <c r="BW268"/>
      <c r="BX268"/>
      <c r="BY268" s="49">
        <v>733.63662219598768</v>
      </c>
      <c r="BZ268" s="49">
        <v>737.51510239842821</v>
      </c>
      <c r="CA268" s="49">
        <v>-59.568238293902823</v>
      </c>
      <c r="CB268" s="49">
        <v>60.289009275475792</v>
      </c>
      <c r="CC268" s="49">
        <v>8.5224652038094533</v>
      </c>
      <c r="CE268">
        <v>740.85845837262241</v>
      </c>
      <c r="CF268">
        <v>759.83074915208658</v>
      </c>
      <c r="CG268">
        <v>-109.3695463030903</v>
      </c>
      <c r="CH268">
        <v>94.730267083536546</v>
      </c>
      <c r="CI268">
        <v>8.602252394571968</v>
      </c>
    </row>
    <row r="269" spans="1:87" ht="19" hidden="1" x14ac:dyDescent="0.25">
      <c r="AZ269" s="4"/>
      <c r="BE269" s="29" t="e">
        <v>#N/A</v>
      </c>
      <c r="BH269" s="6"/>
      <c r="BN269" t="e">
        <v>#N/A</v>
      </c>
      <c r="BO269"/>
      <c r="BP269" t="e">
        <v>#N/A</v>
      </c>
      <c r="BQ269" t="e">
        <v>#N/A</v>
      </c>
      <c r="BR269" s="42">
        <v>40</v>
      </c>
      <c r="BS269" s="30" t="e">
        <v>#N/A</v>
      </c>
      <c r="BT269" s="31"/>
      <c r="BU269" s="6" t="e">
        <f t="shared" si="9"/>
        <v>#DIV/0!</v>
      </c>
      <c r="BV269" t="e">
        <f t="shared" si="10"/>
        <v>#DIV/0!</v>
      </c>
      <c r="BW269"/>
      <c r="BX269"/>
      <c r="BY269" s="49">
        <v>203.97651591707759</v>
      </c>
      <c r="BZ269" s="49">
        <v>205.40320111892001</v>
      </c>
      <c r="CA269" s="49">
        <v>-14.798563411641251</v>
      </c>
      <c r="CB269" s="49">
        <v>15.57535384806744</v>
      </c>
      <c r="CC269" s="49">
        <v>0.98286900952169742</v>
      </c>
      <c r="CE269">
        <v>206.23968216331721</v>
      </c>
      <c r="CF269">
        <v>211.79587248696609</v>
      </c>
      <c r="CG269">
        <v>-30.628755451469289</v>
      </c>
      <c r="CH269">
        <v>27.294379453551102</v>
      </c>
      <c r="CI269">
        <v>0.99207061437216004</v>
      </c>
    </row>
    <row r="270" spans="1:87" ht="19" hidden="1" x14ac:dyDescent="0.25">
      <c r="AZ270" s="4"/>
      <c r="BE270" s="29" t="e">
        <v>#N/A</v>
      </c>
      <c r="BH270" s="6"/>
      <c r="BN270" t="e">
        <v>#N/A</v>
      </c>
      <c r="BO270"/>
      <c r="BP270" t="e">
        <v>#N/A</v>
      </c>
      <c r="BQ270" t="e">
        <v>#N/A</v>
      </c>
      <c r="BR270" s="42">
        <v>40</v>
      </c>
      <c r="BS270" s="30" t="e">
        <v>#N/A</v>
      </c>
      <c r="BT270" s="31"/>
      <c r="BU270" s="6" t="e">
        <f t="shared" si="9"/>
        <v>#DIV/0!</v>
      </c>
      <c r="BV270" t="e">
        <f t="shared" si="10"/>
        <v>#DIV/0!</v>
      </c>
      <c r="BW270"/>
      <c r="BX270"/>
      <c r="BY270" s="49">
        <v>248.7509524334028</v>
      </c>
      <c r="BZ270" s="49">
        <v>250.36185764230521</v>
      </c>
      <c r="CA270" s="49">
        <v>-18.35438815714474</v>
      </c>
      <c r="CB270" s="49">
        <v>19.336897203996049</v>
      </c>
      <c r="CC270" s="49">
        <v>0.89839593470210111</v>
      </c>
      <c r="CE270">
        <v>251.4332962793367</v>
      </c>
      <c r="CF270">
        <v>258.13060420207478</v>
      </c>
      <c r="CG270">
        <v>-37.121524823140163</v>
      </c>
      <c r="CH270">
        <v>32.761653009510269</v>
      </c>
      <c r="CI270">
        <v>0.90680670389952822</v>
      </c>
    </row>
    <row r="271" spans="1:87" ht="19" x14ac:dyDescent="0.25">
      <c r="A271" t="s">
        <v>626</v>
      </c>
      <c r="B271">
        <v>547</v>
      </c>
      <c r="C271">
        <v>5.6106717577799848E-3</v>
      </c>
      <c r="D271">
        <v>7.7030386832887865E-5</v>
      </c>
      <c r="E271">
        <v>0.11390527882072778</v>
      </c>
      <c r="F271">
        <v>1.2909738104499369E-3</v>
      </c>
      <c r="G271">
        <v>1.6814321263460204</v>
      </c>
      <c r="H271">
        <v>2.0071083962307228E-3</v>
      </c>
      <c r="I271">
        <v>0.20294771642215195</v>
      </c>
      <c r="J271">
        <v>9.2042441657219317E-4</v>
      </c>
      <c r="K271">
        <v>1</v>
      </c>
      <c r="L271">
        <v>0</v>
      </c>
      <c r="M271">
        <v>3.0915357976325291E-5</v>
      </c>
      <c r="N271">
        <v>3.5930848364591918E-6</v>
      </c>
      <c r="O271">
        <v>1.3853826094253747E-2</v>
      </c>
      <c r="P271">
        <v>2.4511094856367297E-4</v>
      </c>
      <c r="Q271">
        <v>566.79999999999995</v>
      </c>
      <c r="R271">
        <v>8.0324342512092812</v>
      </c>
      <c r="S271">
        <v>11506.12</v>
      </c>
      <c r="T271">
        <v>133.48399804221228</v>
      </c>
      <c r="U271">
        <v>169837.28</v>
      </c>
      <c r="V271">
        <v>119.01440417025158</v>
      </c>
      <c r="W271">
        <v>20499.48</v>
      </c>
      <c r="X271">
        <v>93.623183026427824</v>
      </c>
      <c r="Y271">
        <v>101010.48</v>
      </c>
      <c r="Z271">
        <v>124.29490630485762</v>
      </c>
      <c r="AA271">
        <v>3.12</v>
      </c>
      <c r="AB271">
        <v>0.36203130619694568</v>
      </c>
      <c r="AC271">
        <v>1399.48</v>
      </c>
      <c r="AD271">
        <v>25.131329716776495</v>
      </c>
      <c r="AE271">
        <v>-994.38932824222002</v>
      </c>
      <c r="AF271">
        <v>7.7030386832887862E-2</v>
      </c>
      <c r="AG271">
        <v>9338.1084426146099</v>
      </c>
      <c r="AH271">
        <v>117.16952354782511</v>
      </c>
      <c r="AI271">
        <v>4390538.1486262549</v>
      </c>
      <c r="AJ271">
        <v>5242.1343403435094</v>
      </c>
      <c r="AK271">
        <v>-392.08666633565173</v>
      </c>
      <c r="AL271">
        <v>2.7570562769997773</v>
      </c>
      <c r="AM271">
        <v>1993.7062116829245</v>
      </c>
      <c r="AN271">
        <v>0</v>
      </c>
      <c r="AO271">
        <v>-999.90750137469354</v>
      </c>
      <c r="AP271">
        <v>1.0750495214599266E-2</v>
      </c>
      <c r="AQ271">
        <v>-958.54940868111146</v>
      </c>
      <c r="AR271">
        <v>0.73337096103090593</v>
      </c>
      <c r="AS271">
        <v>1.7321824598219846</v>
      </c>
      <c r="AT271">
        <v>6.121523461975257</v>
      </c>
      <c r="AU271">
        <v>1.5965229428965217</v>
      </c>
      <c r="AV271">
        <v>3.1462935050892078</v>
      </c>
      <c r="AW271">
        <v>0</v>
      </c>
      <c r="AX271">
        <v>1.0909638314225627</v>
      </c>
      <c r="AY271">
        <v>3.4932930299953959</v>
      </c>
      <c r="AZ271" s="9" t="s">
        <v>627</v>
      </c>
      <c r="BA271" s="34" t="s">
        <v>426</v>
      </c>
      <c r="BB271" s="11" t="s">
        <v>402</v>
      </c>
      <c r="BC271" s="11" t="s">
        <v>628</v>
      </c>
      <c r="BD271" s="11" t="s">
        <v>428</v>
      </c>
      <c r="BE271" s="29">
        <v>43871.623541666668</v>
      </c>
      <c r="BF271" s="7">
        <v>5</v>
      </c>
      <c r="BG271" s="7"/>
      <c r="BH271" s="7" t="s">
        <v>255</v>
      </c>
      <c r="BI271" s="7" t="s">
        <v>81</v>
      </c>
      <c r="BJ271" s="7"/>
      <c r="BK271" s="7"/>
      <c r="BL271" s="7"/>
      <c r="BM271" s="6" t="s">
        <v>629</v>
      </c>
      <c r="BN271">
        <v>10</v>
      </c>
      <c r="BO271"/>
      <c r="BP271">
        <v>7.5</v>
      </c>
      <c r="BQ271">
        <v>2</v>
      </c>
      <c r="BR271" s="42">
        <v>52.2</v>
      </c>
      <c r="BS271" s="30">
        <v>43871.623541666668</v>
      </c>
      <c r="BT271" s="31"/>
      <c r="BU271" s="6">
        <f t="shared" si="9"/>
        <v>6.7747905524629226E-2</v>
      </c>
      <c r="BV271">
        <f t="shared" si="10"/>
        <v>7.8738481101063682E-4</v>
      </c>
      <c r="BW271"/>
      <c r="BX271"/>
      <c r="BY271" s="49">
        <v>263.49188403659798</v>
      </c>
      <c r="BZ271" s="49">
        <v>265.17674422756892</v>
      </c>
      <c r="CA271" s="49">
        <v>-19.6158957294071</v>
      </c>
      <c r="CB271" s="49">
        <v>20.501555897408931</v>
      </c>
      <c r="CC271" s="49">
        <v>1.199635458203151</v>
      </c>
      <c r="CE271">
        <v>266.31223226198262</v>
      </c>
      <c r="CF271">
        <v>273.38479182596183</v>
      </c>
      <c r="CG271">
        <v>-39.347351434810427</v>
      </c>
      <c r="CH271">
        <v>34.570100192335531</v>
      </c>
      <c r="CI271">
        <v>1.2108664272784311</v>
      </c>
    </row>
    <row r="272" spans="1:87" ht="19" x14ac:dyDescent="0.25">
      <c r="A272" t="s">
        <v>630</v>
      </c>
      <c r="B272">
        <v>208</v>
      </c>
      <c r="C272">
        <v>2.4705221657072059E-3</v>
      </c>
      <c r="D272">
        <v>3.5742345813567483E-5</v>
      </c>
      <c r="E272">
        <v>3.3672938847011974E-2</v>
      </c>
      <c r="F272">
        <v>1.4888393440764237E-4</v>
      </c>
      <c r="G272">
        <v>1.6500807963985011</v>
      </c>
      <c r="H272">
        <v>1.9823951285323953E-3</v>
      </c>
      <c r="I272">
        <v>6.9733139661571519E-2</v>
      </c>
      <c r="J272">
        <v>2.0257513136086639E-4</v>
      </c>
      <c r="K272">
        <v>1</v>
      </c>
      <c r="L272">
        <v>0</v>
      </c>
      <c r="M272">
        <v>2.3795308994322789E-5</v>
      </c>
      <c r="N272">
        <v>2.8606996518883767E-6</v>
      </c>
      <c r="O272">
        <v>1.2389620007218574E-5</v>
      </c>
      <c r="P272">
        <v>2.1420586807421023E-6</v>
      </c>
      <c r="Q272">
        <v>199.56</v>
      </c>
      <c r="R272">
        <v>2.7988569095257443</v>
      </c>
      <c r="S272">
        <v>2720.36</v>
      </c>
      <c r="T272">
        <v>11.544100946659583</v>
      </c>
      <c r="U272">
        <v>133308.07999999999</v>
      </c>
      <c r="V272">
        <v>135.01420814121749</v>
      </c>
      <c r="W272">
        <v>5633.68</v>
      </c>
      <c r="X272">
        <v>16.225260141725514</v>
      </c>
      <c r="Y272">
        <v>80790.84</v>
      </c>
      <c r="Z272">
        <v>104.13529148820457</v>
      </c>
      <c r="AA272">
        <v>1.92</v>
      </c>
      <c r="AB272">
        <v>0.23036203390894663</v>
      </c>
      <c r="AC272">
        <v>1</v>
      </c>
      <c r="AD272">
        <v>0.17320508075688773</v>
      </c>
      <c r="AE272">
        <v>-997.52947783429283</v>
      </c>
      <c r="AF272">
        <v>3.5742345813567486E-2</v>
      </c>
      <c r="AG272">
        <v>2056.1752447823537</v>
      </c>
      <c r="AH272">
        <v>13.51279128767856</v>
      </c>
      <c r="AI272">
        <v>4308655.2350566788</v>
      </c>
      <c r="AJ272">
        <v>5177.5886140106441</v>
      </c>
      <c r="AK272">
        <v>-791.12006705033116</v>
      </c>
      <c r="AL272">
        <v>0.60679728549848222</v>
      </c>
      <c r="AM272">
        <v>1993.7062116829245</v>
      </c>
      <c r="AN272">
        <v>0</v>
      </c>
      <c r="AO272">
        <v>-999.92880453228452</v>
      </c>
      <c r="AP272">
        <v>8.5592017215875907E-3</v>
      </c>
      <c r="AQ272">
        <v>-999.96293030733739</v>
      </c>
      <c r="AR272">
        <v>6.4090308592329084E-3</v>
      </c>
      <c r="AS272">
        <v>1.0847805909389689</v>
      </c>
      <c r="AT272">
        <v>1.2054113494352141</v>
      </c>
      <c r="AU272">
        <v>1.4319690884629175</v>
      </c>
      <c r="AV272">
        <v>1.1203459333549717</v>
      </c>
      <c r="AW272">
        <v>0</v>
      </c>
      <c r="AX272">
        <v>0.88526427661519502</v>
      </c>
      <c r="AY272">
        <v>0.91879211735344113</v>
      </c>
      <c r="AZ272" s="4"/>
      <c r="BA272" s="34" t="s">
        <v>426</v>
      </c>
      <c r="BB272" s="11" t="s">
        <v>402</v>
      </c>
      <c r="BC272" s="11" t="s">
        <v>628</v>
      </c>
      <c r="BD272" s="11" t="s">
        <v>428</v>
      </c>
      <c r="BE272" s="29">
        <v>43871.626898148148</v>
      </c>
      <c r="BF272" s="6">
        <v>20</v>
      </c>
      <c r="BH272" s="6" t="s">
        <v>255</v>
      </c>
      <c r="BI272" s="6" t="s">
        <v>81</v>
      </c>
      <c r="BM272" s="6" t="s">
        <v>629</v>
      </c>
      <c r="BN272">
        <v>25.5</v>
      </c>
      <c r="BO272"/>
      <c r="BP272">
        <v>7.5</v>
      </c>
      <c r="BQ272">
        <v>2</v>
      </c>
      <c r="BR272" s="42">
        <v>52.2</v>
      </c>
      <c r="BS272" s="30">
        <v>43871.626898148148</v>
      </c>
      <c r="BT272" s="31"/>
      <c r="BU272" s="6">
        <f t="shared" si="9"/>
        <v>2.0406565003411647E-2</v>
      </c>
      <c r="BV272">
        <f t="shared" si="10"/>
        <v>8.9029338942787849E-5</v>
      </c>
      <c r="BW272"/>
      <c r="BX272"/>
      <c r="BY272" s="49">
        <v>281.13019652622489</v>
      </c>
      <c r="BZ272" s="49">
        <v>282.85539022374701</v>
      </c>
      <c r="CA272" s="49">
        <v>-21.2584941238045</v>
      </c>
      <c r="CB272" s="49">
        <v>22.080689108168141</v>
      </c>
      <c r="CC272" s="49">
        <v>1.065388965922925</v>
      </c>
      <c r="CE272">
        <v>284.11567436724113</v>
      </c>
      <c r="CF272">
        <v>291.63721164583251</v>
      </c>
      <c r="CG272">
        <v>-41.941738599055753</v>
      </c>
      <c r="CH272">
        <v>36.743634685624947</v>
      </c>
      <c r="CI272">
        <v>1.075363121361234</v>
      </c>
    </row>
    <row r="273" spans="1:87" ht="19" x14ac:dyDescent="0.25">
      <c r="A273" t="s">
        <v>631</v>
      </c>
      <c r="B273">
        <v>211</v>
      </c>
      <c r="C273">
        <v>3.161091949620368E-3</v>
      </c>
      <c r="D273">
        <v>5.2160534261068066E-5</v>
      </c>
      <c r="E273">
        <v>4.0455322058666726E-2</v>
      </c>
      <c r="F273">
        <v>1.3608804440723129E-4</v>
      </c>
      <c r="G273">
        <v>1.7127501476478568</v>
      </c>
      <c r="H273">
        <v>2.0031532059436928E-3</v>
      </c>
      <c r="I273">
        <v>4.8198386982286803E-2</v>
      </c>
      <c r="J273">
        <v>2.1254188204702812E-4</v>
      </c>
      <c r="K273">
        <v>1</v>
      </c>
      <c r="L273">
        <v>0</v>
      </c>
      <c r="M273">
        <v>2.1756529542591708E-5</v>
      </c>
      <c r="N273">
        <v>3.7143320434039437E-6</v>
      </c>
      <c r="O273">
        <v>9.0779837941216928E-6</v>
      </c>
      <c r="P273">
        <v>2.3149348305992487E-6</v>
      </c>
      <c r="Q273">
        <v>209.16</v>
      </c>
      <c r="R273">
        <v>3.4817045633807973</v>
      </c>
      <c r="S273">
        <v>2676.72</v>
      </c>
      <c r="T273">
        <v>9.0049097718966618</v>
      </c>
      <c r="U273">
        <v>113322.44</v>
      </c>
      <c r="V273">
        <v>67.594676318972546</v>
      </c>
      <c r="W273">
        <v>3188.96</v>
      </c>
      <c r="X273">
        <v>13.297177645400296</v>
      </c>
      <c r="Y273">
        <v>66165.600000000006</v>
      </c>
      <c r="Z273">
        <v>65.163537861803263</v>
      </c>
      <c r="AA273">
        <v>1.44</v>
      </c>
      <c r="AB273">
        <v>0.2454927018602929</v>
      </c>
      <c r="AC273">
        <v>0.6</v>
      </c>
      <c r="AD273">
        <v>0.15275252316519466</v>
      </c>
      <c r="AE273">
        <v>-996.8389080503797</v>
      </c>
      <c r="AF273">
        <v>5.2160534261068064E-2</v>
      </c>
      <c r="AG273">
        <v>2671.7482354934405</v>
      </c>
      <c r="AH273">
        <v>12.35142897143141</v>
      </c>
      <c r="AI273">
        <v>4472334.0671956148</v>
      </c>
      <c r="AJ273">
        <v>5231.8042361671878</v>
      </c>
      <c r="AK273">
        <v>-855.62566248984842</v>
      </c>
      <c r="AL273">
        <v>0.63665187436620252</v>
      </c>
      <c r="AM273">
        <v>1993.7062116829245</v>
      </c>
      <c r="AN273">
        <v>0</v>
      </c>
      <c r="AO273">
        <v>-999.93490455211065</v>
      </c>
      <c r="AP273">
        <v>1.1113266364563982E-2</v>
      </c>
      <c r="AQ273">
        <v>-999.97283870941578</v>
      </c>
      <c r="AR273">
        <v>6.9262755963733378E-3</v>
      </c>
      <c r="AS273">
        <v>1.2662091151597687</v>
      </c>
      <c r="AT273">
        <v>0.90673573543588804</v>
      </c>
      <c r="AU273">
        <v>1.270349006589895</v>
      </c>
      <c r="AV273">
        <v>1.2925928273908946</v>
      </c>
      <c r="AW273">
        <v>0</v>
      </c>
      <c r="AX273">
        <v>1.0887149721162697</v>
      </c>
      <c r="AY273">
        <v>1.0497106257037485</v>
      </c>
      <c r="AZ273" s="4"/>
      <c r="BA273" s="34" t="s">
        <v>426</v>
      </c>
      <c r="BB273" s="11" t="s">
        <v>402</v>
      </c>
      <c r="BC273" s="11" t="s">
        <v>628</v>
      </c>
      <c r="BD273" s="11" t="s">
        <v>428</v>
      </c>
      <c r="BE273" s="29">
        <v>43871.630254629628</v>
      </c>
      <c r="BF273" s="6">
        <v>35</v>
      </c>
      <c r="BH273" s="6" t="s">
        <v>255</v>
      </c>
      <c r="BI273" s="6" t="s">
        <v>81</v>
      </c>
      <c r="BM273" s="6" t="s">
        <v>629</v>
      </c>
      <c r="BN273">
        <v>39.9</v>
      </c>
      <c r="BO273"/>
      <c r="BP273">
        <v>7.5</v>
      </c>
      <c r="BQ273">
        <v>2</v>
      </c>
      <c r="BR273" s="42">
        <v>52.2</v>
      </c>
      <c r="BS273" s="30">
        <v>43871.630254629628</v>
      </c>
      <c r="BT273" s="31"/>
      <c r="BU273" s="6">
        <f t="shared" si="9"/>
        <v>2.3620387983174382E-2</v>
      </c>
      <c r="BV273">
        <f t="shared" si="10"/>
        <v>8.0702091448252807E-5</v>
      </c>
      <c r="BW273"/>
      <c r="BX273"/>
      <c r="BY273" s="49">
        <v>320.487625586175</v>
      </c>
      <c r="BZ273" s="49">
        <v>322.41145270180391</v>
      </c>
      <c r="CA273" s="49">
        <v>-24.982468761839129</v>
      </c>
      <c r="CB273" s="49">
        <v>25.279358238319841</v>
      </c>
      <c r="CC273" s="49">
        <v>2.3281179238756722</v>
      </c>
      <c r="CE273">
        <v>323.84156708474012</v>
      </c>
      <c r="CF273">
        <v>332.40466281471271</v>
      </c>
      <c r="CG273">
        <v>-47.882726902529498</v>
      </c>
      <c r="CH273">
        <v>41.509387116604223</v>
      </c>
      <c r="CI273">
        <v>2.349913728782786</v>
      </c>
    </row>
    <row r="274" spans="1:87" ht="19" x14ac:dyDescent="0.25">
      <c r="A274" t="s">
        <v>632</v>
      </c>
      <c r="B274">
        <v>218</v>
      </c>
      <c r="C274">
        <v>3.7188667790741198E-3</v>
      </c>
      <c r="D274">
        <v>5.3237154657462847E-5</v>
      </c>
      <c r="E274">
        <v>4.2688262432873547E-2</v>
      </c>
      <c r="F274">
        <v>1.8171948158088417E-4</v>
      </c>
      <c r="G274">
        <v>1.7453634662067357</v>
      </c>
      <c r="H274">
        <v>2.1202462394553853E-3</v>
      </c>
      <c r="I274">
        <v>3.9687349079425754E-2</v>
      </c>
      <c r="J274">
        <v>1.5426115399098627E-4</v>
      </c>
      <c r="K274">
        <v>1</v>
      </c>
      <c r="L274">
        <v>0</v>
      </c>
      <c r="M274">
        <v>1.8318774179004656E-5</v>
      </c>
      <c r="N274">
        <v>3.1797774658189376E-6</v>
      </c>
      <c r="O274">
        <v>6.5428537758637781E-6</v>
      </c>
      <c r="P274">
        <v>2.4932664815596721E-6</v>
      </c>
      <c r="Q274">
        <v>227.48</v>
      </c>
      <c r="R274">
        <v>3.2445441384987612</v>
      </c>
      <c r="S274">
        <v>2611.2399999999998</v>
      </c>
      <c r="T274">
        <v>11.128983182064148</v>
      </c>
      <c r="U274">
        <v>106762.4</v>
      </c>
      <c r="V274">
        <v>65.418702728399211</v>
      </c>
      <c r="W274">
        <v>2427.64</v>
      </c>
      <c r="X274">
        <v>9.0643771619087712</v>
      </c>
      <c r="Y274">
        <v>61170.879999999997</v>
      </c>
      <c r="Z274">
        <v>68.530001216012437</v>
      </c>
      <c r="AA274">
        <v>1.1200000000000001</v>
      </c>
      <c r="AB274">
        <v>0.1942506971244462</v>
      </c>
      <c r="AC274">
        <v>0.4</v>
      </c>
      <c r="AD274">
        <v>0.15275252316519466</v>
      </c>
      <c r="AE274">
        <v>-996.28113322092588</v>
      </c>
      <c r="AF274">
        <v>5.323715465746285E-2</v>
      </c>
      <c r="AG274">
        <v>2874.4111846862907</v>
      </c>
      <c r="AH274">
        <v>16.492964383815952</v>
      </c>
      <c r="AI274">
        <v>4557513.0228968225</v>
      </c>
      <c r="AJ274">
        <v>5537.6259910556446</v>
      </c>
      <c r="AK274">
        <v>-881.1197824320974</v>
      </c>
      <c r="AL274">
        <v>0.46207670640897119</v>
      </c>
      <c r="AM274">
        <v>1993.7062116829245</v>
      </c>
      <c r="AN274">
        <v>0</v>
      </c>
      <c r="AO274">
        <v>-999.94519030217418</v>
      </c>
      <c r="AP274">
        <v>9.5138812429110074E-3</v>
      </c>
      <c r="AQ274">
        <v>-999.98042380811796</v>
      </c>
      <c r="AR274">
        <v>7.4598431706226782E-3</v>
      </c>
      <c r="AS274">
        <v>1.1452923884899995</v>
      </c>
      <c r="AT274">
        <v>1.1321028045807493</v>
      </c>
      <c r="AU274">
        <v>1.2730930123678605</v>
      </c>
      <c r="AV274">
        <v>0.99814137330715968</v>
      </c>
      <c r="AW274">
        <v>0</v>
      </c>
      <c r="AX274">
        <v>0.97622949480678489</v>
      </c>
      <c r="AY274">
        <v>1.2807861742642215</v>
      </c>
      <c r="AZ274" s="4"/>
      <c r="BA274" s="34" t="s">
        <v>426</v>
      </c>
      <c r="BB274" s="11" t="s">
        <v>402</v>
      </c>
      <c r="BC274" s="11" t="s">
        <v>628</v>
      </c>
      <c r="BD274" s="11" t="s">
        <v>428</v>
      </c>
      <c r="BE274" s="29">
        <v>43871.633611111109</v>
      </c>
      <c r="BF274" s="6">
        <v>50</v>
      </c>
      <c r="BH274" s="6" t="s">
        <v>255</v>
      </c>
      <c r="BI274" s="6" t="s">
        <v>81</v>
      </c>
      <c r="BM274" s="6" t="s">
        <v>629</v>
      </c>
      <c r="BN274">
        <v>54.6</v>
      </c>
      <c r="BO274"/>
      <c r="BP274">
        <v>7.5</v>
      </c>
      <c r="BQ274">
        <v>2</v>
      </c>
      <c r="BR274" s="42">
        <v>52.2</v>
      </c>
      <c r="BS274" s="30">
        <v>43871.633611111109</v>
      </c>
      <c r="BT274" s="31"/>
      <c r="BU274" s="6">
        <f t="shared" si="9"/>
        <v>2.4458423564850545E-2</v>
      </c>
      <c r="BV274">
        <f t="shared" si="10"/>
        <v>1.053125011969043E-4</v>
      </c>
      <c r="BW274"/>
      <c r="BX274"/>
      <c r="BY274" s="49">
        <v>351.08249661197442</v>
      </c>
      <c r="BZ274" s="49">
        <v>353.18951995934123</v>
      </c>
      <c r="CA274" s="49">
        <v>-27.676517558482029</v>
      </c>
      <c r="CB274" s="49">
        <v>27.723659136271461</v>
      </c>
      <c r="CC274" s="49">
        <v>1.562197474993928</v>
      </c>
      <c r="CE274">
        <v>354.72286683186752</v>
      </c>
      <c r="CF274">
        <v>364.08553815549863</v>
      </c>
      <c r="CG274">
        <v>-52.456383287304497</v>
      </c>
      <c r="CH274">
        <v>45.426162506439368</v>
      </c>
      <c r="CI274">
        <v>1.5768227442048071</v>
      </c>
    </row>
    <row r="275" spans="1:87" ht="19" x14ac:dyDescent="0.25">
      <c r="A275" t="s">
        <v>633</v>
      </c>
      <c r="B275">
        <v>213</v>
      </c>
      <c r="C275">
        <v>3.4286204365771961E-3</v>
      </c>
      <c r="D275">
        <v>6.0143883921762794E-5</v>
      </c>
      <c r="E275">
        <v>4.5360094929703471E-2</v>
      </c>
      <c r="F275">
        <v>1.6138396814269803E-4</v>
      </c>
      <c r="G275">
        <v>1.7713741863321215</v>
      </c>
      <c r="H275">
        <v>2.2532172148767935E-3</v>
      </c>
      <c r="I275">
        <v>3.9588377607659112E-2</v>
      </c>
      <c r="J275">
        <v>1.7633595901472095E-4</v>
      </c>
      <c r="K275">
        <v>1</v>
      </c>
      <c r="L275">
        <v>0</v>
      </c>
      <c r="M275">
        <v>1.8086749924994756E-5</v>
      </c>
      <c r="N275">
        <v>3.2516607233404273E-6</v>
      </c>
      <c r="O275">
        <v>9.7396116682540085E-6</v>
      </c>
      <c r="P275">
        <v>2.6732126842808536E-6</v>
      </c>
      <c r="Q275">
        <v>197.28</v>
      </c>
      <c r="R275">
        <v>3.4275939082685971</v>
      </c>
      <c r="S275">
        <v>2610.16</v>
      </c>
      <c r="T275">
        <v>9.5609762402521792</v>
      </c>
      <c r="U275">
        <v>101928.36</v>
      </c>
      <c r="V275">
        <v>87.884012197896382</v>
      </c>
      <c r="W275">
        <v>2278.04</v>
      </c>
      <c r="X275">
        <v>10.355430137533318</v>
      </c>
      <c r="Y275">
        <v>57543.040000000001</v>
      </c>
      <c r="Z275">
        <v>47.28193735455433</v>
      </c>
      <c r="AA275">
        <v>1.04</v>
      </c>
      <c r="AB275">
        <v>0.18690461025168251</v>
      </c>
      <c r="AC275">
        <v>0.56000000000000005</v>
      </c>
      <c r="AD275">
        <v>0.15362291495737218</v>
      </c>
      <c r="AE275">
        <v>-996.57137956342274</v>
      </c>
      <c r="AF275">
        <v>6.0143883921762793E-2</v>
      </c>
      <c r="AG275">
        <v>3116.90823467993</v>
      </c>
      <c r="AH275">
        <v>14.647301519576878</v>
      </c>
      <c r="AI275">
        <v>4625447.4152009021</v>
      </c>
      <c r="AJ275">
        <v>5884.9175064688507</v>
      </c>
      <c r="AK275">
        <v>-881.41624340441103</v>
      </c>
      <c r="AL275">
        <v>0.52819998460371065</v>
      </c>
      <c r="AM275">
        <v>1993.7062116829245</v>
      </c>
      <c r="AN275">
        <v>0</v>
      </c>
      <c r="AO275">
        <v>-999.94588451779839</v>
      </c>
      <c r="AP275">
        <v>9.7289556570058656E-3</v>
      </c>
      <c r="AQ275">
        <v>-999.97085912150771</v>
      </c>
      <c r="AR275">
        <v>7.9982414771724714E-3</v>
      </c>
      <c r="AS275">
        <v>1.3071245428024432</v>
      </c>
      <c r="AT275">
        <v>0.94478633704587489</v>
      </c>
      <c r="AU275">
        <v>1.2964083986999686</v>
      </c>
      <c r="AV275">
        <v>1.1080763867264869</v>
      </c>
      <c r="AW275">
        <v>0</v>
      </c>
      <c r="AX275">
        <v>0.97432536181542673</v>
      </c>
      <c r="AY275">
        <v>1.091516595528685</v>
      </c>
      <c r="AZ275" s="4"/>
      <c r="BA275" s="34" t="s">
        <v>426</v>
      </c>
      <c r="BB275" s="11" t="s">
        <v>402</v>
      </c>
      <c r="BC275" s="11" t="s">
        <v>628</v>
      </c>
      <c r="BD275" s="11" t="s">
        <v>428</v>
      </c>
      <c r="BE275" s="29">
        <v>43871.636967592596</v>
      </c>
      <c r="BF275" s="6">
        <v>65</v>
      </c>
      <c r="BH275" s="6" t="s">
        <v>255</v>
      </c>
      <c r="BI275" s="6" t="s">
        <v>81</v>
      </c>
      <c r="BM275" s="6" t="s">
        <v>629</v>
      </c>
      <c r="BN275">
        <v>68.5</v>
      </c>
      <c r="BO275"/>
      <c r="BP275">
        <v>7.5</v>
      </c>
      <c r="BQ275">
        <v>2</v>
      </c>
      <c r="BR275" s="42">
        <v>52.2</v>
      </c>
      <c r="BS275" s="30">
        <v>43871.636967592596</v>
      </c>
      <c r="BT275" s="31"/>
      <c r="BU275" s="6">
        <f t="shared" si="9"/>
        <v>2.5607789627930831E-2</v>
      </c>
      <c r="BV275">
        <f t="shared" si="10"/>
        <v>9.6364495406984439E-5</v>
      </c>
      <c r="BW275"/>
      <c r="BX275"/>
      <c r="BY275" s="49">
        <v>348.78337284572268</v>
      </c>
      <c r="BZ275" s="49">
        <v>350.86680184885972</v>
      </c>
      <c r="CA275" s="49">
        <v>-27.400835632531429</v>
      </c>
      <c r="CB275" s="49">
        <v>27.55049076208326</v>
      </c>
      <c r="CC275" s="49">
        <v>1.634192917272723</v>
      </c>
      <c r="CE275">
        <v>352.40221870357527</v>
      </c>
      <c r="CF275">
        <v>361.71485210282532</v>
      </c>
      <c r="CG275">
        <v>-52.130734844375702</v>
      </c>
      <c r="CH275">
        <v>45.12177910879592</v>
      </c>
      <c r="CI275">
        <v>1.64949220672889</v>
      </c>
    </row>
    <row r="276" spans="1:87" ht="19" x14ac:dyDescent="0.25">
      <c r="A276" t="s">
        <v>634</v>
      </c>
      <c r="B276">
        <v>179</v>
      </c>
      <c r="C276">
        <v>3.1378771545312856E-3</v>
      </c>
      <c r="D276">
        <v>4.6488559033871352E-5</v>
      </c>
      <c r="E276">
        <v>5.1321915711362458E-2</v>
      </c>
      <c r="F276">
        <v>3.5266078481835606E-4</v>
      </c>
      <c r="G276">
        <v>1.8122191147726363</v>
      </c>
      <c r="H276">
        <v>2.6741030738620776E-3</v>
      </c>
      <c r="I276">
        <v>4.0986010043342916E-2</v>
      </c>
      <c r="J276">
        <v>2.0562387922738821E-4</v>
      </c>
      <c r="K276">
        <v>1</v>
      </c>
      <c r="L276">
        <v>0</v>
      </c>
      <c r="M276">
        <v>2.1635245221945782E-5</v>
      </c>
      <c r="N276">
        <v>5.0016393118930587E-6</v>
      </c>
      <c r="O276">
        <v>1.4422321595335208E-5</v>
      </c>
      <c r="P276">
        <v>4.0191789985016254E-6</v>
      </c>
      <c r="Q276">
        <v>174.04</v>
      </c>
      <c r="R276">
        <v>2.496984848438879</v>
      </c>
      <c r="S276">
        <v>2847.32</v>
      </c>
      <c r="T276">
        <v>21.410333953490778</v>
      </c>
      <c r="U276">
        <v>100528.84</v>
      </c>
      <c r="V276">
        <v>123.74700912210633</v>
      </c>
      <c r="W276">
        <v>2273.56</v>
      </c>
      <c r="X276">
        <v>10.823597676681569</v>
      </c>
      <c r="Y276">
        <v>55474.64</v>
      </c>
      <c r="Z276">
        <v>80.970033139839245</v>
      </c>
      <c r="AA276">
        <v>1.2</v>
      </c>
      <c r="AB276">
        <v>0.27688746209726917</v>
      </c>
      <c r="AC276">
        <v>0.8</v>
      </c>
      <c r="AD276">
        <v>0.22360679774997899</v>
      </c>
      <c r="AE276">
        <v>-996.86212284546866</v>
      </c>
      <c r="AF276">
        <v>4.6488559033871349E-2</v>
      </c>
      <c r="AG276">
        <v>3658.006508564391</v>
      </c>
      <c r="AH276">
        <v>32.007695118747144</v>
      </c>
      <c r="AI276">
        <v>4732125.5609398149</v>
      </c>
      <c r="AJ276">
        <v>6984.1806149761742</v>
      </c>
      <c r="AK276">
        <v>-877.22974942363305</v>
      </c>
      <c r="AL276">
        <v>0.61592956109986985</v>
      </c>
      <c r="AM276">
        <v>1993.7062116829245</v>
      </c>
      <c r="AN276">
        <v>0</v>
      </c>
      <c r="AO276">
        <v>-999.93526743430459</v>
      </c>
      <c r="AP276">
        <v>1.4964884475326132E-2</v>
      </c>
      <c r="AQ276">
        <v>-999.95684847245445</v>
      </c>
      <c r="AR276">
        <v>1.202536721414825E-2</v>
      </c>
      <c r="AS276">
        <v>1.0370532781713635</v>
      </c>
      <c r="AT276">
        <v>1.9004227113638339</v>
      </c>
      <c r="AU276">
        <v>1.4826527453533676</v>
      </c>
      <c r="AV276">
        <v>1.2459933007633373</v>
      </c>
      <c r="AW276">
        <v>0</v>
      </c>
      <c r="AX276">
        <v>1.3458078112468501</v>
      </c>
      <c r="AY276">
        <v>1.3246178588792379</v>
      </c>
      <c r="AZ276" s="4"/>
      <c r="BA276" s="34" t="s">
        <v>426</v>
      </c>
      <c r="BB276" s="11" t="s">
        <v>402</v>
      </c>
      <c r="BC276" s="11" t="s">
        <v>628</v>
      </c>
      <c r="BD276" s="11" t="s">
        <v>428</v>
      </c>
      <c r="BE276" s="29">
        <v>43871.640324074076</v>
      </c>
      <c r="BF276" s="6">
        <v>80</v>
      </c>
      <c r="BH276" s="6" t="s">
        <v>255</v>
      </c>
      <c r="BI276" s="6" t="s">
        <v>81</v>
      </c>
      <c r="BM276" s="6" t="s">
        <v>629</v>
      </c>
      <c r="BN276">
        <v>83.9</v>
      </c>
      <c r="BO276"/>
      <c r="BP276">
        <v>7.5</v>
      </c>
      <c r="BQ276">
        <v>2</v>
      </c>
      <c r="BR276" s="42">
        <v>52.2</v>
      </c>
      <c r="BS276" s="30">
        <v>43871.640324074076</v>
      </c>
      <c r="BT276" s="31"/>
      <c r="BU276" s="6">
        <f t="shared" si="9"/>
        <v>2.8323414454996202E-2</v>
      </c>
      <c r="BV276">
        <f t="shared" si="10"/>
        <v>2.1581191851862045E-4</v>
      </c>
      <c r="BW276"/>
      <c r="BX276"/>
    </row>
    <row r="277" spans="1:87" ht="19" x14ac:dyDescent="0.25">
      <c r="A277" t="s">
        <v>635</v>
      </c>
      <c r="B277">
        <v>139</v>
      </c>
      <c r="C277">
        <v>2.9031002044815051E-3</v>
      </c>
      <c r="D277">
        <v>4.2575906474143148E-5</v>
      </c>
      <c r="E277">
        <v>5.595639368033626E-2</v>
      </c>
      <c r="F277">
        <v>2.3663998370644125E-4</v>
      </c>
      <c r="G277">
        <v>1.8488214379873429</v>
      </c>
      <c r="H277">
        <v>1.8833947671154055E-3</v>
      </c>
      <c r="I277">
        <v>4.2108478934445602E-2</v>
      </c>
      <c r="J277">
        <v>2.2090745536306765E-4</v>
      </c>
      <c r="K277">
        <v>1</v>
      </c>
      <c r="L277">
        <v>0</v>
      </c>
      <c r="M277">
        <v>1.4065535074963089E-5</v>
      </c>
      <c r="N277">
        <v>3.2938588156710912E-6</v>
      </c>
      <c r="O277">
        <v>2.1068427245768433E-5</v>
      </c>
      <c r="P277">
        <v>2.9648888642170776E-6</v>
      </c>
      <c r="Q277">
        <v>148.80000000000001</v>
      </c>
      <c r="R277">
        <v>2.1361959960016152</v>
      </c>
      <c r="S277">
        <v>2868.44</v>
      </c>
      <c r="T277">
        <v>12.863006387829142</v>
      </c>
      <c r="U277">
        <v>94772.44</v>
      </c>
      <c r="V277">
        <v>119.98954232209849</v>
      </c>
      <c r="W277">
        <v>2158.52</v>
      </c>
      <c r="X277">
        <v>11.397970579595883</v>
      </c>
      <c r="Y277">
        <v>51261.440000000002</v>
      </c>
      <c r="Z277">
        <v>58.151327872485716</v>
      </c>
      <c r="AA277">
        <v>0.72</v>
      </c>
      <c r="AB277">
        <v>0.16852299546352717</v>
      </c>
      <c r="AC277">
        <v>1.08</v>
      </c>
      <c r="AD277">
        <v>0.15187714333192689</v>
      </c>
      <c r="AE277">
        <v>-997.09689979551854</v>
      </c>
      <c r="AF277">
        <v>4.2575906474143145E-2</v>
      </c>
      <c r="AG277">
        <v>4078.6343873966471</v>
      </c>
      <c r="AH277">
        <v>21.477580659506376</v>
      </c>
      <c r="AI277">
        <v>4827722.936657289</v>
      </c>
      <c r="AJ277">
        <v>4919.0210173302485</v>
      </c>
      <c r="AK277">
        <v>-873.86748540039378</v>
      </c>
      <c r="AL277">
        <v>0.66171026700161728</v>
      </c>
      <c r="AM277">
        <v>1993.7062116829245</v>
      </c>
      <c r="AN277">
        <v>0</v>
      </c>
      <c r="AO277">
        <v>-999.95791597627203</v>
      </c>
      <c r="AP277">
        <v>9.8552121776042129E-3</v>
      </c>
      <c r="AQ277">
        <v>-999.93696335138361</v>
      </c>
      <c r="AR277">
        <v>8.870935421050238E-3</v>
      </c>
      <c r="AS277">
        <v>0.94933719920043447</v>
      </c>
      <c r="AT277">
        <v>1.171344747958877</v>
      </c>
      <c r="AU277">
        <v>0.98742150616388558</v>
      </c>
      <c r="AV277">
        <v>1.2688463958213745</v>
      </c>
      <c r="AW277">
        <v>0</v>
      </c>
      <c r="AX277">
        <v>1.0559868045190897</v>
      </c>
      <c r="AY277">
        <v>0.7771953185695587</v>
      </c>
      <c r="AZ277" s="4"/>
      <c r="BA277" s="34" t="s">
        <v>426</v>
      </c>
      <c r="BB277" s="11" t="s">
        <v>402</v>
      </c>
      <c r="BC277" s="11" t="s">
        <v>628</v>
      </c>
      <c r="BD277" s="11" t="s">
        <v>428</v>
      </c>
      <c r="BE277" s="29">
        <v>43871.643680555557</v>
      </c>
      <c r="BF277" s="6">
        <v>95</v>
      </c>
      <c r="BH277" s="6" t="s">
        <v>255</v>
      </c>
      <c r="BI277" s="6" t="s">
        <v>81</v>
      </c>
      <c r="BM277" s="6" t="s">
        <v>629</v>
      </c>
      <c r="BN277">
        <v>98</v>
      </c>
      <c r="BO277"/>
      <c r="BP277">
        <v>7.5</v>
      </c>
      <c r="BQ277">
        <v>2</v>
      </c>
      <c r="BR277" s="42">
        <v>52.2</v>
      </c>
      <c r="BS277" s="30">
        <v>43871.643680555557</v>
      </c>
      <c r="BT277" s="31"/>
      <c r="BU277" s="6">
        <f t="shared" si="9"/>
        <v>3.0266604932826464E-2</v>
      </c>
      <c r="BV277">
        <f t="shared" si="10"/>
        <v>1.4103100202664983E-4</v>
      </c>
      <c r="BW277"/>
      <c r="BX277"/>
      <c r="BY277" s="49">
        <v>281.77815728994602</v>
      </c>
      <c r="BZ277" s="49">
        <v>283.5076446192715</v>
      </c>
      <c r="CA277" s="49">
        <v>-21.309569316461651</v>
      </c>
      <c r="CB277" s="49">
        <v>22.135888179625621</v>
      </c>
      <c r="CC277" s="49">
        <v>0.95325939510314028</v>
      </c>
      <c r="CE277">
        <v>284.76970132986412</v>
      </c>
      <c r="CF277">
        <v>292.31157511634501</v>
      </c>
      <c r="CG277">
        <v>-42.042041183646091</v>
      </c>
      <c r="CH277">
        <v>36.814844522359287</v>
      </c>
      <c r="CI277">
        <v>0.96218379518977926</v>
      </c>
    </row>
    <row r="278" spans="1:87" ht="19" x14ac:dyDescent="0.25">
      <c r="A278" t="s">
        <v>636</v>
      </c>
      <c r="B278">
        <v>188</v>
      </c>
      <c r="C278">
        <v>3.3601439162083196E-3</v>
      </c>
      <c r="D278">
        <v>4.4594189674289784E-5</v>
      </c>
      <c r="E278">
        <v>5.5608124899152227E-2</v>
      </c>
      <c r="F278">
        <v>2.4754577542644024E-4</v>
      </c>
      <c r="G278">
        <v>1.8811243749827273</v>
      </c>
      <c r="H278">
        <v>2.2775936858117456E-3</v>
      </c>
      <c r="I278">
        <v>4.3833780689039495E-2</v>
      </c>
      <c r="J278">
        <v>1.9362068937978859E-4</v>
      </c>
      <c r="K278">
        <v>1</v>
      </c>
      <c r="L278">
        <v>0</v>
      </c>
      <c r="M278">
        <v>1.5936279155483324E-5</v>
      </c>
      <c r="N278">
        <v>3.4415679188432705E-6</v>
      </c>
      <c r="O278">
        <v>1.0375618380275278E-5</v>
      </c>
      <c r="P278">
        <v>4.7797347045918031E-6</v>
      </c>
      <c r="Q278">
        <v>168.52</v>
      </c>
      <c r="R278">
        <v>2.2775132637740372</v>
      </c>
      <c r="S278">
        <v>2788.6</v>
      </c>
      <c r="T278">
        <v>11.859033125287519</v>
      </c>
      <c r="U278">
        <v>94335.6</v>
      </c>
      <c r="V278">
        <v>122.2625044729577</v>
      </c>
      <c r="W278">
        <v>2198.16</v>
      </c>
      <c r="X278">
        <v>9.3761541511787616</v>
      </c>
      <c r="Y278">
        <v>50149.32</v>
      </c>
      <c r="Z278">
        <v>62.562095020334269</v>
      </c>
      <c r="AA278">
        <v>0.8</v>
      </c>
      <c r="AB278">
        <v>0.17320508075688773</v>
      </c>
      <c r="AC278">
        <v>0.52</v>
      </c>
      <c r="AD278">
        <v>0.23888630489558554</v>
      </c>
      <c r="AE278">
        <v>-996.63985608379164</v>
      </c>
      <c r="AF278">
        <v>4.4594189674289783E-2</v>
      </c>
      <c r="AG278">
        <v>4047.0253130470342</v>
      </c>
      <c r="AH278">
        <v>22.467396571650049</v>
      </c>
      <c r="AI278">
        <v>4912091.2426418914</v>
      </c>
      <c r="AJ278">
        <v>5948.5835922789011</v>
      </c>
      <c r="AK278">
        <v>-868.69948469704798</v>
      </c>
      <c r="AL278">
        <v>0.57997498480061227</v>
      </c>
      <c r="AM278">
        <v>1993.7062116829245</v>
      </c>
      <c r="AN278">
        <v>0</v>
      </c>
      <c r="AO278">
        <v>-999.95231871759302</v>
      </c>
      <c r="AP278">
        <v>1.0297157213438688E-2</v>
      </c>
      <c r="AQ278">
        <v>-999.96895619201257</v>
      </c>
      <c r="AR278">
        <v>1.4300946792952745E-2</v>
      </c>
      <c r="AS278">
        <v>0.91403794148914841</v>
      </c>
      <c r="AT278">
        <v>1.2159229015765627</v>
      </c>
      <c r="AU278">
        <v>1.1642986171716927</v>
      </c>
      <c r="AV278">
        <v>1.0772182127617993</v>
      </c>
      <c r="AW278">
        <v>0</v>
      </c>
      <c r="AX278">
        <v>1.026496603190953</v>
      </c>
      <c r="AY278">
        <v>1.7653702090783445</v>
      </c>
      <c r="AZ278" s="4"/>
      <c r="BA278" s="34" t="s">
        <v>426</v>
      </c>
      <c r="BB278" s="11" t="s">
        <v>402</v>
      </c>
      <c r="BC278" s="11" t="s">
        <v>628</v>
      </c>
      <c r="BD278" s="11" t="s">
        <v>428</v>
      </c>
      <c r="BE278" s="29">
        <v>43871.647037037037</v>
      </c>
      <c r="BF278" s="6">
        <v>110</v>
      </c>
      <c r="BH278" s="6" t="s">
        <v>255</v>
      </c>
      <c r="BI278" s="6" t="s">
        <v>81</v>
      </c>
      <c r="BM278" s="6" t="s">
        <v>629</v>
      </c>
      <c r="BN278">
        <v>115</v>
      </c>
      <c r="BO278"/>
      <c r="BP278">
        <v>7.5</v>
      </c>
      <c r="BQ278">
        <v>2</v>
      </c>
      <c r="BR278" s="42">
        <v>52.2</v>
      </c>
      <c r="BS278" s="30">
        <v>43871.647037037037</v>
      </c>
      <c r="BT278" s="31"/>
      <c r="BU278" s="6">
        <f t="shared" si="9"/>
        <v>2.9560420456328253E-2</v>
      </c>
      <c r="BV278">
        <f t="shared" si="10"/>
        <v>1.3141936175445029E-4</v>
      </c>
      <c r="BW278"/>
      <c r="BX278"/>
      <c r="BY278" s="49">
        <v>288.06267218288127</v>
      </c>
      <c r="BZ278" s="49">
        <v>289.82128689991077</v>
      </c>
      <c r="CA278" s="49">
        <v>-21.874429408491551</v>
      </c>
      <c r="CB278" s="49">
        <v>22.683775328291631</v>
      </c>
      <c r="CC278" s="49">
        <v>1.020113130622593</v>
      </c>
      <c r="CE278">
        <v>291.11305175648852</v>
      </c>
      <c r="CF278">
        <v>298.83564326690862</v>
      </c>
      <c r="CG278">
        <v>-42.99834290602044</v>
      </c>
      <c r="CH278">
        <v>37.522026804708332</v>
      </c>
      <c r="CI278">
        <v>1.029663414373349</v>
      </c>
    </row>
    <row r="279" spans="1:87" ht="19" hidden="1" x14ac:dyDescent="0.25">
      <c r="AZ279" s="4"/>
      <c r="BE279" s="29" t="e">
        <v>#N/A</v>
      </c>
      <c r="BH279" s="6"/>
      <c r="BN279" t="e">
        <v>#N/A</v>
      </c>
      <c r="BO279"/>
      <c r="BP279" t="e">
        <v>#N/A</v>
      </c>
      <c r="BQ279" t="e">
        <v>#N/A</v>
      </c>
      <c r="BR279" s="42">
        <v>50</v>
      </c>
      <c r="BS279" s="30" t="e">
        <v>#N/A</v>
      </c>
      <c r="BT279" s="31"/>
      <c r="BU279" s="6" t="e">
        <f t="shared" si="9"/>
        <v>#DIV/0!</v>
      </c>
      <c r="BV279" t="e">
        <f t="shared" si="10"/>
        <v>#DIV/0!</v>
      </c>
      <c r="BW279"/>
      <c r="BX279"/>
      <c r="BY279" s="49">
        <v>295.84595888340931</v>
      </c>
      <c r="BZ279" s="49">
        <v>297.64927939367323</v>
      </c>
      <c r="CA279" s="49">
        <v>-22.593332338838248</v>
      </c>
      <c r="CB279" s="49">
        <v>23.237851525391989</v>
      </c>
      <c r="CC279" s="49">
        <v>1.084591676260805</v>
      </c>
      <c r="CE279">
        <v>298.96920546977441</v>
      </c>
      <c r="CF279">
        <v>306.89912367497772</v>
      </c>
      <c r="CG279">
        <v>-44.166219893547577</v>
      </c>
      <c r="CH279">
        <v>38.477180311589052</v>
      </c>
      <c r="CI279">
        <v>1.0947456071838171</v>
      </c>
    </row>
    <row r="280" spans="1:87" ht="19" x14ac:dyDescent="0.25">
      <c r="A280" t="s">
        <v>637</v>
      </c>
      <c r="B280">
        <v>912</v>
      </c>
      <c r="C280">
        <v>1.1743882648859673E-2</v>
      </c>
      <c r="D280">
        <v>1.6782649588146007E-4</v>
      </c>
      <c r="E280">
        <v>4.5458247325302466E-2</v>
      </c>
      <c r="F280">
        <v>1.4439870204379632E-4</v>
      </c>
      <c r="G280">
        <v>1.6396066092567667</v>
      </c>
      <c r="H280">
        <v>1.503243992888323E-3</v>
      </c>
      <c r="I280">
        <v>4.0320978706820408E-2</v>
      </c>
      <c r="J280">
        <v>1.4514850240621667E-4</v>
      </c>
      <c r="K280">
        <v>1</v>
      </c>
      <c r="L280">
        <v>0</v>
      </c>
      <c r="M280">
        <v>2.1884633372763724E-5</v>
      </c>
      <c r="N280">
        <v>3.4387964048489185E-6</v>
      </c>
      <c r="O280">
        <v>2.8257283029161476E-5</v>
      </c>
      <c r="P280">
        <v>3.0568390475271933E-6</v>
      </c>
      <c r="Q280">
        <v>814.72</v>
      </c>
      <c r="R280">
        <v>11.373729965729506</v>
      </c>
      <c r="S280">
        <v>3153.92</v>
      </c>
      <c r="T280">
        <v>9.7065132771763096</v>
      </c>
      <c r="U280">
        <v>113757.64</v>
      </c>
      <c r="V280">
        <v>100.96807878400644</v>
      </c>
      <c r="W280">
        <v>2797.52</v>
      </c>
      <c r="X280">
        <v>10.136751616436763</v>
      </c>
      <c r="Y280">
        <v>69381.440000000002</v>
      </c>
      <c r="Z280">
        <v>44.425371129569641</v>
      </c>
      <c r="AA280">
        <v>1.52</v>
      </c>
      <c r="AB280">
        <v>0.23888630489558554</v>
      </c>
      <c r="AC280">
        <v>1.96</v>
      </c>
      <c r="AD280">
        <v>0.21197484127446192</v>
      </c>
      <c r="AE280">
        <v>-988.25611735114023</v>
      </c>
      <c r="AF280">
        <v>0.16782649588146006</v>
      </c>
      <c r="AG280">
        <v>3125.8166024053794</v>
      </c>
      <c r="AH280">
        <v>13.105709025575994</v>
      </c>
      <c r="AI280">
        <v>4281298.9167801049</v>
      </c>
      <c r="AJ280">
        <v>3926.1491665491094</v>
      </c>
      <c r="AK280">
        <v>-879.2217965572687</v>
      </c>
      <c r="AL280">
        <v>0.43478050174561916</v>
      </c>
      <c r="AM280">
        <v>1993.7062116829245</v>
      </c>
      <c r="AN280">
        <v>0</v>
      </c>
      <c r="AO280">
        <v>-999.93452126597185</v>
      </c>
      <c r="AP280">
        <v>1.0288864854841656E-2</v>
      </c>
      <c r="AQ280">
        <v>-999.91545432412272</v>
      </c>
      <c r="AR280">
        <v>9.1460499954756636E-3</v>
      </c>
      <c r="AS280">
        <v>2.1550857778497075</v>
      </c>
      <c r="AT280">
        <v>0.9271911532054975</v>
      </c>
      <c r="AU280">
        <v>1.0114812001064333</v>
      </c>
      <c r="AV280">
        <v>0.992044171240825</v>
      </c>
      <c r="AW280">
        <v>0</v>
      </c>
      <c r="AX280">
        <v>1.0295105381340492</v>
      </c>
      <c r="AY280">
        <v>0.8048420214664852</v>
      </c>
      <c r="AZ280" s="4"/>
      <c r="BA280" s="34" t="s">
        <v>426</v>
      </c>
      <c r="BB280" s="11" t="s">
        <v>402</v>
      </c>
      <c r="BC280" s="11" t="s">
        <v>628</v>
      </c>
      <c r="BD280" s="11" t="s">
        <v>428</v>
      </c>
      <c r="BE280" s="29">
        <v>43871.654328703706</v>
      </c>
      <c r="BH280" s="6" t="s">
        <v>255</v>
      </c>
      <c r="BI280" s="6" t="s">
        <v>81</v>
      </c>
      <c r="BM280" s="6" t="s">
        <v>638</v>
      </c>
      <c r="BN280">
        <v>12.25</v>
      </c>
      <c r="BO280"/>
      <c r="BP280">
        <v>7.5</v>
      </c>
      <c r="BQ280">
        <v>2</v>
      </c>
      <c r="BR280" s="42">
        <v>52.2</v>
      </c>
      <c r="BS280" s="30">
        <v>43871.654328703706</v>
      </c>
      <c r="BT280" s="31"/>
      <c r="BU280" s="6">
        <f t="shared" si="9"/>
        <v>2.7724907091954441E-2</v>
      </c>
      <c r="BV280">
        <f t="shared" si="10"/>
        <v>8.8803804790306428E-5</v>
      </c>
      <c r="BW280"/>
      <c r="BX280"/>
      <c r="BY280" s="49">
        <v>300.94947454055972</v>
      </c>
      <c r="BZ280" s="49">
        <v>302.77527568176441</v>
      </c>
      <c r="CA280" s="49">
        <v>-22.974158173898051</v>
      </c>
      <c r="CB280" s="49">
        <v>23.66314372386114</v>
      </c>
      <c r="CC280" s="49">
        <v>1.26268007008614</v>
      </c>
      <c r="CE280">
        <v>304.12050016357188</v>
      </c>
      <c r="CF280">
        <v>312.21050704679078</v>
      </c>
      <c r="CG280">
        <v>-44.956143196332498</v>
      </c>
      <c r="CH280">
        <v>39.154704821558767</v>
      </c>
      <c r="CI280">
        <v>1.2745012618674749</v>
      </c>
    </row>
    <row r="281" spans="1:87" ht="19" x14ac:dyDescent="0.25">
      <c r="A281" t="s">
        <v>639</v>
      </c>
      <c r="B281">
        <v>748</v>
      </c>
      <c r="C281">
        <v>7.6885032922125382E-3</v>
      </c>
      <c r="D281">
        <v>1.0120705356356559E-4</v>
      </c>
      <c r="E281">
        <v>4.641021884341856E-2</v>
      </c>
      <c r="F281">
        <v>1.5452563358559735E-4</v>
      </c>
      <c r="G281">
        <v>1.6578852040088765</v>
      </c>
      <c r="H281">
        <v>1.6421758906241153E-3</v>
      </c>
      <c r="I281">
        <v>4.0878094676467865E-2</v>
      </c>
      <c r="J281">
        <v>1.5276916536861409E-4</v>
      </c>
      <c r="K281">
        <v>1</v>
      </c>
      <c r="L281">
        <v>0</v>
      </c>
      <c r="M281">
        <v>2.213091031140927E-5</v>
      </c>
      <c r="N281">
        <v>3.1028197014350581E-6</v>
      </c>
      <c r="O281">
        <v>1.4309747877747022E-5</v>
      </c>
      <c r="P281">
        <v>2.5598743066610419E-6</v>
      </c>
      <c r="Q281">
        <v>709.12</v>
      </c>
      <c r="R281">
        <v>9.4795077228022073</v>
      </c>
      <c r="S281">
        <v>4280.2</v>
      </c>
      <c r="T281">
        <v>13.26788101644971</v>
      </c>
      <c r="U281">
        <v>152900.84</v>
      </c>
      <c r="V281">
        <v>99.734508905727651</v>
      </c>
      <c r="W281">
        <v>3770.04</v>
      </c>
      <c r="X281">
        <v>13.801748681477525</v>
      </c>
      <c r="Y281">
        <v>92227.520000000004</v>
      </c>
      <c r="Z281">
        <v>59.880495433265523</v>
      </c>
      <c r="AA281">
        <v>2.04</v>
      </c>
      <c r="AB281">
        <v>0.28565713714171398</v>
      </c>
      <c r="AC281">
        <v>1.32</v>
      </c>
      <c r="AD281">
        <v>0.23607908279501033</v>
      </c>
      <c r="AE281">
        <v>-992.31149670778746</v>
      </c>
      <c r="AF281">
        <v>0.10120705356356559</v>
      </c>
      <c r="AG281">
        <v>3212.2180834469559</v>
      </c>
      <c r="AH281">
        <v>14.024835141186907</v>
      </c>
      <c r="AI281">
        <v>4329038.6648790129</v>
      </c>
      <c r="AJ281">
        <v>4289.00932570026</v>
      </c>
      <c r="AK281">
        <v>-877.55300110434757</v>
      </c>
      <c r="AL281">
        <v>0.457607576165944</v>
      </c>
      <c r="AM281">
        <v>1993.7062116829245</v>
      </c>
      <c r="AN281">
        <v>0</v>
      </c>
      <c r="AO281">
        <v>-999.93378440637321</v>
      </c>
      <c r="AP281">
        <v>9.2836239249261491E-3</v>
      </c>
      <c r="AQ281">
        <v>-999.95718529255953</v>
      </c>
      <c r="AR281">
        <v>7.6591335123761418E-3</v>
      </c>
      <c r="AS281">
        <v>1.855718924808504</v>
      </c>
      <c r="AT281">
        <v>1.1316568499470083</v>
      </c>
      <c r="AU281">
        <v>1.2625547156414809</v>
      </c>
      <c r="AV281">
        <v>1.1952665859184759</v>
      </c>
      <c r="AW281">
        <v>0</v>
      </c>
      <c r="AX281">
        <v>1.064177601702555</v>
      </c>
      <c r="AY281">
        <v>1.0922375123784389</v>
      </c>
      <c r="AZ281" s="4"/>
      <c r="BA281" s="34" t="s">
        <v>426</v>
      </c>
      <c r="BB281" s="11" t="s">
        <v>402</v>
      </c>
      <c r="BC281" s="11" t="s">
        <v>628</v>
      </c>
      <c r="BD281" s="11" t="s">
        <v>428</v>
      </c>
      <c r="BE281" s="29">
        <v>43871.657685185186</v>
      </c>
      <c r="BH281" s="6" t="s">
        <v>255</v>
      </c>
      <c r="BI281" s="6" t="s">
        <v>81</v>
      </c>
      <c r="BM281" s="6" t="s">
        <v>638</v>
      </c>
      <c r="BN281">
        <v>24.9</v>
      </c>
      <c r="BO281"/>
      <c r="BP281">
        <v>7.5</v>
      </c>
      <c r="BQ281">
        <v>2</v>
      </c>
      <c r="BR281" s="42">
        <v>52.2</v>
      </c>
      <c r="BS281" s="30">
        <v>43871.657685185186</v>
      </c>
      <c r="BT281" s="31"/>
      <c r="BU281" s="6">
        <f t="shared" si="9"/>
        <v>2.7993305988377827E-2</v>
      </c>
      <c r="BV281">
        <f t="shared" si="10"/>
        <v>8.8674742127612142E-5</v>
      </c>
      <c r="BW281"/>
      <c r="BX281"/>
    </row>
    <row r="282" spans="1:87" ht="19" x14ac:dyDescent="0.25">
      <c r="A282" t="s">
        <v>640</v>
      </c>
      <c r="B282">
        <v>460</v>
      </c>
      <c r="C282">
        <v>4.7984762325128816E-3</v>
      </c>
      <c r="D282">
        <v>6.6900717741612807E-5</v>
      </c>
      <c r="E282">
        <v>4.7589222693749759E-2</v>
      </c>
      <c r="F282">
        <v>1.642927739333955E-4</v>
      </c>
      <c r="G282">
        <v>1.6477328971256608</v>
      </c>
      <c r="H282">
        <v>2.0215282089021381E-3</v>
      </c>
      <c r="I282">
        <v>4.052587049934029E-2</v>
      </c>
      <c r="J282">
        <v>1.4300551610728056E-4</v>
      </c>
      <c r="K282">
        <v>1</v>
      </c>
      <c r="L282">
        <v>0</v>
      </c>
      <c r="M282">
        <v>2.5119241333787208E-5</v>
      </c>
      <c r="N282">
        <v>3.0948606453181757E-6</v>
      </c>
      <c r="O282">
        <v>1.0296327264540406E-5</v>
      </c>
      <c r="P282">
        <v>1.9746108089367997E-6</v>
      </c>
      <c r="Q282">
        <v>466.04</v>
      </c>
      <c r="R282">
        <v>6.9662232713764398</v>
      </c>
      <c r="S282">
        <v>4620.6000000000004</v>
      </c>
      <c r="T282">
        <v>16.103312288677341</v>
      </c>
      <c r="U282">
        <v>159981.24</v>
      </c>
      <c r="V282">
        <v>87.022856767633158</v>
      </c>
      <c r="W282">
        <v>3934.76</v>
      </c>
      <c r="X282">
        <v>13.607752692246185</v>
      </c>
      <c r="Y282">
        <v>97094.96</v>
      </c>
      <c r="Z282">
        <v>121.54423721427517</v>
      </c>
      <c r="AA282">
        <v>2.44</v>
      </c>
      <c r="AB282">
        <v>0.30044411571316665</v>
      </c>
      <c r="AC282">
        <v>1</v>
      </c>
      <c r="AD282">
        <v>0.19148542155126763</v>
      </c>
      <c r="AE282">
        <v>-995.20152376748717</v>
      </c>
      <c r="AF282">
        <v>6.6900717741612811E-2</v>
      </c>
      <c r="AG282">
        <v>3319.2251491876714</v>
      </c>
      <c r="AH282">
        <v>14.911306401651434</v>
      </c>
      <c r="AI282">
        <v>4302523.0284309993</v>
      </c>
      <c r="AJ282">
        <v>5279.7957817126462</v>
      </c>
      <c r="AK282">
        <v>-878.60805990219785</v>
      </c>
      <c r="AL282">
        <v>0.42836136105288319</v>
      </c>
      <c r="AM282">
        <v>1993.7062116829245</v>
      </c>
      <c r="AN282">
        <v>0</v>
      </c>
      <c r="AO282">
        <v>-999.9248433321103</v>
      </c>
      <c r="AP282">
        <v>9.2598104614005881E-3</v>
      </c>
      <c r="AQ282">
        <v>-999.96919343070829</v>
      </c>
      <c r="AR282">
        <v>5.9080275079422401E-3</v>
      </c>
      <c r="AS282">
        <v>1.5956800631327175</v>
      </c>
      <c r="AT282">
        <v>1.2184571348081958</v>
      </c>
      <c r="AU282">
        <v>1.6026603830175703</v>
      </c>
      <c r="AV282">
        <v>1.1531874336300738</v>
      </c>
      <c r="AW282">
        <v>0</v>
      </c>
      <c r="AX282">
        <v>1.0227526357073482</v>
      </c>
      <c r="AY282">
        <v>1.0191626669488965</v>
      </c>
      <c r="AZ282" s="4"/>
      <c r="BA282" s="34" t="s">
        <v>426</v>
      </c>
      <c r="BB282" s="11" t="s">
        <v>402</v>
      </c>
      <c r="BC282" s="11" t="s">
        <v>628</v>
      </c>
      <c r="BD282" s="11" t="s">
        <v>428</v>
      </c>
      <c r="BE282" s="29">
        <v>43871.661064814813</v>
      </c>
      <c r="BH282" s="6" t="s">
        <v>255</v>
      </c>
      <c r="BI282" s="6" t="s">
        <v>81</v>
      </c>
      <c r="BM282" s="6" t="s">
        <v>638</v>
      </c>
      <c r="BN282">
        <v>41.3</v>
      </c>
      <c r="BO282"/>
      <c r="BP282">
        <v>7.5</v>
      </c>
      <c r="BQ282">
        <v>2</v>
      </c>
      <c r="BR282" s="42">
        <v>52.2</v>
      </c>
      <c r="BS282" s="30">
        <v>43871.661064814813</v>
      </c>
      <c r="BT282" s="31"/>
      <c r="BU282" s="6">
        <f t="shared" si="9"/>
        <v>2.8882136430496478E-2</v>
      </c>
      <c r="BV282">
        <f t="shared" si="10"/>
        <v>1.0187618454026902E-4</v>
      </c>
      <c r="BW282"/>
      <c r="BX282"/>
    </row>
    <row r="283" spans="1:87" ht="19" x14ac:dyDescent="0.25">
      <c r="A283" t="s">
        <v>641</v>
      </c>
      <c r="B283">
        <v>289</v>
      </c>
      <c r="C283">
        <v>3.4847904632065514E-3</v>
      </c>
      <c r="D283">
        <v>6.9862589359324408E-5</v>
      </c>
      <c r="E283">
        <v>4.8362297725098362E-2</v>
      </c>
      <c r="F283">
        <v>1.9126941119450576E-4</v>
      </c>
      <c r="G283">
        <v>1.6354083256649412</v>
      </c>
      <c r="H283">
        <v>2.1742575539706868E-3</v>
      </c>
      <c r="I283">
        <v>4.0181165509092252E-2</v>
      </c>
      <c r="J283">
        <v>1.4456356295430785E-4</v>
      </c>
      <c r="K283">
        <v>1</v>
      </c>
      <c r="L283">
        <v>0</v>
      </c>
      <c r="M283">
        <v>1.8242965569805273E-5</v>
      </c>
      <c r="N283">
        <v>2.9426100970325342E-6</v>
      </c>
      <c r="O283">
        <v>6.6030935820345574E-6</v>
      </c>
      <c r="P283">
        <v>1.8154386048089265E-6</v>
      </c>
      <c r="Q283">
        <v>275.68</v>
      </c>
      <c r="R283">
        <v>6.3583855393225859</v>
      </c>
      <c r="S283">
        <v>3822.16</v>
      </c>
      <c r="T283">
        <v>21.521205046805964</v>
      </c>
      <c r="U283">
        <v>129229.32</v>
      </c>
      <c r="V283">
        <v>263.12995344506106</v>
      </c>
      <c r="W283">
        <v>3174.96</v>
      </c>
      <c r="X283">
        <v>10.807633105048179</v>
      </c>
      <c r="Y283">
        <v>79024.88</v>
      </c>
      <c r="Z283">
        <v>225.49403037183342</v>
      </c>
      <c r="AA283">
        <v>1.44</v>
      </c>
      <c r="AB283">
        <v>0.23151673805580447</v>
      </c>
      <c r="AC283">
        <v>0.52</v>
      </c>
      <c r="AD283">
        <v>0.14282856857085699</v>
      </c>
      <c r="AE283">
        <v>-996.51520953679335</v>
      </c>
      <c r="AF283">
        <v>6.9862589359324406E-2</v>
      </c>
      <c r="AG283">
        <v>3389.3898824739849</v>
      </c>
      <c r="AH283">
        <v>17.359721473453057</v>
      </c>
      <c r="AI283">
        <v>4270333.9053096045</v>
      </c>
      <c r="AJ283">
        <v>5678.6918981683211</v>
      </c>
      <c r="AK283">
        <v>-879.64059558895826</v>
      </c>
      <c r="AL283">
        <v>0.43302836332065647</v>
      </c>
      <c r="AM283">
        <v>1993.7062116829245</v>
      </c>
      <c r="AN283">
        <v>0</v>
      </c>
      <c r="AO283">
        <v>-999.94541712122452</v>
      </c>
      <c r="AP283">
        <v>8.8042774402604974E-3</v>
      </c>
      <c r="AQ283">
        <v>-999.98024357086285</v>
      </c>
      <c r="AR283">
        <v>5.4317849206783663E-3</v>
      </c>
      <c r="AS283">
        <v>1.7658792567322859</v>
      </c>
      <c r="AT283">
        <v>1.2690625304206444</v>
      </c>
      <c r="AU283">
        <v>1.5645769288991109</v>
      </c>
      <c r="AV283">
        <v>1.0563271689034099</v>
      </c>
      <c r="AW283">
        <v>0</v>
      </c>
      <c r="AX283">
        <v>1.0286346333110992</v>
      </c>
      <c r="AY283">
        <v>1.0536125329137043</v>
      </c>
      <c r="AZ283" s="4"/>
      <c r="BA283" s="34" t="s">
        <v>426</v>
      </c>
      <c r="BB283" s="11" t="s">
        <v>402</v>
      </c>
      <c r="BC283" s="11" t="s">
        <v>628</v>
      </c>
      <c r="BD283" s="11" t="s">
        <v>428</v>
      </c>
      <c r="BE283" s="29">
        <v>43871.664421296293</v>
      </c>
      <c r="BH283" s="6" t="s">
        <v>255</v>
      </c>
      <c r="BI283" s="6" t="s">
        <v>81</v>
      </c>
      <c r="BM283" s="6" t="s">
        <v>638</v>
      </c>
      <c r="BN283">
        <v>53.8</v>
      </c>
      <c r="BO283"/>
      <c r="BP283">
        <v>7.5</v>
      </c>
      <c r="BQ283">
        <v>2</v>
      </c>
      <c r="BR283" s="42">
        <v>52.2</v>
      </c>
      <c r="BS283" s="30">
        <v>43871.664421296293</v>
      </c>
      <c r="BT283" s="31"/>
      <c r="BU283" s="6">
        <f t="shared" si="9"/>
        <v>2.9576569775342003E-2</v>
      </c>
      <c r="BV283">
        <f t="shared" si="10"/>
        <v>1.7708931978834198E-4</v>
      </c>
      <c r="BW283"/>
      <c r="BX283"/>
      <c r="BY283" s="49">
        <v>-2.285660905021516</v>
      </c>
      <c r="BZ283" s="49">
        <v>-2.2644293386376648</v>
      </c>
      <c r="CA283" s="49">
        <v>-3.747302945291811</v>
      </c>
      <c r="CB283" s="49">
        <v>4.62760312697087</v>
      </c>
      <c r="CC283" s="49">
        <v>0.2324586194649004</v>
      </c>
      <c r="CE283">
        <v>-1.9535180488030579</v>
      </c>
      <c r="CF283">
        <v>-1.824770212661202</v>
      </c>
      <c r="CG283">
        <v>-3.4621829363519758</v>
      </c>
      <c r="CH283">
        <v>4.9725455508983103</v>
      </c>
      <c r="CI283">
        <v>0.23463489355603381</v>
      </c>
    </row>
    <row r="284" spans="1:87" ht="19" hidden="1" x14ac:dyDescent="0.25">
      <c r="AZ284" s="4"/>
      <c r="BE284" s="29" t="e">
        <v>#N/A</v>
      </c>
      <c r="BH284" s="6"/>
      <c r="BN284" t="e">
        <v>#N/A</v>
      </c>
      <c r="BO284"/>
      <c r="BP284" t="e">
        <v>#N/A</v>
      </c>
      <c r="BQ284" t="e">
        <v>#N/A</v>
      </c>
      <c r="BR284" s="42">
        <v>50</v>
      </c>
      <c r="BS284" s="30" t="e">
        <v>#N/A</v>
      </c>
      <c r="BT284" s="31"/>
      <c r="BU284" s="6" t="e">
        <f t="shared" si="9"/>
        <v>#DIV/0!</v>
      </c>
      <c r="BV284" t="e">
        <f t="shared" si="10"/>
        <v>#DIV/0!</v>
      </c>
      <c r="BW284"/>
      <c r="BX284"/>
      <c r="BY284" s="49">
        <v>-4.3322283211409403</v>
      </c>
      <c r="BZ284" s="49">
        <v>-4.3043478083113396</v>
      </c>
      <c r="CA284" s="49">
        <v>-3.869726610024399</v>
      </c>
      <c r="CB284" s="49">
        <v>4.6694501295561359</v>
      </c>
      <c r="CC284" s="49">
        <v>0.170171137375425</v>
      </c>
      <c r="CE284">
        <v>-4.0192453982203382</v>
      </c>
      <c r="CF284">
        <v>-3.8606032204972891</v>
      </c>
      <c r="CG284">
        <v>-3.648971815873375</v>
      </c>
      <c r="CH284">
        <v>4.789457963825356</v>
      </c>
      <c r="CI284">
        <v>0.17176427699821609</v>
      </c>
    </row>
    <row r="285" spans="1:87" ht="19" hidden="1" x14ac:dyDescent="0.25">
      <c r="E285" s="13"/>
      <c r="AZ285" s="4"/>
      <c r="BE285" s="29" t="e">
        <v>#N/A</v>
      </c>
      <c r="BH285" s="6"/>
      <c r="BN285" t="e">
        <v>#N/A</v>
      </c>
      <c r="BO285"/>
      <c r="BP285" t="e">
        <v>#N/A</v>
      </c>
      <c r="BQ285" t="e">
        <v>#N/A</v>
      </c>
      <c r="BR285" s="42">
        <v>40</v>
      </c>
      <c r="BS285" s="30" t="e">
        <v>#N/A</v>
      </c>
      <c r="BT285" s="31"/>
      <c r="BU285" s="6" t="e">
        <f t="shared" si="9"/>
        <v>#DIV/0!</v>
      </c>
      <c r="BV285" t="e">
        <f t="shared" si="10"/>
        <v>#DIV/0!</v>
      </c>
      <c r="BW285"/>
      <c r="BX285"/>
      <c r="BY285" s="49">
        <v>17.971004782919429</v>
      </c>
      <c r="BZ285" s="49">
        <v>18.039461754677252</v>
      </c>
      <c r="CA285" s="49">
        <v>-2.933448205233109</v>
      </c>
      <c r="CB285" s="49">
        <v>4.854891302306811</v>
      </c>
      <c r="CC285" s="49">
        <v>1.657482956167428</v>
      </c>
      <c r="CE285">
        <v>18.492790237940611</v>
      </c>
      <c r="CF285">
        <v>18.647465969754158</v>
      </c>
      <c r="CG285">
        <v>-3.2748074674694609</v>
      </c>
      <c r="CH285">
        <v>7.3368316914624359</v>
      </c>
      <c r="CI285">
        <v>1.6730002866166309</v>
      </c>
    </row>
    <row r="286" spans="1:87" ht="33" x14ac:dyDescent="0.25">
      <c r="A286" t="s">
        <v>642</v>
      </c>
      <c r="B286">
        <v>207</v>
      </c>
      <c r="C286">
        <v>2.0291481889156988E-3</v>
      </c>
      <c r="D286">
        <v>2.1444883437708235E-5</v>
      </c>
      <c r="E286">
        <v>3.1692804735884762E-3</v>
      </c>
      <c r="F286">
        <v>4.5952417199539133E-5</v>
      </c>
      <c r="G286">
        <v>1.8530990269131715</v>
      </c>
      <c r="H286">
        <v>1.8963158128996592E-3</v>
      </c>
      <c r="I286">
        <v>2.930241946259458E-3</v>
      </c>
      <c r="J286">
        <v>3.3451128273124099E-5</v>
      </c>
      <c r="K286">
        <v>1</v>
      </c>
      <c r="L286">
        <v>0</v>
      </c>
      <c r="M286">
        <v>2.6039450617739987E-5</v>
      </c>
      <c r="N286">
        <v>3.0507487722131971E-6</v>
      </c>
      <c r="O286">
        <v>1.2633918320512079E-5</v>
      </c>
      <c r="P286">
        <v>1.890608965674123E-6</v>
      </c>
      <c r="Q286">
        <v>199.44</v>
      </c>
      <c r="R286">
        <v>2.1795106484407611</v>
      </c>
      <c r="S286">
        <v>311.44</v>
      </c>
      <c r="T286">
        <v>4.428348074244691</v>
      </c>
      <c r="U286">
        <v>182116.8</v>
      </c>
      <c r="V286">
        <v>67.291827141191519</v>
      </c>
      <c r="W286">
        <v>287.95999999999998</v>
      </c>
      <c r="X286">
        <v>3.2215317267825667</v>
      </c>
      <c r="Y286">
        <v>98279.2</v>
      </c>
      <c r="Z286">
        <v>100.86196838584237</v>
      </c>
      <c r="AA286">
        <v>2.56</v>
      </c>
      <c r="AB286">
        <v>0.30044411571316665</v>
      </c>
      <c r="AC286">
        <v>1.24</v>
      </c>
      <c r="AD286">
        <v>0.1851125783588643</v>
      </c>
      <c r="AE286">
        <v>-997.97085181108423</v>
      </c>
      <c r="AF286">
        <v>2.1444883437708236E-2</v>
      </c>
      <c r="AG286">
        <v>-712.35428629619935</v>
      </c>
      <c r="AH286">
        <v>4.1706677436503119</v>
      </c>
      <c r="AI286">
        <v>4838895.0765596833</v>
      </c>
      <c r="AJ286">
        <v>4952.7680027676015</v>
      </c>
      <c r="AK286">
        <v>-991.22269921831332</v>
      </c>
      <c r="AL286">
        <v>0.10020012672154895</v>
      </c>
      <c r="AM286">
        <v>1993.7062116829245</v>
      </c>
      <c r="AN286">
        <v>0</v>
      </c>
      <c r="AO286">
        <v>-999.92209006967607</v>
      </c>
      <c r="AP286">
        <v>9.1278279165104403E-3</v>
      </c>
      <c r="AQ286">
        <v>-999.96219936777777</v>
      </c>
      <c r="AR286">
        <v>5.656694334606192E-3</v>
      </c>
      <c r="AS286">
        <v>0.79235976435857491</v>
      </c>
      <c r="AT286">
        <v>1.3576706077809366</v>
      </c>
      <c r="AU286">
        <v>1.3739739990303321</v>
      </c>
      <c r="AV286">
        <v>1.0279799111969778</v>
      </c>
      <c r="AW286">
        <v>0</v>
      </c>
      <c r="AX286">
        <v>0.99617474059666089</v>
      </c>
      <c r="AY286">
        <v>0.88556067395331339</v>
      </c>
      <c r="AZ286" s="4"/>
      <c r="BA286" s="34" t="s">
        <v>376</v>
      </c>
      <c r="BB286" s="6" t="s">
        <v>643</v>
      </c>
      <c r="BC286" s="34" t="s">
        <v>407</v>
      </c>
      <c r="BD286" s="34" t="s">
        <v>644</v>
      </c>
      <c r="BE286" s="29">
        <v>43871.681898148148</v>
      </c>
      <c r="BG286" s="6" t="s">
        <v>62</v>
      </c>
      <c r="BH286" s="6" t="s">
        <v>255</v>
      </c>
      <c r="BI286" s="6" t="s">
        <v>230</v>
      </c>
      <c r="BN286" t="e">
        <v>#N/A</v>
      </c>
      <c r="BO286"/>
      <c r="BP286" t="e">
        <v>#N/A</v>
      </c>
      <c r="BQ286" t="e">
        <v>#N/A</v>
      </c>
      <c r="BR286" s="42">
        <v>40</v>
      </c>
      <c r="BS286" s="30">
        <v>43871.681898148148</v>
      </c>
      <c r="BT286" s="31"/>
      <c r="BU286" s="6">
        <f t="shared" si="9"/>
        <v>1.7101113131792346E-3</v>
      </c>
      <c r="BV286">
        <f t="shared" si="10"/>
        <v>2.4324186621206023E-5</v>
      </c>
      <c r="BW286"/>
      <c r="BX286"/>
      <c r="BY286" s="49">
        <v>-1.674256830526385</v>
      </c>
      <c r="BZ286" s="49">
        <v>-1.6551025810617941</v>
      </c>
      <c r="CA286" s="49">
        <v>-3.7135662304234849</v>
      </c>
      <c r="CB286" s="49">
        <v>4.6174272678646489</v>
      </c>
      <c r="CC286" s="49">
        <v>0.1903350917863878</v>
      </c>
      <c r="CE286">
        <v>-1.33639001857938</v>
      </c>
      <c r="CF286">
        <v>-1.222039842346565</v>
      </c>
      <c r="CG286">
        <v>-3.4015141502457489</v>
      </c>
      <c r="CH286">
        <v>5.051989188036961</v>
      </c>
      <c r="CI286">
        <v>0.19211700604640419</v>
      </c>
    </row>
    <row r="287" spans="1:87" ht="33" x14ac:dyDescent="0.25">
      <c r="A287" t="s">
        <v>645</v>
      </c>
      <c r="B287">
        <v>232</v>
      </c>
      <c r="C287">
        <v>2.157154431555459E-3</v>
      </c>
      <c r="D287">
        <v>3.2410622146183797E-5</v>
      </c>
      <c r="E287">
        <v>2.7647150505080782E-3</v>
      </c>
      <c r="F287">
        <v>3.363942846256276E-5</v>
      </c>
      <c r="G287">
        <v>1.8165038983165951</v>
      </c>
      <c r="H287">
        <v>2.0644983349692322E-3</v>
      </c>
      <c r="I287">
        <v>2.7590391555914221E-3</v>
      </c>
      <c r="J287">
        <v>3.3372222928087176E-5</v>
      </c>
      <c r="K287">
        <v>1</v>
      </c>
      <c r="L287">
        <v>0</v>
      </c>
      <c r="M287">
        <v>2.230971069275453E-5</v>
      </c>
      <c r="N287">
        <v>2.8813554442098005E-6</v>
      </c>
      <c r="O287">
        <v>1.5878682128188562E-5</v>
      </c>
      <c r="P287">
        <v>2.4818834387507822E-6</v>
      </c>
      <c r="Q287">
        <v>228.24</v>
      </c>
      <c r="R287">
        <v>3.4901193866877009</v>
      </c>
      <c r="S287">
        <v>292.56</v>
      </c>
      <c r="T287">
        <v>3.7978414922163362</v>
      </c>
      <c r="U287">
        <v>192178.76</v>
      </c>
      <c r="V287">
        <v>95.084090502389884</v>
      </c>
      <c r="W287">
        <v>291.88</v>
      </c>
      <c r="X287">
        <v>3.4762623606396565</v>
      </c>
      <c r="Y287">
        <v>105799.12</v>
      </c>
      <c r="Z287">
        <v>127.64195130650948</v>
      </c>
      <c r="AA287">
        <v>2.36</v>
      </c>
      <c r="AB287">
        <v>0.30484968973796467</v>
      </c>
      <c r="AC287">
        <v>1.68</v>
      </c>
      <c r="AD287">
        <v>0.26280537792569364</v>
      </c>
      <c r="AE287">
        <v>-997.84284556844455</v>
      </c>
      <c r="AF287">
        <v>3.2410622146183794E-2</v>
      </c>
      <c r="AG287">
        <v>-749.07287615646408</v>
      </c>
      <c r="AH287">
        <v>3.0531338230679581</v>
      </c>
      <c r="AI287">
        <v>4743316.4916333975</v>
      </c>
      <c r="AJ287">
        <v>5392.0244853981203</v>
      </c>
      <c r="AK287">
        <v>-991.73552321575676</v>
      </c>
      <c r="AL287">
        <v>9.9963772195412998E-2</v>
      </c>
      <c r="AM287">
        <v>1993.7062116829245</v>
      </c>
      <c r="AN287">
        <v>0</v>
      </c>
      <c r="AO287">
        <v>-999.93324943635957</v>
      </c>
      <c r="AP287">
        <v>8.6210037681888757E-3</v>
      </c>
      <c r="AQ287">
        <v>-999.95249104766435</v>
      </c>
      <c r="AR287">
        <v>7.4257851528428528E-3</v>
      </c>
      <c r="AS287">
        <v>1.2049822075073369</v>
      </c>
      <c r="AT287">
        <v>1.1044667368683074</v>
      </c>
      <c r="AU287">
        <v>1.5777074703046177</v>
      </c>
      <c r="AV287">
        <v>1.0966745575325849</v>
      </c>
      <c r="AW287">
        <v>0</v>
      </c>
      <c r="AX287">
        <v>1.0543884173615987</v>
      </c>
      <c r="AY287">
        <v>1.0766255699101666</v>
      </c>
      <c r="AZ287" s="4"/>
      <c r="BA287" s="34" t="s">
        <v>376</v>
      </c>
      <c r="BB287" s="6" t="s">
        <v>643</v>
      </c>
      <c r="BC287" s="34" t="s">
        <v>407</v>
      </c>
      <c r="BD287" s="34" t="s">
        <v>644</v>
      </c>
      <c r="BE287" s="29">
        <v>43871.685254629629</v>
      </c>
      <c r="BG287" s="6" t="s">
        <v>62</v>
      </c>
      <c r="BH287" s="6" t="s">
        <v>255</v>
      </c>
      <c r="BI287" s="6" t="s">
        <v>230</v>
      </c>
      <c r="BN287" t="e">
        <v>#N/A</v>
      </c>
      <c r="BO287"/>
      <c r="BP287" t="e">
        <v>#N/A</v>
      </c>
      <c r="BQ287" t="e">
        <v>#N/A</v>
      </c>
      <c r="BR287" s="42">
        <v>40</v>
      </c>
      <c r="BS287" s="30">
        <v>43871.685254629629</v>
      </c>
      <c r="BT287" s="31"/>
      <c r="BU287" s="6">
        <f t="shared" si="9"/>
        <v>1.5223326448770924E-3</v>
      </c>
      <c r="BV287">
        <f t="shared" si="10"/>
        <v>1.9776373619598284E-5</v>
      </c>
      <c r="BW287"/>
      <c r="BX287"/>
      <c r="BY287" s="49">
        <v>-2.3051935399344319</v>
      </c>
      <c r="BZ287" s="49">
        <v>-2.2830019072088121</v>
      </c>
      <c r="CA287" s="49">
        <v>-3.7484752992863388</v>
      </c>
      <c r="CB287" s="49">
        <v>4.627247806379529</v>
      </c>
      <c r="CC287" s="49">
        <v>0.19456763670361041</v>
      </c>
      <c r="CE287">
        <v>-1.9732335479495799</v>
      </c>
      <c r="CF287">
        <v>-1.8433560043949271</v>
      </c>
      <c r="CG287">
        <v>-3.4629656687845221</v>
      </c>
      <c r="CH287">
        <v>4.969062922921907</v>
      </c>
      <c r="CI287">
        <v>0.19638917598533651</v>
      </c>
    </row>
    <row r="288" spans="1:87" ht="33" x14ac:dyDescent="0.25">
      <c r="A288" t="s">
        <v>646</v>
      </c>
      <c r="B288">
        <v>3693</v>
      </c>
      <c r="C288">
        <v>2.9203273670632725E-2</v>
      </c>
      <c r="D288">
        <v>2.8584046471017239E-3</v>
      </c>
      <c r="E288">
        <v>7.1736179118240262E-3</v>
      </c>
      <c r="F288">
        <v>3.27651211550069E-4</v>
      </c>
      <c r="G288">
        <v>1.8205737740180252</v>
      </c>
      <c r="H288">
        <v>1.4375340715236556E-3</v>
      </c>
      <c r="I288">
        <v>2.9480912920795683E-3</v>
      </c>
      <c r="J288">
        <v>3.4398853514171047E-5</v>
      </c>
      <c r="K288">
        <v>1</v>
      </c>
      <c r="L288">
        <v>0</v>
      </c>
      <c r="M288">
        <v>2.6309575867182704E-5</v>
      </c>
      <c r="N288">
        <v>3.1233327753596987E-6</v>
      </c>
      <c r="O288">
        <v>1.1021018294004658E-4</v>
      </c>
      <c r="P288">
        <v>1.1519836304029703E-5</v>
      </c>
      <c r="Q288">
        <v>3062.96</v>
      </c>
      <c r="R288">
        <v>299.93343972732794</v>
      </c>
      <c r="S288">
        <v>752.52</v>
      </c>
      <c r="T288">
        <v>34.197666587064099</v>
      </c>
      <c r="U288">
        <v>191025.88</v>
      </c>
      <c r="V288">
        <v>105.63061929825714</v>
      </c>
      <c r="W288">
        <v>309.32</v>
      </c>
      <c r="X288">
        <v>3.5612357405821933</v>
      </c>
      <c r="Y288">
        <v>104927.84</v>
      </c>
      <c r="Z288">
        <v>104.65246740203182</v>
      </c>
      <c r="AA288">
        <v>2.76</v>
      </c>
      <c r="AB288">
        <v>0.32802438933713451</v>
      </c>
      <c r="AC288">
        <v>11.56</v>
      </c>
      <c r="AD288">
        <v>1.2084149397730344</v>
      </c>
      <c r="AE288">
        <v>-970.79672632936729</v>
      </c>
      <c r="AF288">
        <v>2.8584046471017239</v>
      </c>
      <c r="AG288">
        <v>-348.91832348665588</v>
      </c>
      <c r="AH288">
        <v>29.737811903255491</v>
      </c>
      <c r="AI288">
        <v>4753946.1293826401</v>
      </c>
      <c r="AJ288">
        <v>3754.5290209038226</v>
      </c>
      <c r="AK288">
        <v>-991.16923295856657</v>
      </c>
      <c r="AL288">
        <v>0.10303896039181444</v>
      </c>
      <c r="AM288">
        <v>1993.7062116829245</v>
      </c>
      <c r="AN288">
        <v>0</v>
      </c>
      <c r="AO288">
        <v>-999.92128185602849</v>
      </c>
      <c r="AP288">
        <v>9.3449989586648144E-3</v>
      </c>
      <c r="AQ288">
        <v>-999.67025158096055</v>
      </c>
      <c r="AR288">
        <v>3.446730336083028E-2</v>
      </c>
      <c r="AS288">
        <v>28.37666751917131</v>
      </c>
      <c r="AT288">
        <v>6.6347926645282316</v>
      </c>
      <c r="AU288">
        <v>1.0920336095701204</v>
      </c>
      <c r="AV288">
        <v>1.0889662464665906</v>
      </c>
      <c r="AW288">
        <v>0</v>
      </c>
      <c r="AX288">
        <v>1.0480929795895249</v>
      </c>
      <c r="AY288">
        <v>1.8885398383841792</v>
      </c>
      <c r="AZ288" s="9" t="s">
        <v>627</v>
      </c>
      <c r="BA288" s="34" t="s">
        <v>376</v>
      </c>
      <c r="BB288" s="6" t="s">
        <v>643</v>
      </c>
      <c r="BC288" s="34" t="s">
        <v>407</v>
      </c>
      <c r="BD288" s="34" t="s">
        <v>644</v>
      </c>
      <c r="BE288" s="29">
        <v>43871.688611111109</v>
      </c>
      <c r="BF288" s="7"/>
      <c r="BG288" s="6" t="s">
        <v>62</v>
      </c>
      <c r="BH288" s="6" t="s">
        <v>255</v>
      </c>
      <c r="BI288" s="6" t="s">
        <v>230</v>
      </c>
      <c r="BJ288" s="7"/>
      <c r="BK288" s="7"/>
      <c r="BL288" s="7"/>
      <c r="BN288" t="e">
        <v>#N/A</v>
      </c>
      <c r="BO288"/>
      <c r="BP288" t="e">
        <v>#N/A</v>
      </c>
      <c r="BQ288" t="e">
        <v>#N/A</v>
      </c>
      <c r="BR288" s="46">
        <v>40</v>
      </c>
      <c r="BS288" s="30">
        <v>43871.688611111109</v>
      </c>
      <c r="BT288" s="31"/>
      <c r="BU288" s="6">
        <f t="shared" si="9"/>
        <v>3.9393615147853261E-3</v>
      </c>
      <c r="BV288">
        <f t="shared" si="10"/>
        <v>1.7903437037076022E-4</v>
      </c>
      <c r="BW288"/>
      <c r="BX288"/>
      <c r="BY288" s="49">
        <v>-0.8049950161406052</v>
      </c>
      <c r="BZ288" s="49">
        <v>-0.79609766645422653</v>
      </c>
      <c r="CA288" s="49">
        <v>-3.6559125528067469</v>
      </c>
      <c r="CB288" s="49">
        <v>4.6148207772850771</v>
      </c>
      <c r="CC288" s="49">
        <v>0.3968877807891017</v>
      </c>
      <c r="CE288">
        <v>-0.45899018819137888</v>
      </c>
      <c r="CF288">
        <v>-0.3573077982862749</v>
      </c>
      <c r="CG288">
        <v>-3.3324579049491101</v>
      </c>
      <c r="CH288">
        <v>5.1524227562684386</v>
      </c>
      <c r="CI288">
        <v>0.4006034382097946</v>
      </c>
    </row>
    <row r="289" spans="1:87" ht="33" x14ac:dyDescent="0.25">
      <c r="A289" t="s">
        <v>647</v>
      </c>
      <c r="B289">
        <v>197</v>
      </c>
      <c r="C289">
        <v>2.0732776481912157E-3</v>
      </c>
      <c r="D289">
        <v>2.5974812056215039E-5</v>
      </c>
      <c r="E289">
        <v>3.2901428239430113E-3</v>
      </c>
      <c r="F289">
        <v>3.7625438736640632E-5</v>
      </c>
      <c r="G289">
        <v>1.8547357683154475</v>
      </c>
      <c r="H289">
        <v>1.8383311808687409E-3</v>
      </c>
      <c r="I289">
        <v>3.046096643775178E-3</v>
      </c>
      <c r="J289">
        <v>3.3215438114744773E-5</v>
      </c>
      <c r="K289">
        <v>1</v>
      </c>
      <c r="L289">
        <v>0</v>
      </c>
      <c r="M289">
        <v>2.8966035038621476E-5</v>
      </c>
      <c r="N289">
        <v>4.3542623756560249E-6</v>
      </c>
      <c r="O289">
        <v>9.4046911366349714E-6</v>
      </c>
      <c r="P289">
        <v>1.8299437738892458E-6</v>
      </c>
      <c r="Q289">
        <v>211.68</v>
      </c>
      <c r="R289">
        <v>2.5998205066247682</v>
      </c>
      <c r="S289">
        <v>335.92</v>
      </c>
      <c r="T289">
        <v>3.7647133578357148</v>
      </c>
      <c r="U289">
        <v>189378.32</v>
      </c>
      <c r="V289">
        <v>77.103344501605989</v>
      </c>
      <c r="W289">
        <v>311</v>
      </c>
      <c r="X289">
        <v>3.2989897443510388</v>
      </c>
      <c r="Y289">
        <v>102107.56</v>
      </c>
      <c r="Z289">
        <v>104.22032879114003</v>
      </c>
      <c r="AA289">
        <v>2.96</v>
      </c>
      <c r="AB289">
        <v>0.44527145278657454</v>
      </c>
      <c r="AC289">
        <v>0.96</v>
      </c>
      <c r="AD289">
        <v>0.18690461025168251</v>
      </c>
      <c r="AE289">
        <v>-997.92672235180885</v>
      </c>
      <c r="AF289">
        <v>2.5974812056215039E-2</v>
      </c>
      <c r="AG289">
        <v>-701.38475005055261</v>
      </c>
      <c r="AH289">
        <v>3.4149064019459638</v>
      </c>
      <c r="AI289">
        <v>4843169.8921736516</v>
      </c>
      <c r="AJ289">
        <v>4801.3246470662898</v>
      </c>
      <c r="AK289">
        <v>-990.87566592013627</v>
      </c>
      <c r="AL289">
        <v>9.9494136073227379E-2</v>
      </c>
      <c r="AM289">
        <v>1993.7062116829245</v>
      </c>
      <c r="AN289">
        <v>0</v>
      </c>
      <c r="AO289">
        <v>-999.91333374099361</v>
      </c>
      <c r="AP289">
        <v>1.3027935315529357E-2</v>
      </c>
      <c r="AQ289">
        <v>-999.97186120237586</v>
      </c>
      <c r="AR289">
        <v>5.4751843275620054E-3</v>
      </c>
      <c r="AS289">
        <v>0.96767991937923836</v>
      </c>
      <c r="AT289">
        <v>1.1120341164545939</v>
      </c>
      <c r="AU289">
        <v>1.3566680434667684</v>
      </c>
      <c r="AV289">
        <v>1.0203817655170393</v>
      </c>
      <c r="AW289">
        <v>0</v>
      </c>
      <c r="AX289">
        <v>1.3743953430058853</v>
      </c>
      <c r="AY289">
        <v>1.0131490806257539</v>
      </c>
      <c r="AZ289" s="4"/>
      <c r="BA289" s="34" t="s">
        <v>376</v>
      </c>
      <c r="BB289" s="6" t="s">
        <v>643</v>
      </c>
      <c r="BC289" s="34" t="s">
        <v>407</v>
      </c>
      <c r="BD289" s="34" t="s">
        <v>644</v>
      </c>
      <c r="BE289" s="29">
        <v>43871.691967592589</v>
      </c>
      <c r="BG289" s="6" t="s">
        <v>62</v>
      </c>
      <c r="BH289" s="6" t="s">
        <v>255</v>
      </c>
      <c r="BI289" s="6" t="s">
        <v>230</v>
      </c>
      <c r="BN289" t="e">
        <v>#N/A</v>
      </c>
      <c r="BO289"/>
      <c r="BP289" t="e">
        <v>#N/A</v>
      </c>
      <c r="BQ289" t="e">
        <v>#N/A</v>
      </c>
      <c r="BR289" s="42">
        <v>40</v>
      </c>
      <c r="BS289" s="30">
        <v>43871.691967592589</v>
      </c>
      <c r="BT289" s="31"/>
      <c r="BU289" s="6">
        <f t="shared" si="9"/>
        <v>1.773803886316026E-3</v>
      </c>
      <c r="BV289">
        <f t="shared" si="10"/>
        <v>1.9892439594858875E-5</v>
      </c>
      <c r="BW289"/>
      <c r="BX289"/>
      <c r="BY289" s="49">
        <v>0.39852537149169359</v>
      </c>
      <c r="BZ289" s="49">
        <v>0.38648603786463548</v>
      </c>
      <c r="CA289" s="49">
        <v>-3.5603140674746072</v>
      </c>
      <c r="CB289" s="49">
        <v>4.6240320650612752</v>
      </c>
      <c r="CC289" s="49">
        <v>0.16730452621888481</v>
      </c>
      <c r="CE289">
        <v>0.75579753916695225</v>
      </c>
      <c r="CF289">
        <v>0.83028632023805926</v>
      </c>
      <c r="CG289">
        <v>-3.228126878544423</v>
      </c>
      <c r="CH289">
        <v>5.3165161867931232</v>
      </c>
      <c r="CI289">
        <v>0.16887082867124231</v>
      </c>
    </row>
    <row r="290" spans="1:87" ht="33" x14ac:dyDescent="0.25">
      <c r="A290" t="s">
        <v>648</v>
      </c>
      <c r="B290">
        <v>232</v>
      </c>
      <c r="C290">
        <v>2.0785210988214019E-3</v>
      </c>
      <c r="D290">
        <v>2.289897867972998E-5</v>
      </c>
      <c r="E290">
        <v>3.165419262545449E-3</v>
      </c>
      <c r="F290">
        <v>3.8462128166783988E-5</v>
      </c>
      <c r="G290">
        <v>1.8385954816690204</v>
      </c>
      <c r="H290">
        <v>2.419436213004761E-3</v>
      </c>
      <c r="I290">
        <v>3.5564757918890165E-3</v>
      </c>
      <c r="J290">
        <v>3.2013149948605656E-5</v>
      </c>
      <c r="K290">
        <v>1</v>
      </c>
      <c r="L290">
        <v>0</v>
      </c>
      <c r="M290">
        <v>2.695898677953247E-5</v>
      </c>
      <c r="N290">
        <v>3.2393647361743141E-6</v>
      </c>
      <c r="O290">
        <v>1.2334718299281673E-5</v>
      </c>
      <c r="P290">
        <v>2.0520456976313382E-6</v>
      </c>
      <c r="Q290">
        <v>215.84</v>
      </c>
      <c r="R290">
        <v>2.3697257225257102</v>
      </c>
      <c r="S290">
        <v>328.68</v>
      </c>
      <c r="T290">
        <v>3.9054321143760773</v>
      </c>
      <c r="U290">
        <v>190922.76</v>
      </c>
      <c r="V290">
        <v>83.136098858037187</v>
      </c>
      <c r="W290">
        <v>369.32</v>
      </c>
      <c r="X290">
        <v>3.3350262367783556</v>
      </c>
      <c r="Y290">
        <v>103845.64</v>
      </c>
      <c r="Z290">
        <v>134.30200892019451</v>
      </c>
      <c r="AA290">
        <v>2.8</v>
      </c>
      <c r="AB290">
        <v>0.33665016461206931</v>
      </c>
      <c r="AC290">
        <v>1.28</v>
      </c>
      <c r="AD290">
        <v>0.21228911104120876</v>
      </c>
      <c r="AE290">
        <v>-997.9214789011786</v>
      </c>
      <c r="AF290">
        <v>2.2898978679729981E-2</v>
      </c>
      <c r="AG290">
        <v>-712.70473202528149</v>
      </c>
      <c r="AH290">
        <v>3.4908448145565427</v>
      </c>
      <c r="AI290">
        <v>4801014.9437657241</v>
      </c>
      <c r="AJ290">
        <v>6319.0456879564381</v>
      </c>
      <c r="AK290">
        <v>-989.34686680461789</v>
      </c>
      <c r="AL290">
        <v>9.5892779921071897E-2</v>
      </c>
      <c r="AM290">
        <v>1993.7062116829245</v>
      </c>
      <c r="AN290">
        <v>0</v>
      </c>
      <c r="AO290">
        <v>-999.91933882122044</v>
      </c>
      <c r="AP290">
        <v>9.692166113422938E-3</v>
      </c>
      <c r="AQ290">
        <v>-999.96309457302425</v>
      </c>
      <c r="AR290">
        <v>6.1397123799237247E-3</v>
      </c>
      <c r="AS290">
        <v>0.85925753069194155</v>
      </c>
      <c r="AT290">
        <v>1.1688238814349863</v>
      </c>
      <c r="AU290">
        <v>1.8136650444478326</v>
      </c>
      <c r="AV290">
        <v>0.91766810408423549</v>
      </c>
      <c r="AW290">
        <v>0</v>
      </c>
      <c r="AX290">
        <v>1.06850366513879</v>
      </c>
      <c r="AY290">
        <v>1.0002456510282425</v>
      </c>
      <c r="AZ290" s="4"/>
      <c r="BA290" s="34" t="s">
        <v>376</v>
      </c>
      <c r="BB290" s="6" t="s">
        <v>643</v>
      </c>
      <c r="BC290" s="34" t="s">
        <v>407</v>
      </c>
      <c r="BD290" s="34" t="s">
        <v>644</v>
      </c>
      <c r="BE290" s="29">
        <v>43871.695347222223</v>
      </c>
      <c r="BG290" s="6" t="s">
        <v>62</v>
      </c>
      <c r="BH290" s="6" t="s">
        <v>255</v>
      </c>
      <c r="BI290" s="6" t="s">
        <v>230</v>
      </c>
      <c r="BN290" t="e">
        <v>#N/A</v>
      </c>
      <c r="BO290"/>
      <c r="BP290" t="e">
        <v>#N/A</v>
      </c>
      <c r="BQ290" t="e">
        <v>#N/A</v>
      </c>
      <c r="BR290" s="42">
        <v>40</v>
      </c>
      <c r="BS290" s="30">
        <v>43871.695347222223</v>
      </c>
      <c r="BT290" s="31"/>
      <c r="BU290" s="6">
        <f t="shared" si="9"/>
        <v>1.7215338810312609E-3</v>
      </c>
      <c r="BV290">
        <f t="shared" si="10"/>
        <v>2.0469291924098311E-5</v>
      </c>
      <c r="BW290"/>
      <c r="BX290"/>
      <c r="BY290" s="49">
        <v>2.4979592857123269</v>
      </c>
      <c r="BZ290" s="49">
        <v>2.483956695506937</v>
      </c>
      <c r="CA290" s="49">
        <v>-3.4534815178335778</v>
      </c>
      <c r="CB290" s="49">
        <v>4.6207711658371089</v>
      </c>
      <c r="CC290" s="49">
        <v>0.40571584459695997</v>
      </c>
      <c r="CE290">
        <v>2.8748863220437042</v>
      </c>
      <c r="CF290">
        <v>2.9127379239193871</v>
      </c>
      <c r="CG290">
        <v>-3.0398937936381571</v>
      </c>
      <c r="CH290">
        <v>5.6157564512793776</v>
      </c>
      <c r="CI290">
        <v>0.40951415021793958</v>
      </c>
    </row>
    <row r="291" spans="1:87" ht="33" x14ac:dyDescent="0.25">
      <c r="A291" t="s">
        <v>649</v>
      </c>
      <c r="B291">
        <v>249</v>
      </c>
      <c r="C291">
        <v>2.4425328680001781E-3</v>
      </c>
      <c r="D291">
        <v>3.8330926662040986E-5</v>
      </c>
      <c r="E291">
        <v>3.4619784893282434E-3</v>
      </c>
      <c r="F291">
        <v>7.8456771902897065E-5</v>
      </c>
      <c r="G291">
        <v>1.8169232967253195</v>
      </c>
      <c r="H291">
        <v>2.1587118116679184E-3</v>
      </c>
      <c r="I291">
        <v>3.7630876257691583E-3</v>
      </c>
      <c r="J291">
        <v>3.7294021874152492E-5</v>
      </c>
      <c r="K291">
        <v>1</v>
      </c>
      <c r="L291">
        <v>0</v>
      </c>
      <c r="M291">
        <v>2.7195699894350866E-5</v>
      </c>
      <c r="N291">
        <v>3.1596949712684295E-6</v>
      </c>
      <c r="O291">
        <v>2.7767507443835971E-5</v>
      </c>
      <c r="P291">
        <v>7.7934851287423823E-6</v>
      </c>
      <c r="Q291">
        <v>258.83999999999997</v>
      </c>
      <c r="R291">
        <v>4.1735995655229479</v>
      </c>
      <c r="S291">
        <v>367</v>
      </c>
      <c r="T291">
        <v>8.778762251403478</v>
      </c>
      <c r="U291">
        <v>192515</v>
      </c>
      <c r="V291">
        <v>74.740863432707727</v>
      </c>
      <c r="W291">
        <v>398.72</v>
      </c>
      <c r="X291">
        <v>3.911316913777251</v>
      </c>
      <c r="Y291">
        <v>105960.16</v>
      </c>
      <c r="Z291">
        <v>131.92688227448821</v>
      </c>
      <c r="AA291">
        <v>2.88</v>
      </c>
      <c r="AB291">
        <v>0.33326665999866628</v>
      </c>
      <c r="AC291">
        <v>2.96</v>
      </c>
      <c r="AD291">
        <v>0.84553730451904574</v>
      </c>
      <c r="AE291">
        <v>-997.55746713199983</v>
      </c>
      <c r="AF291">
        <v>3.8330926662040986E-2</v>
      </c>
      <c r="AG291">
        <v>-685.78884649407848</v>
      </c>
      <c r="AH291">
        <v>7.1207816212467838</v>
      </c>
      <c r="AI291">
        <v>4744411.86984256</v>
      </c>
      <c r="AJ291">
        <v>5638.0897713850773</v>
      </c>
      <c r="AK291">
        <v>-988.72797790592597</v>
      </c>
      <c r="AL291">
        <v>0.11171120110614138</v>
      </c>
      <c r="AM291">
        <v>1993.7062116829245</v>
      </c>
      <c r="AN291">
        <v>0</v>
      </c>
      <c r="AO291">
        <v>-999.91863057654382</v>
      </c>
      <c r="AP291">
        <v>9.4537945009082209E-3</v>
      </c>
      <c r="AQ291">
        <v>-999.9169197306818</v>
      </c>
      <c r="AR291">
        <v>2.3318075802563117E-2</v>
      </c>
      <c r="AS291">
        <v>1.3401128364124815</v>
      </c>
      <c r="AT291">
        <v>2.303217060953485</v>
      </c>
      <c r="AU291">
        <v>1.6506467382129493</v>
      </c>
      <c r="AV291">
        <v>1.0496871877167127</v>
      </c>
      <c r="AW291">
        <v>0</v>
      </c>
      <c r="AX291">
        <v>1.0478082940255566</v>
      </c>
      <c r="AY291">
        <v>2.5661448945640557</v>
      </c>
      <c r="AZ291" s="4"/>
      <c r="BA291" s="34" t="s">
        <v>376</v>
      </c>
      <c r="BB291" s="6" t="s">
        <v>643</v>
      </c>
      <c r="BC291" s="34" t="s">
        <v>407</v>
      </c>
      <c r="BD291" s="34" t="s">
        <v>644</v>
      </c>
      <c r="BE291" s="29">
        <v>43871.698703703703</v>
      </c>
      <c r="BG291" s="6" t="s">
        <v>62</v>
      </c>
      <c r="BH291" s="6" t="s">
        <v>255</v>
      </c>
      <c r="BI291" s="6" t="s">
        <v>230</v>
      </c>
      <c r="BN291" t="e">
        <v>#N/A</v>
      </c>
      <c r="BO291"/>
      <c r="BP291" t="e">
        <v>#N/A</v>
      </c>
      <c r="BQ291" t="e">
        <v>#N/A</v>
      </c>
      <c r="BR291" s="42">
        <v>40</v>
      </c>
      <c r="BS291" s="30">
        <v>43871.698703703703</v>
      </c>
      <c r="BT291" s="31"/>
      <c r="BU291" s="6">
        <f t="shared" si="9"/>
        <v>1.9063449601329767E-3</v>
      </c>
      <c r="BV291">
        <f t="shared" si="10"/>
        <v>4.5606412156865403E-5</v>
      </c>
      <c r="BW291"/>
      <c r="BX291"/>
    </row>
    <row r="292" spans="1:87" ht="33" x14ac:dyDescent="0.25">
      <c r="A292" t="s">
        <v>650</v>
      </c>
      <c r="B292">
        <v>390</v>
      </c>
      <c r="C292">
        <v>3.6611320278888589E-3</v>
      </c>
      <c r="D292">
        <v>3.5016725527401834E-5</v>
      </c>
      <c r="E292">
        <v>3.6998903855957901E-3</v>
      </c>
      <c r="F292">
        <v>3.3072756802387649E-5</v>
      </c>
      <c r="G292">
        <v>1.8274977893274025</v>
      </c>
      <c r="H292">
        <v>2.2371639374384983E-3</v>
      </c>
      <c r="I292">
        <v>3.3509153911666883E-3</v>
      </c>
      <c r="J292">
        <v>3.7145862035040407E-5</v>
      </c>
      <c r="K292">
        <v>1</v>
      </c>
      <c r="L292">
        <v>0</v>
      </c>
      <c r="M292">
        <v>2.4344521472568803E-5</v>
      </c>
      <c r="N292">
        <v>1.9899871495201581E-6</v>
      </c>
      <c r="O292">
        <v>3.6561044954821696E-5</v>
      </c>
      <c r="P292">
        <v>3.887057614665647E-6</v>
      </c>
      <c r="Q292">
        <v>384.96</v>
      </c>
      <c r="R292">
        <v>3.7033678366229474</v>
      </c>
      <c r="S292">
        <v>389</v>
      </c>
      <c r="T292">
        <v>3.3366650016645862</v>
      </c>
      <c r="U292">
        <v>192151.32</v>
      </c>
      <c r="V292">
        <v>99.635230047742994</v>
      </c>
      <c r="W292">
        <v>352.32</v>
      </c>
      <c r="X292">
        <v>3.8473887248366259</v>
      </c>
      <c r="Y292">
        <v>105148.08</v>
      </c>
      <c r="Z292">
        <v>133.87868787326335</v>
      </c>
      <c r="AA292">
        <v>2.56</v>
      </c>
      <c r="AB292">
        <v>0.20880613017821098</v>
      </c>
      <c r="AC292">
        <v>3.84</v>
      </c>
      <c r="AD292">
        <v>0.40693979898751609</v>
      </c>
      <c r="AE292">
        <v>-996.33886797211107</v>
      </c>
      <c r="AF292">
        <v>3.5016725527401836E-2</v>
      </c>
      <c r="AG292">
        <v>-664.19582632094841</v>
      </c>
      <c r="AH292">
        <v>3.0017023781437331</v>
      </c>
      <c r="AI292">
        <v>4772030.1643528063</v>
      </c>
      <c r="AJ292">
        <v>5842.989807350863</v>
      </c>
      <c r="AK292">
        <v>-989.96260622103273</v>
      </c>
      <c r="AL292">
        <v>0.11126740039087514</v>
      </c>
      <c r="AM292">
        <v>1993.7062116829245</v>
      </c>
      <c r="AN292">
        <v>0</v>
      </c>
      <c r="AO292">
        <v>-999.9271612907836</v>
      </c>
      <c r="AP292">
        <v>5.9540334564191872E-3</v>
      </c>
      <c r="AQ292">
        <v>-999.89060950221949</v>
      </c>
      <c r="AR292">
        <v>1.1630060571159374E-2</v>
      </c>
      <c r="AS292">
        <v>0.99545346879887475</v>
      </c>
      <c r="AT292">
        <v>0.93519257015000434</v>
      </c>
      <c r="AU292">
        <v>1.695949295889017</v>
      </c>
      <c r="AV292">
        <v>1.1039154690077531</v>
      </c>
      <c r="AW292">
        <v>0</v>
      </c>
      <c r="AX292">
        <v>0.69504079598297053</v>
      </c>
      <c r="AY292">
        <v>1.1071504251817126</v>
      </c>
      <c r="AZ292" s="4"/>
      <c r="BA292" s="34" t="s">
        <v>376</v>
      </c>
      <c r="BB292" s="6" t="s">
        <v>643</v>
      </c>
      <c r="BC292" s="34" t="s">
        <v>407</v>
      </c>
      <c r="BD292" s="34" t="s">
        <v>644</v>
      </c>
      <c r="BE292" s="29">
        <v>43871.702060185184</v>
      </c>
      <c r="BG292" s="6" t="s">
        <v>62</v>
      </c>
      <c r="BH292" s="6" t="s">
        <v>255</v>
      </c>
      <c r="BI292" s="6" t="s">
        <v>230</v>
      </c>
      <c r="BN292" t="e">
        <v>#N/A</v>
      </c>
      <c r="BO292"/>
      <c r="BP292" t="e">
        <v>#N/A</v>
      </c>
      <c r="BQ292" t="e">
        <v>#N/A</v>
      </c>
      <c r="BR292" s="42">
        <v>40</v>
      </c>
      <c r="BS292" s="30">
        <v>43871.702060185184</v>
      </c>
      <c r="BT292" s="31"/>
      <c r="BU292" s="6">
        <f t="shared" si="9"/>
        <v>2.0244461500446625E-3</v>
      </c>
      <c r="BV292">
        <f t="shared" si="10"/>
        <v>1.7396477704926605E-5</v>
      </c>
      <c r="BW292"/>
      <c r="BX292"/>
      <c r="BY292" s="49">
        <v>1.3832122270167519</v>
      </c>
      <c r="BZ292" s="49">
        <v>1.3660107090664479</v>
      </c>
      <c r="CA292" s="49">
        <v>-3.5130367137262799</v>
      </c>
      <c r="CB292" s="49">
        <v>4.6319674880606696</v>
      </c>
      <c r="CC292" s="49">
        <v>0.17733707521177799</v>
      </c>
      <c r="CE292">
        <v>1.7497030181893509</v>
      </c>
      <c r="CF292">
        <v>1.8049326708052149</v>
      </c>
      <c r="CG292">
        <v>-3.1415064911835522</v>
      </c>
      <c r="CH292">
        <v>5.4523813683414826</v>
      </c>
      <c r="CI292">
        <v>0.17899730223656701</v>
      </c>
    </row>
    <row r="293" spans="1:87" s="1" customFormat="1" ht="19" hidden="1" x14ac:dyDescent="0.25">
      <c r="D293" s="2"/>
      <c r="F293" s="2"/>
      <c r="H293" s="2"/>
      <c r="J293" s="2"/>
      <c r="L293" s="2"/>
      <c r="N293" s="2"/>
      <c r="P293" s="2"/>
      <c r="R293" s="2"/>
      <c r="T293" s="2"/>
      <c r="V293" s="2"/>
      <c r="X293" s="2"/>
      <c r="Z293" s="2"/>
      <c r="AB293" s="2"/>
      <c r="AD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4"/>
      <c r="BA293" s="6"/>
      <c r="BB293" s="6"/>
      <c r="BC293" s="6"/>
      <c r="BD293" s="6"/>
      <c r="BE293" s="29"/>
      <c r="BF293" s="6"/>
      <c r="BG293" s="6"/>
      <c r="BH293" s="6"/>
      <c r="BI293" s="6"/>
      <c r="BJ293" s="6"/>
      <c r="BK293" s="6"/>
      <c r="BL293" s="6"/>
      <c r="BM293" s="6"/>
      <c r="BR293" s="47"/>
      <c r="BS293" s="37"/>
      <c r="BT293" s="31"/>
      <c r="BU293" s="6" t="e">
        <f t="shared" si="9"/>
        <v>#DIV/0!</v>
      </c>
      <c r="BV293" t="e">
        <f t="shared" si="10"/>
        <v>#DIV/0!</v>
      </c>
      <c r="BW293"/>
      <c r="BY293" s="49">
        <v>1.327775963497132</v>
      </c>
      <c r="BZ293" s="49">
        <v>1.3099405075600929</v>
      </c>
      <c r="CA293" s="49">
        <v>-3.5159524380424649</v>
      </c>
      <c r="CB293" s="49">
        <v>4.6316170140310859</v>
      </c>
      <c r="CC293" s="49">
        <v>0.19064840099894159</v>
      </c>
      <c r="CE293">
        <v>1.6937477612063601</v>
      </c>
      <c r="CF293">
        <v>1.7523029184881711</v>
      </c>
      <c r="CG293">
        <v>-3.1482343959088208</v>
      </c>
      <c r="CH293">
        <v>5.4476345748295678</v>
      </c>
      <c r="CI293">
        <v>0.19243324845508281</v>
      </c>
    </row>
    <row r="294" spans="1:87" ht="19" hidden="1" x14ac:dyDescent="0.25">
      <c r="A294" t="s">
        <v>651</v>
      </c>
      <c r="B294">
        <v>475</v>
      </c>
      <c r="C294">
        <v>8.1642220161284793E-3</v>
      </c>
      <c r="D294">
        <v>3.4374044928570574E-4</v>
      </c>
      <c r="E294">
        <v>1.6459625829630549E-3</v>
      </c>
      <c r="F294">
        <v>3.208076138161519E-5</v>
      </c>
      <c r="G294">
        <v>1.5587718467204486</v>
      </c>
      <c r="H294">
        <v>3.3191987097233042E-3</v>
      </c>
      <c r="I294">
        <v>1.8527170088022463E-4</v>
      </c>
      <c r="J294">
        <v>1.4736204794664853E-5</v>
      </c>
      <c r="K294">
        <v>1</v>
      </c>
      <c r="L294">
        <v>0</v>
      </c>
      <c r="M294">
        <v>1.3506248647734654E-5</v>
      </c>
      <c r="N294">
        <v>3.578077773984283E-6</v>
      </c>
      <c r="O294">
        <v>0.78096068907956095</v>
      </c>
      <c r="P294">
        <v>7.1302332547958413E-3</v>
      </c>
      <c r="Q294">
        <v>411.08</v>
      </c>
      <c r="R294">
        <v>17.662759316331819</v>
      </c>
      <c r="S294">
        <v>82.84</v>
      </c>
      <c r="T294">
        <v>1.6468960703901954</v>
      </c>
      <c r="U294">
        <v>78437.36</v>
      </c>
      <c r="V294">
        <v>138.84423982770525</v>
      </c>
      <c r="W294">
        <v>9.32</v>
      </c>
      <c r="X294">
        <v>0.73873766205151159</v>
      </c>
      <c r="Y294">
        <v>50321.72</v>
      </c>
      <c r="Z294">
        <v>60.905569531858092</v>
      </c>
      <c r="AA294">
        <v>0.68</v>
      </c>
      <c r="AB294">
        <v>0.18</v>
      </c>
      <c r="AC294">
        <v>39292.839999999997</v>
      </c>
      <c r="AD294">
        <v>335.14530520357886</v>
      </c>
      <c r="AE294">
        <v>-991.83577798387159</v>
      </c>
      <c r="AF294">
        <v>0.34374044928570574</v>
      </c>
      <c r="AG294">
        <v>-850.61149183490147</v>
      </c>
      <c r="AH294">
        <v>2.9116683047390803</v>
      </c>
      <c r="AI294">
        <v>4070175.9473475986</v>
      </c>
      <c r="AJ294">
        <v>8669.031314571941</v>
      </c>
      <c r="AK294">
        <v>-999.44503372936958</v>
      </c>
      <c r="AL294">
        <v>4.4141099689197848E-2</v>
      </c>
      <c r="AM294">
        <v>1993.7062116829245</v>
      </c>
      <c r="AN294">
        <v>0</v>
      </c>
      <c r="AO294">
        <v>-999.95958935898716</v>
      </c>
      <c r="AP294">
        <v>1.0705594144720635E-2</v>
      </c>
      <c r="AQ294">
        <v>1336.6312049045655</v>
      </c>
      <c r="AR294">
        <v>21.333628893716167</v>
      </c>
      <c r="AS294">
        <v>4.5181318577390757</v>
      </c>
      <c r="AT294">
        <v>0.94196366162120948</v>
      </c>
      <c r="AU294">
        <v>1.9812877788493335</v>
      </c>
      <c r="AV294">
        <v>1.2903005231134386</v>
      </c>
      <c r="AW294">
        <v>0</v>
      </c>
      <c r="AX294">
        <v>1.1609489647389917</v>
      </c>
      <c r="AY294">
        <v>7.2071953687944807</v>
      </c>
      <c r="AZ294" s="4"/>
      <c r="BE294" s="29">
        <v>43871.785763888889</v>
      </c>
      <c r="BH294" s="6" t="s">
        <v>652</v>
      </c>
      <c r="BI294" s="6" t="s">
        <v>45</v>
      </c>
      <c r="BM294" s="7"/>
      <c r="BN294" t="e">
        <v>#N/A</v>
      </c>
      <c r="BO294"/>
      <c r="BP294" t="e">
        <v>#N/A</v>
      </c>
      <c r="BQ294" t="e">
        <v>#N/A</v>
      </c>
      <c r="BR294" s="42">
        <v>100</v>
      </c>
      <c r="BS294" s="30">
        <v>43871.785763888889</v>
      </c>
      <c r="BT294" s="31"/>
      <c r="BU294" s="6">
        <f t="shared" si="9"/>
        <v>1.0561293750835062E-3</v>
      </c>
      <c r="BV294">
        <f t="shared" si="10"/>
        <v>2.1079385994015311E-5</v>
      </c>
      <c r="BW294"/>
      <c r="BX294"/>
      <c r="BY294" s="49">
        <v>4.4624782090418584</v>
      </c>
      <c r="BZ294" s="49">
        <v>4.453564782130691</v>
      </c>
      <c r="CA294" s="49">
        <v>-3.363736070352747</v>
      </c>
      <c r="CB294" s="49">
        <v>4.6581956301911607</v>
      </c>
      <c r="CC294" s="49">
        <v>0.21790861494749919</v>
      </c>
      <c r="CE294">
        <v>4.8577970419184631</v>
      </c>
      <c r="CF294">
        <v>4.885076102809343</v>
      </c>
      <c r="CG294">
        <v>-2.9104774349887741</v>
      </c>
      <c r="CH294">
        <v>5.8624479942978027</v>
      </c>
      <c r="CI294">
        <v>0.219948672115681</v>
      </c>
    </row>
    <row r="295" spans="1:87" ht="19" hidden="1" x14ac:dyDescent="0.25">
      <c r="AZ295" s="4"/>
      <c r="BE295" s="29" t="e">
        <v>#N/A</v>
      </c>
      <c r="BH295" s="6"/>
      <c r="BN295" t="e">
        <v>#N/A</v>
      </c>
      <c r="BO295"/>
      <c r="BP295" t="e">
        <v>#N/A</v>
      </c>
      <c r="BQ295" t="e">
        <v>#N/A</v>
      </c>
      <c r="BR295" s="42">
        <v>40</v>
      </c>
      <c r="BS295" s="30" t="e">
        <v>#N/A</v>
      </c>
      <c r="BT295" s="31"/>
      <c r="BU295" s="6" t="e">
        <f t="shared" si="9"/>
        <v>#DIV/0!</v>
      </c>
      <c r="BV295" t="e">
        <f t="shared" si="10"/>
        <v>#DIV/0!</v>
      </c>
      <c r="BW295"/>
      <c r="BX295"/>
      <c r="BY295" s="49">
        <v>133.5678691402907</v>
      </c>
      <c r="BZ295" s="49">
        <v>134.8574059154152</v>
      </c>
      <c r="CA295" s="49">
        <v>-10.014045984857461</v>
      </c>
      <c r="CB295" s="49">
        <v>9.7910886989293715</v>
      </c>
      <c r="CC295" s="49">
        <v>5.0002734796926491</v>
      </c>
      <c r="CE295">
        <v>135.1718706968112</v>
      </c>
      <c r="CF295">
        <v>138.78552207747421</v>
      </c>
      <c r="CG295">
        <v>-20.183922247208841</v>
      </c>
      <c r="CH295">
        <v>18.71654325682081</v>
      </c>
      <c r="CI295">
        <v>5.0470859646307691</v>
      </c>
    </row>
    <row r="296" spans="1:87" ht="19" hidden="1" x14ac:dyDescent="0.25">
      <c r="A296" t="s">
        <v>653</v>
      </c>
      <c r="B296">
        <v>341</v>
      </c>
      <c r="C296">
        <v>2.8735473345049747E-3</v>
      </c>
      <c r="D296">
        <v>3.1965935680150679E-5</v>
      </c>
      <c r="E296">
        <v>3.8945432717746226E-3</v>
      </c>
      <c r="F296">
        <v>3.5055990970935474E-5</v>
      </c>
      <c r="G296">
        <v>1.8549570478920447</v>
      </c>
      <c r="H296">
        <v>2.0842707184502108E-3</v>
      </c>
      <c r="I296">
        <v>2.6758374196925415E-3</v>
      </c>
      <c r="J296">
        <v>3.5863386740127585E-5</v>
      </c>
      <c r="K296">
        <v>1</v>
      </c>
      <c r="L296">
        <v>0</v>
      </c>
      <c r="M296">
        <v>2.6306959454404782E-2</v>
      </c>
      <c r="N296">
        <v>1.2191802688170097E-4</v>
      </c>
      <c r="O296">
        <v>1.4713612836033769E-5</v>
      </c>
      <c r="P296">
        <v>1.9463834282122281E-6</v>
      </c>
      <c r="Q296">
        <v>351.52</v>
      </c>
      <c r="R296">
        <v>3.9200850330913326</v>
      </c>
      <c r="S296">
        <v>476.4</v>
      </c>
      <c r="T296">
        <v>4.2154477816715987</v>
      </c>
      <c r="U296">
        <v>226912.28</v>
      </c>
      <c r="V296">
        <v>161.15878836311305</v>
      </c>
      <c r="W296">
        <v>327.27999999999997</v>
      </c>
      <c r="X296">
        <v>4.2397012473364999</v>
      </c>
      <c r="Y296">
        <v>122331.76</v>
      </c>
      <c r="Z296">
        <v>179.30105298073403</v>
      </c>
      <c r="AA296">
        <v>3217.92</v>
      </c>
      <c r="AB296">
        <v>13.301368350662276</v>
      </c>
      <c r="AC296">
        <v>1.8</v>
      </c>
      <c r="AD296">
        <v>0.23804761428476168</v>
      </c>
      <c r="AE296">
        <v>-997.12645266549509</v>
      </c>
      <c r="AF296">
        <v>3.196593568015068E-2</v>
      </c>
      <c r="AG296">
        <v>-646.52901871713357</v>
      </c>
      <c r="AH296">
        <v>3.1817018488777888</v>
      </c>
      <c r="AI296">
        <v>4843747.8267134475</v>
      </c>
      <c r="AJ296">
        <v>5443.665687552786</v>
      </c>
      <c r="AK296">
        <v>-991.98474723033871</v>
      </c>
      <c r="AL296">
        <v>0.10742585023393274</v>
      </c>
      <c r="AM296">
        <v>1993.7062116829245</v>
      </c>
      <c r="AN296">
        <v>0</v>
      </c>
      <c r="AO296">
        <v>-921.28968432486727</v>
      </c>
      <c r="AP296">
        <v>0.36477824048728019</v>
      </c>
      <c r="AQ296">
        <v>-999.95597693024718</v>
      </c>
      <c r="AR296">
        <v>5.8235712996387301E-3</v>
      </c>
      <c r="AS296">
        <v>1.1067959960380302</v>
      </c>
      <c r="AT296">
        <v>1.0420634464249838</v>
      </c>
      <c r="AU296">
        <v>1.6834528240421276</v>
      </c>
      <c r="AV296">
        <v>1.2868197340196508</v>
      </c>
      <c r="AW296">
        <v>0</v>
      </c>
      <c r="AX296">
        <v>1.3790920962101938</v>
      </c>
      <c r="AY296">
        <v>0.94316722933024499</v>
      </c>
      <c r="AZ296" s="4"/>
      <c r="BE296" s="29">
        <v>43871.795671296299</v>
      </c>
      <c r="BH296" s="6" t="s">
        <v>229</v>
      </c>
      <c r="BI296" s="6" t="s">
        <v>230</v>
      </c>
      <c r="BN296" t="e">
        <v>#N/A</v>
      </c>
      <c r="BO296"/>
      <c r="BP296" t="e">
        <v>#N/A</v>
      </c>
      <c r="BQ296" t="e">
        <v>#N/A</v>
      </c>
      <c r="BR296" s="42">
        <v>40</v>
      </c>
      <c r="BS296" s="30">
        <v>43871.795671296299</v>
      </c>
      <c r="BT296" s="31"/>
      <c r="BU296" s="6">
        <f t="shared" si="9"/>
        <v>2.0994897235178281E-3</v>
      </c>
      <c r="BV296">
        <f t="shared" si="10"/>
        <v>1.8637179063421285E-5</v>
      </c>
      <c r="BW296"/>
      <c r="BX296"/>
      <c r="BY296" s="49">
        <v>3.988190487595713</v>
      </c>
      <c r="BZ296" s="49">
        <v>3.980159213315829</v>
      </c>
      <c r="CA296" s="49">
        <v>-3.386237162307062</v>
      </c>
      <c r="CB296" s="49">
        <v>4.6460295078887679</v>
      </c>
      <c r="CC296" s="49">
        <v>0.2110306249197629</v>
      </c>
      <c r="CE296">
        <v>4.379069045973992</v>
      </c>
      <c r="CF296">
        <v>4.4088311355471026</v>
      </c>
      <c r="CG296">
        <v>-2.9237877066608462</v>
      </c>
      <c r="CH296">
        <v>5.8097034197286739</v>
      </c>
      <c r="CI296">
        <v>0.21300629044899019</v>
      </c>
    </row>
    <row r="297" spans="1:87" ht="19" hidden="1" x14ac:dyDescent="0.25">
      <c r="A297" t="s">
        <v>654</v>
      </c>
      <c r="B297">
        <v>442</v>
      </c>
      <c r="C297">
        <v>3.6871309644490634E-3</v>
      </c>
      <c r="D297">
        <v>3.4553650970453438E-5</v>
      </c>
      <c r="E297">
        <v>3.8835846318450683E-3</v>
      </c>
      <c r="F297">
        <v>3.7687373698144207E-5</v>
      </c>
      <c r="G297">
        <v>1.8512044323214056</v>
      </c>
      <c r="H297">
        <v>1.9522041039517269E-3</v>
      </c>
      <c r="I297">
        <v>2.6782912872206875E-3</v>
      </c>
      <c r="J297">
        <v>2.7090262781193771E-5</v>
      </c>
      <c r="K297">
        <v>1</v>
      </c>
      <c r="L297">
        <v>0</v>
      </c>
      <c r="M297">
        <v>1.411612683861101E-2</v>
      </c>
      <c r="N297">
        <v>7.3709502434161952E-5</v>
      </c>
      <c r="O297">
        <v>1.8110340534845942E-5</v>
      </c>
      <c r="P297">
        <v>2.4823806025362518E-6</v>
      </c>
      <c r="Q297">
        <v>455.56</v>
      </c>
      <c r="R297">
        <v>4.3573998362938111</v>
      </c>
      <c r="S297">
        <v>479.88</v>
      </c>
      <c r="T297">
        <v>4.960282250033762</v>
      </c>
      <c r="U297">
        <v>228712.2</v>
      </c>
      <c r="V297">
        <v>183.99923007085292</v>
      </c>
      <c r="W297">
        <v>330.88</v>
      </c>
      <c r="X297">
        <v>3.2732858109245511</v>
      </c>
      <c r="Y297">
        <v>123550.8</v>
      </c>
      <c r="Z297">
        <v>155.07743227175257</v>
      </c>
      <c r="AA297">
        <v>1743.96</v>
      </c>
      <c r="AB297">
        <v>8.5729186006478173</v>
      </c>
      <c r="AC297">
        <v>2.2400000000000002</v>
      </c>
      <c r="AD297">
        <v>0.30702877172451881</v>
      </c>
      <c r="AE297">
        <v>-996.31286903555099</v>
      </c>
      <c r="AF297">
        <v>3.4553650970453438E-2</v>
      </c>
      <c r="AG297">
        <v>-647.5236311630905</v>
      </c>
      <c r="AH297">
        <v>3.4205276545783452</v>
      </c>
      <c r="AI297">
        <v>4833946.8040153729</v>
      </c>
      <c r="AJ297">
        <v>5098.7361678638927</v>
      </c>
      <c r="AK297">
        <v>-991.97739687027695</v>
      </c>
      <c r="AL297">
        <v>8.1146672884470888E-2</v>
      </c>
      <c r="AM297">
        <v>1993.7062116829245</v>
      </c>
      <c r="AN297">
        <v>0</v>
      </c>
      <c r="AO297">
        <v>-957.76460592099147</v>
      </c>
      <c r="AP297">
        <v>0.22053853144470578</v>
      </c>
      <c r="AQ297">
        <v>-999.94581393478961</v>
      </c>
      <c r="AR297">
        <v>7.4272726648665953E-3</v>
      </c>
      <c r="AS297">
        <v>1.0610248183912867</v>
      </c>
      <c r="AT297">
        <v>1.1275458604207151</v>
      </c>
      <c r="AU297">
        <v>1.5872719551084582</v>
      </c>
      <c r="AV297">
        <v>0.97646453991147331</v>
      </c>
      <c r="AW297">
        <v>0</v>
      </c>
      <c r="AX297">
        <v>1.150744969412129</v>
      </c>
      <c r="AY297">
        <v>1.0902055678656857</v>
      </c>
      <c r="AZ297" s="4"/>
      <c r="BE297" s="29">
        <v>43871.799976851849</v>
      </c>
      <c r="BH297" s="6" t="s">
        <v>229</v>
      </c>
      <c r="BI297" s="6" t="s">
        <v>230</v>
      </c>
      <c r="BN297" t="e">
        <v>#N/A</v>
      </c>
      <c r="BO297"/>
      <c r="BP297" t="e">
        <v>#N/A</v>
      </c>
      <c r="BQ297" t="e">
        <v>#N/A</v>
      </c>
      <c r="BR297" s="42">
        <v>40</v>
      </c>
      <c r="BS297" s="30">
        <v>43871.799976851849</v>
      </c>
      <c r="BT297" s="31"/>
      <c r="BU297" s="6">
        <f t="shared" si="9"/>
        <v>2.0981827816793333E-3</v>
      </c>
      <c r="BV297">
        <f t="shared" si="10"/>
        <v>2.1753467684269191E-5</v>
      </c>
      <c r="BW297"/>
      <c r="BX297"/>
      <c r="BY297" s="49">
        <v>1.8321914062654121</v>
      </c>
      <c r="BZ297" s="49">
        <v>1.814795439229371</v>
      </c>
      <c r="CA297" s="49">
        <v>-3.491479508714161</v>
      </c>
      <c r="CB297" s="49">
        <v>4.6291478193473434</v>
      </c>
      <c r="CC297" s="49">
        <v>0.15842159568721551</v>
      </c>
      <c r="CE297">
        <v>2.2028855337458069</v>
      </c>
      <c r="CF297">
        <v>2.2461586725782219</v>
      </c>
      <c r="CG297">
        <v>-3.0878304463711612</v>
      </c>
      <c r="CH297">
        <v>5.5168280598665937</v>
      </c>
      <c r="CI297">
        <v>0.1599047362778451</v>
      </c>
    </row>
    <row r="298" spans="1:87" ht="19" hidden="1" x14ac:dyDescent="0.25">
      <c r="A298" t="s">
        <v>655</v>
      </c>
      <c r="B298">
        <v>282</v>
      </c>
      <c r="C298">
        <v>2.2286660010968078E-3</v>
      </c>
      <c r="D298">
        <v>3.6278017880253322E-5</v>
      </c>
      <c r="E298">
        <v>4.5032525353850082E-3</v>
      </c>
      <c r="F298">
        <v>4.3076172475304444E-5</v>
      </c>
      <c r="G298">
        <v>1.8487753157986757</v>
      </c>
      <c r="H298">
        <v>1.534395647194638E-3</v>
      </c>
      <c r="I298">
        <v>3.0595585945838739E-3</v>
      </c>
      <c r="J298">
        <v>2.6895975438523288E-5</v>
      </c>
      <c r="K298">
        <v>1</v>
      </c>
      <c r="L298">
        <v>0</v>
      </c>
      <c r="M298">
        <v>6.1413287970351976E-2</v>
      </c>
      <c r="N298">
        <v>1.7306503028020624E-4</v>
      </c>
      <c r="O298">
        <v>8.4887533241301056E-6</v>
      </c>
      <c r="P298">
        <v>1.9698147233264883E-6</v>
      </c>
      <c r="Q298">
        <v>272.83999999999997</v>
      </c>
      <c r="R298">
        <v>4.5802765564246588</v>
      </c>
      <c r="S298">
        <v>551.28</v>
      </c>
      <c r="T298">
        <v>5.5774904751151304</v>
      </c>
      <c r="U298">
        <v>226295.88</v>
      </c>
      <c r="V298">
        <v>81.417469869801295</v>
      </c>
      <c r="W298">
        <v>374.52</v>
      </c>
      <c r="X298">
        <v>3.3838439680339882</v>
      </c>
      <c r="Y298">
        <v>122405.04</v>
      </c>
      <c r="Z298">
        <v>105.57361539071523</v>
      </c>
      <c r="AA298">
        <v>7517.16</v>
      </c>
      <c r="AB298">
        <v>20.153964043499396</v>
      </c>
      <c r="AC298">
        <v>1.04</v>
      </c>
      <c r="AD298">
        <v>0.24138489320308895</v>
      </c>
      <c r="AE298">
        <v>-997.77133399890317</v>
      </c>
      <c r="AF298">
        <v>3.6278017880253324E-2</v>
      </c>
      <c r="AG298">
        <v>-591.28221679206683</v>
      </c>
      <c r="AH298">
        <v>3.9096181226451665</v>
      </c>
      <c r="AI298">
        <v>4827602.4754457688</v>
      </c>
      <c r="AJ298">
        <v>4007.5105703997024</v>
      </c>
      <c r="AK298">
        <v>-990.83534174434362</v>
      </c>
      <c r="AL298">
        <v>8.056470099410519E-2</v>
      </c>
      <c r="AM298">
        <v>1993.7062116829245</v>
      </c>
      <c r="AN298">
        <v>0</v>
      </c>
      <c r="AO298">
        <v>-816.25169221200656</v>
      </c>
      <c r="AP298">
        <v>0.51780986659788963</v>
      </c>
      <c r="AQ298">
        <v>-999.97460168458508</v>
      </c>
      <c r="AR298">
        <v>5.8936776393058868E-3</v>
      </c>
      <c r="AS298">
        <v>1.4273013384312616</v>
      </c>
      <c r="AT298">
        <v>1.1908792174576996</v>
      </c>
      <c r="AU298">
        <v>1.2431147568109744</v>
      </c>
      <c r="AV298">
        <v>0.90271200205945545</v>
      </c>
      <c r="AW298">
        <v>0</v>
      </c>
      <c r="AX298">
        <v>1.26031297811359</v>
      </c>
      <c r="AY298">
        <v>1.2576009634778336</v>
      </c>
      <c r="AZ298" s="4"/>
      <c r="BE298" s="29">
        <v>43871.804259259261</v>
      </c>
      <c r="BH298" s="6" t="s">
        <v>229</v>
      </c>
      <c r="BI298" s="6" t="s">
        <v>230</v>
      </c>
      <c r="BN298" t="e">
        <v>#N/A</v>
      </c>
      <c r="BO298"/>
      <c r="BP298" t="e">
        <v>#N/A</v>
      </c>
      <c r="BQ298" t="e">
        <v>#N/A</v>
      </c>
      <c r="BR298" s="42">
        <v>40</v>
      </c>
      <c r="BS298" s="30">
        <v>43871.804259259261</v>
      </c>
      <c r="BT298" s="31"/>
      <c r="BU298" s="6">
        <f t="shared" si="9"/>
        <v>2.436102681144703E-3</v>
      </c>
      <c r="BV298">
        <f t="shared" si="10"/>
        <v>2.4662472740713981E-5</v>
      </c>
      <c r="BW298"/>
      <c r="BX298"/>
      <c r="BY298" s="49">
        <v>3.2584551531986321</v>
      </c>
      <c r="BZ298" s="49">
        <v>3.2495260914894222</v>
      </c>
      <c r="CA298" s="49">
        <v>-3.4262474731882122</v>
      </c>
      <c r="CB298" s="49">
        <v>4.6319035020634178</v>
      </c>
      <c r="CC298" s="49">
        <v>0.17947076369416251</v>
      </c>
      <c r="CE298">
        <v>3.6425019403769952</v>
      </c>
      <c r="CF298">
        <v>3.6708399049217668</v>
      </c>
      <c r="CG298">
        <v>-2.9653714235191622</v>
      </c>
      <c r="CH298">
        <v>5.7040159460714062</v>
      </c>
      <c r="CI298">
        <v>0.18115096627835839</v>
      </c>
    </row>
    <row r="299" spans="1:87" ht="19" hidden="1" x14ac:dyDescent="0.25">
      <c r="A299" t="s">
        <v>656</v>
      </c>
      <c r="B299">
        <v>5196</v>
      </c>
      <c r="C299">
        <v>4.1203705385706939E-2</v>
      </c>
      <c r="D299">
        <v>2.0077845461308188E-3</v>
      </c>
      <c r="E299">
        <v>3.0024804717183703E-2</v>
      </c>
      <c r="F299">
        <v>9.8845400346758163E-4</v>
      </c>
      <c r="G299">
        <v>1.8449440390572545</v>
      </c>
      <c r="H299">
        <v>1.6515248873789281E-3</v>
      </c>
      <c r="I299">
        <v>3.9813826574908503E-3</v>
      </c>
      <c r="J299">
        <v>5.3437670452380188E-5</v>
      </c>
      <c r="K299">
        <v>1</v>
      </c>
      <c r="L299">
        <v>0</v>
      </c>
      <c r="M299">
        <v>5.9162578148772835E-2</v>
      </c>
      <c r="N299">
        <v>1.3810083870460443E-4</v>
      </c>
      <c r="O299">
        <v>4.2074060729042488E-4</v>
      </c>
      <c r="P299">
        <v>2.5408621969223511E-5</v>
      </c>
      <c r="Q299">
        <v>5005.12</v>
      </c>
      <c r="R299">
        <v>246.67008547180308</v>
      </c>
      <c r="S299">
        <v>3646.52</v>
      </c>
      <c r="T299">
        <v>122.23871617999491</v>
      </c>
      <c r="U299">
        <v>223965.6</v>
      </c>
      <c r="V299">
        <v>113.82611006853101</v>
      </c>
      <c r="W299">
        <v>483.4</v>
      </c>
      <c r="X299">
        <v>6.7537643824265388</v>
      </c>
      <c r="Y299">
        <v>121396.96</v>
      </c>
      <c r="Z299">
        <v>139.74253086778316</v>
      </c>
      <c r="AA299">
        <v>7181.96</v>
      </c>
      <c r="AB299">
        <v>15.157229298258963</v>
      </c>
      <c r="AC299">
        <v>51.12</v>
      </c>
      <c r="AD299">
        <v>3.1232034836046147</v>
      </c>
      <c r="AE299">
        <v>-958.79629461429306</v>
      </c>
      <c r="AF299">
        <v>2.0077845461308188</v>
      </c>
      <c r="AG299">
        <v>1725.0684985645037</v>
      </c>
      <c r="AH299">
        <v>89.712652338680485</v>
      </c>
      <c r="AI299">
        <v>4817596.0067312326</v>
      </c>
      <c r="AJ299">
        <v>4313.4268893097787</v>
      </c>
      <c r="AK299">
        <v>-988.07409294089257</v>
      </c>
      <c r="AL299">
        <v>0.16006818386854962</v>
      </c>
      <c r="AM299">
        <v>1993.7062116829245</v>
      </c>
      <c r="AN299">
        <v>0</v>
      </c>
      <c r="AO299">
        <v>-822.98580684264869</v>
      </c>
      <c r="AP299">
        <v>0.41319714763235227</v>
      </c>
      <c r="AQ299">
        <v>-998.74114581449157</v>
      </c>
      <c r="AR299">
        <v>7.6022493573761604E-2</v>
      </c>
      <c r="AS299">
        <v>17.954009372044869</v>
      </c>
      <c r="AT299">
        <v>10.409635534014225</v>
      </c>
      <c r="AU299">
        <v>1.3347669149899255</v>
      </c>
      <c r="AV299">
        <v>1.5651304201695484</v>
      </c>
      <c r="AW299">
        <v>0</v>
      </c>
      <c r="AX299">
        <v>1.0214951427234673</v>
      </c>
      <c r="AY299">
        <v>2.2941259368407958</v>
      </c>
      <c r="AZ299" s="4"/>
      <c r="BE299" s="29">
        <v>43871.808564814812</v>
      </c>
      <c r="BH299" s="6" t="s">
        <v>229</v>
      </c>
      <c r="BI299" s="6" t="s">
        <v>230</v>
      </c>
      <c r="BN299" t="e">
        <v>#N/A</v>
      </c>
      <c r="BO299"/>
      <c r="BP299" t="e">
        <v>#N/A</v>
      </c>
      <c r="BQ299" t="e">
        <v>#N/A</v>
      </c>
      <c r="BR299" s="42">
        <v>40</v>
      </c>
      <c r="BS299" s="30">
        <v>43871.808564814812</v>
      </c>
      <c r="BT299" s="31"/>
      <c r="BU299" s="6">
        <f t="shared" si="9"/>
        <v>1.6281607532585361E-2</v>
      </c>
      <c r="BV299">
        <f t="shared" si="10"/>
        <v>5.4585509642552277E-4</v>
      </c>
      <c r="BW299"/>
      <c r="BX299"/>
      <c r="BY299" s="49">
        <v>1.295296074980921</v>
      </c>
      <c r="BZ299" s="49">
        <v>1.277390631695756</v>
      </c>
      <c r="CA299" s="49">
        <v>-3.5156975637902592</v>
      </c>
      <c r="CB299" s="49">
        <v>4.6305653675371801</v>
      </c>
      <c r="CC299" s="49">
        <v>0.1892941886295185</v>
      </c>
      <c r="CE299">
        <v>1.6609637964634909</v>
      </c>
      <c r="CF299">
        <v>1.718362256167405</v>
      </c>
      <c r="CG299">
        <v>-3.1505317517532081</v>
      </c>
      <c r="CH299">
        <v>5.4445642438864006</v>
      </c>
      <c r="CI299">
        <v>0.19106635796987179</v>
      </c>
    </row>
    <row r="300" spans="1:87" ht="19" hidden="1" x14ac:dyDescent="0.25">
      <c r="A300" t="s">
        <v>657</v>
      </c>
      <c r="B300">
        <v>288</v>
      </c>
      <c r="C300">
        <v>2.3087431123709084E-3</v>
      </c>
      <c r="D300">
        <v>2.8687528814314473E-5</v>
      </c>
      <c r="E300">
        <v>4.4094953441107861E-3</v>
      </c>
      <c r="F300">
        <v>4.1716531486399194E-5</v>
      </c>
      <c r="G300">
        <v>1.8355372097667197</v>
      </c>
      <c r="H300">
        <v>1.9477431880825301E-3</v>
      </c>
      <c r="I300">
        <v>3.0431523379487379E-3</v>
      </c>
      <c r="J300">
        <v>3.7579547975743287E-5</v>
      </c>
      <c r="K300">
        <v>1</v>
      </c>
      <c r="L300">
        <v>0</v>
      </c>
      <c r="M300">
        <v>3.1046187352896056E-2</v>
      </c>
      <c r="N300">
        <v>9.5463371869028481E-5</v>
      </c>
      <c r="O300">
        <v>1.4114221183578628E-5</v>
      </c>
      <c r="P300">
        <v>2.505869752000994E-6</v>
      </c>
      <c r="Q300">
        <v>280.16000000000003</v>
      </c>
      <c r="R300">
        <v>3.5452691482218008</v>
      </c>
      <c r="S300">
        <v>535.12</v>
      </c>
      <c r="T300">
        <v>5.4222750452800392</v>
      </c>
      <c r="U300">
        <v>222719.12</v>
      </c>
      <c r="V300">
        <v>155.54718812416166</v>
      </c>
      <c r="W300">
        <v>369.2</v>
      </c>
      <c r="X300">
        <v>4.3901404685195811</v>
      </c>
      <c r="Y300">
        <v>121341.52</v>
      </c>
      <c r="Z300">
        <v>183.32289473312747</v>
      </c>
      <c r="AA300">
        <v>3767.12</v>
      </c>
      <c r="AB300">
        <v>11.98712086644106</v>
      </c>
      <c r="AC300">
        <v>1.72</v>
      </c>
      <c r="AD300">
        <v>0.30832882879592477</v>
      </c>
      <c r="AE300">
        <v>-997.69125688762904</v>
      </c>
      <c r="AF300">
        <v>2.8687528814314474E-2</v>
      </c>
      <c r="AG300">
        <v>-599.79167325187996</v>
      </c>
      <c r="AH300">
        <v>3.7862163265927746</v>
      </c>
      <c r="AI300">
        <v>4793027.3970087748</v>
      </c>
      <c r="AJ300">
        <v>5087.0852175160107</v>
      </c>
      <c r="AK300">
        <v>-990.88448534812414</v>
      </c>
      <c r="AL300">
        <v>0.11256647125811092</v>
      </c>
      <c r="AM300">
        <v>1993.7062116829245</v>
      </c>
      <c r="AN300">
        <v>0</v>
      </c>
      <c r="AO300">
        <v>-907.10993373099222</v>
      </c>
      <c r="AP300">
        <v>0.28562602030261208</v>
      </c>
      <c r="AQ300">
        <v>-999.95777030763315</v>
      </c>
      <c r="AR300">
        <v>7.4975521045150522E-3</v>
      </c>
      <c r="AS300">
        <v>1.1039931482304408</v>
      </c>
      <c r="AT300">
        <v>1.1604754173619072</v>
      </c>
      <c r="AU300">
        <v>1.5804510243067891</v>
      </c>
      <c r="AV300">
        <v>1.2590575318975732</v>
      </c>
      <c r="AW300">
        <v>0</v>
      </c>
      <c r="AX300">
        <v>0.9877359444060928</v>
      </c>
      <c r="AY300">
        <v>1.23739766267652</v>
      </c>
      <c r="AZ300" s="4"/>
      <c r="BE300" s="29">
        <v>43871.81287037037</v>
      </c>
      <c r="BH300" s="6" t="s">
        <v>229</v>
      </c>
      <c r="BI300" s="6" t="s">
        <v>230</v>
      </c>
      <c r="BN300" t="e">
        <v>#N/A</v>
      </c>
      <c r="BO300"/>
      <c r="BP300" t="e">
        <v>#N/A</v>
      </c>
      <c r="BQ300" t="e">
        <v>#N/A</v>
      </c>
      <c r="BR300" s="42">
        <v>40</v>
      </c>
      <c r="BS300" s="30">
        <v>43871.81287037037</v>
      </c>
      <c r="BT300" s="31"/>
      <c r="BU300" s="6">
        <f t="shared" si="9"/>
        <v>2.4026675392754787E-3</v>
      </c>
      <c r="BV300">
        <f t="shared" si="10"/>
        <v>2.4403559600939507E-5</v>
      </c>
      <c r="BW300"/>
      <c r="BX300"/>
      <c r="BY300" s="49">
        <v>4.8265132057846536</v>
      </c>
      <c r="BZ300" s="49">
        <v>4.8186050136940963</v>
      </c>
      <c r="CA300" s="49">
        <v>-3.3499368741779811</v>
      </c>
      <c r="CB300" s="49">
        <v>4.6650767715249497</v>
      </c>
      <c r="CC300" s="49">
        <v>0.19429300088641219</v>
      </c>
      <c r="CE300">
        <v>5.2252401288129633</v>
      </c>
      <c r="CF300">
        <v>5.2618257569092002</v>
      </c>
      <c r="CG300">
        <v>-2.9118602061192789</v>
      </c>
      <c r="CH300">
        <v>5.8904932371589824</v>
      </c>
      <c r="CI300">
        <v>0.19611196903175779</v>
      </c>
    </row>
    <row r="301" spans="1:87" ht="19" hidden="1" x14ac:dyDescent="0.25">
      <c r="A301" t="s">
        <v>658</v>
      </c>
      <c r="B301">
        <v>341</v>
      </c>
      <c r="C301">
        <v>2.845927050422976E-3</v>
      </c>
      <c r="D301">
        <v>3.1726754349681571E-5</v>
      </c>
      <c r="E301">
        <v>3.9832974707207976E-3</v>
      </c>
      <c r="F301">
        <v>3.1316779197920192E-5</v>
      </c>
      <c r="G301">
        <v>1.8179014439335515</v>
      </c>
      <c r="H301">
        <v>2.1029032138468644E-3</v>
      </c>
      <c r="I301">
        <v>2.9885484603104483E-3</v>
      </c>
      <c r="J301">
        <v>3.5811851395259754E-5</v>
      </c>
      <c r="K301">
        <v>1</v>
      </c>
      <c r="L301">
        <v>0</v>
      </c>
      <c r="M301">
        <v>2.8850479429486469E-2</v>
      </c>
      <c r="N301">
        <v>1.021437423119024E-4</v>
      </c>
      <c r="O301">
        <v>1.2185819357822792E-5</v>
      </c>
      <c r="P301">
        <v>2.1304622811876162E-6</v>
      </c>
      <c r="Q301">
        <v>345.92</v>
      </c>
      <c r="R301">
        <v>3.7268932548884912</v>
      </c>
      <c r="S301">
        <v>484.2</v>
      </c>
      <c r="T301">
        <v>3.7474435730686237</v>
      </c>
      <c r="U301">
        <v>220982.8</v>
      </c>
      <c r="V301">
        <v>150.89419030123946</v>
      </c>
      <c r="W301">
        <v>363.32</v>
      </c>
      <c r="X301">
        <v>4.4518610340695348</v>
      </c>
      <c r="Y301">
        <v>121563.28</v>
      </c>
      <c r="Z301">
        <v>166.61511055923671</v>
      </c>
      <c r="AA301">
        <v>3507.12</v>
      </c>
      <c r="AB301">
        <v>12.867960211315545</v>
      </c>
      <c r="AC301">
        <v>1.48</v>
      </c>
      <c r="AD301">
        <v>0.25897232799406711</v>
      </c>
      <c r="AE301">
        <v>-997.15407294957708</v>
      </c>
      <c r="AF301">
        <v>3.1726754349681571E-2</v>
      </c>
      <c r="AG301">
        <v>-638.47363671076437</v>
      </c>
      <c r="AH301">
        <v>2.8423288435215275</v>
      </c>
      <c r="AI301">
        <v>4746966.5794336386</v>
      </c>
      <c r="AJ301">
        <v>5492.3297478240293</v>
      </c>
      <c r="AK301">
        <v>-991.0480468105111</v>
      </c>
      <c r="AL301">
        <v>0.10727148031121343</v>
      </c>
      <c r="AM301">
        <v>1993.7062116829245</v>
      </c>
      <c r="AN301">
        <v>0</v>
      </c>
      <c r="AO301">
        <v>-913.67948290604988</v>
      </c>
      <c r="AP301">
        <v>0.30561366149302688</v>
      </c>
      <c r="AQ301">
        <v>-999.96354007805132</v>
      </c>
      <c r="AR301">
        <v>6.3743344789381597E-3</v>
      </c>
      <c r="AS301">
        <v>1.1003206249878368</v>
      </c>
      <c r="AT301">
        <v>0.91755078226348497</v>
      </c>
      <c r="AU301">
        <v>1.7215373958380527</v>
      </c>
      <c r="AV301">
        <v>1.2120196700446169</v>
      </c>
      <c r="AW301">
        <v>0</v>
      </c>
      <c r="AX301">
        <v>1.0985113544831753</v>
      </c>
      <c r="AY301">
        <v>1.1303004455279915</v>
      </c>
      <c r="AZ301" s="4"/>
      <c r="BE301" s="29">
        <v>43871.817175925928</v>
      </c>
      <c r="BH301" s="6" t="s">
        <v>229</v>
      </c>
      <c r="BI301" s="6" t="s">
        <v>230</v>
      </c>
      <c r="BN301" t="e">
        <v>#N/A</v>
      </c>
      <c r="BO301"/>
      <c r="BP301" t="e">
        <v>#N/A</v>
      </c>
      <c r="BQ301" t="e">
        <v>#N/A</v>
      </c>
      <c r="BR301" s="42">
        <v>40</v>
      </c>
      <c r="BS301" s="30">
        <v>43871.817175925928</v>
      </c>
      <c r="BT301" s="31"/>
      <c r="BU301" s="6">
        <f t="shared" si="9"/>
        <v>2.1911207569095875E-3</v>
      </c>
      <c r="BV301">
        <f t="shared" si="10"/>
        <v>1.7023951664317598E-5</v>
      </c>
      <c r="BW301"/>
      <c r="BX301"/>
      <c r="BY301" s="49">
        <v>2.6804178616706018</v>
      </c>
      <c r="BZ301" s="49">
        <v>2.6678515700718459</v>
      </c>
      <c r="CA301" s="49">
        <v>-3.451910158407927</v>
      </c>
      <c r="CB301" s="49">
        <v>4.6200390710752632</v>
      </c>
      <c r="CC301" s="49">
        <v>0.21731793633302679</v>
      </c>
      <c r="CE301">
        <v>3.0590530724395459</v>
      </c>
      <c r="CF301">
        <v>3.093661641684442</v>
      </c>
      <c r="CG301">
        <v>-3.0192705243951679</v>
      </c>
      <c r="CH301">
        <v>5.6476179703669782</v>
      </c>
      <c r="CI301">
        <v>0.21935246357692439</v>
      </c>
    </row>
    <row r="302" spans="1:87" ht="19" hidden="1" x14ac:dyDescent="0.25">
      <c r="A302" t="s">
        <v>659</v>
      </c>
      <c r="B302">
        <v>279</v>
      </c>
      <c r="C302">
        <v>2.3665813460115414E-3</v>
      </c>
      <c r="D302">
        <v>2.7911606129527908E-5</v>
      </c>
      <c r="E302">
        <v>4.2652412716713559E-3</v>
      </c>
      <c r="F302">
        <v>3.5477778485384635E-5</v>
      </c>
      <c r="G302">
        <v>1.8382563404459915</v>
      </c>
      <c r="H302">
        <v>1.9715943517355323E-3</v>
      </c>
      <c r="I302">
        <v>3.1714937110706169E-3</v>
      </c>
      <c r="J302">
        <v>2.4643887857713864E-5</v>
      </c>
      <c r="K302">
        <v>1</v>
      </c>
      <c r="L302">
        <v>0</v>
      </c>
      <c r="M302">
        <v>3.4658533720523993E-2</v>
      </c>
      <c r="N302">
        <v>2.3194314869617573E-4</v>
      </c>
      <c r="O302">
        <v>8.8752906919920541E-6</v>
      </c>
      <c r="P302">
        <v>1.4491211840933663E-6</v>
      </c>
      <c r="Q302">
        <v>266.64</v>
      </c>
      <c r="R302">
        <v>3.1837504089778568</v>
      </c>
      <c r="S302">
        <v>480.52</v>
      </c>
      <c r="T302">
        <v>3.8936358329972265</v>
      </c>
      <c r="U302">
        <v>207102.88</v>
      </c>
      <c r="V302">
        <v>107.01618756057421</v>
      </c>
      <c r="W302">
        <v>357.32</v>
      </c>
      <c r="X302">
        <v>2.8111207729302565</v>
      </c>
      <c r="Y302">
        <v>112666.52</v>
      </c>
      <c r="Z302">
        <v>158.50593175020293</v>
      </c>
      <c r="AA302">
        <v>3904.28</v>
      </c>
      <c r="AB302">
        <v>23.044559733987832</v>
      </c>
      <c r="AC302">
        <v>1</v>
      </c>
      <c r="AD302">
        <v>0.16329931618554522</v>
      </c>
      <c r="AE302">
        <v>-997.63341865398843</v>
      </c>
      <c r="AF302">
        <v>2.7911606129527908E-2</v>
      </c>
      <c r="AG302">
        <v>-612.88425561160318</v>
      </c>
      <c r="AH302">
        <v>3.2199835256293916</v>
      </c>
      <c r="AI302">
        <v>4800129.1800198276</v>
      </c>
      <c r="AJ302">
        <v>5149.3793139770487</v>
      </c>
      <c r="AK302">
        <v>-990.50004923148765</v>
      </c>
      <c r="AL302">
        <v>7.381875630899172E-2</v>
      </c>
      <c r="AM302">
        <v>1993.7062116829245</v>
      </c>
      <c r="AN302">
        <v>0</v>
      </c>
      <c r="AO302">
        <v>-896.30180809348883</v>
      </c>
      <c r="AP302">
        <v>0.6939729573918294</v>
      </c>
      <c r="AQ302">
        <v>-999.9734451663528</v>
      </c>
      <c r="AR302">
        <v>4.3357646880172939E-3</v>
      </c>
      <c r="AS302">
        <v>1.022255162085689</v>
      </c>
      <c r="AT302">
        <v>0.96692093129840173</v>
      </c>
      <c r="AU302">
        <v>1.5396787716045575</v>
      </c>
      <c r="AV302">
        <v>0.77935085085990852</v>
      </c>
      <c r="AW302">
        <v>0</v>
      </c>
      <c r="AX302">
        <v>2.1846957503957234</v>
      </c>
      <c r="AY302">
        <v>0.86769433604409518</v>
      </c>
      <c r="AZ302" s="4"/>
      <c r="BE302" s="29">
        <v>43871.821458333332</v>
      </c>
      <c r="BH302" s="6" t="s">
        <v>229</v>
      </c>
      <c r="BI302" s="6" t="s">
        <v>230</v>
      </c>
      <c r="BN302" t="e">
        <v>#N/A</v>
      </c>
      <c r="BO302"/>
      <c r="BP302" t="e">
        <v>#N/A</v>
      </c>
      <c r="BQ302" t="e">
        <v>#N/A</v>
      </c>
      <c r="BR302" s="42">
        <v>40</v>
      </c>
      <c r="BS302" s="30">
        <v>43871.821458333332</v>
      </c>
      <c r="BT302" s="31"/>
      <c r="BU302" s="6">
        <f t="shared" si="9"/>
        <v>2.3201995066413367E-3</v>
      </c>
      <c r="BV302">
        <f t="shared" si="10"/>
        <v>1.8838679919148369E-5</v>
      </c>
      <c r="BW302"/>
      <c r="BX302"/>
    </row>
    <row r="303" spans="1:87" ht="19" hidden="1" x14ac:dyDescent="0.25">
      <c r="A303" t="s">
        <v>660</v>
      </c>
      <c r="B303">
        <v>271</v>
      </c>
      <c r="C303">
        <v>2.3119890480903936E-3</v>
      </c>
      <c r="D303">
        <v>3.2475242344783886E-5</v>
      </c>
      <c r="E303">
        <v>3.8771640078599169E-3</v>
      </c>
      <c r="F303">
        <v>3.7419673012664128E-5</v>
      </c>
      <c r="G303">
        <v>1.8161039494764553</v>
      </c>
      <c r="H303">
        <v>2.1572102258611775E-3</v>
      </c>
      <c r="I303">
        <v>2.8246840127196401E-3</v>
      </c>
      <c r="J303">
        <v>2.895504943165021E-5</v>
      </c>
      <c r="K303">
        <v>1</v>
      </c>
      <c r="L303">
        <v>0</v>
      </c>
      <c r="M303">
        <v>3.3467007534521725E-2</v>
      </c>
      <c r="N303">
        <v>1.4012231030472434E-4</v>
      </c>
      <c r="O303">
        <v>9.0191146520541737E-6</v>
      </c>
      <c r="P303">
        <v>1.8707918454083608E-6</v>
      </c>
      <c r="Q303">
        <v>255.48</v>
      </c>
      <c r="R303">
        <v>3.7054554375946838</v>
      </c>
      <c r="S303">
        <v>428.4</v>
      </c>
      <c r="T303">
        <v>4.2661458015403078</v>
      </c>
      <c r="U303">
        <v>200650.92</v>
      </c>
      <c r="V303">
        <v>160.80808354474388</v>
      </c>
      <c r="W303">
        <v>312.08</v>
      </c>
      <c r="X303">
        <v>3.1759093186046736</v>
      </c>
      <c r="Y303">
        <v>110488.48</v>
      </c>
      <c r="Z303">
        <v>172.41583569962475</v>
      </c>
      <c r="AA303">
        <v>3697.68</v>
      </c>
      <c r="AB303">
        <v>16.125106717993116</v>
      </c>
      <c r="AC303">
        <v>1</v>
      </c>
      <c r="AD303">
        <v>0.20816659994661327</v>
      </c>
      <c r="AE303">
        <v>-997.68801095190963</v>
      </c>
      <c r="AF303">
        <v>3.2475242344783883E-2</v>
      </c>
      <c r="AG303">
        <v>-648.10637067889661</v>
      </c>
      <c r="AH303">
        <v>3.3962309868092331</v>
      </c>
      <c r="AI303">
        <v>4742271.9115034882</v>
      </c>
      <c r="AJ303">
        <v>5634.1679530431929</v>
      </c>
      <c r="AK303">
        <v>-991.53888939972649</v>
      </c>
      <c r="AL303">
        <v>8.6732489218041664E-2</v>
      </c>
      <c r="AM303">
        <v>1993.7062116829245</v>
      </c>
      <c r="AN303">
        <v>0</v>
      </c>
      <c r="AO303">
        <v>-899.86684959507227</v>
      </c>
      <c r="AP303">
        <v>0.41924538243689224</v>
      </c>
      <c r="AQ303">
        <v>-999.97301484564935</v>
      </c>
      <c r="AR303">
        <v>5.5974015913838647E-3</v>
      </c>
      <c r="AS303">
        <v>1.1917636308921473</v>
      </c>
      <c r="AT303">
        <v>1.0595386287912567</v>
      </c>
      <c r="AU303">
        <v>1.6850000212344851</v>
      </c>
      <c r="AV303">
        <v>0.96099582359155822</v>
      </c>
      <c r="AW303">
        <v>0</v>
      </c>
      <c r="AX303">
        <v>1.3309244589102287</v>
      </c>
      <c r="AY303">
        <v>1.1023161394101688</v>
      </c>
      <c r="AZ303" s="4"/>
      <c r="BE303" s="29">
        <v>43871.82576388889</v>
      </c>
      <c r="BH303" s="6" t="s">
        <v>229</v>
      </c>
      <c r="BI303" s="6" t="s">
        <v>230</v>
      </c>
      <c r="BN303" t="e">
        <v>#N/A</v>
      </c>
      <c r="BO303"/>
      <c r="BP303" t="e">
        <v>#N/A</v>
      </c>
      <c r="BQ303" t="e">
        <v>#N/A</v>
      </c>
      <c r="BR303" s="42">
        <v>40</v>
      </c>
      <c r="BS303" s="30">
        <v>43871.82576388889</v>
      </c>
      <c r="BT303" s="31"/>
      <c r="BU303" s="6">
        <f t="shared" si="9"/>
        <v>2.1350512621621668E-3</v>
      </c>
      <c r="BV303">
        <f t="shared" si="10"/>
        <v>2.1330273520826825E-5</v>
      </c>
      <c r="BW303"/>
      <c r="BX303"/>
      <c r="BY303" s="49">
        <v>-4.004433805335827</v>
      </c>
      <c r="BZ303" s="49">
        <v>-3.9784823290570892</v>
      </c>
      <c r="CA303" s="49">
        <v>-3.8473076285267451</v>
      </c>
      <c r="CB303" s="49">
        <v>4.6646567666791228</v>
      </c>
      <c r="CC303" s="49">
        <v>0.26747978510117643</v>
      </c>
      <c r="CE303">
        <v>-3.6883820750997369</v>
      </c>
      <c r="CF303">
        <v>-3.522781905835803</v>
      </c>
      <c r="CG303">
        <v>-3.6222959117460811</v>
      </c>
      <c r="CH303">
        <v>4.7944155807119913</v>
      </c>
      <c r="CI303">
        <v>0.26998392681705519</v>
      </c>
    </row>
    <row r="304" spans="1:87" ht="19" hidden="1" x14ac:dyDescent="0.25">
      <c r="A304" t="s">
        <v>661</v>
      </c>
      <c r="B304">
        <v>265</v>
      </c>
      <c r="C304">
        <v>2.5503836968380012E-3</v>
      </c>
      <c r="D304">
        <v>3.2467527473659328E-5</v>
      </c>
      <c r="E304">
        <v>4.5752149693186897E-3</v>
      </c>
      <c r="F304">
        <v>3.8407838161625764E-5</v>
      </c>
      <c r="G304">
        <v>1.8333733239244312</v>
      </c>
      <c r="H304">
        <v>2.3311948353046258E-3</v>
      </c>
      <c r="I304">
        <v>3.0365351517226864E-3</v>
      </c>
      <c r="J304">
        <v>3.6568331945471693E-5</v>
      </c>
      <c r="K304">
        <v>1</v>
      </c>
      <c r="L304">
        <v>0</v>
      </c>
      <c r="M304">
        <v>6.2722749830538965E-2</v>
      </c>
      <c r="N304">
        <v>1.275509720416257E-4</v>
      </c>
      <c r="O304">
        <v>1.6308182438069826E-5</v>
      </c>
      <c r="P304">
        <v>1.8585029266563721E-6</v>
      </c>
      <c r="Q304">
        <v>269.04000000000002</v>
      </c>
      <c r="R304">
        <v>3.502132683570589</v>
      </c>
      <c r="S304">
        <v>482.6</v>
      </c>
      <c r="T304">
        <v>4.1004064839151413</v>
      </c>
      <c r="U304">
        <v>193383.36</v>
      </c>
      <c r="V304">
        <v>290.96808461868574</v>
      </c>
      <c r="W304">
        <v>320.32</v>
      </c>
      <c r="X304">
        <v>3.9516747504486411</v>
      </c>
      <c r="Y304">
        <v>105485.24</v>
      </c>
      <c r="Z304">
        <v>240.74521995946947</v>
      </c>
      <c r="AA304">
        <v>6616.08</v>
      </c>
      <c r="AB304">
        <v>16.456601512260463</v>
      </c>
      <c r="AC304">
        <v>1.72</v>
      </c>
      <c r="AD304">
        <v>0.19595917942265428</v>
      </c>
      <c r="AE304">
        <v>-997.44961630316197</v>
      </c>
      <c r="AF304">
        <v>3.246752747365933E-2</v>
      </c>
      <c r="AG304">
        <v>-584.75086501010253</v>
      </c>
      <c r="AH304">
        <v>3.4859174225472649</v>
      </c>
      <c r="AI304">
        <v>4787375.7937850794</v>
      </c>
      <c r="AJ304">
        <v>6088.578236796453</v>
      </c>
      <c r="AK304">
        <v>-990.90430658981666</v>
      </c>
      <c r="AL304">
        <v>0.10953745610655077</v>
      </c>
      <c r="AM304">
        <v>1993.7062116829245</v>
      </c>
      <c r="AN304">
        <v>0</v>
      </c>
      <c r="AO304">
        <v>-812.33378765300563</v>
      </c>
      <c r="AP304">
        <v>0.38163198949186727</v>
      </c>
      <c r="AQ304">
        <v>-999.95120598448443</v>
      </c>
      <c r="AR304">
        <v>5.5606331964672432E-3</v>
      </c>
      <c r="AS304">
        <v>1.1082699622862462</v>
      </c>
      <c r="AT304">
        <v>0.97781657559455182</v>
      </c>
      <c r="AU304">
        <v>1.7653852319974359</v>
      </c>
      <c r="AV304">
        <v>1.1436866167375521</v>
      </c>
      <c r="AW304">
        <v>0</v>
      </c>
      <c r="AX304">
        <v>0.85269970364423164</v>
      </c>
      <c r="AY304">
        <v>0.79426411575963685</v>
      </c>
      <c r="AZ304" s="4"/>
      <c r="BE304" s="29">
        <v>43871.830069444448</v>
      </c>
      <c r="BH304" s="6" t="s">
        <v>229</v>
      </c>
      <c r="BI304" s="6" t="s">
        <v>230</v>
      </c>
      <c r="BN304" t="e">
        <v>#N/A</v>
      </c>
      <c r="BO304"/>
      <c r="BP304" t="e">
        <v>#N/A</v>
      </c>
      <c r="BQ304" t="e">
        <v>#N/A</v>
      </c>
      <c r="BR304" s="42">
        <v>40</v>
      </c>
      <c r="BS304" s="30">
        <v>43871.830069444448</v>
      </c>
      <c r="BT304" s="31"/>
      <c r="BU304" s="6">
        <f t="shared" si="9"/>
        <v>2.4955611485910681E-3</v>
      </c>
      <c r="BV304">
        <f t="shared" si="10"/>
        <v>2.1533414990664979E-5</v>
      </c>
      <c r="BW304"/>
      <c r="BX304"/>
      <c r="BY304" s="49">
        <v>-4.1356574913923652</v>
      </c>
      <c r="BZ304" s="49">
        <v>-4.1084870178574464</v>
      </c>
      <c r="CA304" s="49">
        <v>-3.8608173473928482</v>
      </c>
      <c r="CB304" s="49">
        <v>4.6676872751493006</v>
      </c>
      <c r="CC304" s="49">
        <v>0.23966043888199851</v>
      </c>
      <c r="CE304">
        <v>-3.8208342753269502</v>
      </c>
      <c r="CF304">
        <v>-3.6576448265413748</v>
      </c>
      <c r="CG304">
        <v>-3.6291512178906671</v>
      </c>
      <c r="CH304">
        <v>4.7961781775457064</v>
      </c>
      <c r="CI304">
        <v>0.24190413629794791</v>
      </c>
    </row>
    <row r="305" spans="1:87" ht="19" hidden="1" x14ac:dyDescent="0.25">
      <c r="A305" t="s">
        <v>662</v>
      </c>
      <c r="B305">
        <v>242</v>
      </c>
      <c r="C305">
        <v>2.3109068293872682E-3</v>
      </c>
      <c r="D305">
        <v>2.6576170343410263E-5</v>
      </c>
      <c r="E305">
        <v>4.1509748665867364E-3</v>
      </c>
      <c r="F305">
        <v>4.2959407133646817E-5</v>
      </c>
      <c r="G305">
        <v>1.8417488571357463</v>
      </c>
      <c r="H305">
        <v>2.5147211962305966E-3</v>
      </c>
      <c r="I305">
        <v>2.963105555845438E-3</v>
      </c>
      <c r="J305">
        <v>4.0699538766962533E-5</v>
      </c>
      <c r="K305">
        <v>1</v>
      </c>
      <c r="L305">
        <v>0</v>
      </c>
      <c r="M305">
        <v>5.5045689981089892E-2</v>
      </c>
      <c r="N305">
        <v>1.9866431207911199E-4</v>
      </c>
      <c r="O305">
        <v>8.0199799305878723E-6</v>
      </c>
      <c r="P305">
        <v>1.7120837446036389E-6</v>
      </c>
      <c r="Q305">
        <v>241.56</v>
      </c>
      <c r="R305">
        <v>2.9126620126612703</v>
      </c>
      <c r="S305">
        <v>433.84</v>
      </c>
      <c r="T305">
        <v>4.516148801800048</v>
      </c>
      <c r="U305">
        <v>192487.36</v>
      </c>
      <c r="V305">
        <v>264.0050623252011</v>
      </c>
      <c r="W305">
        <v>309.76</v>
      </c>
      <c r="X305">
        <v>4.4867508659756599</v>
      </c>
      <c r="Y305">
        <v>104518.8</v>
      </c>
      <c r="Z305">
        <v>219.22069549504977</v>
      </c>
      <c r="AA305">
        <v>5752.8</v>
      </c>
      <c r="AB305">
        <v>18.163516546454691</v>
      </c>
      <c r="AC305">
        <v>0.84</v>
      </c>
      <c r="AD305">
        <v>0.17962924780409972</v>
      </c>
      <c r="AE305">
        <v>-997.68909317061275</v>
      </c>
      <c r="AF305">
        <v>2.6576170343410262E-2</v>
      </c>
      <c r="AG305">
        <v>-623.25514008107302</v>
      </c>
      <c r="AH305">
        <v>3.8990204332589231</v>
      </c>
      <c r="AI305">
        <v>4809250.880525873</v>
      </c>
      <c r="AJ305">
        <v>6567.9095179445167</v>
      </c>
      <c r="AK305">
        <v>-991.12425895590547</v>
      </c>
      <c r="AL305">
        <v>0.12191214923039646</v>
      </c>
      <c r="AM305">
        <v>1993.7062116829245</v>
      </c>
      <c r="AN305">
        <v>0</v>
      </c>
      <c r="AO305">
        <v>-835.30351949352234</v>
      </c>
      <c r="AP305">
        <v>0.59440281360648728</v>
      </c>
      <c r="AQ305">
        <v>-999.9760042526716</v>
      </c>
      <c r="AR305">
        <v>5.1225475993749619E-3</v>
      </c>
      <c r="AS305">
        <v>0.94878489199474425</v>
      </c>
      <c r="AT305">
        <v>1.143194340752026</v>
      </c>
      <c r="AU305">
        <v>1.8885200129977227</v>
      </c>
      <c r="AV305">
        <v>1.2828001469230847</v>
      </c>
      <c r="AW305">
        <v>0</v>
      </c>
      <c r="AX305">
        <v>1.4162767189969743</v>
      </c>
      <c r="AY305">
        <v>1.0397673867336599</v>
      </c>
      <c r="AZ305" s="4"/>
      <c r="BE305" s="29">
        <v>43871.834351851852</v>
      </c>
      <c r="BH305" s="6" t="s">
        <v>229</v>
      </c>
      <c r="BI305" s="6" t="s">
        <v>230</v>
      </c>
      <c r="BN305" t="e">
        <v>#N/A</v>
      </c>
      <c r="BO305"/>
      <c r="BP305" t="e">
        <v>#N/A</v>
      </c>
      <c r="BQ305" t="e">
        <v>#N/A</v>
      </c>
      <c r="BR305" s="42">
        <v>40</v>
      </c>
      <c r="BS305" s="30">
        <v>43871.834351851852</v>
      </c>
      <c r="BT305" s="31"/>
      <c r="BU305" s="6">
        <f t="shared" si="9"/>
        <v>2.2538622795803321E-3</v>
      </c>
      <c r="BV305">
        <f t="shared" si="10"/>
        <v>2.3664824972777262E-5</v>
      </c>
      <c r="BW305"/>
      <c r="BX305"/>
      <c r="BY305" s="49">
        <v>15.224031152698659</v>
      </c>
      <c r="BZ305" s="49">
        <v>15.28821946447372</v>
      </c>
      <c r="CA305" s="49">
        <v>-2.9865386378856482</v>
      </c>
      <c r="CB305" s="49">
        <v>4.7881890612294278</v>
      </c>
      <c r="CC305" s="49">
        <v>0.27393830530076679</v>
      </c>
      <c r="CE305">
        <v>15.72009948200415</v>
      </c>
      <c r="CF305">
        <v>15.81653811305187</v>
      </c>
      <c r="CG305">
        <v>-3.0545146604481168</v>
      </c>
      <c r="CH305">
        <v>7.0704544157550053</v>
      </c>
      <c r="CI305">
        <v>0.27650291158539242</v>
      </c>
    </row>
    <row r="306" spans="1:87" ht="19" hidden="1" x14ac:dyDescent="0.25">
      <c r="AZ306" s="4"/>
      <c r="BE306" s="29" t="e">
        <v>#N/A</v>
      </c>
      <c r="BH306" s="6"/>
      <c r="BN306" t="e">
        <v>#N/A</v>
      </c>
      <c r="BO306"/>
      <c r="BP306" t="e">
        <v>#N/A</v>
      </c>
      <c r="BQ306" t="e">
        <v>#N/A</v>
      </c>
      <c r="BR306" s="42">
        <v>40</v>
      </c>
      <c r="BS306" s="30" t="e">
        <v>#N/A</v>
      </c>
      <c r="BT306" s="31"/>
      <c r="BU306" s="6" t="e">
        <f t="shared" si="9"/>
        <v>#DIV/0!</v>
      </c>
      <c r="BV306" t="e">
        <f t="shared" si="10"/>
        <v>#DIV/0!</v>
      </c>
      <c r="BW306"/>
      <c r="BX306"/>
      <c r="BY306" s="49">
        <v>11.835594419543151</v>
      </c>
      <c r="BZ306" s="49">
        <v>11.880075752168921</v>
      </c>
      <c r="CA306" s="49">
        <v>-3.0968284497378211</v>
      </c>
      <c r="CB306" s="49">
        <v>4.7122632074197917</v>
      </c>
      <c r="CC306" s="49">
        <v>0.24092333719943451</v>
      </c>
      <c r="CE306">
        <v>12.29994025523327</v>
      </c>
      <c r="CF306">
        <v>12.338810109986611</v>
      </c>
      <c r="CG306">
        <v>-2.8409975083535328</v>
      </c>
      <c r="CH306">
        <v>6.7205439243608946</v>
      </c>
      <c r="CI306">
        <v>0.2431788578503937</v>
      </c>
    </row>
    <row r="307" spans="1:87" ht="19" hidden="1" x14ac:dyDescent="0.25">
      <c r="A307" t="s">
        <v>663</v>
      </c>
      <c r="B307">
        <v>191</v>
      </c>
      <c r="C307">
        <v>1.4673159309607203E-3</v>
      </c>
      <c r="D307">
        <v>2.4820732563357377E-5</v>
      </c>
      <c r="E307">
        <v>1.1318053866361407E-3</v>
      </c>
      <c r="F307">
        <v>2.1150160326523385E-5</v>
      </c>
      <c r="G307">
        <v>1.4191822769298819</v>
      </c>
      <c r="H307">
        <v>2.4555982873533007E-3</v>
      </c>
      <c r="I307">
        <v>1.194223592144804E-4</v>
      </c>
      <c r="J307">
        <v>5.9028100463001866E-6</v>
      </c>
      <c r="K307">
        <v>1</v>
      </c>
      <c r="L307">
        <v>0</v>
      </c>
      <c r="M307">
        <v>1.38260708543732E-5</v>
      </c>
      <c r="N307">
        <v>2.2851474244150898E-6</v>
      </c>
      <c r="O307">
        <v>0.84765435800793087</v>
      </c>
      <c r="P307">
        <v>5.3307882459864338E-3</v>
      </c>
      <c r="Q307">
        <v>187.16</v>
      </c>
      <c r="R307">
        <v>3.0841962756391927</v>
      </c>
      <c r="S307">
        <v>144.4</v>
      </c>
      <c r="T307">
        <v>2.7153882472555066</v>
      </c>
      <c r="U307">
        <v>181060.28</v>
      </c>
      <c r="V307">
        <v>441.52498049374282</v>
      </c>
      <c r="W307">
        <v>15.24</v>
      </c>
      <c r="X307">
        <v>0.75560130580441298</v>
      </c>
      <c r="Y307">
        <v>127579.72</v>
      </c>
      <c r="Z307">
        <v>193.00793178865302</v>
      </c>
      <c r="AA307">
        <v>1.76</v>
      </c>
      <c r="AB307">
        <v>0.2902872140943632</v>
      </c>
      <c r="AC307">
        <v>108159.56</v>
      </c>
      <c r="AD307">
        <v>795.33408091610568</v>
      </c>
      <c r="AE307">
        <v>-998.53268406903931</v>
      </c>
      <c r="AF307">
        <v>2.4820732563357376E-2</v>
      </c>
      <c r="AG307">
        <v>-897.27669389760933</v>
      </c>
      <c r="AH307">
        <v>1.9196006831115797</v>
      </c>
      <c r="AI307">
        <v>3705598.0906024915</v>
      </c>
      <c r="AJ307">
        <v>6413.4932285658706</v>
      </c>
      <c r="AK307">
        <v>-999.64228006215592</v>
      </c>
      <c r="AL307">
        <v>1.768138610522486E-2</v>
      </c>
      <c r="AM307">
        <v>1993.7062116829245</v>
      </c>
      <c r="AN307">
        <v>0</v>
      </c>
      <c r="AO307">
        <v>-999.95863245224587</v>
      </c>
      <c r="AP307">
        <v>6.8371517982406737E-3</v>
      </c>
      <c r="AQ307">
        <v>1536.1783910392148</v>
      </c>
      <c r="AR307">
        <v>15.949696747209005</v>
      </c>
      <c r="AS307">
        <v>1.2289259904380307</v>
      </c>
      <c r="AT307">
        <v>1.1926868685013969</v>
      </c>
      <c r="AU307">
        <v>2.5156025418739341</v>
      </c>
      <c r="AV307">
        <v>1.0253833898808387</v>
      </c>
      <c r="AW307">
        <v>0</v>
      </c>
      <c r="AX307">
        <v>1.1652399197339474</v>
      </c>
      <c r="AY307">
        <v>8.0858653541532686</v>
      </c>
      <c r="AZ307" s="4"/>
      <c r="BE307" s="29">
        <v>43871.851643518516</v>
      </c>
      <c r="BH307" s="6" t="s">
        <v>226</v>
      </c>
      <c r="BI307" s="6" t="s">
        <v>45</v>
      </c>
      <c r="BN307" t="e">
        <v>#N/A</v>
      </c>
      <c r="BO307"/>
      <c r="BP307" t="e">
        <v>#N/A</v>
      </c>
      <c r="BQ307" t="e">
        <v>#N/A</v>
      </c>
      <c r="BR307" s="42">
        <v>100</v>
      </c>
      <c r="BS307" s="30">
        <v>43871.851643518516</v>
      </c>
      <c r="BT307" s="31"/>
      <c r="BU307" s="6">
        <f t="shared" si="9"/>
        <v>7.975244487636935E-4</v>
      </c>
      <c r="BV307">
        <f t="shared" si="10"/>
        <v>1.512272418148889E-5</v>
      </c>
      <c r="BW307"/>
      <c r="BX307"/>
      <c r="BY307" s="49">
        <v>16.32680207306737</v>
      </c>
      <c r="BZ307" s="49">
        <v>16.389304015019611</v>
      </c>
      <c r="CA307" s="49">
        <v>-2.961647327924076</v>
      </c>
      <c r="CB307" s="49">
        <v>4.8183666568217447</v>
      </c>
      <c r="CC307" s="49">
        <v>0.2681307403714126</v>
      </c>
      <c r="CE307">
        <v>16.83319452710516</v>
      </c>
      <c r="CF307">
        <v>16.959300584791361</v>
      </c>
      <c r="CG307">
        <v>-3.1565961992339768</v>
      </c>
      <c r="CH307">
        <v>7.1689769022730481</v>
      </c>
      <c r="CI307">
        <v>0.27064097632071821</v>
      </c>
    </row>
    <row r="308" spans="1:87" ht="19" hidden="1" x14ac:dyDescent="0.25">
      <c r="A308" t="s">
        <v>664</v>
      </c>
      <c r="B308">
        <v>324</v>
      </c>
      <c r="C308">
        <v>2.4458618694743867E-3</v>
      </c>
      <c r="D308">
        <v>4.2435729489483457E-5</v>
      </c>
      <c r="E308">
        <v>1.1214292679411022E-3</v>
      </c>
      <c r="F308">
        <v>1.8950429111350941E-5</v>
      </c>
      <c r="G308">
        <v>1.4366367973914267</v>
      </c>
      <c r="H308">
        <v>3.1211914887345946E-3</v>
      </c>
      <c r="I308">
        <v>1.1931096890578206E-4</v>
      </c>
      <c r="J308">
        <v>7.8334960043345941E-6</v>
      </c>
      <c r="K308">
        <v>1</v>
      </c>
      <c r="L308">
        <v>0</v>
      </c>
      <c r="M308">
        <v>2.3199958138062281E-5</v>
      </c>
      <c r="N308">
        <v>2.7635892830964049E-6</v>
      </c>
      <c r="O308">
        <v>0.87530654554151821</v>
      </c>
      <c r="P308">
        <v>4.9024255631600787E-3</v>
      </c>
      <c r="Q308">
        <v>291.2</v>
      </c>
      <c r="R308">
        <v>5.1299772579093048</v>
      </c>
      <c r="S308">
        <v>133.47999999999999</v>
      </c>
      <c r="T308">
        <v>2.2068982758613953</v>
      </c>
      <c r="U308">
        <v>171021.52</v>
      </c>
      <c r="V308">
        <v>273.06298491984103</v>
      </c>
      <c r="W308">
        <v>14.2</v>
      </c>
      <c r="X308">
        <v>0.92915732431775688</v>
      </c>
      <c r="Y308">
        <v>119048.04</v>
      </c>
      <c r="Z308">
        <v>137.00038296783458</v>
      </c>
      <c r="AA308">
        <v>2.76</v>
      </c>
      <c r="AB308">
        <v>0.32802438933713451</v>
      </c>
      <c r="AC308">
        <v>104197.4</v>
      </c>
      <c r="AD308">
        <v>547.47767077753963</v>
      </c>
      <c r="AE308">
        <v>-997.55413813052564</v>
      </c>
      <c r="AF308">
        <v>4.2435729489483459E-2</v>
      </c>
      <c r="AG308">
        <v>-898.21843638218343</v>
      </c>
      <c r="AH308">
        <v>1.71995181624169</v>
      </c>
      <c r="AI308">
        <v>3751185.5343486909</v>
      </c>
      <c r="AJ308">
        <v>8151.8791494321849</v>
      </c>
      <c r="AK308">
        <v>-999.64261372274143</v>
      </c>
      <c r="AL308">
        <v>2.3464598440397177E-2</v>
      </c>
      <c r="AM308">
        <v>1993.7062116829245</v>
      </c>
      <c r="AN308">
        <v>0</v>
      </c>
      <c r="AO308">
        <v>-999.93058581962453</v>
      </c>
      <c r="AP308">
        <v>8.2686478931912489E-3</v>
      </c>
      <c r="AQ308">
        <v>1618.9136236550921</v>
      </c>
      <c r="AR308">
        <v>14.668037342702501</v>
      </c>
      <c r="AS308">
        <v>1.5714895341374711</v>
      </c>
      <c r="AT308">
        <v>1.0369516258899347</v>
      </c>
      <c r="AU308">
        <v>3.0588306034166215</v>
      </c>
      <c r="AV308">
        <v>1.3147406689806693</v>
      </c>
      <c r="AW308">
        <v>0</v>
      </c>
      <c r="AX308">
        <v>1.0516770007960976</v>
      </c>
      <c r="AY308">
        <v>7.0160983890920479</v>
      </c>
      <c r="AZ308" s="4"/>
      <c r="BE308" s="29">
        <v>43871.858194444445</v>
      </c>
      <c r="BH308" s="6" t="s">
        <v>226</v>
      </c>
      <c r="BI308" s="6" t="s">
        <v>45</v>
      </c>
      <c r="BN308" t="e">
        <v>#N/A</v>
      </c>
      <c r="BO308"/>
      <c r="BP308" t="e">
        <v>#N/A</v>
      </c>
      <c r="BQ308" t="e">
        <v>#N/A</v>
      </c>
      <c r="BR308" s="42">
        <v>100</v>
      </c>
      <c r="BS308" s="30">
        <v>43871.858194444445</v>
      </c>
      <c r="BT308" s="31"/>
      <c r="BU308" s="6">
        <f t="shared" si="9"/>
        <v>7.8048657268395228E-4</v>
      </c>
      <c r="BV308">
        <f t="shared" si="10"/>
        <v>1.2964246126462161E-5</v>
      </c>
      <c r="BW308"/>
      <c r="BX308"/>
    </row>
    <row r="309" spans="1:87" ht="19" hidden="1" x14ac:dyDescent="0.25">
      <c r="A309" t="s">
        <v>665</v>
      </c>
      <c r="B309">
        <v>964</v>
      </c>
      <c r="C309">
        <v>9.267597128186162E-3</v>
      </c>
      <c r="D309">
        <v>6.6703836782945142E-5</v>
      </c>
      <c r="E309">
        <v>6.6305961964640715E-3</v>
      </c>
      <c r="F309">
        <v>5.415212101445126E-5</v>
      </c>
      <c r="G309">
        <v>1.8014443696682829</v>
      </c>
      <c r="H309">
        <v>1.8534020910071815E-3</v>
      </c>
      <c r="I309">
        <v>3.2098093460971233E-3</v>
      </c>
      <c r="J309">
        <v>3.9412271097390408E-5</v>
      </c>
      <c r="K309">
        <v>1</v>
      </c>
      <c r="L309">
        <v>0</v>
      </c>
      <c r="M309">
        <v>4.7036333990867388E-2</v>
      </c>
      <c r="N309">
        <v>1.8208297019091588E-4</v>
      </c>
      <c r="O309">
        <v>9.9988898027565036E-5</v>
      </c>
      <c r="P309">
        <v>5.708833741599716E-6</v>
      </c>
      <c r="Q309">
        <v>945.28</v>
      </c>
      <c r="R309">
        <v>6.561889971646889</v>
      </c>
      <c r="S309">
        <v>676.36</v>
      </c>
      <c r="T309">
        <v>5.6240199146162357</v>
      </c>
      <c r="U309">
        <v>183751.48</v>
      </c>
      <c r="V309">
        <v>121.77821534795676</v>
      </c>
      <c r="W309">
        <v>327.44</v>
      </c>
      <c r="X309">
        <v>4.1162604387963606</v>
      </c>
      <c r="Y309">
        <v>102003.88</v>
      </c>
      <c r="Z309">
        <v>83.344732287049808</v>
      </c>
      <c r="AA309">
        <v>4797.76</v>
      </c>
      <c r="AB309">
        <v>17.592922819512776</v>
      </c>
      <c r="AC309">
        <v>10.199999999999999</v>
      </c>
      <c r="AD309">
        <v>0.5830951894845301</v>
      </c>
      <c r="AE309">
        <v>-990.73240287181386</v>
      </c>
      <c r="AF309">
        <v>6.6703836782945142E-2</v>
      </c>
      <c r="AG309">
        <v>-398.20328585368748</v>
      </c>
      <c r="AH309">
        <v>4.9148775652978092</v>
      </c>
      <c r="AI309">
        <v>4703984.2500738688</v>
      </c>
      <c r="AJ309">
        <v>4840.6866146238544</v>
      </c>
      <c r="AK309">
        <v>-990.38527787149872</v>
      </c>
      <c r="AL309">
        <v>0.11805624390599188</v>
      </c>
      <c r="AM309">
        <v>1993.7062116829245</v>
      </c>
      <c r="AN309">
        <v>0</v>
      </c>
      <c r="AO309">
        <v>-859.26748003550631</v>
      </c>
      <c r="AP309">
        <v>0.54479150612721516</v>
      </c>
      <c r="AQ309">
        <v>-999.70083362384014</v>
      </c>
      <c r="AR309">
        <v>1.7080807332256153E-2</v>
      </c>
      <c r="AS309">
        <v>1.170597026510571</v>
      </c>
      <c r="AT309">
        <v>1.1250279923930875</v>
      </c>
      <c r="AU309">
        <v>1.4003027460281996</v>
      </c>
      <c r="AV309">
        <v>1.1788776081829604</v>
      </c>
      <c r="AW309">
        <v>0</v>
      </c>
      <c r="AX309">
        <v>1.3925829683313169</v>
      </c>
      <c r="AY309">
        <v>0.96899281599108189</v>
      </c>
      <c r="AZ309" s="4"/>
      <c r="BE309" s="29">
        <v>43871.871990740743</v>
      </c>
      <c r="BH309" s="6" t="s">
        <v>229</v>
      </c>
      <c r="BI309" s="6" t="s">
        <v>230</v>
      </c>
      <c r="BN309" t="e">
        <v>#N/A</v>
      </c>
      <c r="BO309"/>
      <c r="BP309" t="e">
        <v>#N/A</v>
      </c>
      <c r="BQ309" t="e">
        <v>#N/A</v>
      </c>
      <c r="BR309" s="42">
        <v>40</v>
      </c>
      <c r="BS309" s="30">
        <v>43871.871990740743</v>
      </c>
      <c r="BT309" s="31"/>
      <c r="BU309" s="6">
        <f t="shared" si="9"/>
        <v>3.6808411012526263E-3</v>
      </c>
      <c r="BV309">
        <f t="shared" si="10"/>
        <v>3.0703723978201751E-5</v>
      </c>
      <c r="BW309"/>
      <c r="BX309"/>
      <c r="BY309" s="49">
        <v>2.7006904988287701</v>
      </c>
      <c r="BZ309" s="49">
        <v>2.689629689826845</v>
      </c>
      <c r="CA309" s="49">
        <v>-3.454345079411691</v>
      </c>
      <c r="CB309" s="49">
        <v>4.6190535058029756</v>
      </c>
      <c r="CC309" s="49">
        <v>0.22266856931138351</v>
      </c>
      <c r="CE309">
        <v>3.079515501721183</v>
      </c>
      <c r="CF309">
        <v>3.1132932051821989</v>
      </c>
      <c r="CG309">
        <v>-3.0170081579327932</v>
      </c>
      <c r="CH309">
        <v>5.6510871769635704</v>
      </c>
      <c r="CI309">
        <v>0.22475318910056399</v>
      </c>
    </row>
    <row r="310" spans="1:87" ht="19" hidden="1" x14ac:dyDescent="0.25">
      <c r="A310" t="s">
        <v>666</v>
      </c>
      <c r="B310">
        <v>882</v>
      </c>
      <c r="C310">
        <v>7.8480836735468542E-3</v>
      </c>
      <c r="D310">
        <v>8.5987457575267243E-5</v>
      </c>
      <c r="E310">
        <v>5.9607700623562918E-3</v>
      </c>
      <c r="F310">
        <v>4.7625722503119777E-5</v>
      </c>
      <c r="G310">
        <v>1.7663918393652132</v>
      </c>
      <c r="H310">
        <v>2.3132680621853986E-3</v>
      </c>
      <c r="I310">
        <v>3.1163634787626728E-3</v>
      </c>
      <c r="J310">
        <v>3.7231479575487527E-5</v>
      </c>
      <c r="K310">
        <v>1</v>
      </c>
      <c r="L310">
        <v>0</v>
      </c>
      <c r="M310">
        <v>4.3741151571785604E-2</v>
      </c>
      <c r="N310">
        <v>1.3557901646758379E-4</v>
      </c>
      <c r="O310">
        <v>2.6620551318277756E-5</v>
      </c>
      <c r="P310">
        <v>2.6820852517901594E-6</v>
      </c>
      <c r="Q310">
        <v>813.44</v>
      </c>
      <c r="R310">
        <v>9.7466370268587159</v>
      </c>
      <c r="S310">
        <v>617.55999999999995</v>
      </c>
      <c r="T310">
        <v>4.4478758975493005</v>
      </c>
      <c r="U310">
        <v>183032.6</v>
      </c>
      <c r="V310">
        <v>224.73384999446199</v>
      </c>
      <c r="W310">
        <v>322.92</v>
      </c>
      <c r="X310">
        <v>3.8639013099888224</v>
      </c>
      <c r="Y310">
        <v>103626.64</v>
      </c>
      <c r="Z310">
        <v>246.87061307494665</v>
      </c>
      <c r="AA310">
        <v>4532.5200000000004</v>
      </c>
      <c r="AB310">
        <v>14.957062991554636</v>
      </c>
      <c r="AC310">
        <v>2.76</v>
      </c>
      <c r="AD310">
        <v>0.2785677655436824</v>
      </c>
      <c r="AE310">
        <v>-992.15191632645315</v>
      </c>
      <c r="AF310">
        <v>8.598745757526724E-2</v>
      </c>
      <c r="AG310">
        <v>-458.99709000215171</v>
      </c>
      <c r="AH310">
        <v>4.3225378928226341</v>
      </c>
      <c r="AI310">
        <v>4612434.5992614217</v>
      </c>
      <c r="AJ310">
        <v>6041.7573709397166</v>
      </c>
      <c r="AK310">
        <v>-990.66518734636202</v>
      </c>
      <c r="AL310">
        <v>0.11152386075096654</v>
      </c>
      <c r="AM310">
        <v>1993.7062116829245</v>
      </c>
      <c r="AN310">
        <v>0</v>
      </c>
      <c r="AO310">
        <v>-869.12665242913113</v>
      </c>
      <c r="AP310">
        <v>0.40565186575755058</v>
      </c>
      <c r="AQ310">
        <v>-999.92035141874385</v>
      </c>
      <c r="AR310">
        <v>8.024788163068149E-3</v>
      </c>
      <c r="AS310">
        <v>1.6541806155682928</v>
      </c>
      <c r="AT310">
        <v>1.052046937033531</v>
      </c>
      <c r="AU310">
        <v>1.7902036717955068</v>
      </c>
      <c r="AV310">
        <v>1.1391492088656665</v>
      </c>
      <c r="AW310">
        <v>0</v>
      </c>
      <c r="AX310">
        <v>1.0854823286931357</v>
      </c>
      <c r="AY310">
        <v>0.88951005376145142</v>
      </c>
      <c r="AZ310" s="4"/>
      <c r="BE310" s="29">
        <v>43871.876296296294</v>
      </c>
      <c r="BH310" s="6" t="s">
        <v>229</v>
      </c>
      <c r="BI310" s="6" t="s">
        <v>230</v>
      </c>
      <c r="BN310" t="e">
        <v>#N/A</v>
      </c>
      <c r="BO310"/>
      <c r="BP310" t="e">
        <v>#N/A</v>
      </c>
      <c r="BQ310" t="e">
        <v>#N/A</v>
      </c>
      <c r="BR310" s="42">
        <v>40</v>
      </c>
      <c r="BS310" s="30">
        <v>43871.876296296294</v>
      </c>
      <c r="BT310" s="31"/>
      <c r="BU310" s="6">
        <f t="shared" si="9"/>
        <v>3.3740437495834072E-3</v>
      </c>
      <c r="BV310">
        <f t="shared" si="10"/>
        <v>2.4651598743517072E-5</v>
      </c>
      <c r="BW310"/>
      <c r="BX310"/>
      <c r="BY310" s="49">
        <v>5.6283381912798411</v>
      </c>
      <c r="BZ310" s="49">
        <v>5.625127540229208</v>
      </c>
      <c r="CA310" s="49">
        <v>-3.315895138489303</v>
      </c>
      <c r="CB310" s="49">
        <v>4.6672286922050787</v>
      </c>
      <c r="CC310" s="49">
        <v>0.17294725319788631</v>
      </c>
      <c r="CE310">
        <v>6.034571787734901</v>
      </c>
      <c r="CF310">
        <v>6.0720733447891604</v>
      </c>
      <c r="CG310">
        <v>-2.9016128876637768</v>
      </c>
      <c r="CH310">
        <v>5.9717842477081362</v>
      </c>
      <c r="CI310">
        <v>0.17456638277515751</v>
      </c>
    </row>
    <row r="311" spans="1:87" ht="19" hidden="1" x14ac:dyDescent="0.25">
      <c r="A311" t="s">
        <v>667</v>
      </c>
      <c r="B311">
        <v>479</v>
      </c>
      <c r="C311">
        <v>4.8018036435045035E-3</v>
      </c>
      <c r="D311">
        <v>9.6759541112775897E-5</v>
      </c>
      <c r="E311">
        <v>6.8485919392115421E-3</v>
      </c>
      <c r="F311">
        <v>5.3004081646578329E-5</v>
      </c>
      <c r="G311">
        <v>1.8597821171939586</v>
      </c>
      <c r="H311">
        <v>2.2099722852879445E-3</v>
      </c>
      <c r="I311">
        <v>3.0119284126166913E-3</v>
      </c>
      <c r="J311">
        <v>3.8285710870915196E-5</v>
      </c>
      <c r="K311">
        <v>1</v>
      </c>
      <c r="L311">
        <v>0</v>
      </c>
      <c r="M311">
        <v>5.4260024036910458E-2</v>
      </c>
      <c r="N311">
        <v>1.360088689002622E-4</v>
      </c>
      <c r="O311">
        <v>3.7550145691223E-5</v>
      </c>
      <c r="P311">
        <v>4.2245661025452862E-6</v>
      </c>
      <c r="Q311">
        <v>424.88</v>
      </c>
      <c r="R311">
        <v>8.4579981871204808</v>
      </c>
      <c r="S311">
        <v>606.12</v>
      </c>
      <c r="T311">
        <v>4.9474976840149534</v>
      </c>
      <c r="U311">
        <v>164581.51999999999</v>
      </c>
      <c r="V311">
        <v>155.70032241456664</v>
      </c>
      <c r="W311">
        <v>266.56</v>
      </c>
      <c r="X311">
        <v>3.4448415541695576</v>
      </c>
      <c r="Y311">
        <v>88498.16</v>
      </c>
      <c r="Z311">
        <v>137.51393480904639</v>
      </c>
      <c r="AA311">
        <v>4801.76</v>
      </c>
      <c r="AB311">
        <v>11.803146473151413</v>
      </c>
      <c r="AC311">
        <v>3.32</v>
      </c>
      <c r="AD311">
        <v>0.37291643389191986</v>
      </c>
      <c r="AE311">
        <v>-995.19819635649549</v>
      </c>
      <c r="AF311">
        <v>9.6759541112775904E-2</v>
      </c>
      <c r="AG311">
        <v>-378.41786719808113</v>
      </c>
      <c r="AH311">
        <v>4.8106808537464447</v>
      </c>
      <c r="AI311">
        <v>4856349.8673055759</v>
      </c>
      <c r="AJ311">
        <v>5771.9710752401388</v>
      </c>
      <c r="AK311">
        <v>-990.97801407006943</v>
      </c>
      <c r="AL311">
        <v>0.11468172462130258</v>
      </c>
      <c r="AM311">
        <v>1993.7062116829245</v>
      </c>
      <c r="AN311">
        <v>0</v>
      </c>
      <c r="AO311">
        <v>-837.6542288025455</v>
      </c>
      <c r="AP311">
        <v>0.40693798248755431</v>
      </c>
      <c r="AQ311">
        <v>-999.88765011683972</v>
      </c>
      <c r="AR311">
        <v>1.263988459396544E-2</v>
      </c>
      <c r="AS311">
        <v>2.202059696853516</v>
      </c>
      <c r="AT311">
        <v>1.0091407418442158</v>
      </c>
      <c r="AU311">
        <v>1.5149571449005148</v>
      </c>
      <c r="AV311">
        <v>1.1012427383543255</v>
      </c>
      <c r="AW311">
        <v>0</v>
      </c>
      <c r="AX311">
        <v>0.89900173058272426</v>
      </c>
      <c r="AY311">
        <v>1.0893763694032277</v>
      </c>
      <c r="AZ311" s="4"/>
      <c r="BE311" s="29">
        <v>43871.880601851852</v>
      </c>
      <c r="BH311" s="6" t="s">
        <v>229</v>
      </c>
      <c r="BI311" s="6" t="s">
        <v>230</v>
      </c>
      <c r="BN311" t="e">
        <v>#N/A</v>
      </c>
      <c r="BO311"/>
      <c r="BP311" t="e">
        <v>#N/A</v>
      </c>
      <c r="BQ311" t="e">
        <v>#N/A</v>
      </c>
      <c r="BR311" s="42">
        <v>40</v>
      </c>
      <c r="BS311" s="30">
        <v>43871.880601851852</v>
      </c>
      <c r="BT311" s="31"/>
      <c r="BU311" s="6">
        <f t="shared" si="9"/>
        <v>3.6827950063895391E-3</v>
      </c>
      <c r="BV311">
        <f t="shared" si="10"/>
        <v>3.0262303651856656E-5</v>
      </c>
      <c r="BW311"/>
      <c r="BX311"/>
      <c r="BY311" s="49">
        <v>1.37826911877108</v>
      </c>
      <c r="BZ311" s="49">
        <v>1.361019686254334</v>
      </c>
      <c r="CA311" s="49">
        <v>-3.5131779845215019</v>
      </c>
      <c r="CB311" s="49">
        <v>4.6317473335357766</v>
      </c>
      <c r="CC311" s="49">
        <v>0.2057634574263667</v>
      </c>
      <c r="CE311">
        <v>1.7447136326387991</v>
      </c>
      <c r="CF311">
        <v>1.799293271559975</v>
      </c>
      <c r="CG311">
        <v>-3.1406237044098009</v>
      </c>
      <c r="CH311">
        <v>5.4529475470249498</v>
      </c>
      <c r="CI311">
        <v>0.20768981181292309</v>
      </c>
    </row>
    <row r="312" spans="1:87" ht="19" hidden="1" x14ac:dyDescent="0.25">
      <c r="AZ312" s="4"/>
      <c r="BE312" s="29" t="e">
        <v>#N/A</v>
      </c>
      <c r="BH312" s="6"/>
      <c r="BN312" t="e">
        <v>#N/A</v>
      </c>
      <c r="BO312"/>
      <c r="BP312" t="e">
        <v>#N/A</v>
      </c>
      <c r="BQ312" t="e">
        <v>#N/A</v>
      </c>
      <c r="BR312" s="42">
        <v>40</v>
      </c>
      <c r="BS312" s="30" t="e">
        <v>#N/A</v>
      </c>
      <c r="BT312" s="31"/>
      <c r="BU312" s="6" t="e">
        <f t="shared" si="9"/>
        <v>#DIV/0!</v>
      </c>
      <c r="BV312" t="e">
        <f t="shared" si="10"/>
        <v>#DIV/0!</v>
      </c>
      <c r="BW312"/>
      <c r="BX312"/>
      <c r="BY312" s="49">
        <v>1.95304512724584</v>
      </c>
      <c r="BZ312" s="49">
        <v>1.935097742308773</v>
      </c>
      <c r="CA312" s="49">
        <v>-3.485500762826852</v>
      </c>
      <c r="CB312" s="49">
        <v>4.626628106119707</v>
      </c>
      <c r="CC312" s="49">
        <v>0.18586459287225901</v>
      </c>
      <c r="CE312">
        <v>2.3248706854401919</v>
      </c>
      <c r="CF312">
        <v>2.3691404570636792</v>
      </c>
      <c r="CG312">
        <v>-3.082453929992631</v>
      </c>
      <c r="CH312">
        <v>5.5381371344159476</v>
      </c>
      <c r="CI312">
        <v>0.18760465438883381</v>
      </c>
    </row>
    <row r="313" spans="1:87" ht="19" hidden="1" x14ac:dyDescent="0.25">
      <c r="A313" t="s">
        <v>668</v>
      </c>
      <c r="B313">
        <v>387</v>
      </c>
      <c r="C313">
        <v>2.8991672847608089E-3</v>
      </c>
      <c r="D313">
        <v>2.7463186890690547E-5</v>
      </c>
      <c r="E313">
        <v>4.1549823612650211E-3</v>
      </c>
      <c r="F313">
        <v>4.4017120198746486E-5</v>
      </c>
      <c r="G313">
        <v>1.7802171124402681</v>
      </c>
      <c r="H313">
        <v>2.4478217087147624E-3</v>
      </c>
      <c r="I313">
        <v>2.604259215386962E-3</v>
      </c>
      <c r="J313">
        <v>3.1866607877773409E-5</v>
      </c>
      <c r="K313">
        <v>1</v>
      </c>
      <c r="L313">
        <v>0</v>
      </c>
      <c r="M313">
        <v>3.6647853332261927E-2</v>
      </c>
      <c r="N313">
        <v>1.3530554037292447E-4</v>
      </c>
      <c r="O313">
        <v>1.2581156602149333E-5</v>
      </c>
      <c r="P313">
        <v>2.184263133660811E-6</v>
      </c>
      <c r="Q313">
        <v>360.04</v>
      </c>
      <c r="R313">
        <v>3.5230100766248165</v>
      </c>
      <c r="S313">
        <v>515.96</v>
      </c>
      <c r="T313">
        <v>5.4725009517282555</v>
      </c>
      <c r="U313">
        <v>221060.2</v>
      </c>
      <c r="V313">
        <v>162.35128579718733</v>
      </c>
      <c r="W313">
        <v>323.39999999999998</v>
      </c>
      <c r="X313">
        <v>3.9761790704142088</v>
      </c>
      <c r="Y313">
        <v>124183.12</v>
      </c>
      <c r="Z313">
        <v>231.84230502649856</v>
      </c>
      <c r="AA313">
        <v>4550.6000000000004</v>
      </c>
      <c r="AB313">
        <v>13.65100728884136</v>
      </c>
      <c r="AC313">
        <v>1.56</v>
      </c>
      <c r="AD313">
        <v>0.27129319932501073</v>
      </c>
      <c r="AE313">
        <v>-997.10083271523922</v>
      </c>
      <c r="AF313">
        <v>2.7463186890690546E-2</v>
      </c>
      <c r="AG313">
        <v>-622.89141756534571</v>
      </c>
      <c r="AH313">
        <v>3.9950190777588026</v>
      </c>
      <c r="AI313">
        <v>4648543.2314047953</v>
      </c>
      <c r="AJ313">
        <v>6393.1824820172442</v>
      </c>
      <c r="AK313">
        <v>-992.19915390396</v>
      </c>
      <c r="AL313">
        <v>9.5453825098754982E-2</v>
      </c>
      <c r="AM313">
        <v>1993.7062116829245</v>
      </c>
      <c r="AN313">
        <v>0</v>
      </c>
      <c r="AO313">
        <v>-890.34977190739858</v>
      </c>
      <c r="AP313">
        <v>0.40483362639478632</v>
      </c>
      <c r="AQ313">
        <v>-999.96235723062443</v>
      </c>
      <c r="AR313">
        <v>6.535306410684812E-3</v>
      </c>
      <c r="AS313">
        <v>0.95382993383710957</v>
      </c>
      <c r="AT313">
        <v>1.2761645841624818</v>
      </c>
      <c r="AU313">
        <v>2.0605222205063787</v>
      </c>
      <c r="AV313">
        <v>1.1678940387904824</v>
      </c>
      <c r="AW313">
        <v>0</v>
      </c>
      <c r="AX313">
        <v>1.2999692083258338</v>
      </c>
      <c r="AY313">
        <v>1.1523662488409117</v>
      </c>
      <c r="AZ313" s="4"/>
      <c r="BE313" s="29">
        <v>43871.904861111114</v>
      </c>
      <c r="BH313" s="6" t="s">
        <v>229</v>
      </c>
      <c r="BI313" s="6" t="s">
        <v>230</v>
      </c>
      <c r="BN313" t="e">
        <v>#N/A</v>
      </c>
      <c r="BO313"/>
      <c r="BP313" t="e">
        <v>#N/A</v>
      </c>
      <c r="BQ313" t="e">
        <v>#N/A</v>
      </c>
      <c r="BR313" s="42">
        <v>40</v>
      </c>
      <c r="BS313" s="30">
        <v>43871.904861111114</v>
      </c>
      <c r="BT313" s="31"/>
      <c r="BU313" s="6">
        <f t="shared" si="9"/>
        <v>2.334024849339682E-3</v>
      </c>
      <c r="BV313">
        <f t="shared" si="10"/>
        <v>2.4814979994417213E-5</v>
      </c>
      <c r="BW313"/>
      <c r="BX313"/>
      <c r="BY313" s="49">
        <v>1.1563683368366751</v>
      </c>
      <c r="BZ313" s="49">
        <v>1.140043917753246</v>
      </c>
      <c r="CA313" s="49">
        <v>-3.5225957069138332</v>
      </c>
      <c r="CB313" s="49">
        <v>4.6276345030787516</v>
      </c>
      <c r="CC313" s="49">
        <v>0.19618922665152541</v>
      </c>
      <c r="CE313">
        <v>1.5207354189290641</v>
      </c>
      <c r="CF313">
        <v>1.58243795550597</v>
      </c>
      <c r="CG313">
        <v>-3.16069587999191</v>
      </c>
      <c r="CH313">
        <v>5.4191021298257986</v>
      </c>
      <c r="CI313">
        <v>0.1980259472338986</v>
      </c>
    </row>
    <row r="314" spans="1:87" ht="19" hidden="1" x14ac:dyDescent="0.25">
      <c r="A314" t="s">
        <v>669</v>
      </c>
      <c r="B314">
        <v>365</v>
      </c>
      <c r="C314">
        <v>2.6089936183906369E-3</v>
      </c>
      <c r="D314">
        <v>3.1319326413793458E-5</v>
      </c>
      <c r="E314">
        <v>4.7337197231510277E-3</v>
      </c>
      <c r="F314">
        <v>3.4188211006146812E-5</v>
      </c>
      <c r="G314">
        <v>1.7859342765871709</v>
      </c>
      <c r="H314">
        <v>1.7267213965649921E-3</v>
      </c>
      <c r="I314">
        <v>3.2651510347565544E-3</v>
      </c>
      <c r="J314">
        <v>2.9197161558220085E-5</v>
      </c>
      <c r="K314">
        <v>1</v>
      </c>
      <c r="L314">
        <v>0</v>
      </c>
      <c r="M314">
        <v>8.8255551425386713E-2</v>
      </c>
      <c r="N314">
        <v>1.6145884221371306E-4</v>
      </c>
      <c r="O314">
        <v>8.5687861557940653E-6</v>
      </c>
      <c r="P314">
        <v>1.6800159710858513E-6</v>
      </c>
      <c r="Q314">
        <v>317.16000000000003</v>
      </c>
      <c r="R314">
        <v>4.0305830843688106</v>
      </c>
      <c r="S314">
        <v>575.36</v>
      </c>
      <c r="T314">
        <v>4.2859771347966849</v>
      </c>
      <c r="U314">
        <v>217062.32</v>
      </c>
      <c r="V314">
        <v>159.51548221619947</v>
      </c>
      <c r="W314">
        <v>396.88</v>
      </c>
      <c r="X314">
        <v>3.6956370673178029</v>
      </c>
      <c r="Y314">
        <v>121543.52</v>
      </c>
      <c r="Z314">
        <v>175.9196513563318</v>
      </c>
      <c r="AA314">
        <v>10726.84</v>
      </c>
      <c r="AB314">
        <v>24.109104780836084</v>
      </c>
      <c r="AC314">
        <v>1.04</v>
      </c>
      <c r="AD314">
        <v>0.20396078054371142</v>
      </c>
      <c r="AE314">
        <v>-997.39100638160937</v>
      </c>
      <c r="AF314">
        <v>3.1319326413793459E-2</v>
      </c>
      <c r="AG314">
        <v>-570.36488263287083</v>
      </c>
      <c r="AH314">
        <v>3.1029416415090592</v>
      </c>
      <c r="AI314">
        <v>4663475.2313705888</v>
      </c>
      <c r="AJ314">
        <v>4509.8239567618893</v>
      </c>
      <c r="AK314">
        <v>-990.21950635636813</v>
      </c>
      <c r="AL314">
        <v>8.745771634835095E-2</v>
      </c>
      <c r="AM314">
        <v>1993.7062116829245</v>
      </c>
      <c r="AN314">
        <v>0</v>
      </c>
      <c r="AO314">
        <v>-735.93974914451894</v>
      </c>
      <c r="AP314">
        <v>0.48308419911503359</v>
      </c>
      <c r="AQ314">
        <v>-999.97436222667829</v>
      </c>
      <c r="AR314">
        <v>5.0266009514562462E-3</v>
      </c>
      <c r="AS314">
        <v>1.1346431044370677</v>
      </c>
      <c r="AT314">
        <v>0.91846949724978222</v>
      </c>
      <c r="AU314">
        <v>1.434215038694584</v>
      </c>
      <c r="AV314">
        <v>0.94516065187431031</v>
      </c>
      <c r="AW314">
        <v>0</v>
      </c>
      <c r="AX314">
        <v>0.96524355532459494</v>
      </c>
      <c r="AY314">
        <v>1.0625649556144439</v>
      </c>
      <c r="AZ314" s="4"/>
      <c r="BE314" s="29">
        <v>43871.90824074074</v>
      </c>
      <c r="BH314" s="6" t="s">
        <v>229</v>
      </c>
      <c r="BI314" s="6" t="s">
        <v>230</v>
      </c>
      <c r="BN314" t="e">
        <v>#N/A</v>
      </c>
      <c r="BO314"/>
      <c r="BP314" t="e">
        <v>#N/A</v>
      </c>
      <c r="BQ314" t="e">
        <v>#N/A</v>
      </c>
      <c r="BR314" s="42">
        <v>40</v>
      </c>
      <c r="BS314" s="30">
        <v>43871.90824074074</v>
      </c>
      <c r="BT314" s="31"/>
      <c r="BU314" s="6">
        <f t="shared" si="9"/>
        <v>2.6506673290877937E-3</v>
      </c>
      <c r="BV314">
        <f t="shared" si="10"/>
        <v>1.9841227571560963E-5</v>
      </c>
      <c r="BW314"/>
      <c r="BX314"/>
      <c r="BY314" s="49">
        <v>4.0476338484099088</v>
      </c>
      <c r="BZ314" s="49">
        <v>4.0428522815465664</v>
      </c>
      <c r="CA314" s="49">
        <v>-3.3890162605895919</v>
      </c>
      <c r="CB314" s="49">
        <v>4.6449854672012609</v>
      </c>
      <c r="CC314" s="49">
        <v>0.22973900076062631</v>
      </c>
      <c r="CE314">
        <v>4.439068914636028</v>
      </c>
      <c r="CF314">
        <v>4.4694530682853291</v>
      </c>
      <c r="CG314">
        <v>-2.9242078339816051</v>
      </c>
      <c r="CH314">
        <v>5.81946118680988</v>
      </c>
      <c r="CI314">
        <v>0.23188981382244839</v>
      </c>
    </row>
    <row r="315" spans="1:87" ht="19" hidden="1" x14ac:dyDescent="0.25">
      <c r="A315" t="s">
        <v>670</v>
      </c>
      <c r="B315">
        <v>256</v>
      </c>
      <c r="C315">
        <v>2.3036133702621473E-3</v>
      </c>
      <c r="D315">
        <v>2.0737148532339218E-5</v>
      </c>
      <c r="E315">
        <v>3.8935661181939531E-3</v>
      </c>
      <c r="F315">
        <v>4.0675317877398394E-5</v>
      </c>
      <c r="G315">
        <v>1.7734186579930427</v>
      </c>
      <c r="H315">
        <v>2.1589027227406246E-3</v>
      </c>
      <c r="I315">
        <v>2.3547864340385362E-3</v>
      </c>
      <c r="J315">
        <v>3.3106771128710641E-5</v>
      </c>
      <c r="K315">
        <v>1</v>
      </c>
      <c r="L315">
        <v>0</v>
      </c>
      <c r="M315">
        <v>1.5891229573490789E-2</v>
      </c>
      <c r="N315">
        <v>7.7136293433192039E-5</v>
      </c>
      <c r="O315">
        <v>5.4387890523771109E-6</v>
      </c>
      <c r="P315">
        <v>1.2815870830163145E-6</v>
      </c>
      <c r="Q315">
        <v>254.48</v>
      </c>
      <c r="R315">
        <v>2.3791595154591887</v>
      </c>
      <c r="S315">
        <v>430.08</v>
      </c>
      <c r="T315">
        <v>4.4451921593259982</v>
      </c>
      <c r="U315">
        <v>195892.76</v>
      </c>
      <c r="V315">
        <v>89.406008000954088</v>
      </c>
      <c r="W315">
        <v>260.08</v>
      </c>
      <c r="X315">
        <v>3.5500798113094114</v>
      </c>
      <c r="Y315">
        <v>110464.76</v>
      </c>
      <c r="Z315">
        <v>153.5296961502888</v>
      </c>
      <c r="AA315">
        <v>1755.32</v>
      </c>
      <c r="AB315">
        <v>7.9759471746829762</v>
      </c>
      <c r="AC315">
        <v>0.6</v>
      </c>
      <c r="AD315">
        <v>0.1414213562373095</v>
      </c>
      <c r="AE315">
        <v>-997.69638662973784</v>
      </c>
      <c r="AF315">
        <v>2.0737148532339218E-2</v>
      </c>
      <c r="AG315">
        <v>-646.61770573661715</v>
      </c>
      <c r="AH315">
        <v>3.6917151821926297</v>
      </c>
      <c r="AI315">
        <v>4630787.134332017</v>
      </c>
      <c r="AJ315">
        <v>5638.5883899410383</v>
      </c>
      <c r="AK315">
        <v>-992.94642927537916</v>
      </c>
      <c r="AL315">
        <v>9.9168632978618262E-2</v>
      </c>
      <c r="AM315">
        <v>1993.7062116829245</v>
      </c>
      <c r="AN315">
        <v>0</v>
      </c>
      <c r="AO315">
        <v>-952.45350575906127</v>
      </c>
      <c r="AP315">
        <v>0.23079147617417353</v>
      </c>
      <c r="AQ315">
        <v>-999.98372716527933</v>
      </c>
      <c r="AR315">
        <v>3.8345033390963183E-3</v>
      </c>
      <c r="AS315">
        <v>0.76227763091751022</v>
      </c>
      <c r="AT315">
        <v>1.1491078817421665</v>
      </c>
      <c r="AU315">
        <v>1.719393055826963</v>
      </c>
      <c r="AV315">
        <v>1.2035238376275774</v>
      </c>
      <c r="AW315">
        <v>0</v>
      </c>
      <c r="AX315">
        <v>1.0722660997723585</v>
      </c>
      <c r="AY315">
        <v>0.96998925543888825</v>
      </c>
      <c r="AZ315" s="4"/>
      <c r="BE315" s="29">
        <v>43871.911597222221</v>
      </c>
      <c r="BH315" s="6" t="s">
        <v>229</v>
      </c>
      <c r="BI315" s="6" t="s">
        <v>230</v>
      </c>
      <c r="BN315" t="e">
        <v>#N/A</v>
      </c>
      <c r="BO315"/>
      <c r="BP315" t="e">
        <v>#N/A</v>
      </c>
      <c r="BQ315" t="e">
        <v>#N/A</v>
      </c>
      <c r="BR315" s="42">
        <v>40</v>
      </c>
      <c r="BS315" s="30">
        <v>43871.911597222221</v>
      </c>
      <c r="BT315" s="31"/>
      <c r="BU315" s="6">
        <f t="shared" si="9"/>
        <v>2.195486959293442E-3</v>
      </c>
      <c r="BV315">
        <f t="shared" si="10"/>
        <v>2.2714080428077175E-5</v>
      </c>
      <c r="BW315"/>
      <c r="BX315"/>
    </row>
    <row r="316" spans="1:87" ht="19" hidden="1" x14ac:dyDescent="0.25">
      <c r="A316" t="s">
        <v>671</v>
      </c>
      <c r="B316">
        <v>328</v>
      </c>
      <c r="C316">
        <v>2.8104059943198567E-3</v>
      </c>
      <c r="D316">
        <v>2.9596999240960218E-5</v>
      </c>
      <c r="E316">
        <v>4.0071878328824294E-3</v>
      </c>
      <c r="F316">
        <v>3.6741710563148874E-5</v>
      </c>
      <c r="G316">
        <v>1.7973815658203656</v>
      </c>
      <c r="H316">
        <v>2.0095476531880926E-3</v>
      </c>
      <c r="I316">
        <v>2.564853521293411E-3</v>
      </c>
      <c r="J316">
        <v>3.1653793169896587E-5</v>
      </c>
      <c r="K316">
        <v>1</v>
      </c>
      <c r="L316">
        <v>0</v>
      </c>
      <c r="M316">
        <v>2.8902190279184801E-2</v>
      </c>
      <c r="N316">
        <v>9.8634066964665615E-5</v>
      </c>
      <c r="O316">
        <v>9.823085295542853E-6</v>
      </c>
      <c r="P316">
        <v>1.7671368007179109E-6</v>
      </c>
      <c r="Q316">
        <v>343</v>
      </c>
      <c r="R316">
        <v>3.7616485747608053</v>
      </c>
      <c r="S316">
        <v>489</v>
      </c>
      <c r="T316">
        <v>4.4384682042344297</v>
      </c>
      <c r="U316">
        <v>219337.60000000001</v>
      </c>
      <c r="V316">
        <v>103.65021305654258</v>
      </c>
      <c r="W316">
        <v>313</v>
      </c>
      <c r="X316">
        <v>3.8643671323171835</v>
      </c>
      <c r="Y316">
        <v>122035.2</v>
      </c>
      <c r="Z316">
        <v>141.27907370402266</v>
      </c>
      <c r="AA316">
        <v>3526.92</v>
      </c>
      <c r="AB316">
        <v>10.645487306835699</v>
      </c>
      <c r="AC316">
        <v>1.2</v>
      </c>
      <c r="AD316">
        <v>0.21602468994692869</v>
      </c>
      <c r="AE316">
        <v>-997.18959400568019</v>
      </c>
      <c r="AF316">
        <v>2.9596999240960219E-2</v>
      </c>
      <c r="AG316">
        <v>-636.30533373729986</v>
      </c>
      <c r="AH316">
        <v>3.3346987260073404</v>
      </c>
      <c r="AI316">
        <v>4693373.0824811058</v>
      </c>
      <c r="AJ316">
        <v>5248.5051535418215</v>
      </c>
      <c r="AK316">
        <v>-992.3171904469873</v>
      </c>
      <c r="AL316">
        <v>9.4816355996865248E-2</v>
      </c>
      <c r="AM316">
        <v>1993.7062116829245</v>
      </c>
      <c r="AN316">
        <v>0</v>
      </c>
      <c r="AO316">
        <v>-913.52476425410373</v>
      </c>
      <c r="AP316">
        <v>0.29511272713088477</v>
      </c>
      <c r="AQ316">
        <v>-999.97060936875448</v>
      </c>
      <c r="AR316">
        <v>5.2872661193219565E-3</v>
      </c>
      <c r="AS316">
        <v>1.0350534502678643</v>
      </c>
      <c r="AT316">
        <v>1.0753560753575544</v>
      </c>
      <c r="AU316">
        <v>1.6637544959602044</v>
      </c>
      <c r="AV316">
        <v>1.1588459276273844</v>
      </c>
      <c r="AW316">
        <v>0</v>
      </c>
      <c r="AX316">
        <v>1.0618270846714808</v>
      </c>
      <c r="AY316">
        <v>1.0472667491783483</v>
      </c>
      <c r="AZ316" s="4"/>
      <c r="BE316" s="29">
        <v>43871.914976851855</v>
      </c>
      <c r="BH316" s="6" t="s">
        <v>229</v>
      </c>
      <c r="BI316" s="6" t="s">
        <v>230</v>
      </c>
      <c r="BN316" t="e">
        <v>#N/A</v>
      </c>
      <c r="BO316"/>
      <c r="BP316" t="e">
        <v>#N/A</v>
      </c>
      <c r="BQ316" t="e">
        <v>#N/A</v>
      </c>
      <c r="BR316" s="42">
        <v>40</v>
      </c>
      <c r="BS316" s="30">
        <v>43871.914976851855</v>
      </c>
      <c r="BT316" s="31"/>
      <c r="BU316" s="6">
        <f t="shared" si="9"/>
        <v>2.2294399136308595E-3</v>
      </c>
      <c r="BV316">
        <f t="shared" si="10"/>
        <v>2.0263190594027274E-5</v>
      </c>
      <c r="BW316"/>
      <c r="BX316"/>
    </row>
    <row r="317" spans="1:87" ht="19" hidden="1" x14ac:dyDescent="0.25">
      <c r="A317" t="s">
        <v>672</v>
      </c>
      <c r="B317">
        <v>905</v>
      </c>
      <c r="C317">
        <v>6.930216784178234E-3</v>
      </c>
      <c r="D317">
        <v>4.4342115477180352E-5</v>
      </c>
      <c r="E317">
        <v>3.8497007741949822E-3</v>
      </c>
      <c r="F317">
        <v>3.878268404887906E-5</v>
      </c>
      <c r="G317">
        <v>1.783405109268092</v>
      </c>
      <c r="H317">
        <v>1.9941130881231633E-3</v>
      </c>
      <c r="I317">
        <v>2.5619862850445514E-3</v>
      </c>
      <c r="J317">
        <v>2.4812785507140892E-5</v>
      </c>
      <c r="K317">
        <v>1</v>
      </c>
      <c r="L317">
        <v>0</v>
      </c>
      <c r="M317">
        <v>1.2793252185216451E-2</v>
      </c>
      <c r="N317">
        <v>6.9184116123107868E-5</v>
      </c>
      <c r="O317">
        <v>1.9541616185070878E-5</v>
      </c>
      <c r="P317">
        <v>2.494179071912765E-6</v>
      </c>
      <c r="Q317">
        <v>865.12</v>
      </c>
      <c r="R317">
        <v>5.5588727874153285</v>
      </c>
      <c r="S317">
        <v>480.56</v>
      </c>
      <c r="T317">
        <v>4.8073138722852971</v>
      </c>
      <c r="U317">
        <v>222624.64000000001</v>
      </c>
      <c r="V317">
        <v>137.54878988926072</v>
      </c>
      <c r="W317">
        <v>319.83999999999997</v>
      </c>
      <c r="X317">
        <v>3.1946204782415082</v>
      </c>
      <c r="Y317">
        <v>124834.76</v>
      </c>
      <c r="Z317">
        <v>153.17570825689037</v>
      </c>
      <c r="AA317">
        <v>1597.04</v>
      </c>
      <c r="AB317">
        <v>8.8356248600009426</v>
      </c>
      <c r="AC317">
        <v>2.44</v>
      </c>
      <c r="AD317">
        <v>0.31134118476894979</v>
      </c>
      <c r="AE317">
        <v>-993.06978321582176</v>
      </c>
      <c r="AF317">
        <v>4.4342115477180352E-2</v>
      </c>
      <c r="AG317">
        <v>-650.59894951942442</v>
      </c>
      <c r="AH317">
        <v>3.5199386502885335</v>
      </c>
      <c r="AI317">
        <v>4656869.5916947667</v>
      </c>
      <c r="AJ317">
        <v>5208.1933977307854</v>
      </c>
      <c r="AK317">
        <v>-992.32577901934076</v>
      </c>
      <c r="AL317">
        <v>7.4324675443837668E-2</v>
      </c>
      <c r="AM317">
        <v>1993.7062116829245</v>
      </c>
      <c r="AN317">
        <v>0</v>
      </c>
      <c r="AO317">
        <v>-961.72264150270837</v>
      </c>
      <c r="AP317">
        <v>0.20699859401056986</v>
      </c>
      <c r="AQ317">
        <v>-999.94153156386642</v>
      </c>
      <c r="AR317">
        <v>7.4625736372468622E-3</v>
      </c>
      <c r="AS317">
        <v>0.99667753530552983</v>
      </c>
      <c r="AT317">
        <v>1.1713776944584773</v>
      </c>
      <c r="AU317">
        <v>1.6805393895081</v>
      </c>
      <c r="AV317">
        <v>0.91929741151393729</v>
      </c>
      <c r="AW317">
        <v>0</v>
      </c>
      <c r="AX317">
        <v>1.1412203536030863</v>
      </c>
      <c r="AY317">
        <v>1.0595083692915688</v>
      </c>
      <c r="AZ317" s="4"/>
      <c r="BE317" s="29">
        <v>43871.918333333335</v>
      </c>
      <c r="BH317" s="6" t="s">
        <v>229</v>
      </c>
      <c r="BI317" s="6" t="s">
        <v>230</v>
      </c>
      <c r="BN317" t="e">
        <v>#N/A</v>
      </c>
      <c r="BO317"/>
      <c r="BP317" t="e">
        <v>#N/A</v>
      </c>
      <c r="BQ317" t="e">
        <v>#N/A</v>
      </c>
      <c r="BR317" s="42">
        <v>40</v>
      </c>
      <c r="BS317" s="30">
        <v>43871.918333333335</v>
      </c>
      <c r="BT317" s="31"/>
      <c r="BU317" s="6">
        <f t="shared" si="9"/>
        <v>2.1586110144860872E-3</v>
      </c>
      <c r="BV317">
        <f t="shared" si="10"/>
        <v>2.1634956089849672E-5</v>
      </c>
      <c r="BW317"/>
      <c r="BX317"/>
      <c r="BY317" s="49">
        <v>30.807232121758361</v>
      </c>
      <c r="BZ317" s="49">
        <v>30.991789078369131</v>
      </c>
      <c r="CA317" s="49">
        <v>-3.2172732400877879</v>
      </c>
      <c r="CB317" s="49">
        <v>5.0704285091720287</v>
      </c>
      <c r="CC317" s="49">
        <v>0.55883527872711847</v>
      </c>
      <c r="CE317">
        <v>31.449190143620559</v>
      </c>
      <c r="CF317">
        <v>31.934245015406479</v>
      </c>
      <c r="CG317">
        <v>-4.7262815382388794</v>
      </c>
      <c r="CH317">
        <v>8.5789091073513539</v>
      </c>
      <c r="CI317">
        <v>0.56406708618216017</v>
      </c>
    </row>
    <row r="318" spans="1:87" ht="19" hidden="1" x14ac:dyDescent="0.25">
      <c r="A318" t="s">
        <v>673</v>
      </c>
      <c r="B318">
        <v>340</v>
      </c>
      <c r="C318">
        <v>2.6099072714338696E-3</v>
      </c>
      <c r="D318">
        <v>2.2282424504470754E-5</v>
      </c>
      <c r="E318">
        <v>4.4212461069870548E-3</v>
      </c>
      <c r="F318">
        <v>4.5414803005623044E-5</v>
      </c>
      <c r="G318">
        <v>1.7945570273219473</v>
      </c>
      <c r="H318">
        <v>1.846151810715222E-3</v>
      </c>
      <c r="I318">
        <v>2.9697868508388246E-3</v>
      </c>
      <c r="J318">
        <v>3.3778111375354639E-5</v>
      </c>
      <c r="K318">
        <v>1</v>
      </c>
      <c r="L318">
        <v>0</v>
      </c>
      <c r="M318">
        <v>3.8003729663344886E-2</v>
      </c>
      <c r="N318">
        <v>1.3555307826465076E-4</v>
      </c>
      <c r="O318">
        <v>1.043519250553459E-5</v>
      </c>
      <c r="P318">
        <v>1.7921511917592893E-6</v>
      </c>
      <c r="Q318">
        <v>319.83999999999997</v>
      </c>
      <c r="R318">
        <v>2.6562379411490982</v>
      </c>
      <c r="S318">
        <v>541.84</v>
      </c>
      <c r="T318">
        <v>5.5538815255639005</v>
      </c>
      <c r="U318">
        <v>219927.92</v>
      </c>
      <c r="V318">
        <v>113.53207946068224</v>
      </c>
      <c r="W318">
        <v>364</v>
      </c>
      <c r="X318">
        <v>4.309292285283048</v>
      </c>
      <c r="Y318">
        <v>122555.56</v>
      </c>
      <c r="Z318">
        <v>129.38084711424636</v>
      </c>
      <c r="AA318">
        <v>4657.3599999999997</v>
      </c>
      <c r="AB318">
        <v>14.837663787357723</v>
      </c>
      <c r="AC318">
        <v>1.28</v>
      </c>
      <c r="AD318">
        <v>0.22000000000000003</v>
      </c>
      <c r="AE318">
        <v>-997.39009272856617</v>
      </c>
      <c r="AF318">
        <v>2.2282424504470755E-2</v>
      </c>
      <c r="AG318">
        <v>-598.72516727291213</v>
      </c>
      <c r="AH318">
        <v>4.1218735710313164</v>
      </c>
      <c r="AI318">
        <v>4685995.9969754163</v>
      </c>
      <c r="AJ318">
        <v>4821.7504458713483</v>
      </c>
      <c r="AK318">
        <v>-991.10424568162853</v>
      </c>
      <c r="AL318">
        <v>0.10117957793801595</v>
      </c>
      <c r="AM318">
        <v>1993.7062116829245</v>
      </c>
      <c r="AN318">
        <v>0</v>
      </c>
      <c r="AO318">
        <v>-886.29299544028345</v>
      </c>
      <c r="AP318">
        <v>0.40557425875988734</v>
      </c>
      <c r="AQ318">
        <v>-999.96877794647207</v>
      </c>
      <c r="AR318">
        <v>5.362109075563273E-3</v>
      </c>
      <c r="AS318">
        <v>0.81037188059619947</v>
      </c>
      <c r="AT318">
        <v>1.2678763938547191</v>
      </c>
      <c r="AU318">
        <v>1.5337112268808317</v>
      </c>
      <c r="AV318">
        <v>1.1514984482629895</v>
      </c>
      <c r="AW318">
        <v>0</v>
      </c>
      <c r="AX318">
        <v>1.2696983009475837</v>
      </c>
      <c r="AY318">
        <v>1.0325794272803395</v>
      </c>
      <c r="AZ318" s="4"/>
      <c r="BE318" s="29">
        <v>43871.921689814815</v>
      </c>
      <c r="BH318" s="6" t="s">
        <v>229</v>
      </c>
      <c r="BI318" s="6" t="s">
        <v>230</v>
      </c>
      <c r="BN318" t="e">
        <v>#N/A</v>
      </c>
      <c r="BO318"/>
      <c r="BP318" t="e">
        <v>#N/A</v>
      </c>
      <c r="BQ318" t="e">
        <v>#N/A</v>
      </c>
      <c r="BR318" s="42">
        <v>40</v>
      </c>
      <c r="BS318" s="30">
        <v>43871.921689814815</v>
      </c>
      <c r="BT318" s="31"/>
      <c r="BU318" s="6">
        <f t="shared" si="9"/>
        <v>2.4637162939566744E-3</v>
      </c>
      <c r="BV318">
        <f t="shared" si="10"/>
        <v>2.528519626242263E-5</v>
      </c>
      <c r="BW318"/>
      <c r="BX318"/>
      <c r="BY318" s="49">
        <v>6.9203333021585136</v>
      </c>
      <c r="BZ318" s="49">
        <v>6.9314841768390529</v>
      </c>
      <c r="CA318" s="49">
        <v>-3.2640551244299312</v>
      </c>
      <c r="CB318" s="49">
        <v>4.6719136675165176</v>
      </c>
      <c r="CC318" s="49">
        <v>0.40167013095456139</v>
      </c>
      <c r="CE318">
        <v>7.3386625373648897</v>
      </c>
      <c r="CF318">
        <v>7.384337872705963</v>
      </c>
      <c r="CG318">
        <v>-2.8719666807038489</v>
      </c>
      <c r="CH318">
        <v>6.1248175552621866</v>
      </c>
      <c r="CI318">
        <v>0.40543056066540972</v>
      </c>
    </row>
    <row r="319" spans="1:87" ht="19" hidden="1" x14ac:dyDescent="0.25">
      <c r="AZ319" s="4"/>
      <c r="BE319" s="29" t="e">
        <v>#N/A</v>
      </c>
      <c r="BH319" s="6"/>
      <c r="BN319" t="e">
        <v>#N/A</v>
      </c>
      <c r="BO319"/>
      <c r="BP319" t="e">
        <v>#N/A</v>
      </c>
      <c r="BQ319" t="e">
        <v>#N/A</v>
      </c>
      <c r="BR319" s="42">
        <v>40</v>
      </c>
      <c r="BS319" s="30" t="e">
        <v>#N/A</v>
      </c>
      <c r="BT319" s="31"/>
      <c r="BU319" s="6" t="e">
        <f t="shared" si="9"/>
        <v>#DIV/0!</v>
      </c>
      <c r="BV319" t="e">
        <f t="shared" si="10"/>
        <v>#DIV/0!</v>
      </c>
      <c r="BW319"/>
      <c r="BX319"/>
      <c r="BY319" s="49">
        <v>7.8339643622577633</v>
      </c>
      <c r="BZ319" s="49">
        <v>7.8502286979130496</v>
      </c>
      <c r="CA319" s="49">
        <v>-3.2200421077298</v>
      </c>
      <c r="CB319" s="49">
        <v>4.6778615743908443</v>
      </c>
      <c r="CC319" s="49">
        <v>0.36321942313905942</v>
      </c>
      <c r="CE319">
        <v>8.2608469976758663</v>
      </c>
      <c r="CF319">
        <v>8.3233966594212418</v>
      </c>
      <c r="CG319">
        <v>-2.8582127585655721</v>
      </c>
      <c r="CH319">
        <v>6.2378048144183884</v>
      </c>
      <c r="CI319">
        <v>0.36661987790298062</v>
      </c>
    </row>
    <row r="320" spans="1:87" ht="19" hidden="1" x14ac:dyDescent="0.25">
      <c r="AZ320" s="4"/>
      <c r="BE320" s="29" t="e">
        <v>#N/A</v>
      </c>
      <c r="BH320" s="6"/>
      <c r="BN320" t="e">
        <v>#N/A</v>
      </c>
      <c r="BO320"/>
      <c r="BP320" t="e">
        <v>#N/A</v>
      </c>
      <c r="BQ320" t="e">
        <v>#N/A</v>
      </c>
      <c r="BR320" s="42">
        <v>40</v>
      </c>
      <c r="BS320" s="30" t="e">
        <v>#N/A</v>
      </c>
      <c r="BT320" s="31"/>
      <c r="BU320" s="6" t="e">
        <f t="shared" si="9"/>
        <v>#DIV/0!</v>
      </c>
      <c r="BV320" t="e">
        <f t="shared" si="10"/>
        <v>#DIV/0!</v>
      </c>
      <c r="BW320"/>
      <c r="BX320"/>
      <c r="BY320" s="49">
        <v>7.4928790113764734</v>
      </c>
      <c r="BZ320" s="49">
        <v>7.5093853163830184</v>
      </c>
      <c r="CA320" s="49">
        <v>-3.231854197703246</v>
      </c>
      <c r="CB320" s="49">
        <v>4.67253932599378</v>
      </c>
      <c r="CC320" s="49">
        <v>0.37107115359618731</v>
      </c>
      <c r="CE320">
        <v>7.9165684108814602</v>
      </c>
      <c r="CF320">
        <v>7.9753946775628819</v>
      </c>
      <c r="CG320">
        <v>-2.8678353505501768</v>
      </c>
      <c r="CH320">
        <v>6.1955719746184847</v>
      </c>
      <c r="CI320">
        <v>0.37454511614228392</v>
      </c>
    </row>
    <row r="321" spans="1:87" ht="19" x14ac:dyDescent="0.25">
      <c r="A321" t="s">
        <v>674</v>
      </c>
      <c r="B321">
        <v>198</v>
      </c>
      <c r="C321">
        <v>4.7668592471113002E-3</v>
      </c>
      <c r="D321">
        <v>1.5367714385396049E-4</v>
      </c>
      <c r="E321">
        <v>9.7110831832785908E-3</v>
      </c>
      <c r="F321">
        <v>1.1047055141685878E-4</v>
      </c>
      <c r="G321">
        <v>2.127583032463463</v>
      </c>
      <c r="H321">
        <v>2.6380412314443856E-3</v>
      </c>
      <c r="I321">
        <v>5.0639776406872809E-3</v>
      </c>
      <c r="J321">
        <v>1.1233117146647652E-4</v>
      </c>
      <c r="K321">
        <v>1</v>
      </c>
      <c r="L321">
        <v>0</v>
      </c>
      <c r="M321">
        <v>1.1425527575321812E-2</v>
      </c>
      <c r="N321">
        <v>1.0333302108262545E-4</v>
      </c>
      <c r="O321">
        <v>4.482095968340366E-4</v>
      </c>
      <c r="P321">
        <v>2.7460315674523262E-5</v>
      </c>
      <c r="Q321">
        <v>190.64</v>
      </c>
      <c r="R321">
        <v>6.3649770882017593</v>
      </c>
      <c r="S321">
        <v>388.2</v>
      </c>
      <c r="T321">
        <v>4.6629747300766429</v>
      </c>
      <c r="U321">
        <v>85035.6</v>
      </c>
      <c r="V321">
        <v>82.331788109656245</v>
      </c>
      <c r="W321">
        <v>202.44</v>
      </c>
      <c r="X321">
        <v>4.5887834262834186</v>
      </c>
      <c r="Y321">
        <v>39969.120000000003</v>
      </c>
      <c r="Z321">
        <v>47.021035009167257</v>
      </c>
      <c r="AA321">
        <v>456.64</v>
      </c>
      <c r="AB321">
        <v>4.0281840408137599</v>
      </c>
      <c r="AC321">
        <v>17.920000000000002</v>
      </c>
      <c r="AD321">
        <v>1.1089334215061486</v>
      </c>
      <c r="AE321">
        <v>-995.23314075288874</v>
      </c>
      <c r="AF321">
        <v>0.1536771438539605</v>
      </c>
      <c r="AG321">
        <v>-118.61651994204114</v>
      </c>
      <c r="AH321">
        <v>10.026370613256379</v>
      </c>
      <c r="AI321">
        <v>5555788.1123680081</v>
      </c>
      <c r="AJ321">
        <v>6889.9948585572129</v>
      </c>
      <c r="AK321">
        <v>-984.83126795697262</v>
      </c>
      <c r="AL321">
        <v>0.336478863248513</v>
      </c>
      <c r="AM321">
        <v>1993.7062116829245</v>
      </c>
      <c r="AN321">
        <v>0</v>
      </c>
      <c r="AO321">
        <v>-965.81486797183118</v>
      </c>
      <c r="AP321">
        <v>0.30917197873723701</v>
      </c>
      <c r="AQ321">
        <v>-998.65895870951658</v>
      </c>
      <c r="AR321">
        <v>8.2161152794061054E-2</v>
      </c>
      <c r="AS321">
        <v>2.3599199759162244</v>
      </c>
      <c r="AT321">
        <v>1.1853710549141445</v>
      </c>
      <c r="AU321">
        <v>1.0865284677012828</v>
      </c>
      <c r="AV321">
        <v>1.6730394765582604</v>
      </c>
      <c r="AW321">
        <v>0</v>
      </c>
      <c r="AX321">
        <v>1.0212442099627681</v>
      </c>
      <c r="AY321">
        <v>1.3779790429032706</v>
      </c>
      <c r="AZ321" s="4"/>
      <c r="BA321" s="34" t="s">
        <v>426</v>
      </c>
      <c r="BB321" s="11" t="s">
        <v>402</v>
      </c>
      <c r="BC321" s="11" t="s">
        <v>431</v>
      </c>
      <c r="BD321" s="11" t="s">
        <v>675</v>
      </c>
      <c r="BE321" s="29">
        <v>43871.959328703706</v>
      </c>
      <c r="BH321" s="6" t="s">
        <v>255</v>
      </c>
      <c r="BI321" s="6" t="s">
        <v>230</v>
      </c>
      <c r="BJ321" s="6" t="s">
        <v>405</v>
      </c>
      <c r="BN321" t="e">
        <v>#N/A</v>
      </c>
      <c r="BO321"/>
      <c r="BP321" t="e">
        <v>#N/A</v>
      </c>
      <c r="BQ321" t="e">
        <v>#N/A</v>
      </c>
      <c r="BR321" s="42">
        <v>40</v>
      </c>
      <c r="BS321" s="30">
        <v>43871.959328703706</v>
      </c>
      <c r="BT321" s="31"/>
      <c r="BU321" s="6">
        <f t="shared" si="9"/>
        <v>4.5651468326206902E-3</v>
      </c>
      <c r="BV321">
        <f t="shared" si="10"/>
        <v>5.5013407024634974E-5</v>
      </c>
      <c r="BW321"/>
      <c r="BX321"/>
      <c r="BY321" s="49">
        <v>-6.8174326231480453</v>
      </c>
      <c r="BZ321" s="49">
        <v>-6.779135803158491</v>
      </c>
      <c r="CA321" s="49">
        <v>-4.0136290560031149</v>
      </c>
      <c r="CB321" s="49">
        <v>4.7090869791947352</v>
      </c>
      <c r="CC321" s="49">
        <v>0.17280570759412819</v>
      </c>
      <c r="CE321">
        <v>-6.5277161454385588</v>
      </c>
      <c r="CF321">
        <v>-6.3308593760319152</v>
      </c>
      <c r="CG321">
        <v>-3.8833296954373928</v>
      </c>
      <c r="CH321">
        <v>4.537156180060558</v>
      </c>
      <c r="CI321">
        <v>0.1744235120235908</v>
      </c>
    </row>
    <row r="322" spans="1:87" ht="19" x14ac:dyDescent="0.25">
      <c r="A322" t="s">
        <v>676</v>
      </c>
      <c r="B322">
        <v>81</v>
      </c>
      <c r="C322">
        <v>2.135251990188272E-3</v>
      </c>
      <c r="D322">
        <v>4.783538680393993E-5</v>
      </c>
      <c r="E322">
        <v>4.9891213016837015E-3</v>
      </c>
      <c r="F322">
        <v>7.9402146828134757E-5</v>
      </c>
      <c r="G322">
        <v>2.0505424950580515</v>
      </c>
      <c r="H322">
        <v>2.7355867053445418E-3</v>
      </c>
      <c r="I322">
        <v>3.7311962772999473E-3</v>
      </c>
      <c r="J322">
        <v>6.5845904315076887E-5</v>
      </c>
      <c r="K322">
        <v>1</v>
      </c>
      <c r="L322">
        <v>0</v>
      </c>
      <c r="M322">
        <v>1.1053880170392019E-2</v>
      </c>
      <c r="N322">
        <v>1.4438664448434774E-4</v>
      </c>
      <c r="O322">
        <v>1.5568023973125162E-5</v>
      </c>
      <c r="P322">
        <v>3.9088335564710307E-6</v>
      </c>
      <c r="Q322">
        <v>71.36</v>
      </c>
      <c r="R322">
        <v>1.5957025620919012</v>
      </c>
      <c r="S322">
        <v>166.72</v>
      </c>
      <c r="T322">
        <v>2.6009741764705523</v>
      </c>
      <c r="U322">
        <v>68529.8</v>
      </c>
      <c r="V322">
        <v>67.851406273807854</v>
      </c>
      <c r="W322">
        <v>124.72</v>
      </c>
      <c r="X322">
        <v>2.2490887043422725</v>
      </c>
      <c r="Y322">
        <v>33421.440000000002</v>
      </c>
      <c r="Z322">
        <v>47.07958085341599</v>
      </c>
      <c r="AA322">
        <v>369.48</v>
      </c>
      <c r="AB322">
        <v>4.9853518765813645</v>
      </c>
      <c r="AC322">
        <v>0.52</v>
      </c>
      <c r="AD322">
        <v>0.13063945294843618</v>
      </c>
      <c r="AE322">
        <v>-997.86474800981171</v>
      </c>
      <c r="AF322">
        <v>4.7835386803939929E-2</v>
      </c>
      <c r="AG322">
        <v>-547.18448886515694</v>
      </c>
      <c r="AH322">
        <v>7.2065843917348662</v>
      </c>
      <c r="AI322">
        <v>5354574.8408327717</v>
      </c>
      <c r="AJ322">
        <v>7144.7626027594597</v>
      </c>
      <c r="AK322">
        <v>-988.82350583944867</v>
      </c>
      <c r="AL322">
        <v>0.19723603648270921</v>
      </c>
      <c r="AM322">
        <v>1993.7062116829245</v>
      </c>
      <c r="AN322">
        <v>0</v>
      </c>
      <c r="AO322">
        <v>-966.92683549557967</v>
      </c>
      <c r="AP322">
        <v>0.43200425295570533</v>
      </c>
      <c r="AQ322">
        <v>-999.95342053560069</v>
      </c>
      <c r="AR322">
        <v>1.169521410046008E-2</v>
      </c>
      <c r="AS322">
        <v>1.0046412299769896</v>
      </c>
      <c r="AT322">
        <v>1.0893516004407153</v>
      </c>
      <c r="AU322">
        <v>1.0626355392058995</v>
      </c>
      <c r="AV322">
        <v>1.0454095550379099</v>
      </c>
      <c r="AW322">
        <v>0</v>
      </c>
      <c r="AX322">
        <v>1.3269876492068233</v>
      </c>
      <c r="AY322">
        <v>0.96218492997864558</v>
      </c>
      <c r="AZ322" s="4"/>
      <c r="BA322" s="34" t="s">
        <v>426</v>
      </c>
      <c r="BB322" s="11" t="s">
        <v>402</v>
      </c>
      <c r="BC322" s="11" t="s">
        <v>431</v>
      </c>
      <c r="BD322" s="11" t="s">
        <v>677</v>
      </c>
      <c r="BE322" s="29">
        <v>43871.96303240741</v>
      </c>
      <c r="BH322" s="6" t="s">
        <v>255</v>
      </c>
      <c r="BI322" s="6" t="s">
        <v>230</v>
      </c>
      <c r="BJ322" s="6" t="s">
        <v>405</v>
      </c>
      <c r="BN322" t="e">
        <v>#N/A</v>
      </c>
      <c r="BO322"/>
      <c r="BP322" t="e">
        <v>#N/A</v>
      </c>
      <c r="BQ322" t="e">
        <v>#N/A</v>
      </c>
      <c r="BR322" s="42">
        <v>40</v>
      </c>
      <c r="BS322" s="30">
        <v>43871.96303240741</v>
      </c>
      <c r="BT322" s="31"/>
      <c r="BU322" s="6">
        <f t="shared" si="9"/>
        <v>2.4328102518904183E-3</v>
      </c>
      <c r="BV322">
        <f t="shared" si="10"/>
        <v>3.8030272154169847E-5</v>
      </c>
      <c r="BW322"/>
      <c r="BX322"/>
    </row>
    <row r="323" spans="1:87" ht="19" x14ac:dyDescent="0.25">
      <c r="A323" t="s">
        <v>678</v>
      </c>
      <c r="B323">
        <v>67</v>
      </c>
      <c r="C323">
        <v>1.8917408436040645E-3</v>
      </c>
      <c r="D323">
        <v>5.0098894371833335E-5</v>
      </c>
      <c r="E323">
        <v>5.1697278790469349E-3</v>
      </c>
      <c r="F323">
        <v>7.1801211353155218E-5</v>
      </c>
      <c r="G323">
        <v>2.0322058264440166</v>
      </c>
      <c r="H323">
        <v>2.8340609554261703E-3</v>
      </c>
      <c r="I323">
        <v>3.6792946763521826E-3</v>
      </c>
      <c r="J323">
        <v>6.6739304995942956E-5</v>
      </c>
      <c r="K323">
        <v>1</v>
      </c>
      <c r="L323">
        <v>0</v>
      </c>
      <c r="M323">
        <v>1.1152923697310994E-2</v>
      </c>
      <c r="N323">
        <v>1.045821861014321E-4</v>
      </c>
      <c r="O323">
        <v>1.0941683921190347E-5</v>
      </c>
      <c r="P323">
        <v>2.977986276103592E-6</v>
      </c>
      <c r="Q323">
        <v>62.28</v>
      </c>
      <c r="R323">
        <v>1.6708480880478997</v>
      </c>
      <c r="S323">
        <v>170.16</v>
      </c>
      <c r="T323">
        <v>2.3471117002250521</v>
      </c>
      <c r="U323">
        <v>66890.399999999994</v>
      </c>
      <c r="V323">
        <v>51.477406047054593</v>
      </c>
      <c r="W323">
        <v>121.12</v>
      </c>
      <c r="X323">
        <v>2.2265968052912797</v>
      </c>
      <c r="Y323">
        <v>32916.44</v>
      </c>
      <c r="Z323">
        <v>44.875163138050723</v>
      </c>
      <c r="AA323">
        <v>367.12</v>
      </c>
      <c r="AB323">
        <v>3.4991999085505241</v>
      </c>
      <c r="AC323">
        <v>0.36</v>
      </c>
      <c r="AD323">
        <v>9.7979589711327114E-2</v>
      </c>
      <c r="AE323">
        <v>-998.10825915639589</v>
      </c>
      <c r="AF323">
        <v>5.0098894371833333E-2</v>
      </c>
      <c r="AG323">
        <v>-530.79253230650431</v>
      </c>
      <c r="AH323">
        <v>6.5167191280772565</v>
      </c>
      <c r="AI323">
        <v>5306683.4163289191</v>
      </c>
      <c r="AJ323">
        <v>7401.9561100767087</v>
      </c>
      <c r="AK323">
        <v>-988.97897285238639</v>
      </c>
      <c r="AL323">
        <v>0.19991214536325244</v>
      </c>
      <c r="AM323">
        <v>1993.7062116829245</v>
      </c>
      <c r="AN323">
        <v>0</v>
      </c>
      <c r="AO323">
        <v>-966.6304976659311</v>
      </c>
      <c r="AP323">
        <v>0.31290947539210573</v>
      </c>
      <c r="AQ323">
        <v>-999.96726252621681</v>
      </c>
      <c r="AR323">
        <v>8.9101228241365397E-3</v>
      </c>
      <c r="AS323">
        <v>1.1096267191677156</v>
      </c>
      <c r="AT323">
        <v>0.96032836366773155</v>
      </c>
      <c r="AU323">
        <v>1.1007691230618426</v>
      </c>
      <c r="AV323">
        <v>1.0589465915402294</v>
      </c>
      <c r="AW323">
        <v>0</v>
      </c>
      <c r="AX323">
        <v>0.94953531487123499</v>
      </c>
      <c r="AY323">
        <v>0.86782863009297395</v>
      </c>
      <c r="AZ323" s="4"/>
      <c r="BA323" s="34" t="s">
        <v>426</v>
      </c>
      <c r="BB323" s="11" t="s">
        <v>402</v>
      </c>
      <c r="BC323" s="11" t="s">
        <v>431</v>
      </c>
      <c r="BD323" s="11" t="s">
        <v>677</v>
      </c>
      <c r="BE323" s="29">
        <v>43871.96638888889</v>
      </c>
      <c r="BH323" s="6" t="s">
        <v>255</v>
      </c>
      <c r="BI323" s="6" t="s">
        <v>230</v>
      </c>
      <c r="BJ323" s="6" t="s">
        <v>429</v>
      </c>
      <c r="BN323" t="e">
        <v>#N/A</v>
      </c>
      <c r="BO323"/>
      <c r="BP323" t="e">
        <v>#N/A</v>
      </c>
      <c r="BQ323" t="e">
        <v>#N/A</v>
      </c>
      <c r="BR323" s="42">
        <v>40</v>
      </c>
      <c r="BS323" s="30">
        <v>43871.96638888889</v>
      </c>
      <c r="BT323" s="31"/>
      <c r="BU323" s="6">
        <f t="shared" ref="BU323:BU386" si="11">S323/U323</f>
        <v>2.5438627964550968E-3</v>
      </c>
      <c r="BV323">
        <f t="shared" ref="BV323:BV386" si="12">BU323*SQRT((T323/S323)^2+(V323/U323)^2)</f>
        <v>3.514348729870782E-5</v>
      </c>
      <c r="BW323"/>
      <c r="BX323"/>
      <c r="BY323" s="49">
        <v>33.157217991885801</v>
      </c>
      <c r="BZ323" s="49">
        <v>33.371475142635013</v>
      </c>
      <c r="CA323" s="49">
        <v>-3.3068420236870111</v>
      </c>
      <c r="CB323" s="49">
        <v>5.1095637155193714</v>
      </c>
      <c r="CC323" s="49">
        <v>0.59832190310273781</v>
      </c>
      <c r="CE323">
        <v>33.821176546038252</v>
      </c>
      <c r="CF323">
        <v>34.377302328273707</v>
      </c>
      <c r="CG323">
        <v>-5.0457265363780692</v>
      </c>
      <c r="CH323">
        <v>8.8004766992345083</v>
      </c>
      <c r="CI323">
        <v>0.60392338373992605</v>
      </c>
    </row>
    <row r="324" spans="1:87" ht="19" hidden="1" x14ac:dyDescent="0.25">
      <c r="AZ324" s="4"/>
      <c r="BE324" s="29" t="e">
        <v>#N/A</v>
      </c>
      <c r="BH324" s="6"/>
      <c r="BN324" t="e">
        <v>#N/A</v>
      </c>
      <c r="BO324"/>
      <c r="BP324" t="e">
        <v>#N/A</v>
      </c>
      <c r="BQ324" t="e">
        <v>#N/A</v>
      </c>
      <c r="BS324" s="30" t="e">
        <v>#N/A</v>
      </c>
      <c r="BT324" s="31"/>
      <c r="BU324" s="6" t="e">
        <f t="shared" si="11"/>
        <v>#DIV/0!</v>
      </c>
      <c r="BV324" t="e">
        <f t="shared" si="12"/>
        <v>#DIV/0!</v>
      </c>
      <c r="BW324"/>
      <c r="BX324"/>
      <c r="BY324" s="49">
        <v>8.1807118473783014</v>
      </c>
      <c r="BZ324" s="49">
        <v>8.196609254546253</v>
      </c>
      <c r="CA324" s="49">
        <v>-3.210543595129987</v>
      </c>
      <c r="CB324" s="49">
        <v>4.6786340735868741</v>
      </c>
      <c r="CC324" s="49">
        <v>0.53515590738259822</v>
      </c>
      <c r="CE324">
        <v>8.6108407275249093</v>
      </c>
      <c r="CF324">
        <v>8.6710737676793492</v>
      </c>
      <c r="CG324">
        <v>-2.8655229128733009</v>
      </c>
      <c r="CH324">
        <v>6.2813785077990349</v>
      </c>
      <c r="CI324">
        <v>0.54016602892007737</v>
      </c>
    </row>
    <row r="325" spans="1:87" ht="19" x14ac:dyDescent="0.25">
      <c r="A325" t="s">
        <v>679</v>
      </c>
      <c r="B325">
        <v>164</v>
      </c>
      <c r="C325">
        <v>3.8520631949746868E-3</v>
      </c>
      <c r="D325">
        <v>8.5987318049638616E-5</v>
      </c>
      <c r="E325">
        <v>5.1023021308409626E-3</v>
      </c>
      <c r="F325">
        <v>7.3353341338848219E-5</v>
      </c>
      <c r="G325">
        <v>2.0931071679569051</v>
      </c>
      <c r="H325">
        <v>2.9759534575145947E-3</v>
      </c>
      <c r="I325">
        <v>4.098607376210376E-3</v>
      </c>
      <c r="J325">
        <v>7.3368477640196932E-5</v>
      </c>
      <c r="K325">
        <v>1</v>
      </c>
      <c r="L325">
        <v>0</v>
      </c>
      <c r="M325">
        <v>1.0700629340457658E-2</v>
      </c>
      <c r="N325">
        <v>1.0731817886153934E-4</v>
      </c>
      <c r="O325">
        <v>2.0330631274483083E-5</v>
      </c>
      <c r="P325">
        <v>4.4318322634006088E-6</v>
      </c>
      <c r="Q325">
        <v>143.72</v>
      </c>
      <c r="R325">
        <v>3.1846088195150903</v>
      </c>
      <c r="S325">
        <v>190.4</v>
      </c>
      <c r="T325">
        <v>2.7988092706244436</v>
      </c>
      <c r="U325">
        <v>78097.8</v>
      </c>
      <c r="V325">
        <v>76.01420919801771</v>
      </c>
      <c r="W325">
        <v>152.96</v>
      </c>
      <c r="X325">
        <v>2.8026653980333318</v>
      </c>
      <c r="Y325">
        <v>37313.4</v>
      </c>
      <c r="Z325">
        <v>56.377063894223269</v>
      </c>
      <c r="AA325">
        <v>399.28</v>
      </c>
      <c r="AB325">
        <v>4.0704299527199828</v>
      </c>
      <c r="AC325">
        <v>0.76</v>
      </c>
      <c r="AD325">
        <v>0.1661324772583615</v>
      </c>
      <c r="AE325">
        <v>-996.14793680502532</v>
      </c>
      <c r="AF325">
        <v>8.598731804963862E-2</v>
      </c>
      <c r="AG325">
        <v>-536.91213188954782</v>
      </c>
      <c r="AH325">
        <v>6.6575913358911079</v>
      </c>
      <c r="AI325">
        <v>5465744.5882702284</v>
      </c>
      <c r="AJ325">
        <v>7772.5487294050217</v>
      </c>
      <c r="AK325">
        <v>-987.72295585592815</v>
      </c>
      <c r="AL325">
        <v>0.21976929139401738</v>
      </c>
      <c r="AM325">
        <v>1993.7062116829245</v>
      </c>
      <c r="AN325">
        <v>0</v>
      </c>
      <c r="AO325">
        <v>-967.98376054177618</v>
      </c>
      <c r="AP325">
        <v>0.32109555460077155</v>
      </c>
      <c r="AQ325">
        <v>-999.93917083392842</v>
      </c>
      <c r="AR325">
        <v>1.3260024104119424E-2</v>
      </c>
      <c r="AS325">
        <v>1.4194215554807483</v>
      </c>
      <c r="AT325">
        <v>1.0515466584063542</v>
      </c>
      <c r="AU325">
        <v>1.2006296781870509</v>
      </c>
      <c r="AV325">
        <v>1.1741412877806874</v>
      </c>
      <c r="AW325">
        <v>0</v>
      </c>
      <c r="AX325">
        <v>1.0593465019261807</v>
      </c>
      <c r="AY325">
        <v>1.0099070298163801</v>
      </c>
      <c r="AZ325" s="4"/>
      <c r="BA325" s="34" t="s">
        <v>426</v>
      </c>
      <c r="BB325" s="11" t="s">
        <v>402</v>
      </c>
      <c r="BC325" s="11" t="s">
        <v>431</v>
      </c>
      <c r="BD325" s="11" t="s">
        <v>680</v>
      </c>
      <c r="BE325" s="29">
        <v>43871.970347222225</v>
      </c>
      <c r="BH325" s="6" t="s">
        <v>255</v>
      </c>
      <c r="BI325" s="6" t="s">
        <v>230</v>
      </c>
      <c r="BJ325" s="6" t="s">
        <v>405</v>
      </c>
      <c r="BN325" t="e">
        <v>#N/A</v>
      </c>
      <c r="BO325"/>
      <c r="BP325" t="e">
        <v>#N/A</v>
      </c>
      <c r="BQ325" t="e">
        <v>#N/A</v>
      </c>
      <c r="BR325" s="42">
        <v>40</v>
      </c>
      <c r="BS325" s="30">
        <v>43871.970347222225</v>
      </c>
      <c r="BT325" s="31"/>
      <c r="BU325" s="6">
        <f t="shared" si="11"/>
        <v>2.4379688032185286E-3</v>
      </c>
      <c r="BV325">
        <f t="shared" si="12"/>
        <v>3.5915710248264062E-5</v>
      </c>
      <c r="BW325"/>
      <c r="BX325"/>
      <c r="BY325" s="49">
        <v>7.897952162114656</v>
      </c>
      <c r="BZ325" s="49">
        <v>7.9150937357840583</v>
      </c>
      <c r="CA325" s="49">
        <v>-3.216476945978592</v>
      </c>
      <c r="CB325" s="49">
        <v>4.6772215639557331</v>
      </c>
      <c r="CC325" s="49">
        <v>0.53110238665659548</v>
      </c>
      <c r="CE325">
        <v>8.3254338503504073</v>
      </c>
      <c r="CF325">
        <v>8.3853975539627008</v>
      </c>
      <c r="CG325">
        <v>-2.8589669813816272</v>
      </c>
      <c r="CH325">
        <v>6.2480042358515551</v>
      </c>
      <c r="CI325">
        <v>0.53607455919414426</v>
      </c>
    </row>
    <row r="326" spans="1:87" ht="19" x14ac:dyDescent="0.25">
      <c r="A326" t="s">
        <v>681</v>
      </c>
      <c r="B326">
        <v>251</v>
      </c>
      <c r="C326">
        <v>2.9668601006048079E-3</v>
      </c>
      <c r="D326">
        <v>4.0746018597847342E-5</v>
      </c>
      <c r="E326">
        <v>2.2734398929131431E-3</v>
      </c>
      <c r="F326">
        <v>3.4160230272837689E-5</v>
      </c>
      <c r="G326">
        <v>1.921747426673682</v>
      </c>
      <c r="H326">
        <v>1.8648969412866927E-3</v>
      </c>
      <c r="I326">
        <v>2.5130295177630962E-3</v>
      </c>
      <c r="J326">
        <v>3.1706040699243574E-5</v>
      </c>
      <c r="K326">
        <v>1</v>
      </c>
      <c r="L326">
        <v>0</v>
      </c>
      <c r="M326">
        <v>1.2427004366656993E-2</v>
      </c>
      <c r="N326">
        <v>7.7183830777023357E-5</v>
      </c>
      <c r="O326">
        <v>1.0476588589617825E-5</v>
      </c>
      <c r="P326">
        <v>2.206439350334957E-6</v>
      </c>
      <c r="Q326">
        <v>248.72</v>
      </c>
      <c r="R326">
        <v>3.3973126634640698</v>
      </c>
      <c r="S326">
        <v>190.6</v>
      </c>
      <c r="T326">
        <v>2.8740215726399829</v>
      </c>
      <c r="U326">
        <v>161109.51999999999</v>
      </c>
      <c r="V326">
        <v>103.58759771323977</v>
      </c>
      <c r="W326">
        <v>210.68</v>
      </c>
      <c r="X326">
        <v>2.6568904129953621</v>
      </c>
      <c r="Y326">
        <v>83836.2</v>
      </c>
      <c r="Z326">
        <v>72.751380284729535</v>
      </c>
      <c r="AA326">
        <v>1041.8399999999999</v>
      </c>
      <c r="AB326">
        <v>6.5819652586949031</v>
      </c>
      <c r="AC326">
        <v>0.88</v>
      </c>
      <c r="AD326">
        <v>0.18547236990991406</v>
      </c>
      <c r="AE326">
        <v>-997.03313989939522</v>
      </c>
      <c r="AF326">
        <v>4.0746018597847343E-2</v>
      </c>
      <c r="AG326">
        <v>-793.66129125856389</v>
      </c>
      <c r="AH326">
        <v>3.1004020941039832</v>
      </c>
      <c r="AI326">
        <v>5018189.8941539964</v>
      </c>
      <c r="AJ326">
        <v>4870.708684931813</v>
      </c>
      <c r="AK326">
        <v>-992.4724250231892</v>
      </c>
      <c r="AL326">
        <v>9.4972859210111477E-2</v>
      </c>
      <c r="AM326">
        <v>1993.7062116829245</v>
      </c>
      <c r="AN326">
        <v>0</v>
      </c>
      <c r="AO326">
        <v>-962.81845348600143</v>
      </c>
      <c r="AP326">
        <v>0.23093370771354263</v>
      </c>
      <c r="AQ326">
        <v>-999.96865408955694</v>
      </c>
      <c r="AR326">
        <v>6.6016575607646026E-3</v>
      </c>
      <c r="AS326">
        <v>1.149335368385898</v>
      </c>
      <c r="AT326">
        <v>1.1011645269667896</v>
      </c>
      <c r="AU326">
        <v>1.2110067565529552</v>
      </c>
      <c r="AV326">
        <v>0.97198070399696257</v>
      </c>
      <c r="AW326">
        <v>0</v>
      </c>
      <c r="AX326">
        <v>1.0588271891864001</v>
      </c>
      <c r="AY326">
        <v>1.0499236833754466</v>
      </c>
      <c r="AZ326" s="4"/>
      <c r="BA326" s="34" t="s">
        <v>426</v>
      </c>
      <c r="BB326" s="11" t="s">
        <v>402</v>
      </c>
      <c r="BC326" s="11" t="s">
        <v>431</v>
      </c>
      <c r="BD326" s="11" t="s">
        <v>680</v>
      </c>
      <c r="BE326" s="29">
        <v>43871.973703703705</v>
      </c>
      <c r="BH326" s="6" t="s">
        <v>255</v>
      </c>
      <c r="BI326" s="6" t="s">
        <v>230</v>
      </c>
      <c r="BJ326" s="6" t="s">
        <v>429</v>
      </c>
      <c r="BN326" t="e">
        <v>#N/A</v>
      </c>
      <c r="BO326"/>
      <c r="BP326" t="e">
        <v>#N/A</v>
      </c>
      <c r="BQ326" t="e">
        <v>#N/A</v>
      </c>
      <c r="BR326" s="42">
        <v>40</v>
      </c>
      <c r="BS326" s="30">
        <v>43871.973703703705</v>
      </c>
      <c r="BT326" s="31"/>
      <c r="BU326" s="6">
        <f t="shared" si="11"/>
        <v>1.183046166359381E-3</v>
      </c>
      <c r="BV326">
        <f t="shared" si="12"/>
        <v>1.7855140666478626E-5</v>
      </c>
      <c r="BW326"/>
      <c r="BX326"/>
    </row>
    <row r="327" spans="1:87" ht="19" hidden="1" x14ac:dyDescent="0.25">
      <c r="AZ327" s="4"/>
      <c r="BE327" s="29" t="e">
        <v>#N/A</v>
      </c>
      <c r="BH327" s="6"/>
      <c r="BN327" t="e">
        <v>#N/A</v>
      </c>
      <c r="BO327"/>
      <c r="BP327" t="e">
        <v>#N/A</v>
      </c>
      <c r="BQ327" t="e">
        <v>#N/A</v>
      </c>
      <c r="BR327" s="42">
        <v>40</v>
      </c>
      <c r="BS327" s="30" t="e">
        <v>#N/A</v>
      </c>
      <c r="BT327" s="31"/>
      <c r="BU327" s="6" t="e">
        <f t="shared" si="11"/>
        <v>#DIV/0!</v>
      </c>
      <c r="BV327" t="e">
        <f t="shared" si="12"/>
        <v>#DIV/0!</v>
      </c>
      <c r="BW327"/>
      <c r="BX327"/>
    </row>
    <row r="328" spans="1:87" ht="19" x14ac:dyDescent="0.25">
      <c r="A328" t="s">
        <v>682</v>
      </c>
      <c r="B328">
        <v>97</v>
      </c>
      <c r="C328">
        <v>3.7940412530662452E-3</v>
      </c>
      <c r="D328">
        <v>8.4202728104848973E-5</v>
      </c>
      <c r="E328">
        <v>1.0175628362827947E-2</v>
      </c>
      <c r="F328">
        <v>1.1827626686542673E-4</v>
      </c>
      <c r="G328">
        <v>2.2337076514568825</v>
      </c>
      <c r="H328">
        <v>3.8207611098582351E-3</v>
      </c>
      <c r="I328">
        <v>4.6254752749255619E-3</v>
      </c>
      <c r="J328">
        <v>7.3359380913678868E-5</v>
      </c>
      <c r="K328">
        <v>1</v>
      </c>
      <c r="L328">
        <v>0</v>
      </c>
      <c r="M328">
        <v>1.0799240900675529E-2</v>
      </c>
      <c r="N328">
        <v>1.266710599669098E-4</v>
      </c>
      <c r="O328">
        <v>3.4593835034093531E-4</v>
      </c>
      <c r="P328">
        <v>1.6912994546560731E-5</v>
      </c>
      <c r="Q328">
        <v>102.24</v>
      </c>
      <c r="R328">
        <v>2.2790933869998971</v>
      </c>
      <c r="S328">
        <v>274.2</v>
      </c>
      <c r="T328">
        <v>3.1906112267087634</v>
      </c>
      <c r="U328">
        <v>60190.8</v>
      </c>
      <c r="V328">
        <v>93.827607877425933</v>
      </c>
      <c r="W328">
        <v>124.68</v>
      </c>
      <c r="X328">
        <v>2.0790382391865716</v>
      </c>
      <c r="Y328">
        <v>26947.8</v>
      </c>
      <c r="Z328">
        <v>48.564458883700809</v>
      </c>
      <c r="AA328">
        <v>291.04000000000002</v>
      </c>
      <c r="AB328">
        <v>3.5498732371734065</v>
      </c>
      <c r="AC328">
        <v>9.32</v>
      </c>
      <c r="AD328">
        <v>0.45357836515130812</v>
      </c>
      <c r="AE328">
        <v>-996.20595874693379</v>
      </c>
      <c r="AF328">
        <v>8.4202728104848967E-2</v>
      </c>
      <c r="AG328">
        <v>-76.454132979855927</v>
      </c>
      <c r="AH328">
        <v>10.734821824780063</v>
      </c>
      <c r="AI328">
        <v>5832962.7336420882</v>
      </c>
      <c r="AJ328">
        <v>9979.0041523668897</v>
      </c>
      <c r="AK328">
        <v>-986.1447660326811</v>
      </c>
      <c r="AL328">
        <v>0.2197420428915926</v>
      </c>
      <c r="AM328">
        <v>1993.7062116829245</v>
      </c>
      <c r="AN328">
        <v>0</v>
      </c>
      <c r="AO328">
        <v>-967.68871515474007</v>
      </c>
      <c r="AP328">
        <v>0.37899929614365696</v>
      </c>
      <c r="AQ328">
        <v>-998.96495386300114</v>
      </c>
      <c r="AR328">
        <v>5.0603610883989673E-2</v>
      </c>
      <c r="AS328">
        <v>1.1903065054025976</v>
      </c>
      <c r="AT328">
        <v>1.0176965692943565</v>
      </c>
      <c r="AU328">
        <v>1.2401994951907751</v>
      </c>
      <c r="AV328">
        <v>0.93894877266193999</v>
      </c>
      <c r="AW328">
        <v>0</v>
      </c>
      <c r="AX328">
        <v>1.0577290709431393</v>
      </c>
      <c r="AY328">
        <v>0.79305122029220976</v>
      </c>
      <c r="AZ328" s="4" t="s">
        <v>627</v>
      </c>
      <c r="BA328" s="34" t="s">
        <v>426</v>
      </c>
      <c r="BB328" s="11" t="s">
        <v>402</v>
      </c>
      <c r="BC328" s="11" t="s">
        <v>431</v>
      </c>
      <c r="BD328" s="11" t="s">
        <v>675</v>
      </c>
      <c r="BE328" s="29">
        <v>43871.977939814817</v>
      </c>
      <c r="BH328" s="6" t="s">
        <v>255</v>
      </c>
      <c r="BI328" s="6" t="s">
        <v>230</v>
      </c>
      <c r="BJ328" s="11" t="s">
        <v>429</v>
      </c>
      <c r="BN328" t="e">
        <v>#N/A</v>
      </c>
      <c r="BO328"/>
      <c r="BP328" t="e">
        <v>#N/A</v>
      </c>
      <c r="BQ328" t="e">
        <v>#N/A</v>
      </c>
      <c r="BR328" s="42">
        <v>40</v>
      </c>
      <c r="BS328" s="30">
        <v>43871.977939814817</v>
      </c>
      <c r="BT328" s="31"/>
      <c r="BU328" s="6">
        <f t="shared" si="11"/>
        <v>4.5555134671743849E-3</v>
      </c>
      <c r="BV328">
        <f t="shared" si="12"/>
        <v>5.3481838021232071E-5</v>
      </c>
      <c r="BW328"/>
      <c r="BX328"/>
      <c r="BY328" s="49">
        <v>8.2750119909210085</v>
      </c>
      <c r="BZ328" s="49">
        <v>8.2913998822694097</v>
      </c>
      <c r="CA328" s="49">
        <v>-3.2011124639786281</v>
      </c>
      <c r="CB328" s="49">
        <v>4.677936657140835</v>
      </c>
      <c r="CC328" s="49">
        <v>0.29281009156006921</v>
      </c>
      <c r="CE328">
        <v>8.7060237075898925</v>
      </c>
      <c r="CF328">
        <v>8.7669232775148167</v>
      </c>
      <c r="CG328">
        <v>-2.8671067647458628</v>
      </c>
      <c r="CH328">
        <v>6.2919320962957936</v>
      </c>
      <c r="CI328">
        <v>0.29555137522316349</v>
      </c>
    </row>
    <row r="329" spans="1:87" ht="19" x14ac:dyDescent="0.25">
      <c r="A329" t="s">
        <v>683</v>
      </c>
      <c r="B329">
        <v>84</v>
      </c>
      <c r="C329">
        <v>2.235036868752652E-3</v>
      </c>
      <c r="D329">
        <v>4.0568971466129852E-5</v>
      </c>
      <c r="E329">
        <v>5.2382729178836462E-3</v>
      </c>
      <c r="F329">
        <v>1.0578961356413053E-4</v>
      </c>
      <c r="G329">
        <v>2.0575868302816089</v>
      </c>
      <c r="H329">
        <v>2.2969355353004211E-3</v>
      </c>
      <c r="I329">
        <v>3.7364293403424845E-3</v>
      </c>
      <c r="J329">
        <v>6.2818486987538668E-5</v>
      </c>
      <c r="K329">
        <v>1</v>
      </c>
      <c r="L329">
        <v>0</v>
      </c>
      <c r="M329">
        <v>1.010143115880692E-2</v>
      </c>
      <c r="N329">
        <v>1.0139534054327435E-4</v>
      </c>
      <c r="O329">
        <v>2.6073011725809647E-5</v>
      </c>
      <c r="P329">
        <v>5.4380878220311155E-6</v>
      </c>
      <c r="Q329">
        <v>85.92</v>
      </c>
      <c r="R329">
        <v>1.5230670810352818</v>
      </c>
      <c r="S329">
        <v>201.4</v>
      </c>
      <c r="T329">
        <v>4.0575033374395799</v>
      </c>
      <c r="U329">
        <v>79113.240000000005</v>
      </c>
      <c r="V329">
        <v>109.91709421195594</v>
      </c>
      <c r="W329">
        <v>143.68</v>
      </c>
      <c r="X329">
        <v>2.4615171473436188</v>
      </c>
      <c r="Y329">
        <v>38450.44</v>
      </c>
      <c r="Z329">
        <v>62.786067456615456</v>
      </c>
      <c r="AA329">
        <v>388.44</v>
      </c>
      <c r="AB329">
        <v>4.0870037925110854</v>
      </c>
      <c r="AC329">
        <v>1</v>
      </c>
      <c r="AD329">
        <v>0.20816659994661327</v>
      </c>
      <c r="AE329">
        <v>-997.76496313124733</v>
      </c>
      <c r="AF329">
        <v>4.0568971466129852E-2</v>
      </c>
      <c r="AG329">
        <v>-524.5713452637824</v>
      </c>
      <c r="AH329">
        <v>9.6015260087248624</v>
      </c>
      <c r="AI329">
        <v>5372973.1254743235</v>
      </c>
      <c r="AJ329">
        <v>5999.1003324812509</v>
      </c>
      <c r="AK329">
        <v>-988.80783062587363</v>
      </c>
      <c r="AL329">
        <v>0.18816765477128983</v>
      </c>
      <c r="AM329">
        <v>1993.7062116829245</v>
      </c>
      <c r="AN329">
        <v>0</v>
      </c>
      <c r="AO329">
        <v>-969.77655906383404</v>
      </c>
      <c r="AP329">
        <v>0.3033744464456688</v>
      </c>
      <c r="AQ329">
        <v>-999.9219896549771</v>
      </c>
      <c r="AR329">
        <v>1.6270736642257411E-2</v>
      </c>
      <c r="AS329">
        <v>0.89313749647402196</v>
      </c>
      <c r="AT329">
        <v>1.5191364473300184</v>
      </c>
      <c r="AU329">
        <v>0.95428008948756671</v>
      </c>
      <c r="AV329">
        <v>1.0689699934395631</v>
      </c>
      <c r="AW329">
        <v>0</v>
      </c>
      <c r="AX329">
        <v>1.0460704681173536</v>
      </c>
      <c r="AY329">
        <v>1.1083985286298002</v>
      </c>
      <c r="AZ329" s="4"/>
      <c r="BA329" s="34" t="s">
        <v>426</v>
      </c>
      <c r="BB329" s="11" t="s">
        <v>402</v>
      </c>
      <c r="BC329" s="11" t="s">
        <v>431</v>
      </c>
      <c r="BD329" s="11" t="s">
        <v>675</v>
      </c>
      <c r="BE329" s="29">
        <v>43871.985347222224</v>
      </c>
      <c r="BH329" s="6" t="s">
        <v>255</v>
      </c>
      <c r="BI329" s="6" t="s">
        <v>230</v>
      </c>
      <c r="BJ329" s="11" t="s">
        <v>429</v>
      </c>
      <c r="BN329" t="e">
        <v>#N/A</v>
      </c>
      <c r="BO329"/>
      <c r="BP329" t="e">
        <v>#N/A</v>
      </c>
      <c r="BQ329" t="e">
        <v>#N/A</v>
      </c>
      <c r="BR329" s="42">
        <v>40</v>
      </c>
      <c r="BS329" s="30">
        <v>43871.985347222224</v>
      </c>
      <c r="BT329" s="31"/>
      <c r="BU329" s="6">
        <f t="shared" si="11"/>
        <v>2.5457180112962129E-3</v>
      </c>
      <c r="BV329">
        <f t="shared" si="12"/>
        <v>5.140909973770246E-5</v>
      </c>
      <c r="BW329"/>
      <c r="BX329"/>
      <c r="BY329" s="49">
        <v>5.6604266076787617</v>
      </c>
      <c r="BZ329" s="49">
        <v>5.6580919015772331</v>
      </c>
      <c r="CA329" s="49">
        <v>-3.315652537726312</v>
      </c>
      <c r="CB329" s="49">
        <v>4.6656956232513007</v>
      </c>
      <c r="CC329" s="49">
        <v>0.31392103102988672</v>
      </c>
      <c r="CE329">
        <v>6.0669606154044224</v>
      </c>
      <c r="CF329">
        <v>6.1057169003024399</v>
      </c>
      <c r="CG329">
        <v>-2.901418983321022</v>
      </c>
      <c r="CH329">
        <v>5.9733634549843266</v>
      </c>
      <c r="CI329">
        <v>0.31685995499005148</v>
      </c>
    </row>
    <row r="330" spans="1:87" ht="19" x14ac:dyDescent="0.25">
      <c r="A330" t="s">
        <v>684</v>
      </c>
      <c r="B330">
        <v>179</v>
      </c>
      <c r="C330">
        <v>5.7980305130202201E-3</v>
      </c>
      <c r="D330">
        <v>7.5684097928760061E-5</v>
      </c>
      <c r="E330">
        <v>5.1823769865804526E-3</v>
      </c>
      <c r="F330">
        <v>1.0498831363403098E-4</v>
      </c>
      <c r="G330">
        <v>1.977040084190379</v>
      </c>
      <c r="H330">
        <v>3.6894687537202967E-3</v>
      </c>
      <c r="I330">
        <v>3.1301065556110369E-3</v>
      </c>
      <c r="J330">
        <v>6.0838793618567757E-5</v>
      </c>
      <c r="K330">
        <v>1</v>
      </c>
      <c r="L330">
        <v>0</v>
      </c>
      <c r="M330">
        <v>1.0145808319645139E-2</v>
      </c>
      <c r="N330">
        <v>1.0749549576144378E-4</v>
      </c>
      <c r="O330">
        <v>7.4778871797584313E-5</v>
      </c>
      <c r="P330">
        <v>8.1398284109830215E-6</v>
      </c>
      <c r="Q330">
        <v>182.96</v>
      </c>
      <c r="R330">
        <v>2.4141803301880058</v>
      </c>
      <c r="S330">
        <v>163.52000000000001</v>
      </c>
      <c r="T330">
        <v>3.294500467951603</v>
      </c>
      <c r="U330">
        <v>62382.64</v>
      </c>
      <c r="V330">
        <v>58.029041005344901</v>
      </c>
      <c r="W330">
        <v>98.76</v>
      </c>
      <c r="X330">
        <v>1.9019989484749984</v>
      </c>
      <c r="Y330">
        <v>31555.84</v>
      </c>
      <c r="Z330">
        <v>58.59635028452427</v>
      </c>
      <c r="AA330">
        <v>320.08</v>
      </c>
      <c r="AB330">
        <v>3.1149745852360766</v>
      </c>
      <c r="AC330">
        <v>2.36</v>
      </c>
      <c r="AD330">
        <v>0.25742312768410425</v>
      </c>
      <c r="AE330">
        <v>-994.20196948697981</v>
      </c>
      <c r="AF330">
        <v>7.5684097928760061E-2</v>
      </c>
      <c r="AG330">
        <v>-529.64449205114784</v>
      </c>
      <c r="AH330">
        <v>9.5287995674379182</v>
      </c>
      <c r="AI330">
        <v>5162602.3928917125</v>
      </c>
      <c r="AJ330">
        <v>9636.096828563248</v>
      </c>
      <c r="AK330">
        <v>-990.62402108044387</v>
      </c>
      <c r="AL330">
        <v>0.18223764473333037</v>
      </c>
      <c r="AM330">
        <v>1993.7062116829245</v>
      </c>
      <c r="AN330">
        <v>0</v>
      </c>
      <c r="AO330">
        <v>-969.64378277912522</v>
      </c>
      <c r="AP330">
        <v>0.32162608604398923</v>
      </c>
      <c r="AQ330">
        <v>-999.77626191977004</v>
      </c>
      <c r="AR330">
        <v>2.4354333494158779E-2</v>
      </c>
      <c r="AS330">
        <v>0.93560688828477501</v>
      </c>
      <c r="AT330">
        <v>1.3731615455129162</v>
      </c>
      <c r="AU330">
        <v>1.4356379045307468</v>
      </c>
      <c r="AV330">
        <v>1.0248965730811319</v>
      </c>
      <c r="AW330">
        <v>0</v>
      </c>
      <c r="AX330">
        <v>1.0022774575354738</v>
      </c>
      <c r="AY330">
        <v>0.88863348587324109</v>
      </c>
      <c r="AZ330" s="4"/>
      <c r="BA330" s="34" t="s">
        <v>426</v>
      </c>
      <c r="BB330" s="11" t="s">
        <v>402</v>
      </c>
      <c r="BC330" s="11" t="s">
        <v>431</v>
      </c>
      <c r="BD330" s="11" t="s">
        <v>680</v>
      </c>
      <c r="BE330" s="29">
        <v>43871.994467592594</v>
      </c>
      <c r="BH330" s="6" t="s">
        <v>255</v>
      </c>
      <c r="BI330" s="6" t="s">
        <v>230</v>
      </c>
      <c r="BJ330" s="6" t="s">
        <v>685</v>
      </c>
      <c r="BN330" t="e">
        <v>#N/A</v>
      </c>
      <c r="BO330"/>
      <c r="BP330" t="e">
        <v>#N/A</v>
      </c>
      <c r="BQ330" t="e">
        <v>#N/A</v>
      </c>
      <c r="BR330" s="42">
        <v>40</v>
      </c>
      <c r="BS330" s="30">
        <v>43871.994467592594</v>
      </c>
      <c r="BT330" s="31"/>
      <c r="BU330" s="6">
        <f t="shared" si="11"/>
        <v>2.6212420634971526E-3</v>
      </c>
      <c r="BV330">
        <f t="shared" si="12"/>
        <v>5.2867432997536894E-5</v>
      </c>
      <c r="BW330"/>
      <c r="BX330"/>
    </row>
    <row r="331" spans="1:87" ht="19" hidden="1" x14ac:dyDescent="0.25">
      <c r="AZ331" s="4"/>
      <c r="BE331" s="29" t="e">
        <v>#N/A</v>
      </c>
      <c r="BH331" s="6"/>
      <c r="BN331" t="e">
        <v>#N/A</v>
      </c>
      <c r="BO331"/>
      <c r="BP331" t="e">
        <v>#N/A</v>
      </c>
      <c r="BQ331" t="e">
        <v>#N/A</v>
      </c>
      <c r="BR331" s="42">
        <v>40</v>
      </c>
      <c r="BS331" s="30" t="e">
        <v>#N/A</v>
      </c>
      <c r="BT331" s="31"/>
      <c r="BU331" s="6" t="e">
        <f t="shared" si="11"/>
        <v>#DIV/0!</v>
      </c>
      <c r="BV331" t="e">
        <f t="shared" si="12"/>
        <v>#DIV/0!</v>
      </c>
      <c r="BW331"/>
      <c r="BX331"/>
      <c r="BY331" s="49">
        <v>6.7241231170671014</v>
      </c>
      <c r="BZ331" s="49">
        <v>6.7323706064704218</v>
      </c>
      <c r="CA331" s="49">
        <v>-3.2784017500418119</v>
      </c>
      <c r="CB331" s="49">
        <v>4.6715087320960169</v>
      </c>
      <c r="CC331" s="49">
        <v>0.26700804738361023</v>
      </c>
      <c r="CE331">
        <v>7.1406154354785052</v>
      </c>
      <c r="CF331">
        <v>7.1876035459077059</v>
      </c>
      <c r="CG331">
        <v>-2.8776494212874328</v>
      </c>
      <c r="CH331">
        <v>6.0915673358850917</v>
      </c>
      <c r="CI331">
        <v>0.26950777269808851</v>
      </c>
    </row>
    <row r="332" spans="1:87" ht="19" hidden="1" x14ac:dyDescent="0.25">
      <c r="AZ332" s="4"/>
      <c r="BE332" s="29" t="e">
        <v>#N/A</v>
      </c>
      <c r="BH332" s="6"/>
      <c r="BN332" t="e">
        <v>#N/A</v>
      </c>
      <c r="BO332"/>
      <c r="BP332" t="e">
        <v>#N/A</v>
      </c>
      <c r="BQ332" t="e">
        <v>#N/A</v>
      </c>
      <c r="BR332" s="42">
        <v>40</v>
      </c>
      <c r="BS332" s="30" t="e">
        <v>#N/A</v>
      </c>
      <c r="BT332" s="31"/>
      <c r="BU332" s="6" t="e">
        <f t="shared" si="11"/>
        <v>#DIV/0!</v>
      </c>
      <c r="BV332" t="e">
        <f t="shared" si="12"/>
        <v>#DIV/0!</v>
      </c>
      <c r="BW332"/>
      <c r="BX332"/>
      <c r="BY332" s="49">
        <v>125.77891088643</v>
      </c>
      <c r="BZ332" s="49">
        <v>127.0126643599782</v>
      </c>
      <c r="CA332" s="49">
        <v>-9.4663442845120187</v>
      </c>
      <c r="CB332" s="49">
        <v>9.2417286608912406</v>
      </c>
      <c r="CC332" s="49">
        <v>1.712038788659336</v>
      </c>
      <c r="CE332">
        <v>127.30999233319589</v>
      </c>
      <c r="CF332">
        <v>130.7036304305723</v>
      </c>
      <c r="CG332">
        <v>-19.054323111294419</v>
      </c>
      <c r="CH332">
        <v>17.916587177703182</v>
      </c>
      <c r="CI332">
        <v>1.728066869989904</v>
      </c>
    </row>
    <row r="333" spans="1:87" ht="19" x14ac:dyDescent="0.25">
      <c r="A333" t="s">
        <v>686</v>
      </c>
      <c r="B333">
        <v>160</v>
      </c>
      <c r="C333">
        <v>2.0106242406863432E-3</v>
      </c>
      <c r="D333">
        <v>3.1962073322982509E-5</v>
      </c>
      <c r="E333">
        <v>5.2569141691653828E-3</v>
      </c>
      <c r="F333">
        <v>5.7882695503296718E-5</v>
      </c>
      <c r="G333">
        <v>2.0060768949714975</v>
      </c>
      <c r="H333">
        <v>2.772175480793085E-3</v>
      </c>
      <c r="I333">
        <v>3.5793474076538418E-3</v>
      </c>
      <c r="J333">
        <v>3.7970154295316863E-5</v>
      </c>
      <c r="K333">
        <v>1</v>
      </c>
      <c r="L333">
        <v>0</v>
      </c>
      <c r="M333">
        <v>1.9841705368677985E-2</v>
      </c>
      <c r="N333">
        <v>9.3009409210003004E-5</v>
      </c>
      <c r="O333">
        <v>1.1751839967368163E-5</v>
      </c>
      <c r="P333">
        <v>2.626777530661866E-6</v>
      </c>
      <c r="Q333">
        <v>171.56</v>
      </c>
      <c r="R333">
        <v>2.706830865298631</v>
      </c>
      <c r="S333">
        <v>448.56</v>
      </c>
      <c r="T333">
        <v>4.885038382653712</v>
      </c>
      <c r="U333">
        <v>171176.12</v>
      </c>
      <c r="V333">
        <v>86.638257908001208</v>
      </c>
      <c r="W333">
        <v>305.39999999999998</v>
      </c>
      <c r="X333">
        <v>3.1432467291003423</v>
      </c>
      <c r="Y333">
        <v>85332.12</v>
      </c>
      <c r="Z333">
        <v>107.58158640461356</v>
      </c>
      <c r="AA333">
        <v>1693.04</v>
      </c>
      <c r="AB333">
        <v>7.3626263430019776</v>
      </c>
      <c r="AC333">
        <v>1</v>
      </c>
      <c r="AD333">
        <v>0.22360679774997899</v>
      </c>
      <c r="AE333">
        <v>-997.9893757593137</v>
      </c>
      <c r="AF333">
        <v>3.1962073322982509E-2</v>
      </c>
      <c r="AG333">
        <v>-522.87945460470303</v>
      </c>
      <c r="AH333">
        <v>5.2534666457884116</v>
      </c>
      <c r="AI333">
        <v>5238440.2814759137</v>
      </c>
      <c r="AJ333">
        <v>7240.3245946330053</v>
      </c>
      <c r="AK333">
        <v>-989.27835674483015</v>
      </c>
      <c r="AL333">
        <v>0.11373650063350141</v>
      </c>
      <c r="AM333">
        <v>1993.7062116829245</v>
      </c>
      <c r="AN333">
        <v>0</v>
      </c>
      <c r="AO333">
        <v>-940.63369824975643</v>
      </c>
      <c r="AP333">
        <v>0.27828377400913018</v>
      </c>
      <c r="AQ333">
        <v>-999.96483854262215</v>
      </c>
      <c r="AR333">
        <v>7.859307686435139E-3</v>
      </c>
      <c r="AS333">
        <v>1.1054076947091538</v>
      </c>
      <c r="AT333">
        <v>1.2360505409429445</v>
      </c>
      <c r="AU333">
        <v>1.7524551394181145</v>
      </c>
      <c r="AV333">
        <v>0.9834308399778382</v>
      </c>
      <c r="AW333">
        <v>0</v>
      </c>
      <c r="AX333">
        <v>1.0149903711922661</v>
      </c>
      <c r="AY333">
        <v>1.1878495849038639</v>
      </c>
      <c r="AZ333" s="4"/>
      <c r="BA333" s="34" t="s">
        <v>426</v>
      </c>
      <c r="BB333" s="11" t="s">
        <v>402</v>
      </c>
      <c r="BC333" s="11" t="s">
        <v>573</v>
      </c>
      <c r="BD333" s="11" t="s">
        <v>677</v>
      </c>
      <c r="BE333" s="29">
        <v>43872.007638888892</v>
      </c>
      <c r="BH333" s="6" t="s">
        <v>255</v>
      </c>
      <c r="BI333" s="6" t="s">
        <v>230</v>
      </c>
      <c r="BJ333" s="6" t="s">
        <v>405</v>
      </c>
      <c r="BN333" t="e">
        <v>#N/A</v>
      </c>
      <c r="BO333"/>
      <c r="BP333" t="e">
        <v>#N/A</v>
      </c>
      <c r="BQ333" t="e">
        <v>#N/A</v>
      </c>
      <c r="BR333" s="42">
        <v>40</v>
      </c>
      <c r="BS333" s="30">
        <v>43872.007638888892</v>
      </c>
      <c r="BT333" s="31"/>
      <c r="BU333" s="6">
        <f t="shared" si="11"/>
        <v>2.6204589752355646E-3</v>
      </c>
      <c r="BV333">
        <f t="shared" si="12"/>
        <v>2.8568886766505557E-5</v>
      </c>
      <c r="BW333"/>
      <c r="BX333"/>
    </row>
    <row r="334" spans="1:87" ht="19" x14ac:dyDescent="0.25">
      <c r="A334" t="s">
        <v>687</v>
      </c>
      <c r="B334">
        <v>117</v>
      </c>
      <c r="C334">
        <v>2.2487613262892263E-3</v>
      </c>
      <c r="D334">
        <v>4.0559795261578388E-5</v>
      </c>
      <c r="E334">
        <v>4.7400629609325746E-3</v>
      </c>
      <c r="F334">
        <v>6.2055905772824923E-5</v>
      </c>
      <c r="G334">
        <v>2.051959966669072</v>
      </c>
      <c r="H334">
        <v>2.5380533847343002E-3</v>
      </c>
      <c r="I334">
        <v>3.0250344153020764E-3</v>
      </c>
      <c r="J334">
        <v>4.511462742228023E-5</v>
      </c>
      <c r="K334">
        <v>1</v>
      </c>
      <c r="L334">
        <v>0</v>
      </c>
      <c r="M334">
        <v>1.7795140597632028E-2</v>
      </c>
      <c r="N334">
        <v>1.4635150966277419E-4</v>
      </c>
      <c r="O334">
        <v>2.2907039779898945E-5</v>
      </c>
      <c r="P334">
        <v>3.449771175237861E-6</v>
      </c>
      <c r="Q334">
        <v>105.96</v>
      </c>
      <c r="R334">
        <v>1.898666198501815</v>
      </c>
      <c r="S334">
        <v>223.36</v>
      </c>
      <c r="T334">
        <v>2.9194063323445287</v>
      </c>
      <c r="U334">
        <v>96691.76</v>
      </c>
      <c r="V334">
        <v>91.186297947297618</v>
      </c>
      <c r="W334">
        <v>142.56</v>
      </c>
      <c r="X334">
        <v>2.1664717861075409</v>
      </c>
      <c r="Y334">
        <v>47122.8</v>
      </c>
      <c r="Z334">
        <v>55.348471824733636</v>
      </c>
      <c r="AA334">
        <v>838.52</v>
      </c>
      <c r="AB334">
        <v>6.7658751589625625</v>
      </c>
      <c r="AC334">
        <v>1.08</v>
      </c>
      <c r="AD334">
        <v>0.16248076809271922</v>
      </c>
      <c r="AE334">
        <v>-997.75123867371076</v>
      </c>
      <c r="AF334">
        <v>4.0559795261578387E-2</v>
      </c>
      <c r="AG334">
        <v>-569.78916673329331</v>
      </c>
      <c r="AH334">
        <v>5.6322296036326858</v>
      </c>
      <c r="AI334">
        <v>5358276.9710328877</v>
      </c>
      <c r="AJ334">
        <v>6628.8481632216372</v>
      </c>
      <c r="AK334">
        <v>-990.93875610785176</v>
      </c>
      <c r="AL334">
        <v>0.13513718723621887</v>
      </c>
      <c r="AM334">
        <v>1993.7062116829245</v>
      </c>
      <c r="AN334">
        <v>0</v>
      </c>
      <c r="AO334">
        <v>-946.75701171963215</v>
      </c>
      <c r="AP334">
        <v>0.43788312157680426</v>
      </c>
      <c r="AQ334">
        <v>-999.93146223016072</v>
      </c>
      <c r="AR334">
        <v>1.0321701323201786E-2</v>
      </c>
      <c r="AS334">
        <v>0.98555804760306587</v>
      </c>
      <c r="AT334">
        <v>1.0373407613913617</v>
      </c>
      <c r="AU334">
        <v>1.1700038435435476</v>
      </c>
      <c r="AV334">
        <v>0.94487972155791655</v>
      </c>
      <c r="AW334">
        <v>0</v>
      </c>
      <c r="AX334">
        <v>1.2544953249422854</v>
      </c>
      <c r="AY334">
        <v>0.83171549232094677</v>
      </c>
      <c r="AZ334" s="4"/>
      <c r="BA334" s="34" t="s">
        <v>426</v>
      </c>
      <c r="BB334" s="11" t="s">
        <v>402</v>
      </c>
      <c r="BC334" s="11" t="s">
        <v>573</v>
      </c>
      <c r="BD334" s="11" t="s">
        <v>677</v>
      </c>
      <c r="BE334" s="29">
        <v>43872.011018518519</v>
      </c>
      <c r="BH334" s="6" t="s">
        <v>255</v>
      </c>
      <c r="BI334" s="6" t="s">
        <v>230</v>
      </c>
      <c r="BJ334" s="6" t="s">
        <v>429</v>
      </c>
      <c r="BN334" t="e">
        <v>#N/A</v>
      </c>
      <c r="BO334"/>
      <c r="BP334" t="e">
        <v>#N/A</v>
      </c>
      <c r="BQ334" t="e">
        <v>#N/A</v>
      </c>
      <c r="BR334" s="42">
        <v>40</v>
      </c>
      <c r="BS334" s="30">
        <v>43872.011018518519</v>
      </c>
      <c r="BT334" s="31"/>
      <c r="BU334" s="6">
        <f t="shared" si="11"/>
        <v>2.3100210400555333E-3</v>
      </c>
      <c r="BV334">
        <f t="shared" si="12"/>
        <v>3.0271407239283872E-5</v>
      </c>
      <c r="BW334"/>
      <c r="BX334"/>
      <c r="BY334" s="49">
        <v>16.139894781403999</v>
      </c>
      <c r="BZ334" s="49">
        <v>16.202434024113511</v>
      </c>
      <c r="CA334" s="49">
        <v>-2.9666176003281879</v>
      </c>
      <c r="CB334" s="49">
        <v>4.8135004131295602</v>
      </c>
      <c r="CC334" s="49">
        <v>0.36512195752023657</v>
      </c>
      <c r="CE334">
        <v>16.64453741219485</v>
      </c>
      <c r="CF334">
        <v>16.76005232009155</v>
      </c>
      <c r="CG334">
        <v>-3.126605709575252</v>
      </c>
      <c r="CH334">
        <v>7.1531124248878966</v>
      </c>
      <c r="CI334">
        <v>0.36854022378235379</v>
      </c>
    </row>
    <row r="335" spans="1:87" ht="19" hidden="1" x14ac:dyDescent="0.25">
      <c r="AZ335" s="4"/>
      <c r="BE335" s="29" t="e">
        <v>#N/A</v>
      </c>
      <c r="BH335" s="6"/>
      <c r="BN335" t="e">
        <v>#N/A</v>
      </c>
      <c r="BO335"/>
      <c r="BP335" t="e">
        <v>#N/A</v>
      </c>
      <c r="BQ335" t="e">
        <v>#N/A</v>
      </c>
      <c r="BR335" s="42">
        <v>40</v>
      </c>
      <c r="BS335" s="30" t="e">
        <v>#N/A</v>
      </c>
      <c r="BT335" s="31"/>
      <c r="BU335" s="6" t="e">
        <f t="shared" si="11"/>
        <v>#DIV/0!</v>
      </c>
      <c r="BV335" t="e">
        <f t="shared" si="12"/>
        <v>#DIV/0!</v>
      </c>
      <c r="BW335"/>
      <c r="BX335"/>
    </row>
    <row r="336" spans="1:87" ht="19" x14ac:dyDescent="0.25">
      <c r="A336" t="s">
        <v>688</v>
      </c>
      <c r="B336">
        <v>142</v>
      </c>
      <c r="C336">
        <v>2.4753382750456825E-3</v>
      </c>
      <c r="D336">
        <v>5.2415061272362813E-5</v>
      </c>
      <c r="E336">
        <v>4.950334474570669E-3</v>
      </c>
      <c r="F336">
        <v>5.2782147709771644E-5</v>
      </c>
      <c r="G336">
        <v>2.1340421760875539</v>
      </c>
      <c r="H336">
        <v>2.7622248961375593E-3</v>
      </c>
      <c r="I336">
        <v>3.8466530159520563E-3</v>
      </c>
      <c r="J336">
        <v>6.0298986101045808E-5</v>
      </c>
      <c r="K336">
        <v>1</v>
      </c>
      <c r="L336">
        <v>0</v>
      </c>
      <c r="M336">
        <v>1.6500348155121244E-2</v>
      </c>
      <c r="N336">
        <v>1.348042663394689E-4</v>
      </c>
      <c r="O336">
        <v>1.1777121978023049E-5</v>
      </c>
      <c r="P336">
        <v>2.7707557811675332E-6</v>
      </c>
      <c r="Q336">
        <v>126.36</v>
      </c>
      <c r="R336">
        <v>2.756132556076845</v>
      </c>
      <c r="S336">
        <v>252.6</v>
      </c>
      <c r="T336">
        <v>2.6172504656604803</v>
      </c>
      <c r="U336">
        <v>108906.68</v>
      </c>
      <c r="V336">
        <v>268.9705728637739</v>
      </c>
      <c r="W336">
        <v>196.24</v>
      </c>
      <c r="X336">
        <v>2.9361425941757888</v>
      </c>
      <c r="Y336">
        <v>51037.120000000003</v>
      </c>
      <c r="Z336">
        <v>172.05685416938985</v>
      </c>
      <c r="AA336">
        <v>842.04</v>
      </c>
      <c r="AB336">
        <v>6.9688545208903108</v>
      </c>
      <c r="AC336">
        <v>0.6</v>
      </c>
      <c r="AD336">
        <v>0.1414213562373095</v>
      </c>
      <c r="AE336">
        <v>-997.5246617249544</v>
      </c>
      <c r="AF336">
        <v>5.2415061272362812E-2</v>
      </c>
      <c r="AG336">
        <v>-550.7048035423245</v>
      </c>
      <c r="AH336">
        <v>4.7905380023390496</v>
      </c>
      <c r="AI336">
        <v>5572658.0027359854</v>
      </c>
      <c r="AJ336">
        <v>7214.3358131465711</v>
      </c>
      <c r="AK336">
        <v>-988.47766459459319</v>
      </c>
      <c r="AL336">
        <v>0.18062069533720487</v>
      </c>
      <c r="AM336">
        <v>1993.7062116829245</v>
      </c>
      <c r="AN336">
        <v>0</v>
      </c>
      <c r="AO336">
        <v>-950.6310254406186</v>
      </c>
      <c r="AP336">
        <v>0.40333381652578876</v>
      </c>
      <c r="AQ336">
        <v>-999.96476289894917</v>
      </c>
      <c r="AR336">
        <v>8.2900900262679114E-3</v>
      </c>
      <c r="AS336">
        <v>1.2633857142265974</v>
      </c>
      <c r="AT336">
        <v>0.89834607357299223</v>
      </c>
      <c r="AU336">
        <v>1.2822988185016504</v>
      </c>
      <c r="AV336">
        <v>1.1647534237880179</v>
      </c>
      <c r="AW336">
        <v>0</v>
      </c>
      <c r="AX336">
        <v>1.2495972865294032</v>
      </c>
      <c r="AY336">
        <v>0.96845337798298992</v>
      </c>
      <c r="AZ336" s="4"/>
      <c r="BA336" s="34" t="s">
        <v>426</v>
      </c>
      <c r="BB336" s="11" t="s">
        <v>402</v>
      </c>
      <c r="BC336" s="11" t="s">
        <v>573</v>
      </c>
      <c r="BD336" s="11" t="s">
        <v>675</v>
      </c>
      <c r="BE336" s="29">
        <v>43872.014745370368</v>
      </c>
      <c r="BH336" s="6" t="s">
        <v>255</v>
      </c>
      <c r="BI336" s="6" t="s">
        <v>230</v>
      </c>
      <c r="BJ336" s="6" t="s">
        <v>405</v>
      </c>
      <c r="BN336" t="e">
        <v>#N/A</v>
      </c>
      <c r="BO336"/>
      <c r="BP336" t="e">
        <v>#N/A</v>
      </c>
      <c r="BQ336" t="e">
        <v>#N/A</v>
      </c>
      <c r="BR336" s="42">
        <v>40</v>
      </c>
      <c r="BS336" s="30">
        <v>43872.014745370368</v>
      </c>
      <c r="BT336" s="31"/>
      <c r="BU336" s="6">
        <f t="shared" si="11"/>
        <v>2.3194169540380811E-3</v>
      </c>
      <c r="BV336">
        <f t="shared" si="12"/>
        <v>2.4705327598350534E-5</v>
      </c>
      <c r="BW336"/>
      <c r="BX336"/>
    </row>
    <row r="337" spans="1:87" ht="19" x14ac:dyDescent="0.25">
      <c r="A337" t="s">
        <v>689</v>
      </c>
      <c r="B337">
        <v>587</v>
      </c>
      <c r="C337">
        <v>1.6902270687539449E-2</v>
      </c>
      <c r="D337">
        <v>2.8297046182336195E-4</v>
      </c>
      <c r="E337">
        <v>2.8485083539904487E-2</v>
      </c>
      <c r="F337">
        <v>3.3843580788427765E-4</v>
      </c>
      <c r="G337">
        <v>1.9898600995085687</v>
      </c>
      <c r="H337">
        <v>3.0275223675038489E-3</v>
      </c>
      <c r="I337">
        <v>3.8347969022580358E-3</v>
      </c>
      <c r="J337">
        <v>6.1866126477449167E-5</v>
      </c>
      <c r="K337">
        <v>1</v>
      </c>
      <c r="L337">
        <v>0</v>
      </c>
      <c r="M337">
        <v>1.4174191816434955E-2</v>
      </c>
      <c r="N337">
        <v>1.3704460356500059E-4</v>
      </c>
      <c r="O337">
        <v>1.4225127367448987E-4</v>
      </c>
      <c r="P337">
        <v>1.2819344122631099E-5</v>
      </c>
      <c r="Q337">
        <v>556.44000000000005</v>
      </c>
      <c r="R337">
        <v>9.2059908030948367</v>
      </c>
      <c r="S337">
        <v>937.68</v>
      </c>
      <c r="T337">
        <v>10.640288216647766</v>
      </c>
      <c r="U337">
        <v>65511.32</v>
      </c>
      <c r="V337">
        <v>55.91567222165893</v>
      </c>
      <c r="W337">
        <v>126.24</v>
      </c>
      <c r="X337">
        <v>2.0027314681038328</v>
      </c>
      <c r="Y337">
        <v>32923.879999999997</v>
      </c>
      <c r="Z337">
        <v>43.092587142879538</v>
      </c>
      <c r="AA337">
        <v>466.64</v>
      </c>
      <c r="AB337">
        <v>4.423377291919226</v>
      </c>
      <c r="AC337">
        <v>4.68</v>
      </c>
      <c r="AD337">
        <v>0.41920559792699985</v>
      </c>
      <c r="AE337">
        <v>-983.0977293124605</v>
      </c>
      <c r="AF337">
        <v>0.28297046182336194</v>
      </c>
      <c r="AG337">
        <v>1585.3225213200658</v>
      </c>
      <c r="AH337">
        <v>30.716628052666334</v>
      </c>
      <c r="AI337">
        <v>5196085.508536797</v>
      </c>
      <c r="AJ337">
        <v>7907.235602548707</v>
      </c>
      <c r="AK337">
        <v>-988.51317861626876</v>
      </c>
      <c r="AL337">
        <v>0.18531493653062478</v>
      </c>
      <c r="AM337">
        <v>1993.7062116829245</v>
      </c>
      <c r="AN337">
        <v>0</v>
      </c>
      <c r="AO337">
        <v>-957.59087574354123</v>
      </c>
      <c r="AP337">
        <v>0.4100368963912509</v>
      </c>
      <c r="AQ337">
        <v>-999.57438476782102</v>
      </c>
      <c r="AR337">
        <v>3.8355425467898517E-2</v>
      </c>
      <c r="AS337">
        <v>2.0811936777190865</v>
      </c>
      <c r="AT337">
        <v>1.9064908747999736</v>
      </c>
      <c r="AU337">
        <v>1.1968779164816434</v>
      </c>
      <c r="AV337">
        <v>0.96144535569045286</v>
      </c>
      <c r="AW337">
        <v>0</v>
      </c>
      <c r="AX337">
        <v>1.1021611530912612</v>
      </c>
      <c r="AY337">
        <v>1.0359726150530197</v>
      </c>
      <c r="AZ337" s="35"/>
      <c r="BA337" s="34" t="s">
        <v>426</v>
      </c>
      <c r="BB337" s="11" t="s">
        <v>402</v>
      </c>
      <c r="BC337" s="11" t="s">
        <v>573</v>
      </c>
      <c r="BD337" s="11" t="s">
        <v>675</v>
      </c>
      <c r="BE337" s="29">
        <v>43872.018101851849</v>
      </c>
      <c r="BF337" s="36"/>
      <c r="BG337" s="36"/>
      <c r="BH337" s="36" t="s">
        <v>255</v>
      </c>
      <c r="BI337" s="36" t="s">
        <v>230</v>
      </c>
      <c r="BJ337" s="6" t="s">
        <v>429</v>
      </c>
      <c r="BK337" s="36"/>
      <c r="BL337" s="36"/>
      <c r="BN337" t="e">
        <v>#N/A</v>
      </c>
      <c r="BO337"/>
      <c r="BP337" t="e">
        <v>#N/A</v>
      </c>
      <c r="BQ337" t="e">
        <v>#N/A</v>
      </c>
      <c r="BR337" s="45">
        <v>40</v>
      </c>
      <c r="BS337" s="30">
        <v>43872.018101851849</v>
      </c>
      <c r="BT337" s="31"/>
      <c r="BU337" s="6">
        <f t="shared" si="11"/>
        <v>1.4313251511341857E-2</v>
      </c>
      <c r="BV337">
        <f t="shared" si="12"/>
        <v>1.6287788637522069E-4</v>
      </c>
      <c r="BW337"/>
      <c r="BX337"/>
      <c r="BY337" s="49">
        <v>-1.310045715970684</v>
      </c>
      <c r="BZ337" s="49">
        <v>-1.2940304536967699</v>
      </c>
      <c r="CA337" s="49">
        <v>-3.68221292326341</v>
      </c>
      <c r="CB337" s="49">
        <v>4.6164594375640586</v>
      </c>
      <c r="CC337" s="49">
        <v>0.1640589547073914</v>
      </c>
      <c r="CE337">
        <v>-0.96876916505966193</v>
      </c>
      <c r="CF337">
        <v>-0.86029339155530948</v>
      </c>
      <c r="CG337">
        <v>-3.3664778653829761</v>
      </c>
      <c r="CH337">
        <v>5.1038965357169079</v>
      </c>
      <c r="CI337">
        <v>0.16559487216818511</v>
      </c>
    </row>
    <row r="338" spans="1:87" ht="19" hidden="1" x14ac:dyDescent="0.25">
      <c r="AZ338" s="4"/>
      <c r="BE338" s="29" t="e">
        <v>#N/A</v>
      </c>
      <c r="BH338" s="6"/>
      <c r="BN338" t="e">
        <v>#N/A</v>
      </c>
      <c r="BO338"/>
      <c r="BP338" t="e">
        <v>#N/A</v>
      </c>
      <c r="BQ338" t="e">
        <v>#N/A</v>
      </c>
      <c r="BR338" s="42">
        <v>40</v>
      </c>
      <c r="BS338" s="30" t="e">
        <v>#N/A</v>
      </c>
      <c r="BT338" s="31"/>
      <c r="BU338" s="6" t="e">
        <f t="shared" si="11"/>
        <v>#DIV/0!</v>
      </c>
      <c r="BV338" t="e">
        <f t="shared" si="12"/>
        <v>#DIV/0!</v>
      </c>
      <c r="BW338"/>
      <c r="BX338"/>
      <c r="BY338" s="49">
        <v>-4.7033405802067296</v>
      </c>
      <c r="BZ338" s="49">
        <v>-4.6734723585216518</v>
      </c>
      <c r="CA338" s="49">
        <v>-3.8897800331607861</v>
      </c>
      <c r="CB338" s="49">
        <v>4.6724230361043411</v>
      </c>
      <c r="CC338" s="49">
        <v>0.2254878870165406</v>
      </c>
      <c r="CE338">
        <v>-4.3938320046610126</v>
      </c>
      <c r="CF338">
        <v>-4.2272676577284667</v>
      </c>
      <c r="CG338">
        <v>-3.6871762139415911</v>
      </c>
      <c r="CH338">
        <v>4.7410543870885533</v>
      </c>
      <c r="CI338">
        <v>0.2275989012155758</v>
      </c>
    </row>
    <row r="339" spans="1:87" ht="19" x14ac:dyDescent="0.25">
      <c r="A339" t="s">
        <v>690</v>
      </c>
      <c r="B339">
        <v>138</v>
      </c>
      <c r="C339">
        <v>3.3768850655036082E-3</v>
      </c>
      <c r="D339">
        <v>5.8283790906135029E-5</v>
      </c>
      <c r="E339">
        <v>6.8116441079634606E-3</v>
      </c>
      <c r="F339">
        <v>7.2177304327558878E-5</v>
      </c>
      <c r="G339">
        <v>2.2619144581430404</v>
      </c>
      <c r="H339">
        <v>3.1936131459626713E-3</v>
      </c>
      <c r="I339">
        <v>8.6936974925618513E-4</v>
      </c>
      <c r="J339">
        <v>2.6819232141399997E-5</v>
      </c>
      <c r="K339">
        <v>1</v>
      </c>
      <c r="L339">
        <v>0</v>
      </c>
      <c r="M339">
        <v>1.9571727129751595E-3</v>
      </c>
      <c r="N339">
        <v>4.1602188244738759E-5</v>
      </c>
      <c r="O339">
        <v>3.8664007256675988E-5</v>
      </c>
      <c r="P339">
        <v>5.9473440315680499E-6</v>
      </c>
      <c r="Q339">
        <v>140</v>
      </c>
      <c r="R339">
        <v>2.5423086620891127</v>
      </c>
      <c r="S339">
        <v>282.32</v>
      </c>
      <c r="T339">
        <v>3.0417757971290391</v>
      </c>
      <c r="U339">
        <v>93744.76</v>
      </c>
      <c r="V339">
        <v>126.72708576569835</v>
      </c>
      <c r="W339">
        <v>36.04</v>
      </c>
      <c r="X339">
        <v>1.1217248622842704</v>
      </c>
      <c r="Y339">
        <v>41446.800000000003</v>
      </c>
      <c r="Z339">
        <v>79.9247145756555</v>
      </c>
      <c r="AA339">
        <v>81.12</v>
      </c>
      <c r="AB339">
        <v>1.7275416058665631</v>
      </c>
      <c r="AC339">
        <v>1.6</v>
      </c>
      <c r="AD339">
        <v>0.2449489742783178</v>
      </c>
      <c r="AE339">
        <v>-996.62311493449636</v>
      </c>
      <c r="AF339">
        <v>5.828379090613503E-2</v>
      </c>
      <c r="AG339">
        <v>-381.77127355568518</v>
      </c>
      <c r="AH339">
        <v>6.5508535421636305</v>
      </c>
      <c r="AI339">
        <v>5906632.8305031359</v>
      </c>
      <c r="AJ339">
        <v>8341.0289019083557</v>
      </c>
      <c r="AK339">
        <v>-997.39587381531351</v>
      </c>
      <c r="AL339">
        <v>8.0334822706174286E-2</v>
      </c>
      <c r="AM339">
        <v>1993.7062116829245</v>
      </c>
      <c r="AN339">
        <v>0</v>
      </c>
      <c r="AO339">
        <v>-994.14414720423963</v>
      </c>
      <c r="AP339">
        <v>0.12447357799730076</v>
      </c>
      <c r="AQ339">
        <v>-999.8843174475669</v>
      </c>
      <c r="AR339">
        <v>1.7794429149620216E-2</v>
      </c>
      <c r="AS339">
        <v>1.0834524395207199</v>
      </c>
      <c r="AT339">
        <v>0.94295722462959075</v>
      </c>
      <c r="AU339">
        <v>1.2720287156436683</v>
      </c>
      <c r="AV339">
        <v>0.98376652212802818</v>
      </c>
      <c r="AW339">
        <v>0</v>
      </c>
      <c r="AX339">
        <v>1.0164194750681392</v>
      </c>
      <c r="AY339">
        <v>1.0339853314457506</v>
      </c>
      <c r="AZ339" s="4"/>
      <c r="BA339" s="34" t="s">
        <v>376</v>
      </c>
      <c r="BB339" s="11" t="s">
        <v>402</v>
      </c>
      <c r="BC339" s="11" t="s">
        <v>691</v>
      </c>
      <c r="BD339" s="11" t="s">
        <v>680</v>
      </c>
      <c r="BE339" s="29" t="e">
        <v>#N/A</v>
      </c>
      <c r="BH339" s="6" t="s">
        <v>255</v>
      </c>
      <c r="BI339" s="6" t="s">
        <v>230</v>
      </c>
      <c r="BJ339" s="6" t="s">
        <v>405</v>
      </c>
      <c r="BN339" t="e">
        <v>#N/A</v>
      </c>
      <c r="BO339"/>
      <c r="BP339" t="e">
        <v>#N/A</v>
      </c>
      <c r="BQ339" t="e">
        <v>#N/A</v>
      </c>
      <c r="BR339" s="42">
        <v>40</v>
      </c>
      <c r="BS339" s="30" t="e">
        <v>#N/A</v>
      </c>
      <c r="BT339" s="31"/>
      <c r="BU339" s="6">
        <f t="shared" si="11"/>
        <v>3.0115816606709539E-3</v>
      </c>
      <c r="BV339">
        <f t="shared" si="12"/>
        <v>3.2701826585318642E-5</v>
      </c>
      <c r="BW339"/>
      <c r="BX339"/>
      <c r="BY339" s="49">
        <v>2.3070456999801969</v>
      </c>
      <c r="BZ339" s="49">
        <v>2.2917547119310631</v>
      </c>
      <c r="CA339" s="49">
        <v>-3.466571213230957</v>
      </c>
      <c r="CB339" s="49">
        <v>4.6228033609720782</v>
      </c>
      <c r="CC339" s="49">
        <v>0.49841565919597869</v>
      </c>
      <c r="CE339">
        <v>2.6821854061999559</v>
      </c>
      <c r="CF339">
        <v>2.7208984111197161</v>
      </c>
      <c r="CG339">
        <v>-3.059407337012761</v>
      </c>
      <c r="CH339">
        <v>5.5838246631465402</v>
      </c>
      <c r="CI339">
        <v>0.50308181908379135</v>
      </c>
    </row>
    <row r="340" spans="1:87" ht="19" hidden="1" x14ac:dyDescent="0.25">
      <c r="AZ340" s="4"/>
      <c r="BE340" s="29" t="e">
        <v>#N/A</v>
      </c>
      <c r="BH340" s="6"/>
      <c r="BN340" t="e">
        <v>#N/A</v>
      </c>
      <c r="BO340"/>
      <c r="BP340" t="e">
        <v>#N/A</v>
      </c>
      <c r="BQ340" t="e">
        <v>#N/A</v>
      </c>
      <c r="BR340" s="42">
        <v>40</v>
      </c>
      <c r="BS340" s="30" t="e">
        <v>#N/A</v>
      </c>
      <c r="BT340" s="31"/>
      <c r="BU340" s="6" t="e">
        <f t="shared" si="11"/>
        <v>#DIV/0!</v>
      </c>
      <c r="BV340" t="e">
        <f t="shared" si="12"/>
        <v>#DIV/0!</v>
      </c>
      <c r="BW340"/>
      <c r="BX340"/>
      <c r="BY340" s="49">
        <v>-1.287054226885886</v>
      </c>
      <c r="BZ340" s="49">
        <v>-1.271786346864904</v>
      </c>
      <c r="CA340" s="49">
        <v>-3.6794946312887622</v>
      </c>
      <c r="CB340" s="49">
        <v>4.6172737627239346</v>
      </c>
      <c r="CC340" s="49">
        <v>0.21829042728651191</v>
      </c>
      <c r="CE340">
        <v>-0.94556243000064555</v>
      </c>
      <c r="CF340">
        <v>-0.83705650626066053</v>
      </c>
      <c r="CG340">
        <v>-3.3657018498685201</v>
      </c>
      <c r="CH340">
        <v>5.1066019828725402</v>
      </c>
      <c r="CI340">
        <v>0.22033405897605579</v>
      </c>
    </row>
    <row r="341" spans="1:87" ht="19" hidden="1" x14ac:dyDescent="0.25">
      <c r="A341" t="s">
        <v>692</v>
      </c>
      <c r="AZ341" s="4"/>
      <c r="BE341" s="29" t="e">
        <v>#N/A</v>
      </c>
      <c r="BH341" s="6"/>
      <c r="BN341" t="e">
        <v>#N/A</v>
      </c>
      <c r="BO341"/>
      <c r="BP341" t="e">
        <v>#N/A</v>
      </c>
      <c r="BQ341" t="e">
        <v>#N/A</v>
      </c>
      <c r="BR341" s="42">
        <v>40</v>
      </c>
      <c r="BS341" s="30" t="e">
        <v>#N/A</v>
      </c>
      <c r="BT341" s="31"/>
      <c r="BU341" s="6" t="e">
        <f t="shared" si="11"/>
        <v>#DIV/0!</v>
      </c>
      <c r="BV341" t="e">
        <f t="shared" si="12"/>
        <v>#DIV/0!</v>
      </c>
      <c r="BW341"/>
      <c r="BX341"/>
      <c r="BY341" s="49">
        <v>15.502379668051461</v>
      </c>
      <c r="BZ341" s="49">
        <v>15.56533648620287</v>
      </c>
      <c r="CA341" s="49">
        <v>-2.983478991126415</v>
      </c>
      <c r="CB341" s="49">
        <v>4.7966119762508006</v>
      </c>
      <c r="CC341" s="49">
        <v>0.5568005309022539</v>
      </c>
      <c r="CE341">
        <v>16.0010538919616</v>
      </c>
      <c r="CF341">
        <v>16.103508101209101</v>
      </c>
      <c r="CG341">
        <v>-3.0639391024783471</v>
      </c>
      <c r="CH341">
        <v>7.0953578374761648</v>
      </c>
      <c r="CI341">
        <v>0.56201328907883297</v>
      </c>
    </row>
    <row r="342" spans="1:87" ht="19" x14ac:dyDescent="0.25">
      <c r="A342" t="s">
        <v>693</v>
      </c>
      <c r="B342">
        <v>301</v>
      </c>
      <c r="C342">
        <v>2.9189838143137137E-3</v>
      </c>
      <c r="D342">
        <v>3.7527316362335195E-5</v>
      </c>
      <c r="E342">
        <v>3.3621400728439054E-3</v>
      </c>
      <c r="F342">
        <v>3.2431172263640955E-5</v>
      </c>
      <c r="G342">
        <v>2.0536889736303205</v>
      </c>
      <c r="H342">
        <v>2.313221587100755E-3</v>
      </c>
      <c r="I342">
        <v>7.4690256512313505E-4</v>
      </c>
      <c r="J342">
        <v>1.2219958783458378E-5</v>
      </c>
      <c r="K342">
        <v>1</v>
      </c>
      <c r="L342">
        <v>0</v>
      </c>
      <c r="M342">
        <v>2.8422010207119157E-5</v>
      </c>
      <c r="N342">
        <v>2.5643344575856421E-6</v>
      </c>
      <c r="O342">
        <v>4.3841966543695932E-5</v>
      </c>
      <c r="P342">
        <v>5.2022401839142972E-6</v>
      </c>
      <c r="Q342">
        <v>303.88</v>
      </c>
      <c r="R342">
        <v>4.0395214237992763</v>
      </c>
      <c r="S342">
        <v>349.96</v>
      </c>
      <c r="T342">
        <v>3.331906361229259</v>
      </c>
      <c r="U342">
        <v>213768.6</v>
      </c>
      <c r="V342">
        <v>98.490642533525346</v>
      </c>
      <c r="W342">
        <v>77.760000000000005</v>
      </c>
      <c r="X342">
        <v>1.3131133487504674</v>
      </c>
      <c r="Y342">
        <v>104093.28</v>
      </c>
      <c r="Z342">
        <v>129.01162118196947</v>
      </c>
      <c r="AA342">
        <v>2.96</v>
      </c>
      <c r="AB342">
        <v>0.26758176320519306</v>
      </c>
      <c r="AC342">
        <v>4.5599999999999996</v>
      </c>
      <c r="AD342">
        <v>0.53876401760572934</v>
      </c>
      <c r="AE342">
        <v>-997.08101618568628</v>
      </c>
      <c r="AF342">
        <v>3.7527316362335195E-2</v>
      </c>
      <c r="AG342">
        <v>-694.85023844219415</v>
      </c>
      <c r="AH342">
        <v>2.9434717973898126</v>
      </c>
      <c r="AI342">
        <v>5362792.7643917697</v>
      </c>
      <c r="AJ342">
        <v>6041.6359880399996</v>
      </c>
      <c r="AK342">
        <v>-997.76271427788834</v>
      </c>
      <c r="AL342">
        <v>3.6603889968590299E-2</v>
      </c>
      <c r="AM342">
        <v>1993.7062116829245</v>
      </c>
      <c r="AN342">
        <v>0</v>
      </c>
      <c r="AO342">
        <v>-999.91496146107636</v>
      </c>
      <c r="AP342">
        <v>7.6724782657993738E-3</v>
      </c>
      <c r="AQ342">
        <v>-999.86882501444325</v>
      </c>
      <c r="AR342">
        <v>1.556508146840185E-2</v>
      </c>
      <c r="AS342">
        <v>1.1892699789935437</v>
      </c>
      <c r="AT342">
        <v>0.95735673703231139</v>
      </c>
      <c r="AU342">
        <v>1.5837740234881668</v>
      </c>
      <c r="AV342">
        <v>0.76642265515116537</v>
      </c>
      <c r="AW342">
        <v>0</v>
      </c>
      <c r="AX342">
        <v>0.82490916518199298</v>
      </c>
      <c r="AY342">
        <v>1.3465418421006958</v>
      </c>
      <c r="AZ342" s="4"/>
      <c r="BA342" s="34" t="s">
        <v>376</v>
      </c>
      <c r="BB342" s="11" t="s">
        <v>402</v>
      </c>
      <c r="BC342" s="11" t="s">
        <v>694</v>
      </c>
      <c r="BD342" s="6" t="s">
        <v>677</v>
      </c>
      <c r="BE342" s="29">
        <v>43871.719814814816</v>
      </c>
      <c r="BH342" s="6" t="s">
        <v>255</v>
      </c>
      <c r="BI342" s="6" t="s">
        <v>230</v>
      </c>
      <c r="BJ342" s="6" t="s">
        <v>429</v>
      </c>
      <c r="BN342" t="e">
        <v>#N/A</v>
      </c>
      <c r="BO342"/>
      <c r="BP342" t="e">
        <v>#N/A</v>
      </c>
      <c r="BQ342" t="e">
        <v>#N/A</v>
      </c>
      <c r="BR342" s="42">
        <v>40</v>
      </c>
      <c r="BS342" s="30">
        <v>43871.719814814816</v>
      </c>
      <c r="BT342" s="31"/>
      <c r="BU342" s="6">
        <f t="shared" si="11"/>
        <v>1.637097309894905E-3</v>
      </c>
      <c r="BV342">
        <f t="shared" si="12"/>
        <v>1.5604749438952359E-5</v>
      </c>
      <c r="BW342"/>
      <c r="BX342"/>
      <c r="BY342" s="49">
        <v>-0.45185774356896152</v>
      </c>
      <c r="BZ342" s="49">
        <v>-0.4495823982691256</v>
      </c>
      <c r="CA342" s="49">
        <v>-3.625568931339779</v>
      </c>
      <c r="CB342" s="49">
        <v>4.6154767816048157</v>
      </c>
      <c r="CC342" s="49">
        <v>0.2219592177546445</v>
      </c>
      <c r="CE342">
        <v>-0.102546849797438</v>
      </c>
      <c r="CF342">
        <v>-9.2227874302430735E-3</v>
      </c>
      <c r="CG342">
        <v>-3.3002275999958002</v>
      </c>
      <c r="CH342">
        <v>5.1839530307425399</v>
      </c>
      <c r="CI342">
        <v>0.22403719660524429</v>
      </c>
    </row>
    <row r="343" spans="1:87" ht="19" x14ac:dyDescent="0.25">
      <c r="A343" t="s">
        <v>695</v>
      </c>
      <c r="B343">
        <v>215</v>
      </c>
      <c r="C343">
        <v>2.1894514420456824E-3</v>
      </c>
      <c r="D343">
        <v>3.0728994733344585E-5</v>
      </c>
      <c r="E343">
        <v>2.6913535834404757E-3</v>
      </c>
      <c r="F343">
        <v>4.4574442890000746E-5</v>
      </c>
      <c r="G343">
        <v>2.030493968088904</v>
      </c>
      <c r="H343">
        <v>2.6302292820282415E-3</v>
      </c>
      <c r="I343">
        <v>6.5562885953790364E-4</v>
      </c>
      <c r="J343">
        <v>1.4010556572786461E-5</v>
      </c>
      <c r="K343">
        <v>1</v>
      </c>
      <c r="L343">
        <v>0</v>
      </c>
      <c r="M343">
        <v>2.1155710870301832E-5</v>
      </c>
      <c r="N343">
        <v>2.8494060551345015E-6</v>
      </c>
      <c r="O343">
        <v>1.1468494600528596E-5</v>
      </c>
      <c r="P343">
        <v>2.8062602083555927E-6</v>
      </c>
      <c r="Q343">
        <v>206.64</v>
      </c>
      <c r="R343">
        <v>2.8976312164709066</v>
      </c>
      <c r="S343">
        <v>253.96</v>
      </c>
      <c r="T343">
        <v>4.0867591071654816</v>
      </c>
      <c r="U343">
        <v>191636.6</v>
      </c>
      <c r="V343">
        <v>104.75542945356101</v>
      </c>
      <c r="W343">
        <v>61.88</v>
      </c>
      <c r="X343">
        <v>1.3220186584664122</v>
      </c>
      <c r="Y343">
        <v>94383.360000000001</v>
      </c>
      <c r="Z343">
        <v>140.51796895771017</v>
      </c>
      <c r="AA343">
        <v>2</v>
      </c>
      <c r="AB343">
        <v>0.27080128015453198</v>
      </c>
      <c r="AC343">
        <v>1.08</v>
      </c>
      <c r="AD343">
        <v>0.26407069760451146</v>
      </c>
      <c r="AE343">
        <v>-997.81054855795435</v>
      </c>
      <c r="AF343">
        <v>3.0728994733344586E-2</v>
      </c>
      <c r="AG343">
        <v>-755.73120498815797</v>
      </c>
      <c r="AH343">
        <v>4.0456020049011387</v>
      </c>
      <c r="AI343">
        <v>5302212.4114315296</v>
      </c>
      <c r="AJ343">
        <v>6869.5917311644416</v>
      </c>
      <c r="AK343">
        <v>-998.03611721937693</v>
      </c>
      <c r="AL343">
        <v>4.1967479618932546E-2</v>
      </c>
      <c r="AM343">
        <v>1993.7062116829245</v>
      </c>
      <c r="AN343">
        <v>0</v>
      </c>
      <c r="AO343">
        <v>-999.93670219913406</v>
      </c>
      <c r="AP343">
        <v>8.5254113260405159E-3</v>
      </c>
      <c r="AQ343">
        <v>-999.9656863108072</v>
      </c>
      <c r="AR343">
        <v>8.396319127988331E-3</v>
      </c>
      <c r="AS343">
        <v>1.0710060079074288</v>
      </c>
      <c r="AT343">
        <v>1.4007508556961179</v>
      </c>
      <c r="AU343">
        <v>1.731120305113478</v>
      </c>
      <c r="AV343">
        <v>0.89305196249396512</v>
      </c>
      <c r="AW343">
        <v>0</v>
      </c>
      <c r="AX343">
        <v>1.0122404483260821</v>
      </c>
      <c r="AY343">
        <v>1.3513800017180173</v>
      </c>
      <c r="AZ343" s="4"/>
      <c r="BA343" s="34" t="s">
        <v>376</v>
      </c>
      <c r="BB343" s="11" t="s">
        <v>402</v>
      </c>
      <c r="BC343" s="11" t="s">
        <v>694</v>
      </c>
      <c r="BD343" s="6" t="s">
        <v>677</v>
      </c>
      <c r="BE343" s="29">
        <v>43871.723171296297</v>
      </c>
      <c r="BH343" s="6" t="s">
        <v>255</v>
      </c>
      <c r="BI343" s="6" t="s">
        <v>230</v>
      </c>
      <c r="BJ343" s="6" t="s">
        <v>405</v>
      </c>
      <c r="BM343" s="36"/>
      <c r="BN343" t="e">
        <v>#N/A</v>
      </c>
      <c r="BO343"/>
      <c r="BP343" t="e">
        <v>#N/A</v>
      </c>
      <c r="BQ343" t="e">
        <v>#N/A</v>
      </c>
      <c r="BR343" s="42">
        <v>40</v>
      </c>
      <c r="BS343" s="30">
        <v>43871.723171296297</v>
      </c>
      <c r="BT343" s="31"/>
      <c r="BU343" s="6">
        <f t="shared" si="11"/>
        <v>1.3252165818011799E-3</v>
      </c>
      <c r="BV343">
        <f t="shared" si="12"/>
        <v>2.1337867015227444E-5</v>
      </c>
      <c r="BW343"/>
      <c r="BX343"/>
      <c r="BY343" s="49">
        <v>2.1619390312068281</v>
      </c>
      <c r="BZ343" s="49">
        <v>2.1464205981648452</v>
      </c>
      <c r="CA343" s="49">
        <v>-3.477452665330127</v>
      </c>
      <c r="CB343" s="49">
        <v>4.6235097179695694</v>
      </c>
      <c r="CC343" s="49">
        <v>0.37305181696410661</v>
      </c>
      <c r="CE343">
        <v>2.535720250981004</v>
      </c>
      <c r="CF343">
        <v>2.580154631285644</v>
      </c>
      <c r="CG343">
        <v>-3.0773846034078751</v>
      </c>
      <c r="CH343">
        <v>5.5552331854750179</v>
      </c>
      <c r="CI343">
        <v>0.37654432245079522</v>
      </c>
    </row>
    <row r="344" spans="1:87" ht="19" x14ac:dyDescent="0.25">
      <c r="A344" t="s">
        <v>696</v>
      </c>
      <c r="B344">
        <v>125</v>
      </c>
      <c r="C344">
        <v>5.3147872745004402E-3</v>
      </c>
      <c r="D344">
        <v>8.1413202365983672E-5</v>
      </c>
      <c r="E344">
        <v>4.0771666619945123E-3</v>
      </c>
      <c r="F344">
        <v>9.8526801728748899E-5</v>
      </c>
      <c r="G344">
        <v>2.1241673654021676</v>
      </c>
      <c r="H344">
        <v>3.4058999564776093E-3</v>
      </c>
      <c r="I344">
        <v>8.9660866897177231E-4</v>
      </c>
      <c r="J344">
        <v>3.7377788638655653E-5</v>
      </c>
      <c r="K344">
        <v>1</v>
      </c>
      <c r="L344">
        <v>0</v>
      </c>
      <c r="M344">
        <v>2.7714069791832096E-5</v>
      </c>
      <c r="N344">
        <v>6.0688288905286254E-6</v>
      </c>
      <c r="O344">
        <v>2.2511659034748803E-5</v>
      </c>
      <c r="P344">
        <v>6.6641243902393682E-6</v>
      </c>
      <c r="Q344">
        <v>122.8</v>
      </c>
      <c r="R344">
        <v>1.8421002506197464</v>
      </c>
      <c r="S344">
        <v>94.2</v>
      </c>
      <c r="T344">
        <v>2.2620050103098062</v>
      </c>
      <c r="U344">
        <v>49083</v>
      </c>
      <c r="V344">
        <v>42.25624214243382</v>
      </c>
      <c r="W344">
        <v>20.72</v>
      </c>
      <c r="X344">
        <v>0.86510115015528766</v>
      </c>
      <c r="Y344">
        <v>23108.16</v>
      </c>
      <c r="Z344">
        <v>37.187080193708859</v>
      </c>
      <c r="AA344">
        <v>0.64</v>
      </c>
      <c r="AB344">
        <v>0.13999999999999999</v>
      </c>
      <c r="AC344">
        <v>0.52</v>
      </c>
      <c r="AD344">
        <v>0.1540562667772179</v>
      </c>
      <c r="AE344">
        <v>-994.68521272549958</v>
      </c>
      <c r="AF344">
        <v>8.1413202365983678E-2</v>
      </c>
      <c r="AG344">
        <v>-629.9540150667533</v>
      </c>
      <c r="AH344">
        <v>8.9423490405471853</v>
      </c>
      <c r="AI344">
        <v>5546867.1265204968</v>
      </c>
      <c r="AJ344">
        <v>8895.4762757981862</v>
      </c>
      <c r="AK344">
        <v>-997.31428185270534</v>
      </c>
      <c r="AL344">
        <v>0.11196211761782791</v>
      </c>
      <c r="AM344">
        <v>1993.7062116829245</v>
      </c>
      <c r="AN344">
        <v>0</v>
      </c>
      <c r="AO344">
        <v>-999.91707961591919</v>
      </c>
      <c r="AP344">
        <v>1.8157911353449543E-2</v>
      </c>
      <c r="AQ344">
        <v>-999.93264520774187</v>
      </c>
      <c r="AR344">
        <v>1.9939033067018497E-2</v>
      </c>
      <c r="AS344">
        <v>0.89971261603021468</v>
      </c>
      <c r="AT344">
        <v>1.2438973595185308</v>
      </c>
      <c r="AU344">
        <v>1.0680607320751621</v>
      </c>
      <c r="AV344">
        <v>1.0079929587241243</v>
      </c>
      <c r="AW344">
        <v>0</v>
      </c>
      <c r="AX344">
        <v>0.93096880861373821</v>
      </c>
      <c r="AY344">
        <v>1.1344332551473648</v>
      </c>
      <c r="AZ344" s="4"/>
      <c r="BA344" s="34" t="s">
        <v>376</v>
      </c>
      <c r="BB344" s="11" t="s">
        <v>402</v>
      </c>
      <c r="BC344" s="11" t="s">
        <v>694</v>
      </c>
      <c r="BD344" s="6" t="s">
        <v>675</v>
      </c>
      <c r="BE344" s="29">
        <v>43871.732499999998</v>
      </c>
      <c r="BH344" s="6" t="s">
        <v>255</v>
      </c>
      <c r="BI344" s="6" t="s">
        <v>230</v>
      </c>
      <c r="BJ344" s="6" t="s">
        <v>405</v>
      </c>
      <c r="BN344" t="e">
        <v>#N/A</v>
      </c>
      <c r="BO344"/>
      <c r="BP344" t="e">
        <v>#N/A</v>
      </c>
      <c r="BQ344" t="e">
        <v>#N/A</v>
      </c>
      <c r="BR344" s="42">
        <v>40</v>
      </c>
      <c r="BS344" s="30">
        <v>43871.732499999998</v>
      </c>
      <c r="BT344" s="31"/>
      <c r="BU344" s="6">
        <f t="shared" si="11"/>
        <v>1.9191980930260988E-3</v>
      </c>
      <c r="BV344">
        <f t="shared" si="12"/>
        <v>4.6114913930343784E-5</v>
      </c>
      <c r="BW344"/>
      <c r="BX344"/>
      <c r="BY344" s="49">
        <v>2.6753854875970942</v>
      </c>
      <c r="BZ344" s="49">
        <v>2.662790542407897</v>
      </c>
      <c r="CA344" s="49">
        <v>-3.4519644587714109</v>
      </c>
      <c r="CB344" s="49">
        <v>4.619938663091526</v>
      </c>
      <c r="CC344" s="49">
        <v>0.40207203226466348</v>
      </c>
      <c r="CE344">
        <v>3.053973585355827</v>
      </c>
      <c r="CF344">
        <v>3.0879651133044952</v>
      </c>
      <c r="CG344">
        <v>-3.019014675631674</v>
      </c>
      <c r="CH344">
        <v>5.6475800836536214</v>
      </c>
      <c r="CI344">
        <v>0.4058362245695184</v>
      </c>
    </row>
    <row r="345" spans="1:87" ht="19" x14ac:dyDescent="0.25">
      <c r="A345" t="s">
        <v>697</v>
      </c>
      <c r="B345">
        <v>196</v>
      </c>
      <c r="C345">
        <v>2.3475576100913287E-3</v>
      </c>
      <c r="D345">
        <v>2.740330992291598E-5</v>
      </c>
      <c r="E345">
        <v>3.3666850301395106E-3</v>
      </c>
      <c r="F345">
        <v>4.315164913405185E-5</v>
      </c>
      <c r="G345">
        <v>2.0556549729466682</v>
      </c>
      <c r="H345">
        <v>2.0545905883435655E-3</v>
      </c>
      <c r="I345">
        <v>6.8773416320569924E-4</v>
      </c>
      <c r="J345">
        <v>1.6814390482898154E-5</v>
      </c>
      <c r="K345">
        <v>1</v>
      </c>
      <c r="L345">
        <v>0</v>
      </c>
      <c r="M345">
        <v>2.8413206306854667E-5</v>
      </c>
      <c r="N345">
        <v>4.2993972713076108E-6</v>
      </c>
      <c r="O345">
        <v>8.6992031305494506E-6</v>
      </c>
      <c r="P345">
        <v>1.6546906676281081E-6</v>
      </c>
      <c r="Q345">
        <v>204.96</v>
      </c>
      <c r="R345">
        <v>2.393379758138408</v>
      </c>
      <c r="S345">
        <v>293.92</v>
      </c>
      <c r="T345">
        <v>3.7112082488950504</v>
      </c>
      <c r="U345">
        <v>179472.72</v>
      </c>
      <c r="V345">
        <v>95.390906624618395</v>
      </c>
      <c r="W345">
        <v>60.04</v>
      </c>
      <c r="X345">
        <v>1.4600000000000037</v>
      </c>
      <c r="Y345">
        <v>87308.24</v>
      </c>
      <c r="Z345">
        <v>69.280066397196819</v>
      </c>
      <c r="AA345">
        <v>2.48</v>
      </c>
      <c r="AB345">
        <v>0.37469987990390391</v>
      </c>
      <c r="AC345">
        <v>0.76</v>
      </c>
      <c r="AD345">
        <v>0.1446835627614047</v>
      </c>
      <c r="AE345">
        <v>-997.65244238990874</v>
      </c>
      <c r="AF345">
        <v>2.740330992291598E-2</v>
      </c>
      <c r="AG345">
        <v>-694.43773551102652</v>
      </c>
      <c r="AH345">
        <v>3.9164684274870076</v>
      </c>
      <c r="AI345">
        <v>5367927.5306797642</v>
      </c>
      <c r="AJ345">
        <v>5366.1475876085597</v>
      </c>
      <c r="AK345">
        <v>-997.93994840050539</v>
      </c>
      <c r="AL345">
        <v>5.0366135437220426E-2</v>
      </c>
      <c r="AM345">
        <v>1993.7062116829245</v>
      </c>
      <c r="AN345">
        <v>0</v>
      </c>
      <c r="AO345">
        <v>-999.91498780231029</v>
      </c>
      <c r="AP345">
        <v>1.2863779146501251E-2</v>
      </c>
      <c r="AQ345">
        <v>-999.97397201962031</v>
      </c>
      <c r="AR345">
        <v>4.950827746529907E-3</v>
      </c>
      <c r="AS345">
        <v>0.88707170225155452</v>
      </c>
      <c r="AT345">
        <v>1.1658059296070149</v>
      </c>
      <c r="AU345">
        <v>1.2872742024667005</v>
      </c>
      <c r="AV345">
        <v>1.0064174703282218</v>
      </c>
      <c r="AW345">
        <v>0</v>
      </c>
      <c r="AX345">
        <v>1.2663494765516419</v>
      </c>
      <c r="AY345">
        <v>0.88122908477658635</v>
      </c>
      <c r="AZ345" s="4"/>
      <c r="BA345" s="34" t="s">
        <v>376</v>
      </c>
      <c r="BB345" s="11" t="s">
        <v>402</v>
      </c>
      <c r="BC345" s="11" t="s">
        <v>691</v>
      </c>
      <c r="BD345" s="6" t="s">
        <v>680</v>
      </c>
      <c r="BE345" s="29">
        <v>43871.747430555559</v>
      </c>
      <c r="BH345" s="6" t="s">
        <v>255</v>
      </c>
      <c r="BI345" s="6" t="s">
        <v>230</v>
      </c>
      <c r="BJ345" s="6" t="s">
        <v>405</v>
      </c>
      <c r="BN345" t="e">
        <v>#N/A</v>
      </c>
      <c r="BO345"/>
      <c r="BP345" t="e">
        <v>#N/A</v>
      </c>
      <c r="BQ345" t="e">
        <v>#N/A</v>
      </c>
      <c r="BR345" s="42">
        <v>40</v>
      </c>
      <c r="BS345" s="30">
        <v>43871.747430555559</v>
      </c>
      <c r="BT345" s="31"/>
      <c r="BU345" s="6">
        <f t="shared" si="11"/>
        <v>1.637686217715985E-3</v>
      </c>
      <c r="BV345">
        <f t="shared" si="12"/>
        <v>2.0696709673382763E-5</v>
      </c>
      <c r="BW345"/>
      <c r="BX345"/>
    </row>
    <row r="346" spans="1:87" ht="19" x14ac:dyDescent="0.25">
      <c r="A346" t="s">
        <v>698</v>
      </c>
      <c r="B346">
        <v>623</v>
      </c>
      <c r="C346">
        <v>2.7545565898152845E-2</v>
      </c>
      <c r="D346">
        <v>2.3613679580632694E-4</v>
      </c>
      <c r="E346">
        <v>6.6856201277504549E-3</v>
      </c>
      <c r="F346">
        <v>1.1006832249044055E-4</v>
      </c>
      <c r="G346">
        <v>2.4905529505637993</v>
      </c>
      <c r="H346">
        <v>4.7198567083049387E-3</v>
      </c>
      <c r="I346">
        <v>1.7902357210051762E-3</v>
      </c>
      <c r="J346">
        <v>5.531946198146137E-5</v>
      </c>
      <c r="K346">
        <v>1</v>
      </c>
      <c r="L346">
        <v>0</v>
      </c>
      <c r="M346">
        <v>1.8381126082385088E-5</v>
      </c>
      <c r="N346">
        <v>7.5003381088827309E-6</v>
      </c>
      <c r="O346">
        <v>2.112102176247579E-4</v>
      </c>
      <c r="P346">
        <v>1.9915952525705028E-5</v>
      </c>
      <c r="Q346">
        <v>600.32000000000005</v>
      </c>
      <c r="R346">
        <v>5.296136956940094</v>
      </c>
      <c r="S346">
        <v>145.68</v>
      </c>
      <c r="T346">
        <v>2.3528139181272567</v>
      </c>
      <c r="U346">
        <v>54273.8</v>
      </c>
      <c r="V346">
        <v>55.727491719377909</v>
      </c>
      <c r="W346">
        <v>39</v>
      </c>
      <c r="X346">
        <v>1.1874342087037917</v>
      </c>
      <c r="Y346">
        <v>21793</v>
      </c>
      <c r="Z346">
        <v>29.367612546250108</v>
      </c>
      <c r="AA346">
        <v>0.4</v>
      </c>
      <c r="AB346">
        <v>0.16329931618554522</v>
      </c>
      <c r="AC346">
        <v>4.5999999999999996</v>
      </c>
      <c r="AD346">
        <v>0.43204937989385739</v>
      </c>
      <c r="AE346">
        <v>-972.45443410184714</v>
      </c>
      <c r="AF346">
        <v>0.23613679580632693</v>
      </c>
      <c r="AG346">
        <v>-393.20928228803274</v>
      </c>
      <c r="AH346">
        <v>9.9898640851734015</v>
      </c>
      <c r="AI346">
        <v>6503787.2716354979</v>
      </c>
      <c r="AJ346">
        <v>12327.247984498899</v>
      </c>
      <c r="AK346">
        <v>-994.63749489579141</v>
      </c>
      <c r="AL346">
        <v>0.16570493692925173</v>
      </c>
      <c r="AM346">
        <v>1993.7062116829245</v>
      </c>
      <c r="AN346">
        <v>0</v>
      </c>
      <c r="AO346">
        <v>-999.94500374553297</v>
      </c>
      <c r="AP346">
        <v>2.2440981111617592E-2</v>
      </c>
      <c r="AQ346">
        <v>-999.36805988803565</v>
      </c>
      <c r="AR346">
        <v>5.9588448942043168E-2</v>
      </c>
      <c r="AS346">
        <v>1.1011569151360447</v>
      </c>
      <c r="AT346">
        <v>1.052495992875133</v>
      </c>
      <c r="AU346">
        <v>1.2558438887319683</v>
      </c>
      <c r="AV346">
        <v>1.0246094376288306</v>
      </c>
      <c r="AW346">
        <v>0</v>
      </c>
      <c r="AX346">
        <v>1.3714541990091398</v>
      </c>
      <c r="AY346">
        <v>1.0746469618810712</v>
      </c>
      <c r="AZ346" s="4"/>
      <c r="BA346" s="34" t="s">
        <v>376</v>
      </c>
      <c r="BB346" s="11" t="s">
        <v>402</v>
      </c>
      <c r="BC346" s="11" t="s">
        <v>691</v>
      </c>
      <c r="BD346" s="6" t="s">
        <v>680</v>
      </c>
      <c r="BE346" s="29">
        <v>43871.750833333332</v>
      </c>
      <c r="BH346" s="6" t="s">
        <v>255</v>
      </c>
      <c r="BI346" s="6" t="s">
        <v>230</v>
      </c>
      <c r="BJ346" s="6" t="s">
        <v>429</v>
      </c>
      <c r="BN346" t="e">
        <v>#N/A</v>
      </c>
      <c r="BO346"/>
      <c r="BP346" t="e">
        <v>#N/A</v>
      </c>
      <c r="BQ346" t="e">
        <v>#N/A</v>
      </c>
      <c r="BR346" s="42">
        <v>40</v>
      </c>
      <c r="BS346" s="30">
        <v>43871.750833333332</v>
      </c>
      <c r="BT346" s="31"/>
      <c r="BU346" s="6">
        <f t="shared" si="11"/>
        <v>2.6841680516197504E-3</v>
      </c>
      <c r="BV346">
        <f t="shared" si="12"/>
        <v>4.3438344411803594E-5</v>
      </c>
      <c r="BW346"/>
      <c r="BX346"/>
    </row>
    <row r="347" spans="1:87" ht="19" x14ac:dyDescent="0.25">
      <c r="A347" t="s">
        <v>699</v>
      </c>
      <c r="B347">
        <v>213</v>
      </c>
      <c r="C347">
        <v>2.3585560601973076E-3</v>
      </c>
      <c r="D347">
        <v>2.9985870209067875E-5</v>
      </c>
      <c r="E347">
        <v>3.5317866612741746E-3</v>
      </c>
      <c r="F347">
        <v>4.3876895591238077E-5</v>
      </c>
      <c r="G347">
        <v>2.0288186566916395</v>
      </c>
      <c r="H347">
        <v>1.7116434999449644E-3</v>
      </c>
      <c r="I347">
        <v>6.025811609889208E-4</v>
      </c>
      <c r="J347">
        <v>1.6375034768299959E-5</v>
      </c>
      <c r="K347">
        <v>1</v>
      </c>
      <c r="L347">
        <v>0</v>
      </c>
      <c r="M347">
        <v>3.1176099415294777E-5</v>
      </c>
      <c r="N347">
        <v>3.4714190965960674E-6</v>
      </c>
      <c r="O347">
        <v>8.721530835781578E-6</v>
      </c>
      <c r="P347">
        <v>2.228795652966989E-6</v>
      </c>
      <c r="Q347">
        <v>205.72</v>
      </c>
      <c r="R347">
        <v>2.5855495869672791</v>
      </c>
      <c r="S347">
        <v>308.08</v>
      </c>
      <c r="T347">
        <v>3.8699353999776278</v>
      </c>
      <c r="U347">
        <v>176966.8</v>
      </c>
      <c r="V347">
        <v>146.77624694298007</v>
      </c>
      <c r="W347">
        <v>52.56</v>
      </c>
      <c r="X347">
        <v>1.4283790346636542</v>
      </c>
      <c r="Y347">
        <v>87226.92</v>
      </c>
      <c r="Z347">
        <v>52.150900279860949</v>
      </c>
      <c r="AA347">
        <v>2.72</v>
      </c>
      <c r="AB347">
        <v>0.30287511177601456</v>
      </c>
      <c r="AC347">
        <v>0.76</v>
      </c>
      <c r="AD347">
        <v>0.19390719429665318</v>
      </c>
      <c r="AE347">
        <v>-997.64144393980268</v>
      </c>
      <c r="AF347">
        <v>2.9985870209067875E-2</v>
      </c>
      <c r="AG347">
        <v>-679.45301676582187</v>
      </c>
      <c r="AH347">
        <v>3.9822922119475472</v>
      </c>
      <c r="AI347">
        <v>5297836.8593074586</v>
      </c>
      <c r="AJ347">
        <v>4470.4437420209051</v>
      </c>
      <c r="AK347">
        <v>-998.19501727421198</v>
      </c>
      <c r="AL347">
        <v>4.9050081224665025E-2</v>
      </c>
      <c r="AM347">
        <v>1993.7062116829245</v>
      </c>
      <c r="AN347">
        <v>0</v>
      </c>
      <c r="AO347">
        <v>-999.90672123736874</v>
      </c>
      <c r="AP347">
        <v>1.0386471815845304E-2</v>
      </c>
      <c r="AQ347">
        <v>-999.97390521521709</v>
      </c>
      <c r="AR347">
        <v>6.6685475272978264E-3</v>
      </c>
      <c r="AS347">
        <v>0.96792956453063783</v>
      </c>
      <c r="AT347">
        <v>1.1567890130659846</v>
      </c>
      <c r="AU347">
        <v>1.0837436829684888</v>
      </c>
      <c r="AV347">
        <v>1.0466708377235385</v>
      </c>
      <c r="AW347">
        <v>0</v>
      </c>
      <c r="AX347">
        <v>0.97590944768672627</v>
      </c>
      <c r="AY347">
        <v>1.1839381269902312</v>
      </c>
      <c r="AZ347" s="4"/>
      <c r="BA347" s="34" t="s">
        <v>376</v>
      </c>
      <c r="BB347" s="11" t="s">
        <v>402</v>
      </c>
      <c r="BC347" s="11" t="s">
        <v>691</v>
      </c>
      <c r="BD347" s="6" t="s">
        <v>680</v>
      </c>
      <c r="BE347" s="29">
        <v>43871.761064814818</v>
      </c>
      <c r="BH347" s="6" t="s">
        <v>255</v>
      </c>
      <c r="BI347" s="6" t="s">
        <v>230</v>
      </c>
      <c r="BJ347" s="6" t="s">
        <v>405</v>
      </c>
      <c r="BN347" t="e">
        <v>#N/A</v>
      </c>
      <c r="BO347"/>
      <c r="BP347" t="e">
        <v>#N/A</v>
      </c>
      <c r="BQ347" t="e">
        <v>#N/A</v>
      </c>
      <c r="BR347" s="42">
        <v>40</v>
      </c>
      <c r="BS347" s="30">
        <v>43871.761064814818</v>
      </c>
      <c r="BT347" s="31"/>
      <c r="BU347" s="6">
        <f t="shared" si="11"/>
        <v>1.740891511854201E-3</v>
      </c>
      <c r="BV347">
        <f t="shared" si="12"/>
        <v>2.1915760066290769E-5</v>
      </c>
      <c r="BW347"/>
      <c r="BX347"/>
      <c r="BY347" s="49">
        <v>16196.374563875301</v>
      </c>
      <c r="BZ347" s="49">
        <v>16272.51546495024</v>
      </c>
      <c r="CA347" s="49">
        <v>-1362.0040723301679</v>
      </c>
      <c r="CB347" s="49">
        <v>1374.1687832024249</v>
      </c>
      <c r="CC347" s="49">
        <v>16.07335632948611</v>
      </c>
      <c r="CE347">
        <v>16348.35831956228</v>
      </c>
      <c r="CF347">
        <v>16761.305340116229</v>
      </c>
      <c r="CG347">
        <v>-2407.9657721061581</v>
      </c>
      <c r="CH347">
        <v>2076.0845645761801</v>
      </c>
      <c r="CI347">
        <v>16.223834849138079</v>
      </c>
    </row>
    <row r="348" spans="1:87" ht="19" x14ac:dyDescent="0.25">
      <c r="A348" t="s">
        <v>700</v>
      </c>
      <c r="B348">
        <v>235</v>
      </c>
      <c r="C348">
        <v>2.45111563245008E-3</v>
      </c>
      <c r="D348">
        <v>5.5676360490913068E-5</v>
      </c>
      <c r="E348">
        <v>4.0484819773944818E-3</v>
      </c>
      <c r="F348">
        <v>7.3744878850444829E-5</v>
      </c>
      <c r="G348">
        <v>2.0338941901864556</v>
      </c>
      <c r="H348">
        <v>3.0876691919539631E-3</v>
      </c>
      <c r="I348">
        <v>6.1928587704668454E-4</v>
      </c>
      <c r="J348">
        <v>3.0945124357622442E-5</v>
      </c>
      <c r="K348">
        <v>1</v>
      </c>
      <c r="L348">
        <v>0</v>
      </c>
      <c r="M348">
        <v>2.3113380081279918E-3</v>
      </c>
      <c r="N348">
        <v>2.9196344413246135E-5</v>
      </c>
      <c r="O348">
        <v>3.3870713113396199E-6</v>
      </c>
      <c r="P348">
        <v>1.7246156205791284E-6</v>
      </c>
      <c r="Q348">
        <v>217.7</v>
      </c>
      <c r="R348">
        <v>4.9307425629637383</v>
      </c>
      <c r="S348">
        <v>359.6</v>
      </c>
      <c r="T348">
        <v>6.6886304859648043</v>
      </c>
      <c r="U348">
        <v>180644.9</v>
      </c>
      <c r="V348">
        <v>220.38342597492317</v>
      </c>
      <c r="W348">
        <v>55</v>
      </c>
      <c r="X348">
        <v>2.7487370837451071</v>
      </c>
      <c r="Y348">
        <v>88818.3</v>
      </c>
      <c r="Z348">
        <v>119.11274304437605</v>
      </c>
      <c r="AA348">
        <v>205.3</v>
      </c>
      <c r="AB348">
        <v>2.704112094980943</v>
      </c>
      <c r="AC348">
        <v>0.3</v>
      </c>
      <c r="AD348">
        <v>0.15275252316519466</v>
      </c>
      <c r="AE348">
        <v>-997.54888436754993</v>
      </c>
      <c r="AF348">
        <v>5.5676360490913068E-2</v>
      </c>
      <c r="AG348">
        <v>-632.55745349478286</v>
      </c>
      <c r="AH348">
        <v>6.6931275050322041</v>
      </c>
      <c r="AI348">
        <v>5311093.058364124</v>
      </c>
      <c r="AJ348">
        <v>8064.3261386177483</v>
      </c>
      <c r="AK348">
        <v>-998.14497965957105</v>
      </c>
      <c r="AL348">
        <v>9.2693596363357444E-2</v>
      </c>
      <c r="AM348">
        <v>1993.7062116829245</v>
      </c>
      <c r="AN348">
        <v>0</v>
      </c>
      <c r="AO348">
        <v>-993.08448608182937</v>
      </c>
      <c r="AP348">
        <v>8.735534371843641E-2</v>
      </c>
      <c r="AQ348">
        <v>-999.98986589641447</v>
      </c>
      <c r="AR348">
        <v>5.1600429213159871E-3</v>
      </c>
      <c r="AS348">
        <v>1.1250743599503372</v>
      </c>
      <c r="AT348">
        <v>1.1586404118999101</v>
      </c>
      <c r="AU348">
        <v>1.2450687265197931</v>
      </c>
      <c r="AV348">
        <v>1.2451582281113076</v>
      </c>
      <c r="AW348">
        <v>0</v>
      </c>
      <c r="AX348">
        <v>0.6076237077254647</v>
      </c>
      <c r="AY348">
        <v>0.93735572362814734</v>
      </c>
      <c r="AZ348" s="4"/>
      <c r="BA348" s="34" t="s">
        <v>376</v>
      </c>
      <c r="BB348" s="11" t="s">
        <v>402</v>
      </c>
      <c r="BC348" s="11" t="s">
        <v>691</v>
      </c>
      <c r="BD348" s="6" t="s">
        <v>680</v>
      </c>
      <c r="BE348" s="29">
        <v>43871.767962962964</v>
      </c>
      <c r="BH348" s="6" t="s">
        <v>255</v>
      </c>
      <c r="BI348" s="6" t="s">
        <v>230</v>
      </c>
      <c r="BJ348" s="6" t="s">
        <v>405</v>
      </c>
      <c r="BN348" t="e">
        <v>#N/A</v>
      </c>
      <c r="BO348"/>
      <c r="BP348" t="e">
        <v>#N/A</v>
      </c>
      <c r="BQ348" t="e">
        <v>#N/A</v>
      </c>
      <c r="BR348" s="42">
        <v>40</v>
      </c>
      <c r="BS348" s="30">
        <v>43871.767962962964</v>
      </c>
      <c r="BT348" s="31"/>
      <c r="BU348" s="6">
        <f t="shared" si="11"/>
        <v>1.990645736469726E-3</v>
      </c>
      <c r="BV348">
        <f t="shared" si="12"/>
        <v>3.7105959387661184E-5</v>
      </c>
      <c r="BW348"/>
      <c r="BX348"/>
    </row>
    <row r="349" spans="1:87" ht="19" x14ac:dyDescent="0.25">
      <c r="A349" t="s">
        <v>701</v>
      </c>
      <c r="B349">
        <v>197</v>
      </c>
      <c r="C349">
        <v>2.2696104505975155E-3</v>
      </c>
      <c r="D349">
        <v>8.1764143975449928E-5</v>
      </c>
      <c r="E349">
        <v>4.1499800669382554E-3</v>
      </c>
      <c r="F349">
        <v>7.9481594674454109E-5</v>
      </c>
      <c r="G349">
        <v>2.0062213759510255</v>
      </c>
      <c r="H349">
        <v>4.0208152473471693E-3</v>
      </c>
      <c r="I349">
        <v>6.6273096308673237E-4</v>
      </c>
      <c r="J349">
        <v>2.7667374127654334E-5</v>
      </c>
      <c r="K349">
        <v>1</v>
      </c>
      <c r="L349">
        <v>0</v>
      </c>
      <c r="M349">
        <v>2.3125630069978551E-3</v>
      </c>
      <c r="N349">
        <v>3.6831205268696362E-5</v>
      </c>
      <c r="O349">
        <v>8.7939531088628857E-6</v>
      </c>
      <c r="P349">
        <v>3.5908943540977716E-6</v>
      </c>
      <c r="Q349">
        <v>206.5</v>
      </c>
      <c r="R349">
        <v>7.3910606666281513</v>
      </c>
      <c r="S349">
        <v>377.6</v>
      </c>
      <c r="T349">
        <v>7.174336980593476</v>
      </c>
      <c r="U349">
        <v>182543</v>
      </c>
      <c r="V349">
        <v>176.96528221973685</v>
      </c>
      <c r="W349">
        <v>60.3</v>
      </c>
      <c r="X349">
        <v>2.5168322241350189</v>
      </c>
      <c r="Y349">
        <v>90991</v>
      </c>
      <c r="Z349">
        <v>160.46688824247269</v>
      </c>
      <c r="AA349">
        <v>210.4</v>
      </c>
      <c r="AB349">
        <v>3.2048574244591777</v>
      </c>
      <c r="AC349">
        <v>0.8</v>
      </c>
      <c r="AD349">
        <v>0.32659863237109038</v>
      </c>
      <c r="AE349">
        <v>-997.7303895494025</v>
      </c>
      <c r="AF349">
        <v>8.1764143975449927E-2</v>
      </c>
      <c r="AG349">
        <v>-623.34542866779304</v>
      </c>
      <c r="AH349">
        <v>7.2137951238386373</v>
      </c>
      <c r="AI349">
        <v>5238817.6346401628</v>
      </c>
      <c r="AJ349">
        <v>10501.502422030842</v>
      </c>
      <c r="AK349">
        <v>-998.01484344739015</v>
      </c>
      <c r="AL349">
        <v>8.2875362857964319E-2</v>
      </c>
      <c r="AM349">
        <v>1993.7062116829245</v>
      </c>
      <c r="AN349">
        <v>0</v>
      </c>
      <c r="AO349">
        <v>-993.08082089019376</v>
      </c>
      <c r="AP349">
        <v>0.11019881634056722</v>
      </c>
      <c r="AQ349">
        <v>-999.97368852807062</v>
      </c>
      <c r="AR349">
        <v>1.0743941300284424E-2</v>
      </c>
      <c r="AS349">
        <v>1.7380245987629652</v>
      </c>
      <c r="AT349">
        <v>1.2482852950601118</v>
      </c>
      <c r="AU349">
        <v>1.6599231583716019</v>
      </c>
      <c r="AV349">
        <v>1.0892361529455408</v>
      </c>
      <c r="AW349">
        <v>0</v>
      </c>
      <c r="AX349">
        <v>0.77556867141438479</v>
      </c>
      <c r="AY349">
        <v>1.227547012314208</v>
      </c>
      <c r="AZ349" s="4"/>
      <c r="BA349" s="34" t="s">
        <v>376</v>
      </c>
      <c r="BB349" s="11" t="s">
        <v>402</v>
      </c>
      <c r="BC349" s="11" t="s">
        <v>691</v>
      </c>
      <c r="BD349" s="6" t="s">
        <v>680</v>
      </c>
      <c r="BE349" s="29">
        <v>43871.769305555557</v>
      </c>
      <c r="BH349" s="6" t="s">
        <v>255</v>
      </c>
      <c r="BI349" s="6" t="s">
        <v>230</v>
      </c>
      <c r="BJ349" s="6" t="s">
        <v>405</v>
      </c>
      <c r="BN349" t="e">
        <v>#N/A</v>
      </c>
      <c r="BO349"/>
      <c r="BP349" t="e">
        <v>#N/A</v>
      </c>
      <c r="BQ349" t="e">
        <v>#N/A</v>
      </c>
      <c r="BR349" s="42">
        <v>40</v>
      </c>
      <c r="BS349" s="30">
        <v>43871.769305555557</v>
      </c>
      <c r="BT349" s="31"/>
      <c r="BU349" s="6">
        <f t="shared" si="11"/>
        <v>2.0685537106325635E-3</v>
      </c>
      <c r="BV349">
        <f t="shared" si="12"/>
        <v>3.9353302283348791E-5</v>
      </c>
      <c r="BW349"/>
      <c r="BX349"/>
    </row>
    <row r="350" spans="1:87" ht="19" hidden="1" x14ac:dyDescent="0.25">
      <c r="AZ350" s="4"/>
      <c r="BE350" s="29" t="e">
        <v>#N/A</v>
      </c>
      <c r="BH350" s="6"/>
      <c r="BN350" t="e">
        <v>#N/A</v>
      </c>
      <c r="BO350"/>
      <c r="BP350" t="e">
        <v>#N/A</v>
      </c>
      <c r="BQ350" t="e">
        <v>#N/A</v>
      </c>
      <c r="BR350" s="42">
        <v>40</v>
      </c>
      <c r="BS350" s="30" t="e">
        <v>#N/A</v>
      </c>
      <c r="BT350" s="31"/>
      <c r="BU350" s="6" t="e">
        <f t="shared" si="11"/>
        <v>#DIV/0!</v>
      </c>
      <c r="BV350" t="e">
        <f t="shared" si="12"/>
        <v>#DIV/0!</v>
      </c>
      <c r="BW350"/>
      <c r="BX350"/>
    </row>
    <row r="351" spans="1:87" ht="19" hidden="1" x14ac:dyDescent="0.25">
      <c r="AZ351" s="4"/>
      <c r="BE351" s="29" t="e">
        <v>#N/A</v>
      </c>
      <c r="BH351" s="6"/>
      <c r="BN351" t="e">
        <v>#N/A</v>
      </c>
      <c r="BO351"/>
      <c r="BP351" t="e">
        <v>#N/A</v>
      </c>
      <c r="BQ351" t="e">
        <v>#N/A</v>
      </c>
      <c r="BR351" s="42">
        <v>40</v>
      </c>
      <c r="BS351" s="30" t="e">
        <v>#N/A</v>
      </c>
      <c r="BT351" s="31"/>
      <c r="BU351" s="6" t="e">
        <f t="shared" si="11"/>
        <v>#DIV/0!</v>
      </c>
      <c r="BV351" t="e">
        <f t="shared" si="12"/>
        <v>#DIV/0!</v>
      </c>
      <c r="BW351"/>
      <c r="BX351"/>
      <c r="BY351" s="49">
        <v>0.65713234973891943</v>
      </c>
      <c r="BZ351" s="49">
        <v>0.64528307953433028</v>
      </c>
      <c r="CA351" s="49">
        <v>-3.5553381702294509</v>
      </c>
      <c r="CB351" s="49">
        <v>4.6236127574370762</v>
      </c>
      <c r="CC351" s="49">
        <v>0.27808366756739589</v>
      </c>
      <c r="CE351">
        <v>1.0168255920460429</v>
      </c>
      <c r="CF351">
        <v>1.087652823850163</v>
      </c>
      <c r="CG351">
        <v>-3.2079110479429569</v>
      </c>
      <c r="CH351">
        <v>5.3480829617272354</v>
      </c>
      <c r="CI351">
        <v>0.28068708267107068</v>
      </c>
    </row>
    <row r="352" spans="1:87" ht="19" hidden="1" x14ac:dyDescent="0.25">
      <c r="A352" t="s">
        <v>702</v>
      </c>
      <c r="B352">
        <v>2617</v>
      </c>
      <c r="C352">
        <v>2.1462068521847604E-2</v>
      </c>
      <c r="D352">
        <v>9.8719950498845038E-5</v>
      </c>
      <c r="E352">
        <v>3.2053202458202628</v>
      </c>
      <c r="F352">
        <v>3.1773808927783114E-3</v>
      </c>
      <c r="G352">
        <v>1.904001705209599</v>
      </c>
      <c r="H352">
        <v>2.1553822458608772E-3</v>
      </c>
      <c r="I352">
        <v>1.4450855710891264</v>
      </c>
      <c r="J352">
        <v>1.2664567137839798E-3</v>
      </c>
      <c r="K352">
        <v>1</v>
      </c>
      <c r="L352">
        <v>0</v>
      </c>
      <c r="M352">
        <v>1.1772378847527833</v>
      </c>
      <c r="N352">
        <v>1.2068733051949438E-3</v>
      </c>
      <c r="O352">
        <v>1.59764477447778</v>
      </c>
      <c r="P352">
        <v>4.4018300703678754E-3</v>
      </c>
      <c r="Q352">
        <v>2523</v>
      </c>
      <c r="R352">
        <v>11.166318402529397</v>
      </c>
      <c r="S352">
        <v>376811</v>
      </c>
      <c r="T352">
        <v>306.1227096007961</v>
      </c>
      <c r="U352">
        <v>223829.36</v>
      </c>
      <c r="V352">
        <v>157.68039277813415</v>
      </c>
      <c r="W352">
        <v>169881.84</v>
      </c>
      <c r="X352">
        <v>140.54474589966003</v>
      </c>
      <c r="Y352">
        <v>117561.16</v>
      </c>
      <c r="Z352">
        <v>163.89889851165361</v>
      </c>
      <c r="AA352">
        <v>138393.88</v>
      </c>
      <c r="AB352">
        <v>126.00841665010583</v>
      </c>
      <c r="AC352">
        <v>187817.64</v>
      </c>
      <c r="AD352">
        <v>533.40722054855371</v>
      </c>
      <c r="AE352">
        <v>-978.53793147815236</v>
      </c>
      <c r="AF352">
        <v>9.8719950498845035E-2</v>
      </c>
      <c r="AG352">
        <v>289916.704104217</v>
      </c>
      <c r="AH352">
        <v>288.38091239592592</v>
      </c>
      <c r="AI352">
        <v>4971841.8961805236</v>
      </c>
      <c r="AJ352">
        <v>5629.3936634477577</v>
      </c>
      <c r="AK352">
        <v>3328.6359779663508</v>
      </c>
      <c r="AL352">
        <v>3.7935678035250842</v>
      </c>
      <c r="AM352">
        <v>1993.7062116829245</v>
      </c>
      <c r="AN352">
        <v>0</v>
      </c>
      <c r="AO352">
        <v>2522.2909623674559</v>
      </c>
      <c r="AP352">
        <v>3.610960019778314</v>
      </c>
      <c r="AQ352">
        <v>3780.1466662775711</v>
      </c>
      <c r="AR352">
        <v>13.170257664609542</v>
      </c>
      <c r="AS352">
        <v>1.2148638723664904</v>
      </c>
      <c r="AT352">
        <v>1.576925363403515</v>
      </c>
      <c r="AU352">
        <v>1.6701991890209942</v>
      </c>
      <c r="AV352">
        <v>1.2276452787270222</v>
      </c>
      <c r="AW352">
        <v>0</v>
      </c>
      <c r="AX352">
        <v>1.3735755566162309</v>
      </c>
      <c r="AY352">
        <v>3.9371349362788943</v>
      </c>
      <c r="AZ352" s="4"/>
      <c r="BE352" s="29">
        <v>43872.058472222219</v>
      </c>
      <c r="BH352" s="6" t="s">
        <v>229</v>
      </c>
      <c r="BI352" s="6" t="s">
        <v>45</v>
      </c>
      <c r="BN352" t="e">
        <v>#N/A</v>
      </c>
      <c r="BO352"/>
      <c r="BP352" t="e">
        <v>#N/A</v>
      </c>
      <c r="BQ352" t="e">
        <v>#N/A</v>
      </c>
      <c r="BR352" s="42">
        <v>40</v>
      </c>
      <c r="BS352" s="30">
        <v>43872.058472222219</v>
      </c>
      <c r="BT352" s="31"/>
      <c r="BU352" s="6">
        <f t="shared" si="11"/>
        <v>1.683474411042412</v>
      </c>
      <c r="BV352">
        <f t="shared" si="12"/>
        <v>1.8102428984054391E-3</v>
      </c>
      <c r="BW352"/>
      <c r="BX352"/>
      <c r="BY352" s="49">
        <v>1.060933762518165</v>
      </c>
      <c r="BZ352" s="49">
        <v>1.046258425817719</v>
      </c>
      <c r="CA352" s="49">
        <v>-3.5278973138947411</v>
      </c>
      <c r="CB352" s="49">
        <v>4.626300394250638</v>
      </c>
      <c r="CC352" s="49">
        <v>0.29397217036153972</v>
      </c>
      <c r="CE352">
        <v>1.4244073875644501</v>
      </c>
      <c r="CF352">
        <v>1.489154557216825</v>
      </c>
      <c r="CG352">
        <v>-3.1695033176769658</v>
      </c>
      <c r="CH352">
        <v>5.406049826105285</v>
      </c>
      <c r="CI352">
        <v>0.29672433338885512</v>
      </c>
    </row>
    <row r="353" spans="1:87" ht="19" hidden="1" x14ac:dyDescent="0.25">
      <c r="AZ353" s="4"/>
      <c r="BE353" s="29" t="e">
        <v>#N/A</v>
      </c>
      <c r="BH353" s="6"/>
      <c r="BN353" t="e">
        <v>#N/A</v>
      </c>
      <c r="BO353"/>
      <c r="BP353" t="e">
        <v>#N/A</v>
      </c>
      <c r="BQ353" t="e">
        <v>#N/A</v>
      </c>
      <c r="BR353" s="42">
        <v>40</v>
      </c>
      <c r="BS353" s="30" t="e">
        <v>#N/A</v>
      </c>
      <c r="BT353" s="31"/>
      <c r="BU353" s="6" t="e">
        <f t="shared" si="11"/>
        <v>#DIV/0!</v>
      </c>
      <c r="BV353" t="e">
        <f t="shared" si="12"/>
        <v>#DIV/0!</v>
      </c>
      <c r="BW353"/>
      <c r="BX353"/>
      <c r="BY353" s="49">
        <v>75.970899344300022</v>
      </c>
      <c r="BZ353" s="49">
        <v>76.755142422515533</v>
      </c>
      <c r="CA353" s="49">
        <v>-6.053208529568721</v>
      </c>
      <c r="CB353" s="49">
        <v>6.7038993138291971</v>
      </c>
      <c r="CC353" s="49">
        <v>0.82656336948254461</v>
      </c>
      <c r="CE353">
        <v>77.035678937860609</v>
      </c>
      <c r="CF353">
        <v>78.98145930979409</v>
      </c>
      <c r="CG353">
        <v>-11.560565803076511</v>
      </c>
      <c r="CH353">
        <v>12.38203880959882</v>
      </c>
      <c r="CI353">
        <v>0.83430164328725698</v>
      </c>
    </row>
    <row r="354" spans="1:87" ht="19" hidden="1" x14ac:dyDescent="0.25">
      <c r="AZ354" s="4"/>
      <c r="BE354" s="29" t="e">
        <v>#N/A</v>
      </c>
      <c r="BH354" s="6"/>
      <c r="BN354" t="e">
        <v>#N/A</v>
      </c>
      <c r="BO354"/>
      <c r="BP354" t="e">
        <v>#N/A</v>
      </c>
      <c r="BQ354" t="e">
        <v>#N/A</v>
      </c>
      <c r="BR354" s="42">
        <v>40</v>
      </c>
      <c r="BS354" s="30" t="e">
        <v>#N/A</v>
      </c>
      <c r="BT354" s="31"/>
      <c r="BU354" s="6" t="e">
        <f t="shared" si="11"/>
        <v>#DIV/0!</v>
      </c>
      <c r="BV354" t="e">
        <f t="shared" si="12"/>
        <v>#DIV/0!</v>
      </c>
      <c r="BW354"/>
      <c r="BX354"/>
      <c r="BY354" s="49">
        <v>72.832018068303142</v>
      </c>
      <c r="BZ354" s="49">
        <v>73.586270611462112</v>
      </c>
      <c r="CA354" s="49">
        <v>-5.8670700439542864</v>
      </c>
      <c r="CB354" s="49">
        <v>6.5292641606189363</v>
      </c>
      <c r="CC354" s="49">
        <v>0.72345552730137241</v>
      </c>
      <c r="CE354">
        <v>73.867411502676262</v>
      </c>
      <c r="CF354">
        <v>75.7291788854901</v>
      </c>
      <c r="CG354">
        <v>-11.090545336664761</v>
      </c>
      <c r="CH354">
        <v>12.10343371369517</v>
      </c>
      <c r="CI354">
        <v>0.73022850704192799</v>
      </c>
    </row>
    <row r="355" spans="1:87" ht="19" hidden="1" x14ac:dyDescent="0.25">
      <c r="AZ355" s="4"/>
      <c r="BE355" s="29" t="e">
        <v>#N/A</v>
      </c>
      <c r="BH355" s="6"/>
      <c r="BN355" t="e">
        <v>#N/A</v>
      </c>
      <c r="BO355"/>
      <c r="BP355" t="e">
        <v>#N/A</v>
      </c>
      <c r="BQ355" t="e">
        <v>#N/A</v>
      </c>
      <c r="BR355" s="42">
        <v>40</v>
      </c>
      <c r="BS355" s="30" t="e">
        <v>#N/A</v>
      </c>
      <c r="BT355" s="31"/>
      <c r="BU355" s="6" t="e">
        <f t="shared" si="11"/>
        <v>#DIV/0!</v>
      </c>
      <c r="BV355" t="e">
        <f t="shared" si="12"/>
        <v>#DIV/0!</v>
      </c>
      <c r="BW355"/>
      <c r="BX355"/>
      <c r="BY355" s="49">
        <v>1785.680141630814</v>
      </c>
      <c r="BZ355" s="49">
        <v>1794.1621886629689</v>
      </c>
      <c r="CA355" s="49">
        <v>-148.58438257166881</v>
      </c>
      <c r="CB355" s="49">
        <v>150.63725763871409</v>
      </c>
      <c r="CC355" s="49">
        <v>2.4170042394290001</v>
      </c>
      <c r="CE355">
        <v>1802.7511933769181</v>
      </c>
      <c r="CF355">
        <v>1848.7196154774761</v>
      </c>
      <c r="CG355">
        <v>-266.06800872749818</v>
      </c>
      <c r="CH355">
        <v>228.72262303694581</v>
      </c>
      <c r="CI355">
        <v>2.43963219668237</v>
      </c>
    </row>
    <row r="356" spans="1:87" s="1" customFormat="1" ht="19" hidden="1" x14ac:dyDescent="0.25">
      <c r="D356" s="2"/>
      <c r="F356" s="2"/>
      <c r="H356" s="2"/>
      <c r="J356" s="2"/>
      <c r="L356" s="2"/>
      <c r="N356" s="2"/>
      <c r="P356" s="2"/>
      <c r="R356" s="2"/>
      <c r="T356" s="2"/>
      <c r="V356" s="2"/>
      <c r="X356" s="2"/>
      <c r="Z356" s="2"/>
      <c r="AB356" s="2"/>
      <c r="AD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4"/>
      <c r="BA356" s="6"/>
      <c r="BB356" s="6"/>
      <c r="BC356" s="6"/>
      <c r="BD356" s="6"/>
      <c r="BE356" s="29"/>
      <c r="BF356" s="4"/>
      <c r="BG356" s="4"/>
      <c r="BH356" s="4"/>
      <c r="BI356" s="4"/>
      <c r="BJ356" s="6"/>
      <c r="BK356" s="6"/>
      <c r="BL356" s="6"/>
      <c r="BM356" s="6"/>
      <c r="BR356" s="47"/>
      <c r="BS356" s="37"/>
      <c r="BT356" s="31"/>
      <c r="BU356" s="6" t="e">
        <f t="shared" si="11"/>
        <v>#DIV/0!</v>
      </c>
      <c r="BV356" t="e">
        <f t="shared" si="12"/>
        <v>#DIV/0!</v>
      </c>
      <c r="BW356"/>
      <c r="BY356" s="49">
        <v>1758.489514607855</v>
      </c>
      <c r="BZ356" s="49">
        <v>1766.8505324560711</v>
      </c>
      <c r="CA356" s="49">
        <v>-146.35910794696969</v>
      </c>
      <c r="CB356" s="49">
        <v>148.32202143537731</v>
      </c>
      <c r="CC356" s="49">
        <v>2.5825334988431239</v>
      </c>
      <c r="CE356">
        <v>1775.3060081136659</v>
      </c>
      <c r="CF356">
        <v>1820.580881003204</v>
      </c>
      <c r="CG356">
        <v>-262.018812249235</v>
      </c>
      <c r="CH356">
        <v>225.20572486863989</v>
      </c>
      <c r="CI356">
        <v>2.6067111385277868</v>
      </c>
    </row>
    <row r="357" spans="1:87" ht="19" hidden="1" x14ac:dyDescent="0.25">
      <c r="A357" t="s">
        <v>703</v>
      </c>
      <c r="B357">
        <v>152</v>
      </c>
      <c r="C357">
        <v>2.0789042711964038E-3</v>
      </c>
      <c r="D357">
        <v>2.6561175579956893E-5</v>
      </c>
      <c r="E357">
        <v>1.50040472402245E-3</v>
      </c>
      <c r="F357">
        <v>2.1988630471694617E-5</v>
      </c>
      <c r="G357">
        <v>1.5627925669953211</v>
      </c>
      <c r="H357">
        <v>2.2373901053375687E-3</v>
      </c>
      <c r="I357">
        <v>1.5219303215143897E-4</v>
      </c>
      <c r="J357">
        <v>9.7390957220935251E-6</v>
      </c>
      <c r="K357">
        <v>1</v>
      </c>
      <c r="L357">
        <v>0</v>
      </c>
      <c r="M357">
        <v>1.2156536023692794E-5</v>
      </c>
      <c r="N357">
        <v>2.5213468375595109E-6</v>
      </c>
      <c r="O357">
        <v>1.1110024367008307</v>
      </c>
      <c r="P357">
        <v>2.9181161517297699E-3</v>
      </c>
      <c r="Q357">
        <v>157.36000000000001</v>
      </c>
      <c r="R357">
        <v>2.0148449071826837</v>
      </c>
      <c r="S357">
        <v>113.56</v>
      </c>
      <c r="T357">
        <v>1.6320539206778677</v>
      </c>
      <c r="U357">
        <v>118291</v>
      </c>
      <c r="V357">
        <v>103.67571235990295</v>
      </c>
      <c r="W357">
        <v>11.52</v>
      </c>
      <c r="X357">
        <v>0.73963955185391916</v>
      </c>
      <c r="Y357">
        <v>75694.320000000007</v>
      </c>
      <c r="Z357">
        <v>82.917784984083283</v>
      </c>
      <c r="AA357">
        <v>0.92</v>
      </c>
      <c r="AB357">
        <v>0.19078784028338913</v>
      </c>
      <c r="AC357">
        <v>84094.36</v>
      </c>
      <c r="AD357">
        <v>204.8569247060006</v>
      </c>
      <c r="AE357">
        <v>-997.92109572880361</v>
      </c>
      <c r="AF357">
        <v>2.6561175579956894E-2</v>
      </c>
      <c r="AG357">
        <v>-863.82240660533239</v>
      </c>
      <c r="AH357">
        <v>1.9957007144395189</v>
      </c>
      <c r="AI357">
        <v>4080677.2017220045</v>
      </c>
      <c r="AJ357">
        <v>5843.5805091348957</v>
      </c>
      <c r="AK357">
        <v>-999.54411818390111</v>
      </c>
      <c r="AL357">
        <v>2.9172666988668008E-2</v>
      </c>
      <c r="AM357">
        <v>1993.7062116829245</v>
      </c>
      <c r="AN357">
        <v>0</v>
      </c>
      <c r="AO357">
        <v>-999.96362769366795</v>
      </c>
      <c r="AP357">
        <v>7.5438594815478597E-3</v>
      </c>
      <c r="AQ357">
        <v>2324.1147712310785</v>
      </c>
      <c r="AR357">
        <v>8.7309916555520246</v>
      </c>
      <c r="AS357">
        <v>0.8508550669673165</v>
      </c>
      <c r="AT357">
        <v>0.82932258184126983</v>
      </c>
      <c r="AU357">
        <v>1.6345944196000586</v>
      </c>
      <c r="AV357">
        <v>1.1541536516633824</v>
      </c>
      <c r="AW357">
        <v>0</v>
      </c>
      <c r="AX357">
        <v>1.0572083768197311</v>
      </c>
      <c r="AY357">
        <v>2.7859685546633401</v>
      </c>
      <c r="AZ357" s="4" t="s">
        <v>52</v>
      </c>
      <c r="BA357" s="4" t="s">
        <v>52</v>
      </c>
      <c r="BE357" s="29">
        <v>43872.132222222222</v>
      </c>
      <c r="BH357" s="6" t="s">
        <v>226</v>
      </c>
      <c r="BI357" s="6" t="s">
        <v>45</v>
      </c>
      <c r="BN357" t="e">
        <v>#N/A</v>
      </c>
      <c r="BO357"/>
      <c r="BP357" t="e">
        <v>#N/A</v>
      </c>
      <c r="BQ357" t="e">
        <v>#N/A</v>
      </c>
      <c r="BR357" s="42">
        <v>100</v>
      </c>
      <c r="BS357" s="30">
        <v>43872.132222222222</v>
      </c>
      <c r="BT357" s="31"/>
      <c r="BU357" s="6">
        <f t="shared" si="11"/>
        <v>9.6000541038625091E-4</v>
      </c>
      <c r="BV357">
        <f t="shared" si="12"/>
        <v>1.3822572740471395E-5</v>
      </c>
      <c r="BW357"/>
      <c r="BX357"/>
      <c r="BY357" s="49">
        <v>9545.3856658419718</v>
      </c>
      <c r="BZ357" s="49">
        <v>9591.5950156605231</v>
      </c>
      <c r="CA357" s="49">
        <v>-803.58805414267408</v>
      </c>
      <c r="CB357" s="49">
        <v>808.17534789090314</v>
      </c>
      <c r="CC357" s="49">
        <v>10.940516067943671</v>
      </c>
      <c r="CE357">
        <v>9635.1029637287374</v>
      </c>
      <c r="CF357">
        <v>9878.5196758078491</v>
      </c>
      <c r="CG357">
        <v>-1419.968097930461</v>
      </c>
      <c r="CH357">
        <v>1224.5898475180691</v>
      </c>
      <c r="CI357">
        <v>11.042941014444271</v>
      </c>
    </row>
    <row r="358" spans="1:87" ht="19" hidden="1" x14ac:dyDescent="0.25">
      <c r="A358" t="s">
        <v>704</v>
      </c>
      <c r="B358">
        <v>177</v>
      </c>
      <c r="C358">
        <v>1.892562332798911E-3</v>
      </c>
      <c r="D358">
        <v>2.6711093242514711E-5</v>
      </c>
      <c r="E358">
        <v>1.5323341074602571E-3</v>
      </c>
      <c r="F358">
        <v>2.3244966090916992E-5</v>
      </c>
      <c r="G358">
        <v>1.5241822325160559</v>
      </c>
      <c r="H358">
        <v>1.5096655946370979E-3</v>
      </c>
      <c r="I358">
        <v>1.4995601969352667E-4</v>
      </c>
      <c r="J358">
        <v>6.1671765249425147E-6</v>
      </c>
      <c r="K358">
        <v>1</v>
      </c>
      <c r="L358">
        <v>0</v>
      </c>
      <c r="M358">
        <v>1.389024513670715E-5</v>
      </c>
      <c r="N358">
        <v>2.7629465668123579E-6</v>
      </c>
      <c r="O358">
        <v>1.0787478328656053</v>
      </c>
      <c r="P358">
        <v>1.8017007628386358E-3</v>
      </c>
      <c r="Q358">
        <v>179.68</v>
      </c>
      <c r="R358">
        <v>2.5662683673640476</v>
      </c>
      <c r="S358">
        <v>145.47999999999999</v>
      </c>
      <c r="T358">
        <v>2.2271955459725583</v>
      </c>
      <c r="U358">
        <v>144697.04</v>
      </c>
      <c r="V358">
        <v>93.813316041309747</v>
      </c>
      <c r="W358">
        <v>14.24</v>
      </c>
      <c r="X358">
        <v>0.58957611891934758</v>
      </c>
      <c r="Y358">
        <v>94935.52</v>
      </c>
      <c r="Z358">
        <v>72.629702831096125</v>
      </c>
      <c r="AA358">
        <v>1.32</v>
      </c>
      <c r="AB358">
        <v>0.26280537792569364</v>
      </c>
      <c r="AC358">
        <v>102410.12</v>
      </c>
      <c r="AD358">
        <v>154.50928041167407</v>
      </c>
      <c r="AE358">
        <v>-998.10743766720111</v>
      </c>
      <c r="AF358">
        <v>2.6711093242514711E-2</v>
      </c>
      <c r="AG358">
        <v>-860.92447744960452</v>
      </c>
      <c r="AH358">
        <v>2.1097264558828273</v>
      </c>
      <c r="AI358">
        <v>3979835.3335667988</v>
      </c>
      <c r="AJ358">
        <v>3942.9210056338748</v>
      </c>
      <c r="AK358">
        <v>-999.5508189722849</v>
      </c>
      <c r="AL358">
        <v>1.8473274332270813E-2</v>
      </c>
      <c r="AM358">
        <v>1993.7062116829245</v>
      </c>
      <c r="AN358">
        <v>0</v>
      </c>
      <c r="AO358">
        <v>-999.95844044305431</v>
      </c>
      <c r="AP358">
        <v>8.2667248886838449E-3</v>
      </c>
      <c r="AQ358">
        <v>2227.6091277625837</v>
      </c>
      <c r="AR358">
        <v>5.3906813533865705</v>
      </c>
      <c r="AS358">
        <v>1.0044476700832685</v>
      </c>
      <c r="AT358">
        <v>0.97160817931179577</v>
      </c>
      <c r="AU358">
        <v>1.2602645219364517</v>
      </c>
      <c r="AV358">
        <v>0.82469141190048312</v>
      </c>
      <c r="AW358">
        <v>0</v>
      </c>
      <c r="AX358">
        <v>1.2144876229479531</v>
      </c>
      <c r="AY358">
        <v>1.9700685296597913</v>
      </c>
      <c r="AZ358" s="4" t="s">
        <v>52</v>
      </c>
      <c r="BA358" s="4" t="s">
        <v>52</v>
      </c>
      <c r="BE358" s="29">
        <v>43872.138611111113</v>
      </c>
      <c r="BH358" s="6" t="s">
        <v>226</v>
      </c>
      <c r="BI358" s="6" t="s">
        <v>45</v>
      </c>
      <c r="BN358" t="e">
        <v>#N/A</v>
      </c>
      <c r="BO358"/>
      <c r="BP358" t="e">
        <v>#N/A</v>
      </c>
      <c r="BQ358" t="e">
        <v>#N/A</v>
      </c>
      <c r="BR358" s="42">
        <v>100</v>
      </c>
      <c r="BS358" s="30">
        <v>43872.138611111113</v>
      </c>
      <c r="BT358" s="31"/>
      <c r="BU358" s="6">
        <f t="shared" si="11"/>
        <v>1.005411029831709E-3</v>
      </c>
      <c r="BV358">
        <f t="shared" si="12"/>
        <v>1.540592593001321E-5</v>
      </c>
      <c r="BW358"/>
      <c r="BX358"/>
      <c r="BY358" s="49">
        <v>9367.6102454698212</v>
      </c>
      <c r="BZ358" s="49">
        <v>9413.0388263924142</v>
      </c>
      <c r="CA358" s="49">
        <v>-788.6813334958988</v>
      </c>
      <c r="CB358" s="49">
        <v>793.02753584625862</v>
      </c>
      <c r="CC358" s="49">
        <v>11.71216283655273</v>
      </c>
      <c r="CE358">
        <v>9455.663212551015</v>
      </c>
      <c r="CF358">
        <v>9694.5961216170836</v>
      </c>
      <c r="CG358">
        <v>-1393.6073406435389</v>
      </c>
      <c r="CH358">
        <v>1201.782497905931</v>
      </c>
      <c r="CI358">
        <v>11.821811928468531</v>
      </c>
    </row>
    <row r="359" spans="1:87" ht="19" hidden="1" x14ac:dyDescent="0.25">
      <c r="A359" t="s">
        <v>705</v>
      </c>
      <c r="B359">
        <v>260</v>
      </c>
      <c r="C359">
        <v>3.6676360292061394E-3</v>
      </c>
      <c r="D359">
        <v>6.2013089771811028E-5</v>
      </c>
      <c r="E359">
        <v>7.4556145583913004E-3</v>
      </c>
      <c r="F359">
        <v>6.5358014916807691E-5</v>
      </c>
      <c r="G359">
        <v>1.4985169460349501</v>
      </c>
      <c r="H359">
        <v>1.9587828326172885E-3</v>
      </c>
      <c r="I359">
        <v>1.5798441147247934E-4</v>
      </c>
      <c r="J359">
        <v>1.0734127321101332E-5</v>
      </c>
      <c r="K359">
        <v>1</v>
      </c>
      <c r="L359">
        <v>0</v>
      </c>
      <c r="M359">
        <v>1.6379991311298365E-5</v>
      </c>
      <c r="N359">
        <v>4.1955217475582194E-6</v>
      </c>
      <c r="O359">
        <v>1.8272758553362453E-4</v>
      </c>
      <c r="P359">
        <v>1.1448081601736388E-5</v>
      </c>
      <c r="Q359">
        <v>242.48</v>
      </c>
      <c r="R359">
        <v>4.0567310320831798</v>
      </c>
      <c r="S359">
        <v>493</v>
      </c>
      <c r="T359">
        <v>4.5482597404575156</v>
      </c>
      <c r="U359">
        <v>99079.8</v>
      </c>
      <c r="V359">
        <v>147.02920344838526</v>
      </c>
      <c r="W359">
        <v>10.44</v>
      </c>
      <c r="X359">
        <v>0.70493498518184849</v>
      </c>
      <c r="Y359">
        <v>66119.199999999997</v>
      </c>
      <c r="Z359">
        <v>75.35522543261348</v>
      </c>
      <c r="AA359">
        <v>1.08</v>
      </c>
      <c r="AB359">
        <v>0.2764054992217051</v>
      </c>
      <c r="AC359">
        <v>12.08</v>
      </c>
      <c r="AD359">
        <v>0.75701166877840587</v>
      </c>
      <c r="AE359">
        <v>-996.33236397079384</v>
      </c>
      <c r="AF359">
        <v>6.2013089771811025E-2</v>
      </c>
      <c r="AG359">
        <v>-323.32414608900882</v>
      </c>
      <c r="AH359">
        <v>5.9319309236529039</v>
      </c>
      <c r="AI359">
        <v>3912803.1394560961</v>
      </c>
      <c r="AJ359">
        <v>5115.9183885741977</v>
      </c>
      <c r="AK359">
        <v>-999.52677057944584</v>
      </c>
      <c r="AL359">
        <v>3.2153202996257096E-2</v>
      </c>
      <c r="AM359">
        <v>1993.7062116829245</v>
      </c>
      <c r="AN359">
        <v>0</v>
      </c>
      <c r="AO359">
        <v>-999.95099113262779</v>
      </c>
      <c r="AP359">
        <v>1.2552984001991863E-2</v>
      </c>
      <c r="AQ359">
        <v>-999.45327980738966</v>
      </c>
      <c r="AR359">
        <v>3.4252613583455181E-2</v>
      </c>
      <c r="AS359">
        <v>1.3966474147959091</v>
      </c>
      <c r="AT359">
        <v>1.030557771194399</v>
      </c>
      <c r="AU359">
        <v>1.3833238039784457</v>
      </c>
      <c r="AV359">
        <v>1.1665813842043187</v>
      </c>
      <c r="AW359">
        <v>0</v>
      </c>
      <c r="AX359">
        <v>1.4145790160126535</v>
      </c>
      <c r="AY359">
        <v>1.1570948738972935</v>
      </c>
      <c r="AZ359" s="4" t="s">
        <v>53</v>
      </c>
      <c r="BA359" s="4" t="s">
        <v>53</v>
      </c>
      <c r="BE359" s="29">
        <v>43872.144212962965</v>
      </c>
      <c r="BH359" s="6" t="s">
        <v>226</v>
      </c>
      <c r="BI359" s="6" t="s">
        <v>45</v>
      </c>
      <c r="BN359" t="e">
        <v>#N/A</v>
      </c>
      <c r="BO359"/>
      <c r="BP359" t="e">
        <v>#N/A</v>
      </c>
      <c r="BQ359" t="e">
        <v>#N/A</v>
      </c>
      <c r="BR359" s="42">
        <v>100</v>
      </c>
      <c r="BS359" s="30">
        <v>43872.144212962965</v>
      </c>
      <c r="BT359" s="31"/>
      <c r="BU359" s="6">
        <f t="shared" si="11"/>
        <v>4.9757871937569512E-3</v>
      </c>
      <c r="BV359">
        <f t="shared" si="12"/>
        <v>4.6495064541839044E-5</v>
      </c>
      <c r="BW359"/>
      <c r="BX359"/>
      <c r="BY359" s="49">
        <v>1.545840914021166</v>
      </c>
      <c r="BZ359" s="49">
        <v>1.5276340554743619</v>
      </c>
      <c r="CA359" s="49">
        <v>-3.50580715843763</v>
      </c>
      <c r="CB359" s="49">
        <v>4.6321385715290546</v>
      </c>
      <c r="CC359" s="49">
        <v>0.222353480526054</v>
      </c>
      <c r="CE359">
        <v>1.913854232509888</v>
      </c>
      <c r="CF359">
        <v>1.9654383663391251</v>
      </c>
      <c r="CG359">
        <v>-3.1250252569448662</v>
      </c>
      <c r="CH359">
        <v>5.4700622642579582</v>
      </c>
      <c r="CI359">
        <v>0.22443515045877621</v>
      </c>
    </row>
    <row r="360" spans="1:87" ht="19" hidden="1" x14ac:dyDescent="0.25">
      <c r="A360" t="s">
        <v>706</v>
      </c>
      <c r="B360">
        <v>619</v>
      </c>
      <c r="C360">
        <v>8.9023365379363537E-3</v>
      </c>
      <c r="D360">
        <v>8.6439387714278262E-5</v>
      </c>
      <c r="E360">
        <v>7.2074169526988004E-3</v>
      </c>
      <c r="F360">
        <v>5.7205072098236281E-5</v>
      </c>
      <c r="G360">
        <v>1.4767027088168121</v>
      </c>
      <c r="H360">
        <v>1.8652766243982867E-3</v>
      </c>
      <c r="I360">
        <v>1.4082121630537412E-4</v>
      </c>
      <c r="J360">
        <v>9.3146617774919412E-6</v>
      </c>
      <c r="K360">
        <v>1</v>
      </c>
      <c r="L360">
        <v>0</v>
      </c>
      <c r="M360">
        <v>2.0090601112982526E-5</v>
      </c>
      <c r="N360">
        <v>2.7415807610696017E-6</v>
      </c>
      <c r="O360">
        <v>1.8510038344787602E-4</v>
      </c>
      <c r="P360">
        <v>1.0285201519193843E-5</v>
      </c>
      <c r="Q360">
        <v>619.79999999999995</v>
      </c>
      <c r="R360">
        <v>6.1762987837916867</v>
      </c>
      <c r="S360">
        <v>501.76</v>
      </c>
      <c r="T360">
        <v>3.9426218011199943</v>
      </c>
      <c r="U360">
        <v>102805.44</v>
      </c>
      <c r="V360">
        <v>133.6900405166119</v>
      </c>
      <c r="W360">
        <v>9.8000000000000007</v>
      </c>
      <c r="X360">
        <v>0.6454972243679028</v>
      </c>
      <c r="Y360">
        <v>69619.199999999997</v>
      </c>
      <c r="Z360">
        <v>78.03304855422904</v>
      </c>
      <c r="AA360">
        <v>1.4</v>
      </c>
      <c r="AB360">
        <v>0.19148542155126763</v>
      </c>
      <c r="AC360">
        <v>12.88</v>
      </c>
      <c r="AD360">
        <v>0.71021123618258852</v>
      </c>
      <c r="AE360">
        <v>-991.09766346206368</v>
      </c>
      <c r="AF360">
        <v>8.6439387714278268E-2</v>
      </c>
      <c r="AG360">
        <v>-345.8507031495007</v>
      </c>
      <c r="AH360">
        <v>5.1919651568557166</v>
      </c>
      <c r="AI360">
        <v>3855829.055622681</v>
      </c>
      <c r="AJ360">
        <v>4871.700335348638</v>
      </c>
      <c r="AK360">
        <v>-999.57818153086873</v>
      </c>
      <c r="AL360">
        <v>2.7901309721230949E-2</v>
      </c>
      <c r="AM360">
        <v>1993.7062116829245</v>
      </c>
      <c r="AN360">
        <v>0</v>
      </c>
      <c r="AO360">
        <v>-999.93988900319528</v>
      </c>
      <c r="AP360">
        <v>8.2027984848141531E-3</v>
      </c>
      <c r="AQ360">
        <v>-999.4461804056823</v>
      </c>
      <c r="AR360">
        <v>3.0773281106895544E-2</v>
      </c>
      <c r="AS360">
        <v>1.2789553565607057</v>
      </c>
      <c r="AT360">
        <v>0.94143440858071947</v>
      </c>
      <c r="AU360">
        <v>1.3676332332733496</v>
      </c>
      <c r="AV360">
        <v>1.1003428936100055</v>
      </c>
      <c r="AW360">
        <v>0</v>
      </c>
      <c r="AX360">
        <v>0.85805343633005837</v>
      </c>
      <c r="AY360">
        <v>1.0596679996028542</v>
      </c>
      <c r="AZ360" s="4" t="s">
        <v>53</v>
      </c>
      <c r="BA360" s="4" t="s">
        <v>53</v>
      </c>
      <c r="BE360" s="29">
        <v>43872.149884259263</v>
      </c>
      <c r="BH360" s="6" t="s">
        <v>226</v>
      </c>
      <c r="BI360" s="6" t="s">
        <v>45</v>
      </c>
      <c r="BN360" t="e">
        <v>#N/A</v>
      </c>
      <c r="BO360"/>
      <c r="BP360" t="e">
        <v>#N/A</v>
      </c>
      <c r="BQ360" t="e">
        <v>#N/A</v>
      </c>
      <c r="BR360" s="42">
        <v>100</v>
      </c>
      <c r="BS360" s="30">
        <v>43872.149884259263</v>
      </c>
      <c r="BT360" s="31"/>
      <c r="BU360" s="6">
        <f t="shared" si="11"/>
        <v>4.8806755751446612E-3</v>
      </c>
      <c r="BV360">
        <f t="shared" si="12"/>
        <v>3.887197734656059E-5</v>
      </c>
      <c r="BW360"/>
      <c r="BX360"/>
      <c r="BY360" s="49">
        <v>1.58508770299936</v>
      </c>
      <c r="BZ360" s="49">
        <v>1.5670227652751689</v>
      </c>
      <c r="CA360" s="49">
        <v>-3.504075490243356</v>
      </c>
      <c r="CB360" s="49">
        <v>4.6316804419569486</v>
      </c>
      <c r="CC360" s="49">
        <v>0.1793569085734428</v>
      </c>
      <c r="CE360">
        <v>1.9534684493348491</v>
      </c>
      <c r="CF360">
        <v>2.004716043910733</v>
      </c>
      <c r="CG360">
        <v>-3.1161082874048698</v>
      </c>
      <c r="CH360">
        <v>5.474514386786808</v>
      </c>
      <c r="CI360">
        <v>0.18103604524771491</v>
      </c>
    </row>
    <row r="361" spans="1:87" ht="19" hidden="1" x14ac:dyDescent="0.25">
      <c r="A361" t="s">
        <v>707</v>
      </c>
      <c r="B361">
        <v>1476</v>
      </c>
      <c r="C361">
        <v>1.4857058181743064E-2</v>
      </c>
      <c r="D361">
        <v>7.960855990505529E-5</v>
      </c>
      <c r="E361">
        <v>0.28529147166423746</v>
      </c>
      <c r="F361">
        <v>3.8223469601243699E-4</v>
      </c>
      <c r="G361">
        <v>1.7026387537296832</v>
      </c>
      <c r="H361">
        <v>9.2925304855797362E-4</v>
      </c>
      <c r="I361">
        <v>0.20775393047618859</v>
      </c>
      <c r="J361">
        <v>3.5982935474968046E-4</v>
      </c>
      <c r="K361">
        <v>1</v>
      </c>
      <c r="L361">
        <v>0</v>
      </c>
      <c r="M361">
        <v>6.0594703351346153E-2</v>
      </c>
      <c r="N361">
        <v>1.5764153254899576E-4</v>
      </c>
      <c r="O361">
        <v>4.0874548254363444E-2</v>
      </c>
      <c r="P361">
        <v>1.0335157985522236E-4</v>
      </c>
      <c r="Q361">
        <v>1423.2</v>
      </c>
      <c r="R361">
        <v>7.2106402859477985</v>
      </c>
      <c r="S361">
        <v>27330.52</v>
      </c>
      <c r="T361">
        <v>52.751212308344158</v>
      </c>
      <c r="U361">
        <v>163108.35999999999</v>
      </c>
      <c r="V361">
        <v>180.03482885264174</v>
      </c>
      <c r="W361">
        <v>19902.759999999998</v>
      </c>
      <c r="X361">
        <v>48.234955512919605</v>
      </c>
      <c r="Y361">
        <v>95797.759999999995</v>
      </c>
      <c r="Z361">
        <v>106.54587869395354</v>
      </c>
      <c r="AA361">
        <v>5804.92</v>
      </c>
      <c r="AB361">
        <v>17.585308261917579</v>
      </c>
      <c r="AC361">
        <v>3915.76</v>
      </c>
      <c r="AD361">
        <v>11.804840814965132</v>
      </c>
      <c r="AE361">
        <v>-985.14294181825687</v>
      </c>
      <c r="AF361">
        <v>7.960855990505529E-2</v>
      </c>
      <c r="AG361">
        <v>24893.217613381508</v>
      </c>
      <c r="AH361">
        <v>34.691840262519236</v>
      </c>
      <c r="AI361">
        <v>4445925.2865902716</v>
      </c>
      <c r="AJ361">
        <v>2427.0085890043188</v>
      </c>
      <c r="AK361">
        <v>-377.69004409519101</v>
      </c>
      <c r="AL361">
        <v>1.0778394871965822</v>
      </c>
      <c r="AM361">
        <v>1993.7062116829245</v>
      </c>
      <c r="AN361">
        <v>0</v>
      </c>
      <c r="AO361">
        <v>-818.70089406220245</v>
      </c>
      <c r="AP361">
        <v>0.47166282412639632</v>
      </c>
      <c r="AQ361">
        <v>-877.70351789398069</v>
      </c>
      <c r="AR361">
        <v>0.30922750650935288</v>
      </c>
      <c r="AS361">
        <v>1.066360885802611</v>
      </c>
      <c r="AT361">
        <v>1.0382707180046389</v>
      </c>
      <c r="AU361">
        <v>0.71252922318232048</v>
      </c>
      <c r="AV361">
        <v>1.1815730775196644</v>
      </c>
      <c r="AW361">
        <v>0</v>
      </c>
      <c r="AX361">
        <v>1.0228354472177621</v>
      </c>
      <c r="AY361">
        <v>0.82417495120185214</v>
      </c>
      <c r="AZ361" s="4" t="s">
        <v>371</v>
      </c>
      <c r="BA361" s="4" t="s">
        <v>371</v>
      </c>
      <c r="BE361" s="29">
        <v>43872.155763888892</v>
      </c>
      <c r="BH361" s="6" t="s">
        <v>226</v>
      </c>
      <c r="BI361" s="6" t="s">
        <v>45</v>
      </c>
      <c r="BN361" t="e">
        <v>#N/A</v>
      </c>
      <c r="BO361"/>
      <c r="BP361" t="e">
        <v>#N/A</v>
      </c>
      <c r="BQ361" t="e">
        <v>#N/A</v>
      </c>
      <c r="BR361" s="42">
        <v>50</v>
      </c>
      <c r="BS361" s="30">
        <v>43872.155763888892</v>
      </c>
      <c r="BT361" s="31"/>
      <c r="BU361" s="6">
        <f t="shared" si="11"/>
        <v>0.16756051008053788</v>
      </c>
      <c r="BV361">
        <f t="shared" si="12"/>
        <v>3.7256073164861699E-4</v>
      </c>
      <c r="BW361"/>
      <c r="BX361"/>
      <c r="BY361" s="49">
        <v>0.59824807974376526</v>
      </c>
      <c r="BZ361" s="49">
        <v>0.58593065988062065</v>
      </c>
      <c r="CA361" s="49">
        <v>-3.556772970284062</v>
      </c>
      <c r="CB361" s="49">
        <v>4.623653128616473</v>
      </c>
      <c r="CC361" s="49">
        <v>0.18046875506107221</v>
      </c>
      <c r="CE361">
        <v>0.95739004840287123</v>
      </c>
      <c r="CF361">
        <v>1.028897926381976</v>
      </c>
      <c r="CG361">
        <v>-3.2136558025363162</v>
      </c>
      <c r="CH361">
        <v>5.3424682716121659</v>
      </c>
      <c r="CI361">
        <v>0.18215830082540041</v>
      </c>
    </row>
    <row r="362" spans="1:87" ht="19" hidden="1" x14ac:dyDescent="0.25">
      <c r="A362" t="s">
        <v>708</v>
      </c>
      <c r="B362">
        <v>1315</v>
      </c>
      <c r="C362">
        <v>1.3142584098943312E-2</v>
      </c>
      <c r="D362">
        <v>8.9255796626122786E-5</v>
      </c>
      <c r="E362">
        <v>0.28099143739662535</v>
      </c>
      <c r="F362">
        <v>4.0841215367724793E-4</v>
      </c>
      <c r="G362">
        <v>1.6795364447536678</v>
      </c>
      <c r="H362">
        <v>1.5326147263205697E-3</v>
      </c>
      <c r="I362">
        <v>0.20404594613602392</v>
      </c>
      <c r="J362">
        <v>3.186198836379893E-4</v>
      </c>
      <c r="K362">
        <v>1</v>
      </c>
      <c r="L362">
        <v>0</v>
      </c>
      <c r="M362">
        <v>6.040935023484887E-2</v>
      </c>
      <c r="N362">
        <v>1.8232733401429149E-4</v>
      </c>
      <c r="O362">
        <v>4.0418353841851801E-2</v>
      </c>
      <c r="P362">
        <v>1.596076342372247E-4</v>
      </c>
      <c r="Q362">
        <v>1294.24</v>
      </c>
      <c r="R362">
        <v>8.7241580300527186</v>
      </c>
      <c r="S362">
        <v>27671.439999999999</v>
      </c>
      <c r="T362">
        <v>40.61494306286788</v>
      </c>
      <c r="U362">
        <v>165396.44</v>
      </c>
      <c r="V362">
        <v>116.18881300136718</v>
      </c>
      <c r="W362">
        <v>20094</v>
      </c>
      <c r="X362">
        <v>31.320121327989774</v>
      </c>
      <c r="Y362">
        <v>98478.64</v>
      </c>
      <c r="Z362">
        <v>81.287060880970884</v>
      </c>
      <c r="AA362">
        <v>5948.96</v>
      </c>
      <c r="AB362">
        <v>17.650729918806949</v>
      </c>
      <c r="AC362">
        <v>3980.36</v>
      </c>
      <c r="AD362">
        <v>16.205028026305087</v>
      </c>
      <c r="AE362">
        <v>-986.8574159010567</v>
      </c>
      <c r="AF362">
        <v>8.9255796626122791E-2</v>
      </c>
      <c r="AG362">
        <v>24502.944036724028</v>
      </c>
      <c r="AH362">
        <v>37.067721335745865</v>
      </c>
      <c r="AI362">
        <v>4385587.0370707996</v>
      </c>
      <c r="AJ362">
        <v>4002.8591890946768</v>
      </c>
      <c r="AK362">
        <v>-388.79700879104342</v>
      </c>
      <c r="AL362">
        <v>0.95439987721376995</v>
      </c>
      <c r="AM362">
        <v>1993.7062116829245</v>
      </c>
      <c r="AN362">
        <v>0</v>
      </c>
      <c r="AO362">
        <v>-819.25546983277582</v>
      </c>
      <c r="AP362">
        <v>0.54552264169272258</v>
      </c>
      <c r="AQ362">
        <v>-879.06844972049055</v>
      </c>
      <c r="AR362">
        <v>0.47754539237979443</v>
      </c>
      <c r="AS362">
        <v>1.2899545618475883</v>
      </c>
      <c r="AT362">
        <v>1.1352598498440609</v>
      </c>
      <c r="AU362">
        <v>1.2048279780973852</v>
      </c>
      <c r="AV362">
        <v>1.072021388258046</v>
      </c>
      <c r="AW362">
        <v>0</v>
      </c>
      <c r="AX362">
        <v>1.2013736034141262</v>
      </c>
      <c r="AY362">
        <v>1.2980121304296623</v>
      </c>
      <c r="AZ362" s="4" t="s">
        <v>371</v>
      </c>
      <c r="BA362" s="4" t="s">
        <v>371</v>
      </c>
      <c r="BE362" s="29">
        <v>43872.160949074074</v>
      </c>
      <c r="BH362" s="6" t="s">
        <v>226</v>
      </c>
      <c r="BI362" s="6" t="s">
        <v>45</v>
      </c>
      <c r="BN362" t="e">
        <v>#N/A</v>
      </c>
      <c r="BO362"/>
      <c r="BP362" t="e">
        <v>#N/A</v>
      </c>
      <c r="BQ362" t="e">
        <v>#N/A</v>
      </c>
      <c r="BR362" s="42">
        <v>50</v>
      </c>
      <c r="BS362" s="30">
        <v>43872.160949074074</v>
      </c>
      <c r="BT362" s="31"/>
      <c r="BU362" s="6">
        <f t="shared" si="11"/>
        <v>0.16730372189389323</v>
      </c>
      <c r="BV362">
        <f t="shared" si="12"/>
        <v>2.722375282715278E-4</v>
      </c>
      <c r="BW362"/>
      <c r="BX362"/>
      <c r="BY362" s="49">
        <v>1.2092828195229861</v>
      </c>
      <c r="BZ362" s="49">
        <v>1.1925816824056601</v>
      </c>
      <c r="CA362" s="49">
        <v>-3.520193816650913</v>
      </c>
      <c r="CB362" s="49">
        <v>4.6273285724752071</v>
      </c>
      <c r="CC362" s="49">
        <v>0.21906644777849421</v>
      </c>
      <c r="CE362">
        <v>1.574145286204601</v>
      </c>
      <c r="CF362">
        <v>1.633538262061258</v>
      </c>
      <c r="CG362">
        <v>-3.1561858650124641</v>
      </c>
      <c r="CH362">
        <v>5.4313757088924657</v>
      </c>
      <c r="CI362">
        <v>0.22111734456018561</v>
      </c>
    </row>
    <row r="363" spans="1:87" ht="19" hidden="1" x14ac:dyDescent="0.25">
      <c r="A363" t="s">
        <v>709</v>
      </c>
      <c r="B363">
        <v>1066</v>
      </c>
      <c r="C363">
        <v>1.3632956138317314E-2</v>
      </c>
      <c r="D363">
        <v>7.6422595312872302E-5</v>
      </c>
      <c r="E363">
        <v>1.5124422700813651</v>
      </c>
      <c r="F363">
        <v>1.7301768715298417E-3</v>
      </c>
      <c r="G363">
        <v>1.7480514898590616</v>
      </c>
      <c r="H363">
        <v>1.6128736336317607E-3</v>
      </c>
      <c r="I363">
        <v>0.27270720094666201</v>
      </c>
      <c r="J363">
        <v>5.3187376215465198E-4</v>
      </c>
      <c r="K363">
        <v>1</v>
      </c>
      <c r="L363">
        <v>0</v>
      </c>
      <c r="M363">
        <v>7.3756458696522267E-2</v>
      </c>
      <c r="N363">
        <v>2.2268094518091471E-4</v>
      </c>
      <c r="O363">
        <v>0.16991339716427656</v>
      </c>
      <c r="P363">
        <v>4.8820484778364385E-4</v>
      </c>
      <c r="Q363">
        <v>1054.52</v>
      </c>
      <c r="R363">
        <v>5.9930849040095087</v>
      </c>
      <c r="S363">
        <v>116986.2</v>
      </c>
      <c r="T363">
        <v>88.978536737799857</v>
      </c>
      <c r="U363">
        <v>135210.84</v>
      </c>
      <c r="V363">
        <v>85.211025890628349</v>
      </c>
      <c r="W363">
        <v>21093.84</v>
      </c>
      <c r="X363">
        <v>40.600848923801252</v>
      </c>
      <c r="Y363">
        <v>77350.8</v>
      </c>
      <c r="Z363">
        <v>76.97592697287466</v>
      </c>
      <c r="AA363">
        <v>5705</v>
      </c>
      <c r="AB363">
        <v>16.501616082473053</v>
      </c>
      <c r="AC363">
        <v>13142.36</v>
      </c>
      <c r="AD363">
        <v>31.171775695330545</v>
      </c>
      <c r="AE363">
        <v>-986.36704386168276</v>
      </c>
      <c r="AF363">
        <v>7.6422595312872307E-2</v>
      </c>
      <c r="AG363">
        <v>136270.12797979353</v>
      </c>
      <c r="AH363">
        <v>157.03184530131074</v>
      </c>
      <c r="AI363">
        <v>4564533.5610610675</v>
      </c>
      <c r="AJ363">
        <v>4212.4781488501903</v>
      </c>
      <c r="AK363">
        <v>-183.12781949753776</v>
      </c>
      <c r="AL363">
        <v>1.5931844789397247</v>
      </c>
      <c r="AM363">
        <v>1993.7062116829245</v>
      </c>
      <c r="AN363">
        <v>0</v>
      </c>
      <c r="AO363">
        <v>-779.32097560932266</v>
      </c>
      <c r="AP363">
        <v>0.66626048215131084</v>
      </c>
      <c r="AQ363">
        <v>-491.61980686463937</v>
      </c>
      <c r="AR363">
        <v>1.4607069186304851</v>
      </c>
      <c r="AS363">
        <v>0.96087161770866691</v>
      </c>
      <c r="AT363">
        <v>1.3118381043647165</v>
      </c>
      <c r="AU363">
        <v>1.0876481030095464</v>
      </c>
      <c r="AV363">
        <v>1.3343591036100717</v>
      </c>
      <c r="AW363">
        <v>0</v>
      </c>
      <c r="AX363">
        <v>1.1695123622816885</v>
      </c>
      <c r="AY363">
        <v>1.6183864853865928</v>
      </c>
      <c r="AZ363" s="4" t="s">
        <v>206</v>
      </c>
      <c r="BA363" s="4" t="s">
        <v>206</v>
      </c>
      <c r="BE363" s="29">
        <v>43872.166296296295</v>
      </c>
      <c r="BH363" s="6" t="s">
        <v>226</v>
      </c>
      <c r="BI363" s="6" t="s">
        <v>45</v>
      </c>
      <c r="BN363" t="e">
        <v>#N/A</v>
      </c>
      <c r="BO363"/>
      <c r="BP363" t="e">
        <v>#N/A</v>
      </c>
      <c r="BQ363" t="e">
        <v>#N/A</v>
      </c>
      <c r="BR363" s="42">
        <v>50</v>
      </c>
      <c r="BS363" s="30">
        <v>43872.166296296295</v>
      </c>
      <c r="BT363" s="31"/>
      <c r="BU363" s="6">
        <f t="shared" si="11"/>
        <v>0.86521317373666196</v>
      </c>
      <c r="BV363">
        <f t="shared" si="12"/>
        <v>8.5461865933791242E-4</v>
      </c>
      <c r="BW363"/>
      <c r="BX363"/>
      <c r="BY363" s="49">
        <v>0.37044872843907939</v>
      </c>
      <c r="BZ363" s="49">
        <v>0.35917135076184081</v>
      </c>
      <c r="CA363" s="49">
        <v>-3.5625324396604161</v>
      </c>
      <c r="CB363" s="49">
        <v>4.6240159239803944</v>
      </c>
      <c r="CC363" s="49">
        <v>0.15257303856026619</v>
      </c>
      <c r="CE363">
        <v>0.72745804300533123</v>
      </c>
      <c r="CF363">
        <v>0.79966596304399573</v>
      </c>
      <c r="CG363">
        <v>-3.22777091255622</v>
      </c>
      <c r="CH363">
        <v>5.3166701740876547</v>
      </c>
      <c r="CI363">
        <v>0.15400142504723979</v>
      </c>
    </row>
    <row r="364" spans="1:87" ht="19" hidden="1" x14ac:dyDescent="0.25">
      <c r="A364" t="s">
        <v>710</v>
      </c>
      <c r="B364">
        <v>1228</v>
      </c>
      <c r="C364">
        <v>1.3519630170101877E-2</v>
      </c>
      <c r="D364">
        <v>8.8253114771909801E-5</v>
      </c>
      <c r="E364">
        <v>1.4843281556516421</v>
      </c>
      <c r="F364">
        <v>1.8522081709445022E-3</v>
      </c>
      <c r="G364">
        <v>1.6988750084988136</v>
      </c>
      <c r="H364">
        <v>1.8578312837573131E-3</v>
      </c>
      <c r="I364">
        <v>0.27193967520034101</v>
      </c>
      <c r="J364">
        <v>3.924000353448657E-4</v>
      </c>
      <c r="K364">
        <v>1</v>
      </c>
      <c r="L364">
        <v>0</v>
      </c>
      <c r="M364">
        <v>7.7116947387198237E-2</v>
      </c>
      <c r="N364">
        <v>1.7193803249625604E-4</v>
      </c>
      <c r="O364">
        <v>0.17464800795467739</v>
      </c>
      <c r="P364">
        <v>4.4238826867808005E-4</v>
      </c>
      <c r="Q364">
        <v>1192.56</v>
      </c>
      <c r="R364">
        <v>7.7220636274681569</v>
      </c>
      <c r="S364">
        <v>130932.52</v>
      </c>
      <c r="T364">
        <v>147.63364702307305</v>
      </c>
      <c r="U364">
        <v>149857.24</v>
      </c>
      <c r="V364">
        <v>122.11346199334457</v>
      </c>
      <c r="W364">
        <v>23987.84</v>
      </c>
      <c r="X364">
        <v>33.811274253814609</v>
      </c>
      <c r="Y364">
        <v>88210.84</v>
      </c>
      <c r="Z364">
        <v>65.648170322307294</v>
      </c>
      <c r="AA364">
        <v>6802.48</v>
      </c>
      <c r="AB364">
        <v>14.685607466722875</v>
      </c>
      <c r="AC364">
        <v>15405.56</v>
      </c>
      <c r="AD364">
        <v>35.822157016758958</v>
      </c>
      <c r="AE364">
        <v>-986.48036982989822</v>
      </c>
      <c r="AF364">
        <v>8.8253114771909807E-2</v>
      </c>
      <c r="AG364">
        <v>133718.47482770393</v>
      </c>
      <c r="AH364">
        <v>168.10747603417155</v>
      </c>
      <c r="AI364">
        <v>4436095.1956195505</v>
      </c>
      <c r="AJ364">
        <v>4852.2547110251598</v>
      </c>
      <c r="AK364">
        <v>-185.42688027705722</v>
      </c>
      <c r="AL364">
        <v>1.1754023047015076</v>
      </c>
      <c r="AM364">
        <v>1993.7062116829245</v>
      </c>
      <c r="AN364">
        <v>0</v>
      </c>
      <c r="AO364">
        <v>-769.26640711674327</v>
      </c>
      <c r="AP364">
        <v>0.51443789381275484</v>
      </c>
      <c r="AQ364">
        <v>-477.45387063938927</v>
      </c>
      <c r="AR364">
        <v>1.3236239003210546</v>
      </c>
      <c r="AS364">
        <v>1.1899696420119954</v>
      </c>
      <c r="AT364">
        <v>1.5223938657939977</v>
      </c>
      <c r="AU364">
        <v>1.3694326370924939</v>
      </c>
      <c r="AV364">
        <v>1.0530905391832521</v>
      </c>
      <c r="AW364">
        <v>0</v>
      </c>
      <c r="AX364">
        <v>0.94161000096389635</v>
      </c>
      <c r="AY364">
        <v>1.5416010962182518</v>
      </c>
      <c r="AZ364" s="4" t="s">
        <v>206</v>
      </c>
      <c r="BA364" s="4" t="s">
        <v>206</v>
      </c>
      <c r="BE364" s="29">
        <v>43872.171620370369</v>
      </c>
      <c r="BH364" s="6" t="s">
        <v>226</v>
      </c>
      <c r="BI364" s="6" t="s">
        <v>45</v>
      </c>
      <c r="BN364" t="e">
        <v>#N/A</v>
      </c>
      <c r="BO364"/>
      <c r="BP364" t="e">
        <v>#N/A</v>
      </c>
      <c r="BQ364" t="e">
        <v>#N/A</v>
      </c>
      <c r="BR364" s="42">
        <v>50</v>
      </c>
      <c r="BS364" s="30">
        <v>43872.171620370369</v>
      </c>
      <c r="BT364" s="31"/>
      <c r="BU364" s="6">
        <f t="shared" si="11"/>
        <v>0.87371501036586563</v>
      </c>
      <c r="BV364">
        <f t="shared" si="12"/>
        <v>1.2154962357357876E-3</v>
      </c>
      <c r="BW364"/>
      <c r="BX364"/>
      <c r="BY364" s="49">
        <v>1.966445304515315</v>
      </c>
      <c r="BZ364" s="49">
        <v>1.9485949274241181</v>
      </c>
      <c r="CA364" s="49">
        <v>-3.4850568990599342</v>
      </c>
      <c r="CB364" s="49">
        <v>4.6264868721482379</v>
      </c>
      <c r="CC364" s="49">
        <v>0.1747217451587974</v>
      </c>
      <c r="CE364">
        <v>2.3383963149672589</v>
      </c>
      <c r="CF364">
        <v>2.3818884782309842</v>
      </c>
      <c r="CG364">
        <v>-3.0815506628092391</v>
      </c>
      <c r="CH364">
        <v>5.5398131559613164</v>
      </c>
      <c r="CI364">
        <v>0.17635748750305641</v>
      </c>
    </row>
    <row r="365" spans="1:87" ht="19" hidden="1" x14ac:dyDescent="0.25">
      <c r="A365" t="s">
        <v>711</v>
      </c>
      <c r="B365">
        <v>428</v>
      </c>
      <c r="C365">
        <v>4.6984401472329063E-3</v>
      </c>
      <c r="D365">
        <v>5.681915741763743E-5</v>
      </c>
      <c r="E365">
        <v>3.9266917087353286E-3</v>
      </c>
      <c r="F365">
        <v>4.3954833451317272E-5</v>
      </c>
      <c r="G365">
        <v>1.7981696545743611</v>
      </c>
      <c r="H365">
        <v>1.3005597916753739E-3</v>
      </c>
      <c r="I365">
        <v>2.7748091809738566E-3</v>
      </c>
      <c r="J365">
        <v>4.0956443997326513E-5</v>
      </c>
      <c r="K365">
        <v>1</v>
      </c>
      <c r="L365">
        <v>0</v>
      </c>
      <c r="M365">
        <v>4.2473373646681897E-2</v>
      </c>
      <c r="N365">
        <v>1.2810908112307815E-4</v>
      </c>
      <c r="O365">
        <v>1.9538924182164633E-5</v>
      </c>
      <c r="P365">
        <v>2.6684876965238117E-6</v>
      </c>
      <c r="Q365">
        <v>471.4</v>
      </c>
      <c r="R365">
        <v>5.6918069772846884</v>
      </c>
      <c r="S365">
        <v>393.96</v>
      </c>
      <c r="T365">
        <v>4.3701563663862952</v>
      </c>
      <c r="U365">
        <v>180412.96</v>
      </c>
      <c r="V365">
        <v>101.08965459762274</v>
      </c>
      <c r="W365">
        <v>278.39999999999998</v>
      </c>
      <c r="X365">
        <v>4.1020320167773763</v>
      </c>
      <c r="Y365">
        <v>100332</v>
      </c>
      <c r="Z365">
        <v>50.419143189863902</v>
      </c>
      <c r="AA365">
        <v>4261.4399999999996</v>
      </c>
      <c r="AB365">
        <v>13.038159379298904</v>
      </c>
      <c r="AC365">
        <v>1.96</v>
      </c>
      <c r="AD365">
        <v>0.267581763205193</v>
      </c>
      <c r="AE365">
        <v>-995.30155985276713</v>
      </c>
      <c r="AF365">
        <v>5.6819157417637427E-2</v>
      </c>
      <c r="AG365">
        <v>-643.61120813801699</v>
      </c>
      <c r="AH365">
        <v>3.9893658968340238</v>
      </c>
      <c r="AI365">
        <v>4695431.400371816</v>
      </c>
      <c r="AJ365">
        <v>3396.7817375558238</v>
      </c>
      <c r="AK365">
        <v>-991.68828539080755</v>
      </c>
      <c r="AL365">
        <v>0.12268168789670751</v>
      </c>
      <c r="AM365">
        <v>1993.7062116829245</v>
      </c>
      <c r="AN365">
        <v>0</v>
      </c>
      <c r="AO365">
        <v>-872.91983882392628</v>
      </c>
      <c r="AP365">
        <v>0.38330184959327568</v>
      </c>
      <c r="AQ365">
        <v>-999.94153961832808</v>
      </c>
      <c r="AR365">
        <v>7.9841043330238868E-3</v>
      </c>
      <c r="AS365">
        <v>1.3920812850063884</v>
      </c>
      <c r="AT365">
        <v>1.178423775004966</v>
      </c>
      <c r="AU365">
        <v>0.97598658054641796</v>
      </c>
      <c r="AV365">
        <v>1.3069789803793981</v>
      </c>
      <c r="AW365">
        <v>0</v>
      </c>
      <c r="AX365">
        <v>1.0248384933237582</v>
      </c>
      <c r="AY365">
        <v>1.0160964213920531</v>
      </c>
      <c r="AZ365" s="4"/>
      <c r="BE365" s="29">
        <v>43872.17659722222</v>
      </c>
      <c r="BH365" s="6" t="s">
        <v>229</v>
      </c>
      <c r="BI365" s="6" t="s">
        <v>230</v>
      </c>
      <c r="BN365" t="e">
        <v>#N/A</v>
      </c>
      <c r="BO365"/>
      <c r="BP365" t="e">
        <v>#N/A</v>
      </c>
      <c r="BQ365" t="e">
        <v>#N/A</v>
      </c>
      <c r="BR365" s="42">
        <v>40</v>
      </c>
      <c r="BS365" s="30">
        <v>43872.17659722222</v>
      </c>
      <c r="BT365" s="31"/>
      <c r="BU365" s="6">
        <f t="shared" si="11"/>
        <v>2.183656872543968E-3</v>
      </c>
      <c r="BV365">
        <f t="shared" si="12"/>
        <v>2.4253955746431083E-5</v>
      </c>
      <c r="BW365"/>
      <c r="BX365"/>
      <c r="BY365" s="49">
        <v>1.448575590730925</v>
      </c>
      <c r="BZ365" s="49">
        <v>1.4320076533290731</v>
      </c>
      <c r="CA365" s="49">
        <v>-3.511168671613615</v>
      </c>
      <c r="CB365" s="49">
        <v>4.6320942964153193</v>
      </c>
      <c r="CC365" s="49">
        <v>0.21284482302471369</v>
      </c>
      <c r="CE365">
        <v>1.8156783127292679</v>
      </c>
      <c r="CF365">
        <v>1.867113582334941</v>
      </c>
      <c r="CG365">
        <v>-3.135427256986393</v>
      </c>
      <c r="CH365">
        <v>5.4600114778033104</v>
      </c>
      <c r="CI365">
        <v>0.21483747304925069</v>
      </c>
    </row>
    <row r="366" spans="1:87" ht="19" hidden="1" x14ac:dyDescent="0.25">
      <c r="A366" t="s">
        <v>712</v>
      </c>
      <c r="B366">
        <v>543</v>
      </c>
      <c r="C366">
        <v>5.539836707928473E-3</v>
      </c>
      <c r="D366">
        <v>4.3319640987177598E-5</v>
      </c>
      <c r="E366">
        <v>3.9344500135253153E-3</v>
      </c>
      <c r="F366">
        <v>3.545527160644137E-5</v>
      </c>
      <c r="G366">
        <v>1.7859504952810639</v>
      </c>
      <c r="H366">
        <v>1.6996635930517962E-3</v>
      </c>
      <c r="I366">
        <v>2.7145757283963731E-3</v>
      </c>
      <c r="J366">
        <v>2.5482408203122411E-5</v>
      </c>
      <c r="K366">
        <v>1</v>
      </c>
      <c r="L366">
        <v>0</v>
      </c>
      <c r="M366">
        <v>5.057323022434778E-2</v>
      </c>
      <c r="N366">
        <v>1.2810596774656406E-4</v>
      </c>
      <c r="O366">
        <v>1.6127474081100725E-5</v>
      </c>
      <c r="P366">
        <v>2.3230552441192509E-6</v>
      </c>
      <c r="Q366">
        <v>549.12</v>
      </c>
      <c r="R366">
        <v>4.2807008771928929</v>
      </c>
      <c r="S366">
        <v>390</v>
      </c>
      <c r="T366">
        <v>3.5449494589721118</v>
      </c>
      <c r="U366">
        <v>177027.32</v>
      </c>
      <c r="V366">
        <v>128.39161083705326</v>
      </c>
      <c r="W366">
        <v>269.08</v>
      </c>
      <c r="X366">
        <v>2.542911716910361</v>
      </c>
      <c r="Y366">
        <v>99123.32</v>
      </c>
      <c r="Z366">
        <v>75.072891689788179</v>
      </c>
      <c r="AA366">
        <v>5012.96</v>
      </c>
      <c r="AB366">
        <v>12.823088551515193</v>
      </c>
      <c r="AC366">
        <v>1.6</v>
      </c>
      <c r="AD366">
        <v>0.2309401076758503</v>
      </c>
      <c r="AE366">
        <v>-994.46016329207157</v>
      </c>
      <c r="AF366">
        <v>4.3319640987177596E-2</v>
      </c>
      <c r="AG366">
        <v>-642.90705994506129</v>
      </c>
      <c r="AH366">
        <v>3.2179407883864011</v>
      </c>
      <c r="AI366">
        <v>4663517.5911018178</v>
      </c>
      <c r="AJ366">
        <v>4439.1548084303076</v>
      </c>
      <c r="AK366">
        <v>-991.86870978581931</v>
      </c>
      <c r="AL366">
        <v>7.6330475620296323E-2</v>
      </c>
      <c r="AM366">
        <v>1993.7062116829245</v>
      </c>
      <c r="AN366">
        <v>0</v>
      </c>
      <c r="AO366">
        <v>-848.68510089245353</v>
      </c>
      <c r="AP366">
        <v>0.38329253438341027</v>
      </c>
      <c r="AQ366">
        <v>-999.95174666315336</v>
      </c>
      <c r="AR366">
        <v>6.950571840592658E-3</v>
      </c>
      <c r="AS366">
        <v>0.97111007955167639</v>
      </c>
      <c r="AT366">
        <v>0.94389344744759551</v>
      </c>
      <c r="AU366">
        <v>1.2748971977582912</v>
      </c>
      <c r="AV366">
        <v>0.81721648439186889</v>
      </c>
      <c r="AW366">
        <v>0</v>
      </c>
      <c r="AX366">
        <v>0.92988501345759578</v>
      </c>
      <c r="AY366">
        <v>0.9682694787652012</v>
      </c>
      <c r="AZ366" s="4"/>
      <c r="BE366" s="29">
        <v>43872.18141203704</v>
      </c>
      <c r="BH366" s="6" t="s">
        <v>229</v>
      </c>
      <c r="BI366" s="6" t="s">
        <v>230</v>
      </c>
      <c r="BN366" t="e">
        <v>#N/A</v>
      </c>
      <c r="BO366"/>
      <c r="BP366" t="e">
        <v>#N/A</v>
      </c>
      <c r="BQ366" t="e">
        <v>#N/A</v>
      </c>
      <c r="BR366" s="42">
        <v>40</v>
      </c>
      <c r="BS366" s="30">
        <v>43872.18141203704</v>
      </c>
      <c r="BT366" s="31"/>
      <c r="BU366" s="6">
        <f t="shared" si="11"/>
        <v>2.2030497891511887E-3</v>
      </c>
      <c r="BV366">
        <f t="shared" si="12"/>
        <v>2.0088515397839785E-5</v>
      </c>
      <c r="BW366"/>
      <c r="BX366"/>
      <c r="BY366" s="49">
        <v>15.0003102832981</v>
      </c>
      <c r="BZ366" s="49">
        <v>15.063076950868171</v>
      </c>
      <c r="CA366" s="49">
        <v>-2.99377276747266</v>
      </c>
      <c r="CB366" s="49">
        <v>4.7838306456942519</v>
      </c>
      <c r="CC366" s="49">
        <v>0.94282299071063225</v>
      </c>
      <c r="CE366">
        <v>15.494284141196831</v>
      </c>
      <c r="CF366">
        <v>15.587122826485659</v>
      </c>
      <c r="CG366">
        <v>-3.0340219993223201</v>
      </c>
      <c r="CH366">
        <v>7.0492034096971032</v>
      </c>
      <c r="CI366">
        <v>0.9516496853366766</v>
      </c>
    </row>
    <row r="367" spans="1:87" ht="19" hidden="1" x14ac:dyDescent="0.25">
      <c r="A367" t="s">
        <v>713</v>
      </c>
      <c r="B367">
        <v>334</v>
      </c>
      <c r="C367">
        <v>3.2772856862544075E-3</v>
      </c>
      <c r="D367">
        <v>2.8459314429631867E-5</v>
      </c>
      <c r="E367">
        <v>3.7393715682464803E-3</v>
      </c>
      <c r="F367">
        <v>3.5675061407219661E-5</v>
      </c>
      <c r="G367">
        <v>1.7688587513934046</v>
      </c>
      <c r="H367">
        <v>1.3392534020255937E-3</v>
      </c>
      <c r="I367">
        <v>2.6915320126292973E-3</v>
      </c>
      <c r="J367">
        <v>2.8958873066458436E-5</v>
      </c>
      <c r="K367">
        <v>1</v>
      </c>
      <c r="L367">
        <v>0</v>
      </c>
      <c r="M367">
        <v>4.4203321021197645E-2</v>
      </c>
      <c r="N367">
        <v>1.3473716911698166E-4</v>
      </c>
      <c r="O367">
        <v>9.6635922280256332E-6</v>
      </c>
      <c r="P367">
        <v>2.3015123248228736E-6</v>
      </c>
      <c r="Q367">
        <v>338.72</v>
      </c>
      <c r="R367">
        <v>2.9089058653269158</v>
      </c>
      <c r="S367">
        <v>386.48</v>
      </c>
      <c r="T367">
        <v>3.6720203340032498</v>
      </c>
      <c r="U367">
        <v>182820.4</v>
      </c>
      <c r="V367">
        <v>83.805310094289382</v>
      </c>
      <c r="W367">
        <v>278.2</v>
      </c>
      <c r="X367">
        <v>3.0517754395324266</v>
      </c>
      <c r="Y367">
        <v>103356</v>
      </c>
      <c r="Z367">
        <v>68.7254440994503</v>
      </c>
      <c r="AA367">
        <v>4568.6000000000004</v>
      </c>
      <c r="AB367">
        <v>13.151299048636474</v>
      </c>
      <c r="AC367">
        <v>1</v>
      </c>
      <c r="AD367">
        <v>0.23804761428476168</v>
      </c>
      <c r="AE367">
        <v>-996.72271431374554</v>
      </c>
      <c r="AF367">
        <v>2.8459314429631868E-2</v>
      </c>
      <c r="AG367">
        <v>-660.61249153689596</v>
      </c>
      <c r="AH367">
        <v>3.2378890367779691</v>
      </c>
      <c r="AI367">
        <v>4618877.6415414875</v>
      </c>
      <c r="AJ367">
        <v>3497.8411043292776</v>
      </c>
      <c r="AK367">
        <v>-991.93773535712876</v>
      </c>
      <c r="AL367">
        <v>8.6743942604283031E-2</v>
      </c>
      <c r="AM367">
        <v>1993.7062116829245</v>
      </c>
      <c r="AN367">
        <v>0</v>
      </c>
      <c r="AO367">
        <v>-867.74384331652072</v>
      </c>
      <c r="AP367">
        <v>0.40313306190904752</v>
      </c>
      <c r="AQ367">
        <v>-999.97108657136368</v>
      </c>
      <c r="AR367">
        <v>6.8861155136910011E-3</v>
      </c>
      <c r="AS367">
        <v>0.84794298012345071</v>
      </c>
      <c r="AT367">
        <v>0.99486860192320437</v>
      </c>
      <c r="AU367">
        <v>1.0339021553130838</v>
      </c>
      <c r="AV367">
        <v>0.95240910491598296</v>
      </c>
      <c r="AW367">
        <v>0</v>
      </c>
      <c r="AX367">
        <v>1.0714657189457217</v>
      </c>
      <c r="AY367">
        <v>1.2656661908051461</v>
      </c>
      <c r="AZ367" s="4"/>
      <c r="BE367" s="29">
        <v>43872.186203703706</v>
      </c>
      <c r="BH367" s="6" t="s">
        <v>229</v>
      </c>
      <c r="BI367" s="6" t="s">
        <v>230</v>
      </c>
      <c r="BN367" t="e">
        <v>#N/A</v>
      </c>
      <c r="BO367"/>
      <c r="BP367" t="e">
        <v>#N/A</v>
      </c>
      <c r="BQ367" t="e">
        <v>#N/A</v>
      </c>
      <c r="BR367" s="42">
        <v>40</v>
      </c>
      <c r="BS367" s="30">
        <v>43872.186203703706</v>
      </c>
      <c r="BT367" s="31"/>
      <c r="BU367" s="6">
        <f t="shared" si="11"/>
        <v>2.1139872793189381E-3</v>
      </c>
      <c r="BV367">
        <f t="shared" si="12"/>
        <v>2.0108760485721442E-5</v>
      </c>
      <c r="BW367"/>
      <c r="BX367"/>
      <c r="BY367" s="49">
        <v>0.68797458565359193</v>
      </c>
      <c r="BZ367" s="49">
        <v>0.67618201478985185</v>
      </c>
      <c r="CA367" s="49">
        <v>-3.5543981479671949</v>
      </c>
      <c r="CB367" s="49">
        <v>4.6235208440644744</v>
      </c>
      <c r="CC367" s="49">
        <v>0.16970456314709659</v>
      </c>
      <c r="CE367">
        <v>1.0479565725084079</v>
      </c>
      <c r="CF367">
        <v>1.118749367782677</v>
      </c>
      <c r="CG367">
        <v>-3.2071773602895739</v>
      </c>
      <c r="CH367">
        <v>5.3521312978368076</v>
      </c>
      <c r="CI367">
        <v>0.1712933347089956</v>
      </c>
    </row>
    <row r="368" spans="1:87" ht="19" hidden="1" x14ac:dyDescent="0.25">
      <c r="A368" t="s">
        <v>714</v>
      </c>
      <c r="B368">
        <v>256</v>
      </c>
      <c r="C368">
        <v>2.4215179332832499E-3</v>
      </c>
      <c r="D368">
        <v>2.8211066365458605E-5</v>
      </c>
      <c r="E368">
        <v>3.8601609085186584E-3</v>
      </c>
      <c r="F368">
        <v>4.330505285590587E-5</v>
      </c>
      <c r="G368">
        <v>1.772967729931086</v>
      </c>
      <c r="H368">
        <v>1.37274040869527E-3</v>
      </c>
      <c r="I368">
        <v>2.7473794599332702E-3</v>
      </c>
      <c r="J368">
        <v>2.9656048173173233E-5</v>
      </c>
      <c r="K368">
        <v>1</v>
      </c>
      <c r="L368">
        <v>0</v>
      </c>
      <c r="M368">
        <v>5.9373071930924136E-2</v>
      </c>
      <c r="N368">
        <v>1.5869177341647494E-4</v>
      </c>
      <c r="O368">
        <v>1.3220644199155615E-5</v>
      </c>
      <c r="P368">
        <v>2.1115199075883062E-6</v>
      </c>
      <c r="Q368">
        <v>256.39999999999998</v>
      </c>
      <c r="R368">
        <v>3.0210373494325862</v>
      </c>
      <c r="S368">
        <v>408.68</v>
      </c>
      <c r="T368">
        <v>4.464198322954152</v>
      </c>
      <c r="U368">
        <v>187720.88</v>
      </c>
      <c r="V368">
        <v>92.867115098223366</v>
      </c>
      <c r="W368">
        <v>290.88</v>
      </c>
      <c r="X368">
        <v>3.0958682142494367</v>
      </c>
      <c r="Y368">
        <v>105880.56</v>
      </c>
      <c r="Z368">
        <v>75.135767780731442</v>
      </c>
      <c r="AA368">
        <v>6286.48</v>
      </c>
      <c r="AB368">
        <v>17.747874990169009</v>
      </c>
      <c r="AC368">
        <v>1.4</v>
      </c>
      <c r="AD368">
        <v>0.22360679774997899</v>
      </c>
      <c r="AE368">
        <v>-997.57848206671679</v>
      </c>
      <c r="AF368">
        <v>2.8211066365458604E-2</v>
      </c>
      <c r="AG368">
        <v>-649.64958172820309</v>
      </c>
      <c r="AH368">
        <v>3.9303914372759006</v>
      </c>
      <c r="AI368">
        <v>4629609.4074673168</v>
      </c>
      <c r="AJ368">
        <v>3585.3019449834674</v>
      </c>
      <c r="AK368">
        <v>-991.77044888322428</v>
      </c>
      <c r="AL368">
        <v>8.8832273780127327E-2</v>
      </c>
      <c r="AM368">
        <v>1993.7062116829245</v>
      </c>
      <c r="AN368">
        <v>0</v>
      </c>
      <c r="AO368">
        <v>-822.35601030270652</v>
      </c>
      <c r="AP368">
        <v>0.47480514052968442</v>
      </c>
      <c r="AQ368">
        <v>-999.9604438863355</v>
      </c>
      <c r="AR368">
        <v>6.3176589741835284E-3</v>
      </c>
      <c r="AS368">
        <v>0.99017552430559919</v>
      </c>
      <c r="AT368">
        <v>1.2029148657447717</v>
      </c>
      <c r="AU368">
        <v>1.0705808554080698</v>
      </c>
      <c r="AV368">
        <v>0.97701761579092605</v>
      </c>
      <c r="AW368">
        <v>0</v>
      </c>
      <c r="AX368">
        <v>1.0941849049908208</v>
      </c>
      <c r="AY368">
        <v>1.0042695170065459</v>
      </c>
      <c r="AZ368" s="4"/>
      <c r="BE368" s="29">
        <v>43872.191250000003</v>
      </c>
      <c r="BH368" s="6" t="s">
        <v>229</v>
      </c>
      <c r="BI368" s="6" t="s">
        <v>230</v>
      </c>
      <c r="BN368" t="e">
        <v>#N/A</v>
      </c>
      <c r="BO368"/>
      <c r="BP368" t="e">
        <v>#N/A</v>
      </c>
      <c r="BQ368" t="e">
        <v>#N/A</v>
      </c>
      <c r="BR368" s="42">
        <v>40</v>
      </c>
      <c r="BS368" s="30">
        <v>43872.191250000003</v>
      </c>
      <c r="BT368" s="31"/>
      <c r="BU368" s="6">
        <f t="shared" si="11"/>
        <v>2.1770620295408802E-3</v>
      </c>
      <c r="BV368">
        <f t="shared" si="12"/>
        <v>2.3805418710724099E-5</v>
      </c>
      <c r="BW368"/>
      <c r="BX368"/>
      <c r="BY368" s="49">
        <v>0.67706202027820694</v>
      </c>
      <c r="BZ368" s="49">
        <v>0.66562353764379267</v>
      </c>
      <c r="CA368" s="49">
        <v>-3.555104895118038</v>
      </c>
      <c r="CB368" s="49">
        <v>4.6232085983631883</v>
      </c>
      <c r="CC368" s="49">
        <v>0.20810477146021719</v>
      </c>
      <c r="CE368">
        <v>1.036941843860486</v>
      </c>
      <c r="CF368">
        <v>1.1082253825990129</v>
      </c>
      <c r="CG368">
        <v>-3.2074747376163728</v>
      </c>
      <c r="CH368">
        <v>5.3502203609178611</v>
      </c>
      <c r="CI368">
        <v>0.21005304519346341</v>
      </c>
    </row>
    <row r="369" spans="1:87" ht="19" hidden="1" x14ac:dyDescent="0.25">
      <c r="A369" t="s">
        <v>715</v>
      </c>
      <c r="B369">
        <v>463</v>
      </c>
      <c r="C369">
        <v>4.5976907777153788E-3</v>
      </c>
      <c r="D369">
        <v>3.6900508107831128E-5</v>
      </c>
      <c r="E369">
        <v>3.6943401951228094E-3</v>
      </c>
      <c r="F369">
        <v>3.0160636492902125E-5</v>
      </c>
      <c r="G369">
        <v>1.763474359816638</v>
      </c>
      <c r="H369">
        <v>1.1028579118443926E-3</v>
      </c>
      <c r="I369">
        <v>2.866628282315954E-3</v>
      </c>
      <c r="J369">
        <v>3.6768359253409286E-5</v>
      </c>
      <c r="K369">
        <v>1</v>
      </c>
      <c r="L369">
        <v>0</v>
      </c>
      <c r="M369">
        <v>4.1673081479677215E-2</v>
      </c>
      <c r="N369">
        <v>1.0412476635580489E-4</v>
      </c>
      <c r="O369">
        <v>1.5651577914301385E-5</v>
      </c>
      <c r="P369">
        <v>2.5665883208224369E-6</v>
      </c>
      <c r="Q369">
        <v>493.64</v>
      </c>
      <c r="R369">
        <v>4.065251119754679</v>
      </c>
      <c r="S369">
        <v>396.64</v>
      </c>
      <c r="T369">
        <v>3.2654147260850861</v>
      </c>
      <c r="U369">
        <v>189331</v>
      </c>
      <c r="V369">
        <v>89.096913526788342</v>
      </c>
      <c r="W369">
        <v>307.76</v>
      </c>
      <c r="X369">
        <v>3.9158992155910584</v>
      </c>
      <c r="Y369">
        <v>107363.08</v>
      </c>
      <c r="Z369">
        <v>57.563383037019868</v>
      </c>
      <c r="AA369">
        <v>4474.12</v>
      </c>
      <c r="AB369">
        <v>10.911816225236445</v>
      </c>
      <c r="AC369">
        <v>1.68</v>
      </c>
      <c r="AD369">
        <v>0.27519689920733725</v>
      </c>
      <c r="AE369">
        <v>-995.40230922228466</v>
      </c>
      <c r="AF369">
        <v>3.6900508107831131E-2</v>
      </c>
      <c r="AG369">
        <v>-664.6995647919033</v>
      </c>
      <c r="AH369">
        <v>2.7373966684427411</v>
      </c>
      <c r="AI369">
        <v>4604814.7717735013</v>
      </c>
      <c r="AJ369">
        <v>2880.4270576796712</v>
      </c>
      <c r="AK369">
        <v>-991.41324876080751</v>
      </c>
      <c r="AL369">
        <v>0.110136621594766</v>
      </c>
      <c r="AM369">
        <v>1993.7062116829245</v>
      </c>
      <c r="AN369">
        <v>0</v>
      </c>
      <c r="AO369">
        <v>-875.31430973214549</v>
      </c>
      <c r="AP369">
        <v>0.31154087737389846</v>
      </c>
      <c r="AQ369">
        <v>-999.95317054254849</v>
      </c>
      <c r="AR369">
        <v>7.6792218154355151E-3</v>
      </c>
      <c r="AS369">
        <v>0.9454709872471494</v>
      </c>
      <c r="AT369">
        <v>0.86247734632485573</v>
      </c>
      <c r="AU369">
        <v>0.86992315248047858</v>
      </c>
      <c r="AV369">
        <v>1.1940814649241429</v>
      </c>
      <c r="AW369">
        <v>0</v>
      </c>
      <c r="AX369">
        <v>0.87022819088573633</v>
      </c>
      <c r="AY369">
        <v>1.1295251366172541</v>
      </c>
      <c r="AZ369" s="4"/>
      <c r="BE369" s="29">
        <v>43872.195925925924</v>
      </c>
      <c r="BH369" s="6" t="s">
        <v>229</v>
      </c>
      <c r="BI369" s="6" t="s">
        <v>230</v>
      </c>
      <c r="BN369" t="e">
        <v>#N/A</v>
      </c>
      <c r="BO369"/>
      <c r="BP369" t="e">
        <v>#N/A</v>
      </c>
      <c r="BQ369" t="e">
        <v>#N/A</v>
      </c>
      <c r="BR369" s="42">
        <v>40</v>
      </c>
      <c r="BS369" s="30">
        <v>43872.195925925924</v>
      </c>
      <c r="BT369" s="31"/>
      <c r="BU369" s="6">
        <f t="shared" si="11"/>
        <v>2.094955395577058E-3</v>
      </c>
      <c r="BV369">
        <f t="shared" si="12"/>
        <v>1.7275274693889454E-5</v>
      </c>
      <c r="BW369"/>
      <c r="BX369"/>
      <c r="BY369" s="49">
        <v>0.50057980146056735</v>
      </c>
      <c r="BZ369" s="49">
        <v>0.48823500852664381</v>
      </c>
      <c r="CA369" s="49">
        <v>-3.5562283611231611</v>
      </c>
      <c r="CB369" s="49">
        <v>4.623425501828347</v>
      </c>
      <c r="CC369" s="49">
        <v>0.24532020234364341</v>
      </c>
      <c r="CE369">
        <v>0.85880740117072918</v>
      </c>
      <c r="CF369">
        <v>0.93204669881459168</v>
      </c>
      <c r="CG369">
        <v>-3.221015727647476</v>
      </c>
      <c r="CH369">
        <v>5.3294782014885627</v>
      </c>
      <c r="CI369">
        <v>0.2476168863798002</v>
      </c>
    </row>
    <row r="370" spans="1:87" ht="19" hidden="1" x14ac:dyDescent="0.25">
      <c r="A370" t="s">
        <v>716</v>
      </c>
      <c r="B370">
        <v>280</v>
      </c>
      <c r="C370">
        <v>2.5581758331871961E-3</v>
      </c>
      <c r="D370">
        <v>3.3828430099941334E-5</v>
      </c>
      <c r="E370">
        <v>4.0098367797696309E-3</v>
      </c>
      <c r="F370">
        <v>3.4538992556397431E-5</v>
      </c>
      <c r="G370">
        <v>1.7732027154683676</v>
      </c>
      <c r="H370">
        <v>1.5307193641444831E-3</v>
      </c>
      <c r="I370">
        <v>2.9980449159606555E-3</v>
      </c>
      <c r="J370">
        <v>3.0396420986130239E-5</v>
      </c>
      <c r="K370">
        <v>1</v>
      </c>
      <c r="L370">
        <v>0</v>
      </c>
      <c r="M370">
        <v>4.0873871128925682E-2</v>
      </c>
      <c r="N370">
        <v>1.0249879698588746E-4</v>
      </c>
      <c r="O370">
        <v>2.9398777889893208E-5</v>
      </c>
      <c r="P370">
        <v>2.6861803266837561E-6</v>
      </c>
      <c r="Q370">
        <v>282</v>
      </c>
      <c r="R370">
        <v>3.7469987990390385</v>
      </c>
      <c r="S370">
        <v>442</v>
      </c>
      <c r="T370">
        <v>3.7403208418530083</v>
      </c>
      <c r="U370">
        <v>195463.2</v>
      </c>
      <c r="V370">
        <v>105.86826720032779</v>
      </c>
      <c r="W370">
        <v>330.48</v>
      </c>
      <c r="X370">
        <v>3.3481935427928904</v>
      </c>
      <c r="Y370">
        <v>110232.76</v>
      </c>
      <c r="Z370">
        <v>63.099267824595245</v>
      </c>
      <c r="AA370">
        <v>4505.6400000000003</v>
      </c>
      <c r="AB370">
        <v>11.591790198239444</v>
      </c>
      <c r="AC370">
        <v>3.24</v>
      </c>
      <c r="AD370">
        <v>0.29597297173897485</v>
      </c>
      <c r="AE370">
        <v>-997.44182416681281</v>
      </c>
      <c r="AF370">
        <v>3.3828430099941333E-2</v>
      </c>
      <c r="AG370">
        <v>-636.06491379836348</v>
      </c>
      <c r="AH370">
        <v>3.1347787762204966</v>
      </c>
      <c r="AI370">
        <v>4630223.1390210195</v>
      </c>
      <c r="AJ370">
        <v>3997.9089117856329</v>
      </c>
      <c r="AK370">
        <v>-991.01960095206982</v>
      </c>
      <c r="AL370">
        <v>9.1050000162142528E-2</v>
      </c>
      <c r="AM370">
        <v>1993.7062116829245</v>
      </c>
      <c r="AN370">
        <v>0</v>
      </c>
      <c r="AO370">
        <v>-877.70554385053606</v>
      </c>
      <c r="AP370">
        <v>0.30667598363328535</v>
      </c>
      <c r="AQ370">
        <v>-999.91203897614287</v>
      </c>
      <c r="AR370">
        <v>8.037040610491689E-3</v>
      </c>
      <c r="AS370">
        <v>1.1786036322669731</v>
      </c>
      <c r="AT370">
        <v>0.96044328101837895</v>
      </c>
      <c r="AU370">
        <v>1.2179424086988808</v>
      </c>
      <c r="AV370">
        <v>0.97803284527520584</v>
      </c>
      <c r="AW370">
        <v>0</v>
      </c>
      <c r="AX370">
        <v>0.87679640040419937</v>
      </c>
      <c r="AY370">
        <v>0.874014385263578</v>
      </c>
      <c r="AZ370" s="4"/>
      <c r="BE370" s="29">
        <v>43872.200925925928</v>
      </c>
      <c r="BH370" s="6" t="s">
        <v>229</v>
      </c>
      <c r="BI370" s="6" t="s">
        <v>230</v>
      </c>
      <c r="BN370" t="e">
        <v>#N/A</v>
      </c>
      <c r="BO370"/>
      <c r="BP370" t="e">
        <v>#N/A</v>
      </c>
      <c r="BQ370" t="e">
        <v>#N/A</v>
      </c>
      <c r="BR370" s="42">
        <v>40</v>
      </c>
      <c r="BS370" s="30">
        <v>43872.200925925928</v>
      </c>
      <c r="BT370" s="31"/>
      <c r="BU370" s="6">
        <f t="shared" si="11"/>
        <v>2.2612952207883633E-3</v>
      </c>
      <c r="BV370">
        <f t="shared" si="12"/>
        <v>1.9174833914404954E-5</v>
      </c>
      <c r="BW370"/>
      <c r="BX370"/>
      <c r="BY370" s="49">
        <v>10.192656652649889</v>
      </c>
      <c r="BZ370" s="49">
        <v>10.22421438483506</v>
      </c>
      <c r="CA370" s="49">
        <v>-3.1473600172800791</v>
      </c>
      <c r="CB370" s="49">
        <v>4.6860256300139262</v>
      </c>
      <c r="CC370" s="49">
        <v>0.23626725625121681</v>
      </c>
      <c r="CE370">
        <v>10.641621329733519</v>
      </c>
      <c r="CF370">
        <v>10.69288785015887</v>
      </c>
      <c r="CG370">
        <v>-2.8560105822487181</v>
      </c>
      <c r="CH370">
        <v>6.5256435510316777</v>
      </c>
      <c r="CI370">
        <v>0.2384791867425288</v>
      </c>
    </row>
    <row r="371" spans="1:87" ht="19" hidden="1" x14ac:dyDescent="0.25">
      <c r="A371" t="s">
        <v>717</v>
      </c>
      <c r="B371">
        <v>570</v>
      </c>
      <c r="C371">
        <v>5.1582521625636747E-3</v>
      </c>
      <c r="D371">
        <v>4.8027810936520191E-5</v>
      </c>
      <c r="E371">
        <v>3.9074643007554919E-3</v>
      </c>
      <c r="F371">
        <v>4.2075162146743019E-5</v>
      </c>
      <c r="G371">
        <v>1.7763785177596918</v>
      </c>
      <c r="H371">
        <v>1.4000640112348682E-3</v>
      </c>
      <c r="I371">
        <v>3.0553338206348226E-3</v>
      </c>
      <c r="J371">
        <v>2.6209705712538821E-5</v>
      </c>
      <c r="K371">
        <v>1</v>
      </c>
      <c r="L371">
        <v>0</v>
      </c>
      <c r="M371">
        <v>4.2389218597536388E-2</v>
      </c>
      <c r="N371">
        <v>1.2261133179986328E-4</v>
      </c>
      <c r="O371">
        <v>1.8883237224171701E-5</v>
      </c>
      <c r="P371">
        <v>2.0198918518834343E-6</v>
      </c>
      <c r="Q371">
        <v>568</v>
      </c>
      <c r="R371">
        <v>5.1923019942988677</v>
      </c>
      <c r="S371">
        <v>430.28</v>
      </c>
      <c r="T371">
        <v>4.6041720211130261</v>
      </c>
      <c r="U371">
        <v>195612.72</v>
      </c>
      <c r="V371">
        <v>116.53742632018836</v>
      </c>
      <c r="W371">
        <v>336.44</v>
      </c>
      <c r="X371">
        <v>2.8314189611100176</v>
      </c>
      <c r="Y371">
        <v>110119.84</v>
      </c>
      <c r="Z371">
        <v>77.851111745433684</v>
      </c>
      <c r="AA371">
        <v>4667.8</v>
      </c>
      <c r="AB371">
        <v>12.546048514705072</v>
      </c>
      <c r="AC371">
        <v>2.08</v>
      </c>
      <c r="AD371">
        <v>0.22300971578236975</v>
      </c>
      <c r="AE371">
        <v>-994.84174783743629</v>
      </c>
      <c r="AF371">
        <v>4.8027810936520192E-2</v>
      </c>
      <c r="AG371">
        <v>-645.35629871523952</v>
      </c>
      <c r="AH371">
        <v>3.8187658510385751</v>
      </c>
      <c r="AI371">
        <v>4638517.6498111468</v>
      </c>
      <c r="AJ371">
        <v>3656.6653030580555</v>
      </c>
      <c r="AK371">
        <v>-990.84799671016742</v>
      </c>
      <c r="AL371">
        <v>7.8509035996878362E-2</v>
      </c>
      <c r="AM371">
        <v>1993.7062116829245</v>
      </c>
      <c r="AN371">
        <v>0</v>
      </c>
      <c r="AO371">
        <v>-873.17163038864066</v>
      </c>
      <c r="AP371">
        <v>0.36685260598216984</v>
      </c>
      <c r="AQ371">
        <v>-999.94350143103929</v>
      </c>
      <c r="AR371">
        <v>6.0435082042426284E-3</v>
      </c>
      <c r="AS371">
        <v>1.1762341706018979</v>
      </c>
      <c r="AT371">
        <v>1.1846937766905012</v>
      </c>
      <c r="AU371">
        <v>1.111781482152048</v>
      </c>
      <c r="AV371">
        <v>0.83491341630252702</v>
      </c>
      <c r="AW371">
        <v>0</v>
      </c>
      <c r="AX371">
        <v>1.028639298144165</v>
      </c>
      <c r="AY371">
        <v>0.81983377312965089</v>
      </c>
      <c r="AZ371" s="4"/>
      <c r="BE371" s="29">
        <v>43872.205694444441</v>
      </c>
      <c r="BH371" s="6" t="s">
        <v>229</v>
      </c>
      <c r="BI371" s="6" t="s">
        <v>230</v>
      </c>
      <c r="BN371" t="e">
        <v>#N/A</v>
      </c>
      <c r="BO371"/>
      <c r="BP371" t="e">
        <v>#N/A</v>
      </c>
      <c r="BQ371" t="e">
        <v>#N/A</v>
      </c>
      <c r="BR371" s="42">
        <v>40</v>
      </c>
      <c r="BS371" s="30">
        <v>43872.205694444441</v>
      </c>
      <c r="BT371" s="31"/>
      <c r="BU371" s="6">
        <f t="shared" si="11"/>
        <v>2.199652456138844E-3</v>
      </c>
      <c r="BV371">
        <f t="shared" si="12"/>
        <v>2.3573633362546254E-5</v>
      </c>
      <c r="BW371"/>
      <c r="BX371"/>
      <c r="BY371" s="49">
        <v>0.26797236214900272</v>
      </c>
      <c r="BZ371" s="49">
        <v>0.26193455130284699</v>
      </c>
      <c r="CA371" s="49">
        <v>-3.5730877503783312</v>
      </c>
      <c r="CB371" s="49">
        <v>4.6213938276368847</v>
      </c>
      <c r="CC371" s="49">
        <v>0.20203224814029061</v>
      </c>
      <c r="CE371">
        <v>0.62402229451886981</v>
      </c>
      <c r="CF371">
        <v>0.69711567440131716</v>
      </c>
      <c r="CG371">
        <v>-3.2374547584376319</v>
      </c>
      <c r="CH371">
        <v>5.3067826491822707</v>
      </c>
      <c r="CI371">
        <v>0.20392367100175851</v>
      </c>
    </row>
    <row r="372" spans="1:87" ht="19" hidden="1" x14ac:dyDescent="0.25">
      <c r="A372" t="s">
        <v>718</v>
      </c>
      <c r="B372">
        <v>881</v>
      </c>
      <c r="C372">
        <v>9.7443056886137944E-3</v>
      </c>
      <c r="D372">
        <v>4.80196583130021E-4</v>
      </c>
      <c r="E372">
        <v>6.5863710575959009E-3</v>
      </c>
      <c r="F372">
        <v>1.8637723786789484E-4</v>
      </c>
      <c r="G372">
        <v>1.7802464648296938</v>
      </c>
      <c r="H372">
        <v>1.4268511708777425E-3</v>
      </c>
      <c r="I372">
        <v>3.0986259428288478E-3</v>
      </c>
      <c r="J372">
        <v>3.7500041092737289E-5</v>
      </c>
      <c r="K372">
        <v>1</v>
      </c>
      <c r="L372">
        <v>0</v>
      </c>
      <c r="M372">
        <v>3.5377304532229703E-2</v>
      </c>
      <c r="N372">
        <v>9.5886120690660831E-5</v>
      </c>
      <c r="O372">
        <v>2.4050036611602377E-4</v>
      </c>
      <c r="P372">
        <v>1.6838673327719803E-5</v>
      </c>
      <c r="Q372">
        <v>1082.6400000000001</v>
      </c>
      <c r="R372">
        <v>52.963159523074808</v>
      </c>
      <c r="S372">
        <v>731.92</v>
      </c>
      <c r="T372">
        <v>20.507959430426027</v>
      </c>
      <c r="U372">
        <v>197868.2</v>
      </c>
      <c r="V372">
        <v>107.69659542746311</v>
      </c>
      <c r="W372">
        <v>344.4</v>
      </c>
      <c r="X372">
        <v>4.1605288125429443</v>
      </c>
      <c r="Y372">
        <v>111147.6</v>
      </c>
      <c r="Z372">
        <v>75.773148278265438</v>
      </c>
      <c r="AA372">
        <v>3932.08</v>
      </c>
      <c r="AB372">
        <v>10.637813058456455</v>
      </c>
      <c r="AC372">
        <v>26.72</v>
      </c>
      <c r="AD372">
        <v>1.8632587939771905</v>
      </c>
      <c r="AE372">
        <v>-990.25569431138615</v>
      </c>
      <c r="AF372">
        <v>0.480196583130021</v>
      </c>
      <c r="AG372">
        <v>-402.21718482520419</v>
      </c>
      <c r="AH372">
        <v>16.915705016145839</v>
      </c>
      <c r="AI372">
        <v>4648619.893516751</v>
      </c>
      <c r="AJ372">
        <v>3726.6275879590016</v>
      </c>
      <c r="AK372">
        <v>-990.71831868871277</v>
      </c>
      <c r="AL372">
        <v>0.11232831487404549</v>
      </c>
      <c r="AM372">
        <v>1993.7062116829245</v>
      </c>
      <c r="AN372">
        <v>0</v>
      </c>
      <c r="AO372">
        <v>-894.15124874870855</v>
      </c>
      <c r="AP372">
        <v>0.28689088305726246</v>
      </c>
      <c r="AQ372">
        <v>-999.28042388289737</v>
      </c>
      <c r="AR372">
        <v>5.0381242099544289E-2</v>
      </c>
      <c r="AS372">
        <v>8.575350304107193</v>
      </c>
      <c r="AT372">
        <v>4.0550835148876478</v>
      </c>
      <c r="AU372">
        <v>1.1362995074968889</v>
      </c>
      <c r="AV372">
        <v>1.1917054488490215</v>
      </c>
      <c r="AW372">
        <v>0</v>
      </c>
      <c r="AX372">
        <v>0.88764533298772896</v>
      </c>
      <c r="AY372">
        <v>1.9231126808793095</v>
      </c>
      <c r="AZ372" s="4"/>
      <c r="BE372" s="29">
        <v>43872.210578703707</v>
      </c>
      <c r="BH372" s="6" t="s">
        <v>229</v>
      </c>
      <c r="BI372" s="6" t="s">
        <v>230</v>
      </c>
      <c r="BN372" t="e">
        <v>#N/A</v>
      </c>
      <c r="BO372"/>
      <c r="BP372" t="e">
        <v>#N/A</v>
      </c>
      <c r="BQ372" t="e">
        <v>#N/A</v>
      </c>
      <c r="BR372" s="42">
        <v>40</v>
      </c>
      <c r="BS372" s="30">
        <v>43872.210578703707</v>
      </c>
      <c r="BT372" s="31"/>
      <c r="BU372" s="6">
        <f t="shared" si="11"/>
        <v>3.6990279387996653E-3</v>
      </c>
      <c r="BV372">
        <f t="shared" si="12"/>
        <v>1.0366409718646432E-4</v>
      </c>
      <c r="BW372"/>
      <c r="BX372"/>
      <c r="BY372" s="49">
        <v>-0.69556462111373918</v>
      </c>
      <c r="BZ372" s="49">
        <v>-0.68908676314540429</v>
      </c>
      <c r="CA372" s="49">
        <v>-3.6461421918109198</v>
      </c>
      <c r="CB372" s="49">
        <v>4.6152773468032997</v>
      </c>
      <c r="CC372" s="49">
        <v>0.25831966429757119</v>
      </c>
      <c r="CE372">
        <v>-0.34853530745592559</v>
      </c>
      <c r="CF372">
        <v>-0.2444042399747417</v>
      </c>
      <c r="CG372">
        <v>-3.3313204377997749</v>
      </c>
      <c r="CH372">
        <v>5.1570228065560499</v>
      </c>
      <c r="CI372">
        <v>0.2607380491005748</v>
      </c>
    </row>
    <row r="373" spans="1:87" ht="19" hidden="1" x14ac:dyDescent="0.25">
      <c r="A373" t="s">
        <v>719</v>
      </c>
      <c r="B373">
        <v>337</v>
      </c>
      <c r="C373">
        <v>3.130524505547524E-3</v>
      </c>
      <c r="D373">
        <v>3.4176031090567681E-5</v>
      </c>
      <c r="E373">
        <v>3.7571087028939994E-3</v>
      </c>
      <c r="F373">
        <v>3.354719607451859E-5</v>
      </c>
      <c r="G373">
        <v>1.7781561243967885</v>
      </c>
      <c r="H373">
        <v>1.4188071233744372E-3</v>
      </c>
      <c r="I373">
        <v>2.9123752698634298E-3</v>
      </c>
      <c r="J373">
        <v>2.9416051147688567E-5</v>
      </c>
      <c r="K373">
        <v>1</v>
      </c>
      <c r="L373">
        <v>0</v>
      </c>
      <c r="M373">
        <v>3.7986933596620948E-2</v>
      </c>
      <c r="N373">
        <v>9.4935288615907566E-5</v>
      </c>
      <c r="O373">
        <v>9.8481768763544896E-6</v>
      </c>
      <c r="P373">
        <v>1.5513677599379085E-6</v>
      </c>
      <c r="Q373">
        <v>356.04</v>
      </c>
      <c r="R373">
        <v>3.8903641646166411</v>
      </c>
      <c r="S373">
        <v>427.32</v>
      </c>
      <c r="T373">
        <v>3.8998803400446365</v>
      </c>
      <c r="U373">
        <v>202231.24</v>
      </c>
      <c r="V373">
        <v>94.957749903136772</v>
      </c>
      <c r="W373">
        <v>331.24</v>
      </c>
      <c r="X373">
        <v>3.3947410308691688</v>
      </c>
      <c r="Y373">
        <v>113731.8</v>
      </c>
      <c r="Z373">
        <v>58.568506895771201</v>
      </c>
      <c r="AA373">
        <v>4320.32</v>
      </c>
      <c r="AB373">
        <v>10.989194692970001</v>
      </c>
      <c r="AC373">
        <v>1.1200000000000001</v>
      </c>
      <c r="AD373">
        <v>0.17625738755203049</v>
      </c>
      <c r="AE373">
        <v>-996.86947549445244</v>
      </c>
      <c r="AF373">
        <v>3.4176031090567681E-2</v>
      </c>
      <c r="AG373">
        <v>-659.00265902214562</v>
      </c>
      <c r="AH373">
        <v>3.0447627586239419</v>
      </c>
      <c r="AI373">
        <v>4643160.3750438476</v>
      </c>
      <c r="AJ373">
        <v>3705.6182704096254</v>
      </c>
      <c r="AK373">
        <v>-991.27621739038671</v>
      </c>
      <c r="AL373">
        <v>8.8113382262627174E-2</v>
      </c>
      <c r="AM373">
        <v>1993.7062116829245</v>
      </c>
      <c r="AN373">
        <v>0</v>
      </c>
      <c r="AO373">
        <v>-886.34324920359791</v>
      </c>
      <c r="AP373">
        <v>0.28404599735743141</v>
      </c>
      <c r="AQ373">
        <v>-999.97053429484674</v>
      </c>
      <c r="AR373">
        <v>4.6416860270216687E-3</v>
      </c>
      <c r="AS373">
        <v>1.0930040293118575</v>
      </c>
      <c r="AT373">
        <v>0.97906448609603314</v>
      </c>
      <c r="AU373">
        <v>1.1440551968730814</v>
      </c>
      <c r="AV373">
        <v>0.9754914822806271</v>
      </c>
      <c r="AW373">
        <v>0</v>
      </c>
      <c r="AX373">
        <v>0.85684452741631223</v>
      </c>
      <c r="AY373">
        <v>0.88595643256882239</v>
      </c>
      <c r="AZ373" s="4"/>
      <c r="BE373" s="29">
        <v>43872.215624999997</v>
      </c>
      <c r="BH373" s="6" t="s">
        <v>229</v>
      </c>
      <c r="BI373" s="6" t="s">
        <v>230</v>
      </c>
      <c r="BN373" t="e">
        <v>#N/A</v>
      </c>
      <c r="BO373"/>
      <c r="BP373" t="e">
        <v>#N/A</v>
      </c>
      <c r="BQ373" t="e">
        <v>#N/A</v>
      </c>
      <c r="BR373" s="42">
        <v>40</v>
      </c>
      <c r="BS373" s="30">
        <v>43872.215624999997</v>
      </c>
      <c r="BT373" s="31"/>
      <c r="BU373" s="6">
        <f t="shared" si="11"/>
        <v>2.1130266520642408E-3</v>
      </c>
      <c r="BV373">
        <f t="shared" si="12"/>
        <v>1.9309769301754147E-5</v>
      </c>
      <c r="BW373"/>
      <c r="BX373"/>
      <c r="BY373" s="49">
        <v>2.8911167633144892</v>
      </c>
      <c r="BZ373" s="49">
        <v>2.882428494331688</v>
      </c>
      <c r="CA373" s="49">
        <v>-3.4490518266310382</v>
      </c>
      <c r="CB373" s="49">
        <v>4.6218318284317323</v>
      </c>
      <c r="CC373" s="49">
        <v>0.19000344587687379</v>
      </c>
      <c r="CE373">
        <v>3.2717245340243539</v>
      </c>
      <c r="CF373">
        <v>3.3051582568673692</v>
      </c>
      <c r="CG373">
        <v>-3.0032177112882832</v>
      </c>
      <c r="CH373">
        <v>5.6713826143852888</v>
      </c>
      <c r="CI373">
        <v>0.19178225527288481</v>
      </c>
    </row>
    <row r="374" spans="1:87" ht="19" hidden="1" x14ac:dyDescent="0.25">
      <c r="A374" t="s">
        <v>720</v>
      </c>
      <c r="B374">
        <v>280</v>
      </c>
      <c r="C374">
        <v>2.375430487487186E-3</v>
      </c>
      <c r="D374">
        <v>3.1194430244237542E-5</v>
      </c>
      <c r="E374">
        <v>3.7549515070971679E-3</v>
      </c>
      <c r="F374">
        <v>4.113814880845312E-5</v>
      </c>
      <c r="G374">
        <v>1.7771873294326488</v>
      </c>
      <c r="H374">
        <v>1.4476303919571094E-3</v>
      </c>
      <c r="I374">
        <v>2.7739466669952344E-3</v>
      </c>
      <c r="J374">
        <v>3.856231574007726E-5</v>
      </c>
      <c r="K374">
        <v>1</v>
      </c>
      <c r="L374">
        <v>0</v>
      </c>
      <c r="M374">
        <v>4.0802069749139004E-2</v>
      </c>
      <c r="N374">
        <v>1.1454723439663559E-4</v>
      </c>
      <c r="O374">
        <v>7.7376668424899885E-6</v>
      </c>
      <c r="P374">
        <v>1.7818702589234765E-6</v>
      </c>
      <c r="Q374">
        <v>270.12</v>
      </c>
      <c r="R374">
        <v>3.5727300485762989</v>
      </c>
      <c r="S374">
        <v>427</v>
      </c>
      <c r="T374">
        <v>4.7581509013481273</v>
      </c>
      <c r="U374">
        <v>202085.08</v>
      </c>
      <c r="V374">
        <v>93.328968707470466</v>
      </c>
      <c r="W374">
        <v>315.44</v>
      </c>
      <c r="X374">
        <v>4.4170427512835628</v>
      </c>
      <c r="Y374">
        <v>113711.76</v>
      </c>
      <c r="Z374">
        <v>70.283006006668018</v>
      </c>
      <c r="AA374">
        <v>4639.72</v>
      </c>
      <c r="AB374">
        <v>13.961795491029559</v>
      </c>
      <c r="AC374">
        <v>0.88</v>
      </c>
      <c r="AD374">
        <v>0.20264912204760885</v>
      </c>
      <c r="AE374">
        <v>-997.62456951251272</v>
      </c>
      <c r="AF374">
        <v>3.1194430244237542E-2</v>
      </c>
      <c r="AG374">
        <v>-659.19844735004824</v>
      </c>
      <c r="AH374">
        <v>3.7337219829781376</v>
      </c>
      <c r="AI374">
        <v>4640630.0914977249</v>
      </c>
      <c r="AJ374">
        <v>3780.8984328173569</v>
      </c>
      <c r="AK374">
        <v>-991.69086898109038</v>
      </c>
      <c r="AL374">
        <v>0.11551027194907998</v>
      </c>
      <c r="AM374">
        <v>1993.7062116829245</v>
      </c>
      <c r="AN374">
        <v>0</v>
      </c>
      <c r="AO374">
        <v>-877.92037328678146</v>
      </c>
      <c r="AP374">
        <v>0.34272485935515351</v>
      </c>
      <c r="AQ374">
        <v>-999.97684893228291</v>
      </c>
      <c r="AR374">
        <v>5.3313485663396892E-3</v>
      </c>
      <c r="AS374">
        <v>1.1456302064414485</v>
      </c>
      <c r="AT374">
        <v>1.2008452272718682</v>
      </c>
      <c r="AU374">
        <v>1.1677153281691681</v>
      </c>
      <c r="AV374">
        <v>1.3102929763681452</v>
      </c>
      <c r="AW374">
        <v>0</v>
      </c>
      <c r="AX374">
        <v>0.99611783397043085</v>
      </c>
      <c r="AY374">
        <v>1.148027467910165</v>
      </c>
      <c r="AZ374" s="4"/>
      <c r="BE374" s="29">
        <v>43872.220486111109</v>
      </c>
      <c r="BH374" s="6" t="s">
        <v>229</v>
      </c>
      <c r="BI374" s="6" t="s">
        <v>230</v>
      </c>
      <c r="BN374" t="e">
        <v>#N/A</v>
      </c>
      <c r="BO374"/>
      <c r="BP374" t="e">
        <v>#N/A</v>
      </c>
      <c r="BQ374" t="e">
        <v>#N/A</v>
      </c>
      <c r="BR374" s="42">
        <v>40</v>
      </c>
      <c r="BS374" s="30">
        <v>43872.220486111109</v>
      </c>
      <c r="BT374" s="31"/>
      <c r="BU374" s="6">
        <f t="shared" si="11"/>
        <v>2.112971427677887E-3</v>
      </c>
      <c r="BV374">
        <f t="shared" si="12"/>
        <v>2.3565498514119537E-5</v>
      </c>
      <c r="BW374"/>
      <c r="BX374"/>
      <c r="BY374" s="49">
        <v>1.4411425714081501</v>
      </c>
      <c r="BZ374" s="49">
        <v>1.424502584218899</v>
      </c>
      <c r="CA374" s="49">
        <v>-3.5113811024361761</v>
      </c>
      <c r="CB374" s="49">
        <v>4.6323426462062702</v>
      </c>
      <c r="CC374" s="49">
        <v>0.1931897062804902</v>
      </c>
      <c r="CE374">
        <v>1.8081757055916441</v>
      </c>
      <c r="CF374">
        <v>1.859243541143087</v>
      </c>
      <c r="CG374">
        <v>-3.1358661203391018</v>
      </c>
      <c r="CH374">
        <v>5.4595994542048842</v>
      </c>
      <c r="CI374">
        <v>0.19499834539836719</v>
      </c>
    </row>
    <row r="375" spans="1:87" ht="19" hidden="1" x14ac:dyDescent="0.25">
      <c r="A375" t="s">
        <v>721</v>
      </c>
      <c r="B375">
        <v>246</v>
      </c>
      <c r="C375">
        <v>2.4541027993417756E-3</v>
      </c>
      <c r="D375">
        <v>2.8141403780718805E-5</v>
      </c>
      <c r="E375">
        <v>3.7200645041283098E-3</v>
      </c>
      <c r="F375">
        <v>4.8494894753827833E-5</v>
      </c>
      <c r="G375">
        <v>1.790961767503771</v>
      </c>
      <c r="H375">
        <v>1.5132857942874202E-3</v>
      </c>
      <c r="I375">
        <v>2.7067249145414697E-3</v>
      </c>
      <c r="J375">
        <v>4.0336445492543871E-5</v>
      </c>
      <c r="K375">
        <v>1</v>
      </c>
      <c r="L375">
        <v>0</v>
      </c>
      <c r="M375">
        <v>3.5465266334801814E-2</v>
      </c>
      <c r="N375">
        <v>1.2681098611018191E-4</v>
      </c>
      <c r="O375">
        <v>1.1984020551819043E-5</v>
      </c>
      <c r="P375">
        <v>2.2104330458233901E-6</v>
      </c>
      <c r="Q375">
        <v>278.39999999999998</v>
      </c>
      <c r="R375">
        <v>3.1796226191169294</v>
      </c>
      <c r="S375">
        <v>422</v>
      </c>
      <c r="T375">
        <v>5.4289348249295957</v>
      </c>
      <c r="U375">
        <v>203172.88</v>
      </c>
      <c r="V375">
        <v>93.434902829010682</v>
      </c>
      <c r="W375">
        <v>307.04000000000002</v>
      </c>
      <c r="X375">
        <v>4.5112747644097224</v>
      </c>
      <c r="Y375">
        <v>113444.92</v>
      </c>
      <c r="Z375">
        <v>86.238852806222638</v>
      </c>
      <c r="AA375">
        <v>4023.32</v>
      </c>
      <c r="AB375">
        <v>14.317788469825453</v>
      </c>
      <c r="AC375">
        <v>1.36</v>
      </c>
      <c r="AD375">
        <v>0.25086516962969035</v>
      </c>
      <c r="AE375">
        <v>-997.54589720065826</v>
      </c>
      <c r="AF375">
        <v>2.8141403780718804E-2</v>
      </c>
      <c r="AG375">
        <v>-662.3648117509249</v>
      </c>
      <c r="AH375">
        <v>4.4014244648600318</v>
      </c>
      <c r="AI375">
        <v>4676605.9535723235</v>
      </c>
      <c r="AJ375">
        <v>3952.3761865007841</v>
      </c>
      <c r="AK375">
        <v>-991.89222625846878</v>
      </c>
      <c r="AL375">
        <v>0.12082453293801201</v>
      </c>
      <c r="AM375">
        <v>1993.7062116829245</v>
      </c>
      <c r="AN375">
        <v>0</v>
      </c>
      <c r="AO375">
        <v>-893.88806739322717</v>
      </c>
      <c r="AP375">
        <v>0.37941795459513028</v>
      </c>
      <c r="AQ375">
        <v>-999.964143859258</v>
      </c>
      <c r="AR375">
        <v>6.6136066814202884E-3</v>
      </c>
      <c r="AS375">
        <v>1.0155515069303325</v>
      </c>
      <c r="AT375">
        <v>1.4205027769695602</v>
      </c>
      <c r="AU375">
        <v>1.2115433075517841</v>
      </c>
      <c r="AV375">
        <v>1.3858321631298895</v>
      </c>
      <c r="AW375">
        <v>0</v>
      </c>
      <c r="AX375">
        <v>1.1844720274058189</v>
      </c>
      <c r="AY375">
        <v>1.1431105724874286</v>
      </c>
      <c r="AZ375" s="4"/>
      <c r="BE375" s="29">
        <v>43872.225416666668</v>
      </c>
      <c r="BH375" s="6" t="s">
        <v>229</v>
      </c>
      <c r="BI375" s="6" t="s">
        <v>230</v>
      </c>
      <c r="BN375" t="e">
        <v>#N/A</v>
      </c>
      <c r="BO375"/>
      <c r="BP375" t="e">
        <v>#N/A</v>
      </c>
      <c r="BQ375" t="e">
        <v>#N/A</v>
      </c>
      <c r="BR375" s="42">
        <v>40</v>
      </c>
      <c r="BS375" s="30">
        <v>43872.225416666668</v>
      </c>
      <c r="BT375" s="31"/>
      <c r="BU375" s="6">
        <f t="shared" si="11"/>
        <v>2.0770488659706946E-3</v>
      </c>
      <c r="BV375">
        <f t="shared" si="12"/>
        <v>2.6737832432325258E-5</v>
      </c>
      <c r="BW375"/>
      <c r="BX375"/>
      <c r="BY375" s="49">
        <v>2.1166392428755931</v>
      </c>
      <c r="BZ375" s="49">
        <v>2.100862879567909</v>
      </c>
      <c r="CA375" s="49">
        <v>-3.4776943174663302</v>
      </c>
      <c r="CB375" s="49">
        <v>4.6239171562670016</v>
      </c>
      <c r="CC375" s="49">
        <v>0.2114327696231364</v>
      </c>
      <c r="CE375">
        <v>2.4899963667143008</v>
      </c>
      <c r="CF375">
        <v>2.5323827858535921</v>
      </c>
      <c r="CG375">
        <v>-3.0769828090954192</v>
      </c>
      <c r="CH375">
        <v>5.5509886336353311</v>
      </c>
      <c r="CI375">
        <v>0.21341220002501449</v>
      </c>
    </row>
    <row r="376" spans="1:87" ht="19" hidden="1" x14ac:dyDescent="0.25">
      <c r="A376" t="s">
        <v>722</v>
      </c>
      <c r="B376">
        <v>686</v>
      </c>
      <c r="C376">
        <v>5.6775115308854394E-3</v>
      </c>
      <c r="D376">
        <v>1.6426539524527415E-4</v>
      </c>
      <c r="E376">
        <v>5.6359941436532309E-3</v>
      </c>
      <c r="F376">
        <v>4.6705308475281866E-5</v>
      </c>
      <c r="G376">
        <v>1.7873860682956362</v>
      </c>
      <c r="H376">
        <v>1.0706246473555683E-3</v>
      </c>
      <c r="I376">
        <v>2.7650423958670051E-3</v>
      </c>
      <c r="J376">
        <v>3.2465132949947921E-5</v>
      </c>
      <c r="K376">
        <v>1</v>
      </c>
      <c r="L376">
        <v>0</v>
      </c>
      <c r="M376">
        <v>5.3551022220648462E-2</v>
      </c>
      <c r="N376">
        <v>1.4765107053020158E-4</v>
      </c>
      <c r="O376">
        <v>3.2924233266949199E-5</v>
      </c>
      <c r="P376">
        <v>2.9604565164006852E-6</v>
      </c>
      <c r="Q376">
        <v>641.64</v>
      </c>
      <c r="R376">
        <v>18.594791385403234</v>
      </c>
      <c r="S376">
        <v>636.91999999999996</v>
      </c>
      <c r="T376">
        <v>5.2006153482064033</v>
      </c>
      <c r="U376">
        <v>201996.04</v>
      </c>
      <c r="V376">
        <v>108.78715426617855</v>
      </c>
      <c r="W376">
        <v>312.48</v>
      </c>
      <c r="X376">
        <v>3.6433135101626006</v>
      </c>
      <c r="Y376">
        <v>113012.56</v>
      </c>
      <c r="Z376">
        <v>67.678088034459137</v>
      </c>
      <c r="AA376">
        <v>6051.88</v>
      </c>
      <c r="AB376">
        <v>16.182636785559183</v>
      </c>
      <c r="AC376">
        <v>3.72</v>
      </c>
      <c r="AD376">
        <v>0.33426536364591136</v>
      </c>
      <c r="AE376">
        <v>-994.32248846911455</v>
      </c>
      <c r="AF376">
        <v>0.16426539524527414</v>
      </c>
      <c r="AG376">
        <v>-488.47393867732524</v>
      </c>
      <c r="AH376">
        <v>4.2390005877002963</v>
      </c>
      <c r="AI376">
        <v>4667266.998264825</v>
      </c>
      <c r="AJ376">
        <v>2796.2407212587973</v>
      </c>
      <c r="AK376">
        <v>-991.71754099909003</v>
      </c>
      <c r="AL376">
        <v>9.7246658141283304E-2</v>
      </c>
      <c r="AM376">
        <v>1993.7062116829245</v>
      </c>
      <c r="AN376">
        <v>0</v>
      </c>
      <c r="AO376">
        <v>-839.77555935269697</v>
      </c>
      <c r="AP376">
        <v>0.44177140240574408</v>
      </c>
      <c r="AQ376">
        <v>-999.90149082799576</v>
      </c>
      <c r="AR376">
        <v>8.8576738544136648E-3</v>
      </c>
      <c r="AS376">
        <v>3.8837472243819042</v>
      </c>
      <c r="AT376">
        <v>1.1083179214698735</v>
      </c>
      <c r="AU376">
        <v>0.85691751288635076</v>
      </c>
      <c r="AV376">
        <v>1.1014720743990365</v>
      </c>
      <c r="AW376">
        <v>0</v>
      </c>
      <c r="AX376">
        <v>1.1105366080989483</v>
      </c>
      <c r="AY376">
        <v>0.9216242846305861</v>
      </c>
      <c r="AZ376" s="4"/>
      <c r="BE376" s="29">
        <v>43872.230439814812</v>
      </c>
      <c r="BH376" s="6" t="s">
        <v>229</v>
      </c>
      <c r="BI376" s="6" t="s">
        <v>230</v>
      </c>
      <c r="BN376" t="e">
        <v>#N/A</v>
      </c>
      <c r="BO376"/>
      <c r="BP376" t="e">
        <v>#N/A</v>
      </c>
      <c r="BQ376" t="e">
        <v>#N/A</v>
      </c>
      <c r="BR376" s="42">
        <v>40</v>
      </c>
      <c r="BS376" s="30">
        <v>43872.230439814812</v>
      </c>
      <c r="BT376" s="31"/>
      <c r="BU376" s="6">
        <f t="shared" si="11"/>
        <v>3.1531311207883082E-3</v>
      </c>
      <c r="BV376">
        <f t="shared" si="12"/>
        <v>2.580206753870375E-5</v>
      </c>
      <c r="BW376"/>
      <c r="BX376"/>
      <c r="BY376" s="49">
        <v>5.6199237656125156</v>
      </c>
      <c r="BZ376" s="49">
        <v>5.6163117435081169</v>
      </c>
      <c r="CA376" s="49">
        <v>-3.3157870795028259</v>
      </c>
      <c r="CB376" s="49">
        <v>4.6675929163039811</v>
      </c>
      <c r="CC376" s="49">
        <v>0.29104248246133069</v>
      </c>
      <c r="CE376">
        <v>6.0260785863413284</v>
      </c>
      <c r="CF376">
        <v>6.0631440395745066</v>
      </c>
      <c r="CG376">
        <v>-2.9025515589708419</v>
      </c>
      <c r="CH376">
        <v>5.9714772192999241</v>
      </c>
      <c r="CI376">
        <v>0.29376721779468917</v>
      </c>
    </row>
    <row r="377" spans="1:87" ht="19" hidden="1" x14ac:dyDescent="0.25">
      <c r="A377" t="s">
        <v>723</v>
      </c>
      <c r="B377">
        <v>316</v>
      </c>
      <c r="C377">
        <v>2.6720006103602475E-3</v>
      </c>
      <c r="D377">
        <v>2.8025155272420664E-5</v>
      </c>
      <c r="E377">
        <v>3.6740826682232081E-3</v>
      </c>
      <c r="F377">
        <v>3.9937732469005094E-5</v>
      </c>
      <c r="G377">
        <v>1.759693717708924</v>
      </c>
      <c r="H377">
        <v>1.3846068138343947E-3</v>
      </c>
      <c r="I377">
        <v>2.6494566329381773E-3</v>
      </c>
      <c r="J377">
        <v>3.3605490118425013E-5</v>
      </c>
      <c r="K377">
        <v>1</v>
      </c>
      <c r="L377">
        <v>0</v>
      </c>
      <c r="M377">
        <v>3.77428575645299E-2</v>
      </c>
      <c r="N377">
        <v>1.1014911501536361E-4</v>
      </c>
      <c r="O377">
        <v>1.1301279481000203E-5</v>
      </c>
      <c r="P377">
        <v>1.9175018786097317E-6</v>
      </c>
      <c r="Q377">
        <v>293.16000000000003</v>
      </c>
      <c r="R377">
        <v>3.0499617483940131</v>
      </c>
      <c r="S377">
        <v>403.12</v>
      </c>
      <c r="T377">
        <v>4.4039073559737831</v>
      </c>
      <c r="U377">
        <v>193070.36</v>
      </c>
      <c r="V377">
        <v>149.9527134354916</v>
      </c>
      <c r="W377">
        <v>290.68</v>
      </c>
      <c r="X377">
        <v>3.6440453711042986</v>
      </c>
      <c r="Y377">
        <v>109719.03999999999</v>
      </c>
      <c r="Z377">
        <v>88.530851119821492</v>
      </c>
      <c r="AA377">
        <v>4141.04</v>
      </c>
      <c r="AB377">
        <v>11.544331942559518</v>
      </c>
      <c r="AC377">
        <v>1.24</v>
      </c>
      <c r="AD377">
        <v>0.21039645117412667</v>
      </c>
      <c r="AE377">
        <v>-997.32799938963979</v>
      </c>
      <c r="AF377">
        <v>2.8025155272420665E-2</v>
      </c>
      <c r="AG377">
        <v>-666.53814955316682</v>
      </c>
      <c r="AH377">
        <v>3.6247715074428291</v>
      </c>
      <c r="AI377">
        <v>4594940.5498039173</v>
      </c>
      <c r="AJ377">
        <v>3616.2944364667642</v>
      </c>
      <c r="AK377">
        <v>-992.06376872564431</v>
      </c>
      <c r="AL377">
        <v>0.10066250504056519</v>
      </c>
      <c r="AM377">
        <v>1993.7062116829245</v>
      </c>
      <c r="AN377">
        <v>0</v>
      </c>
      <c r="AO377">
        <v>-887.07352369875264</v>
      </c>
      <c r="AP377">
        <v>0.32956570405722446</v>
      </c>
      <c r="AQ377">
        <v>-999.96618661776461</v>
      </c>
      <c r="AR377">
        <v>5.7371578207135237E-3</v>
      </c>
      <c r="AS377">
        <v>0.95308355630388486</v>
      </c>
      <c r="AT377">
        <v>1.1577155380766524</v>
      </c>
      <c r="AU377">
        <v>1.1060236689118876</v>
      </c>
      <c r="AV377">
        <v>1.1477122977510572</v>
      </c>
      <c r="AW377">
        <v>0</v>
      </c>
      <c r="AX377">
        <v>0.9797218075542431</v>
      </c>
      <c r="AY377">
        <v>1.0040680375949154</v>
      </c>
      <c r="AZ377" s="4"/>
      <c r="BE377" s="29">
        <v>43872.23537037037</v>
      </c>
      <c r="BH377" s="6" t="s">
        <v>229</v>
      </c>
      <c r="BI377" s="6" t="s">
        <v>230</v>
      </c>
      <c r="BN377" t="e">
        <v>#N/A</v>
      </c>
      <c r="BO377"/>
      <c r="BP377" t="e">
        <v>#N/A</v>
      </c>
      <c r="BQ377" t="e">
        <v>#N/A</v>
      </c>
      <c r="BR377" s="42">
        <v>40</v>
      </c>
      <c r="BS377" s="30">
        <v>43872.23537037037</v>
      </c>
      <c r="BT377" s="31"/>
      <c r="BU377" s="6">
        <f t="shared" si="11"/>
        <v>2.0879434834015953E-3</v>
      </c>
      <c r="BV377">
        <f t="shared" si="12"/>
        <v>2.2867429714912829E-5</v>
      </c>
      <c r="BW377"/>
      <c r="BX377"/>
      <c r="BY377" s="49">
        <v>2.7926866682580318</v>
      </c>
      <c r="BZ377" s="49">
        <v>2.7825606947405959</v>
      </c>
      <c r="CA377" s="49">
        <v>-3.452499830795364</v>
      </c>
      <c r="CB377" s="49">
        <v>4.6204780280036619</v>
      </c>
      <c r="CC377" s="49">
        <v>0.15004673295635559</v>
      </c>
      <c r="CE377">
        <v>3.1723729379018089</v>
      </c>
      <c r="CF377">
        <v>3.2058112984218572</v>
      </c>
      <c r="CG377">
        <v>-3.0101727396203941</v>
      </c>
      <c r="CH377">
        <v>5.6633991728221122</v>
      </c>
      <c r="CI377">
        <v>0.15145146820834929</v>
      </c>
    </row>
    <row r="378" spans="1:87" ht="19" hidden="1" x14ac:dyDescent="0.25">
      <c r="A378" t="s">
        <v>724</v>
      </c>
      <c r="B378">
        <v>321</v>
      </c>
      <c r="C378">
        <v>3.0399107977857028E-3</v>
      </c>
      <c r="D378">
        <v>3.2244783538107929E-5</v>
      </c>
      <c r="E378">
        <v>3.4836106885478735E-3</v>
      </c>
      <c r="F378">
        <v>5.1064628242099827E-5</v>
      </c>
      <c r="G378">
        <v>1.7414551256908333</v>
      </c>
      <c r="H378">
        <v>1.2948210327995294E-3</v>
      </c>
      <c r="I378">
        <v>2.513064290957948E-3</v>
      </c>
      <c r="J378">
        <v>3.6363437178579014E-5</v>
      </c>
      <c r="K378">
        <v>1</v>
      </c>
      <c r="L378">
        <v>0</v>
      </c>
      <c r="M378">
        <v>3.8689350232341629E-2</v>
      </c>
      <c r="N378">
        <v>1.3449091373891778E-4</v>
      </c>
      <c r="O378">
        <v>8.1831390148295696E-6</v>
      </c>
      <c r="P378">
        <v>1.3410070996026184E-6</v>
      </c>
      <c r="Q378">
        <v>312.24</v>
      </c>
      <c r="R378">
        <v>3.3467795465691088</v>
      </c>
      <c r="S378">
        <v>357.8</v>
      </c>
      <c r="T378">
        <v>5.2357743776191636</v>
      </c>
      <c r="U378">
        <v>178864.72</v>
      </c>
      <c r="V378">
        <v>74.857476135208657</v>
      </c>
      <c r="W378">
        <v>258.12</v>
      </c>
      <c r="X378">
        <v>3.7431359401799269</v>
      </c>
      <c r="Y378">
        <v>102710.84</v>
      </c>
      <c r="Z378">
        <v>62.229084304152629</v>
      </c>
      <c r="AA378">
        <v>3973.84</v>
      </c>
      <c r="AB378">
        <v>14.326046209614152</v>
      </c>
      <c r="AC378">
        <v>0.84</v>
      </c>
      <c r="AD378">
        <v>0.13759844960366863</v>
      </c>
      <c r="AE378">
        <v>-996.96008920221436</v>
      </c>
      <c r="AF378">
        <v>3.2244783538107932E-2</v>
      </c>
      <c r="AG378">
        <v>-683.82549568452782</v>
      </c>
      <c r="AH378">
        <v>4.6346549502722656</v>
      </c>
      <c r="AI378">
        <v>4547305.2802205207</v>
      </c>
      <c r="AJ378">
        <v>3381.7933368144836</v>
      </c>
      <c r="AK378">
        <v>-992.4723208629199</v>
      </c>
      <c r="AL378">
        <v>0.10892371054198864</v>
      </c>
      <c r="AM378">
        <v>1993.7062116829245</v>
      </c>
      <c r="AN378">
        <v>0</v>
      </c>
      <c r="AO378">
        <v>-884.24162148683865</v>
      </c>
      <c r="AP378">
        <v>0.40239626681960733</v>
      </c>
      <c r="AQ378">
        <v>-999.97551608135529</v>
      </c>
      <c r="AR378">
        <v>4.0122877870115451E-3</v>
      </c>
      <c r="AS378">
        <v>0.99455851904052062</v>
      </c>
      <c r="AT378">
        <v>1.4709644164955171</v>
      </c>
      <c r="AU378">
        <v>1.0092924725747392</v>
      </c>
      <c r="AV378">
        <v>1.2338822158152969</v>
      </c>
      <c r="AW378">
        <v>0</v>
      </c>
      <c r="AX378">
        <v>1.1426425141647731</v>
      </c>
      <c r="AY378">
        <v>0.79817034163912914</v>
      </c>
      <c r="AZ378" s="4"/>
      <c r="BE378" s="29">
        <v>43872.24046296296</v>
      </c>
      <c r="BH378" s="6" t="s">
        <v>229</v>
      </c>
      <c r="BI378" s="6" t="s">
        <v>230</v>
      </c>
      <c r="BN378" t="e">
        <v>#N/A</v>
      </c>
      <c r="BO378"/>
      <c r="BP378" t="e">
        <v>#N/A</v>
      </c>
      <c r="BQ378" t="e">
        <v>#N/A</v>
      </c>
      <c r="BR378" s="42">
        <v>40</v>
      </c>
      <c r="BS378" s="30">
        <v>43872.24046296296</v>
      </c>
      <c r="BT378" s="31"/>
      <c r="BU378" s="6">
        <f t="shared" si="11"/>
        <v>2.0003944880801535E-3</v>
      </c>
      <c r="BV378">
        <f t="shared" si="12"/>
        <v>2.9284228354824012E-5</v>
      </c>
      <c r="BW378"/>
      <c r="BX378"/>
      <c r="BY378" s="49">
        <v>1.9433260623612121</v>
      </c>
      <c r="BZ378" s="49">
        <v>1.924781949789601</v>
      </c>
      <c r="CA378" s="49">
        <v>-3.485296325995122</v>
      </c>
      <c r="CB378" s="49">
        <v>4.6272569106869419</v>
      </c>
      <c r="CC378" s="49">
        <v>0.14775280083796979</v>
      </c>
      <c r="CE378">
        <v>2.3150606308166282</v>
      </c>
      <c r="CF378">
        <v>2.359894396927007</v>
      </c>
      <c r="CG378">
        <v>-3.082856167737781</v>
      </c>
      <c r="CH378">
        <v>5.5357093426947586</v>
      </c>
      <c r="CI378">
        <v>0.1491360603320521</v>
      </c>
    </row>
    <row r="379" spans="1:87" ht="19" hidden="1" x14ac:dyDescent="0.25">
      <c r="A379" t="s">
        <v>725</v>
      </c>
      <c r="B379">
        <v>311</v>
      </c>
      <c r="C379">
        <v>2.895045154135269E-3</v>
      </c>
      <c r="D379">
        <v>3.6166419869470483E-5</v>
      </c>
      <c r="E379">
        <v>4.1926258230198079E-3</v>
      </c>
      <c r="F379">
        <v>3.7559878977094652E-5</v>
      </c>
      <c r="G379">
        <v>1.8011887156981528</v>
      </c>
      <c r="H379">
        <v>1.0374751685711403E-3</v>
      </c>
      <c r="I379">
        <v>2.9380307444933284E-3</v>
      </c>
      <c r="J379">
        <v>3.551244533903222E-5</v>
      </c>
      <c r="K379">
        <v>1</v>
      </c>
      <c r="L379">
        <v>0</v>
      </c>
      <c r="M379">
        <v>4.1192956364137737E-2</v>
      </c>
      <c r="N379">
        <v>1.5846796502666337E-4</v>
      </c>
      <c r="O379">
        <v>4.0673348880674264E-5</v>
      </c>
      <c r="P379">
        <v>3.3905276477689911E-6</v>
      </c>
      <c r="Q379">
        <v>293.27999999999997</v>
      </c>
      <c r="R379">
        <v>3.6237733556795924</v>
      </c>
      <c r="S379">
        <v>424.76</v>
      </c>
      <c r="T379">
        <v>3.8722431053159179</v>
      </c>
      <c r="U379">
        <v>182474.6</v>
      </c>
      <c r="V379">
        <v>96.23221913683588</v>
      </c>
      <c r="W379">
        <v>297.64</v>
      </c>
      <c r="X379">
        <v>3.5739240805217642</v>
      </c>
      <c r="Y379">
        <v>101308.36</v>
      </c>
      <c r="Z379">
        <v>59.59266957157287</v>
      </c>
      <c r="AA379">
        <v>4173.2</v>
      </c>
      <c r="AB379">
        <v>16.333503400475152</v>
      </c>
      <c r="AC379">
        <v>4.12</v>
      </c>
      <c r="AD379">
        <v>0.34312291286554053</v>
      </c>
      <c r="AE379">
        <v>-997.10495484586465</v>
      </c>
      <c r="AF379">
        <v>3.616641986947048E-2</v>
      </c>
      <c r="AG379">
        <v>-619.47487538393466</v>
      </c>
      <c r="AH379">
        <v>3.4089561605640455</v>
      </c>
      <c r="AI379">
        <v>4703316.5370302778</v>
      </c>
      <c r="AJ379">
        <v>2709.6614306601032</v>
      </c>
      <c r="AK379">
        <v>-991.19936850839906</v>
      </c>
      <c r="AL379">
        <v>0.10637463388707348</v>
      </c>
      <c r="AM379">
        <v>1993.7062116829245</v>
      </c>
      <c r="AN379">
        <v>0</v>
      </c>
      <c r="AO379">
        <v>-876.7508421247685</v>
      </c>
      <c r="AP379">
        <v>0.47413550673778448</v>
      </c>
      <c r="AQ379">
        <v>-999.87830550560159</v>
      </c>
      <c r="AR379">
        <v>1.0144444930007993E-2</v>
      </c>
      <c r="AS379">
        <v>1.1352990025421239</v>
      </c>
      <c r="AT379">
        <v>0.97914704367389627</v>
      </c>
      <c r="AU379">
        <v>0.78126030696353244</v>
      </c>
      <c r="AV379">
        <v>1.1065713616575854</v>
      </c>
      <c r="AW379">
        <v>0</v>
      </c>
      <c r="AX379">
        <v>1.2942973439415377</v>
      </c>
      <c r="AY379">
        <v>0.89917392938748153</v>
      </c>
      <c r="AZ379" s="4"/>
      <c r="BE379" s="29">
        <v>43872.245694444442</v>
      </c>
      <c r="BH379" s="6" t="s">
        <v>229</v>
      </c>
      <c r="BI379" s="6" t="s">
        <v>230</v>
      </c>
      <c r="BN379" t="e">
        <v>#N/A</v>
      </c>
      <c r="BO379"/>
      <c r="BP379" t="e">
        <v>#N/A</v>
      </c>
      <c r="BQ379" t="e">
        <v>#N/A</v>
      </c>
      <c r="BR379" s="42">
        <v>40</v>
      </c>
      <c r="BS379" s="30">
        <v>43872.245694444442</v>
      </c>
      <c r="BT379" s="31"/>
      <c r="BU379" s="6">
        <f t="shared" si="11"/>
        <v>2.3277760301981753E-3</v>
      </c>
      <c r="BV379">
        <f t="shared" si="12"/>
        <v>2.1256202417028981E-5</v>
      </c>
      <c r="BW379"/>
      <c r="BX379"/>
      <c r="BY379" s="49">
        <v>1.1225950872311761</v>
      </c>
      <c r="BZ379" s="49">
        <v>1.106867392665158</v>
      </c>
      <c r="CA379" s="49">
        <v>-3.5243268500384168</v>
      </c>
      <c r="CB379" s="49">
        <v>4.6274510344049036</v>
      </c>
      <c r="CC379" s="49">
        <v>0.1767002007039781</v>
      </c>
      <c r="CE379">
        <v>1.486645984669885</v>
      </c>
      <c r="CF379">
        <v>1.5467523882029179</v>
      </c>
      <c r="CG379">
        <v>-3.1624179338172991</v>
      </c>
      <c r="CH379">
        <v>5.417156657942126</v>
      </c>
      <c r="CI379">
        <v>0.17835446531922591</v>
      </c>
    </row>
    <row r="380" spans="1:87" ht="19" hidden="1" x14ac:dyDescent="0.25">
      <c r="A380" t="s">
        <v>726</v>
      </c>
      <c r="B380">
        <v>560</v>
      </c>
      <c r="C380">
        <v>4.7048967820541568E-3</v>
      </c>
      <c r="D380">
        <v>4.5042858988293046E-5</v>
      </c>
      <c r="E380">
        <v>3.9059949415819815E-3</v>
      </c>
      <c r="F380">
        <v>3.8189738896724178E-5</v>
      </c>
      <c r="G380">
        <v>1.8824479824116067</v>
      </c>
      <c r="H380">
        <v>9.1120831903542269E-4</v>
      </c>
      <c r="I380">
        <v>2.5874432946961317E-3</v>
      </c>
      <c r="J380">
        <v>2.9173139552316944E-5</v>
      </c>
      <c r="K380">
        <v>1</v>
      </c>
      <c r="L380">
        <v>0</v>
      </c>
      <c r="M380">
        <v>9.5509554612253026E-3</v>
      </c>
      <c r="N380">
        <v>3.9493524549954711E-5</v>
      </c>
      <c r="O380">
        <v>1.0903957457631435E-5</v>
      </c>
      <c r="P380">
        <v>1.7408699377911392E-6</v>
      </c>
      <c r="Q380">
        <v>552.48</v>
      </c>
      <c r="R380">
        <v>5.2042034292803478</v>
      </c>
      <c r="S380">
        <v>458.68</v>
      </c>
      <c r="T380">
        <v>4.4671840496372361</v>
      </c>
      <c r="U380">
        <v>221057.64</v>
      </c>
      <c r="V380">
        <v>110.42164461734846</v>
      </c>
      <c r="W380">
        <v>303.83999999999997</v>
      </c>
      <c r="X380">
        <v>3.4027831745988948</v>
      </c>
      <c r="Y380">
        <v>117431.48</v>
      </c>
      <c r="Z380">
        <v>74.003538654130139</v>
      </c>
      <c r="AA380">
        <v>1121.5999999999999</v>
      </c>
      <c r="AB380">
        <v>4.8638119481191575</v>
      </c>
      <c r="AC380">
        <v>1.28</v>
      </c>
      <c r="AD380">
        <v>0.20428737928059415</v>
      </c>
      <c r="AE380">
        <v>-995.29510321794589</v>
      </c>
      <c r="AF380">
        <v>4.5042858988293043E-2</v>
      </c>
      <c r="AG380">
        <v>-645.48965859666168</v>
      </c>
      <c r="AH380">
        <v>3.4661226081615699</v>
      </c>
      <c r="AI380">
        <v>4915548.2198380865</v>
      </c>
      <c r="AJ380">
        <v>2379.8796464569127</v>
      </c>
      <c r="AK380">
        <v>-992.24952462301019</v>
      </c>
      <c r="AL380">
        <v>8.7385760388720896E-2</v>
      </c>
      <c r="AM380">
        <v>1993.7062116829245</v>
      </c>
      <c r="AN380">
        <v>0</v>
      </c>
      <c r="AO380">
        <v>-971.42358011175247</v>
      </c>
      <c r="AP380">
        <v>0.11816446480020895</v>
      </c>
      <c r="AQ380">
        <v>-999.96737540364234</v>
      </c>
      <c r="AR380">
        <v>5.2086757722943963E-3</v>
      </c>
      <c r="AS380">
        <v>1.1930577954266595</v>
      </c>
      <c r="AT380">
        <v>1.1106314674576323</v>
      </c>
      <c r="AU380">
        <v>0.71238364082573247</v>
      </c>
      <c r="AV380">
        <v>1.0430863360426814</v>
      </c>
      <c r="AW380">
        <v>0</v>
      </c>
      <c r="AX380">
        <v>0.73245423012371669</v>
      </c>
      <c r="AY380">
        <v>0.95991187931939814</v>
      </c>
      <c r="AZ380" s="4"/>
      <c r="BE380" s="29">
        <v>43872.250555555554</v>
      </c>
      <c r="BH380" s="6" t="s">
        <v>229</v>
      </c>
      <c r="BI380" s="6" t="s">
        <v>230</v>
      </c>
      <c r="BN380" t="e">
        <v>#N/A</v>
      </c>
      <c r="BO380"/>
      <c r="BP380" t="e">
        <v>#N/A</v>
      </c>
      <c r="BQ380" t="e">
        <v>#N/A</v>
      </c>
      <c r="BR380" s="42">
        <v>40</v>
      </c>
      <c r="BS380" s="30">
        <v>43872.250555555554</v>
      </c>
      <c r="BT380" s="31"/>
      <c r="BU380" s="6">
        <f t="shared" si="11"/>
        <v>2.0749339403062475E-3</v>
      </c>
      <c r="BV380">
        <f t="shared" si="12"/>
        <v>2.0234793979288891E-5</v>
      </c>
      <c r="BW380"/>
      <c r="BX380"/>
    </row>
    <row r="381" spans="1:87" ht="19" hidden="1" x14ac:dyDescent="0.25">
      <c r="A381" t="s">
        <v>727</v>
      </c>
      <c r="B381">
        <v>535</v>
      </c>
      <c r="C381">
        <v>4.7068149404008754E-3</v>
      </c>
      <c r="D381">
        <v>3.9069444597477609E-5</v>
      </c>
      <c r="E381">
        <v>4.0395271157625942E-3</v>
      </c>
      <c r="F381">
        <v>4.1796027446697602E-5</v>
      </c>
      <c r="G381">
        <v>1.8741284670858287</v>
      </c>
      <c r="H381">
        <v>1.3654746578395335E-3</v>
      </c>
      <c r="I381">
        <v>2.3886217363233387E-3</v>
      </c>
      <c r="J381">
        <v>2.2030631245874105E-5</v>
      </c>
      <c r="K381">
        <v>1</v>
      </c>
      <c r="L381">
        <v>0</v>
      </c>
      <c r="M381">
        <v>2.0581972179204232E-2</v>
      </c>
      <c r="N381">
        <v>9.3517160952014106E-5</v>
      </c>
      <c r="O381">
        <v>1.3030927080864372E-5</v>
      </c>
      <c r="P381">
        <v>1.9917957594163524E-6</v>
      </c>
      <c r="Q381">
        <v>549.55999999999995</v>
      </c>
      <c r="R381">
        <v>4.6479672976474351</v>
      </c>
      <c r="S381">
        <v>471.64</v>
      </c>
      <c r="T381">
        <v>4.8992788584988034</v>
      </c>
      <c r="U381">
        <v>218812.64</v>
      </c>
      <c r="V381">
        <v>97.35159440570726</v>
      </c>
      <c r="W381">
        <v>278.88</v>
      </c>
      <c r="X381">
        <v>2.5575509118425512</v>
      </c>
      <c r="Y381">
        <v>116755.24</v>
      </c>
      <c r="Z381">
        <v>64.703458949271024</v>
      </c>
      <c r="AA381">
        <v>2403</v>
      </c>
      <c r="AB381">
        <v>10.519030373565807</v>
      </c>
      <c r="AC381">
        <v>1.52</v>
      </c>
      <c r="AD381">
        <v>0.23180451534284949</v>
      </c>
      <c r="AE381">
        <v>-995.29318505959907</v>
      </c>
      <c r="AF381">
        <v>3.9069444597477611E-2</v>
      </c>
      <c r="AG381">
        <v>-633.3702018730628</v>
      </c>
      <c r="AH381">
        <v>3.7934314255488837</v>
      </c>
      <c r="AI381">
        <v>4893819.4397352403</v>
      </c>
      <c r="AJ381">
        <v>3566.3253704542772</v>
      </c>
      <c r="AK381">
        <v>-992.84507838673596</v>
      </c>
      <c r="AL381">
        <v>6.599095924563679E-2</v>
      </c>
      <c r="AM381">
        <v>1993.7062116829245</v>
      </c>
      <c r="AN381">
        <v>0</v>
      </c>
      <c r="AO381">
        <v>-938.41882296394715</v>
      </c>
      <c r="AP381">
        <v>0.27980296515577563</v>
      </c>
      <c r="AQ381">
        <v>-999.96101151918174</v>
      </c>
      <c r="AR381">
        <v>5.9594448098714689E-3</v>
      </c>
      <c r="AS381">
        <v>1.0316788831802812</v>
      </c>
      <c r="AT381">
        <v>1.1917384501462447</v>
      </c>
      <c r="AU381">
        <v>1.0683537021567902</v>
      </c>
      <c r="AV381">
        <v>0.81755458889351251</v>
      </c>
      <c r="AW381">
        <v>0</v>
      </c>
      <c r="AX381">
        <v>1.1716662868978436</v>
      </c>
      <c r="AY381">
        <v>1.0014632730312003</v>
      </c>
      <c r="AZ381" s="4"/>
      <c r="BE381" s="29">
        <v>43872.255509259259</v>
      </c>
      <c r="BH381" s="6" t="s">
        <v>229</v>
      </c>
      <c r="BI381" s="6" t="s">
        <v>230</v>
      </c>
      <c r="BN381" t="e">
        <v>#N/A</v>
      </c>
      <c r="BO381"/>
      <c r="BP381" t="e">
        <v>#N/A</v>
      </c>
      <c r="BQ381" t="e">
        <v>#N/A</v>
      </c>
      <c r="BR381" s="42">
        <v>40</v>
      </c>
      <c r="BS381" s="30">
        <v>43872.255509259259</v>
      </c>
      <c r="BT381" s="31"/>
      <c r="BU381" s="6">
        <f t="shared" si="11"/>
        <v>2.1554513486972231E-3</v>
      </c>
      <c r="BV381">
        <f t="shared" si="12"/>
        <v>2.2410818963067704E-5</v>
      </c>
      <c r="BW381"/>
      <c r="BX381"/>
    </row>
    <row r="382" spans="1:87" ht="19" hidden="1" x14ac:dyDescent="0.25">
      <c r="A382" t="s">
        <v>728</v>
      </c>
      <c r="B382">
        <v>337</v>
      </c>
      <c r="C382">
        <v>2.8295436923284683E-3</v>
      </c>
      <c r="D382">
        <v>3.7847659996978251E-5</v>
      </c>
      <c r="E382">
        <v>4.7320563595827101E-3</v>
      </c>
      <c r="F382">
        <v>5.7533274557160555E-5</v>
      </c>
      <c r="G382">
        <v>1.8899179392141863</v>
      </c>
      <c r="H382">
        <v>1.3435397718416643E-3</v>
      </c>
      <c r="I382">
        <v>2.2977349004478257E-3</v>
      </c>
      <c r="J382">
        <v>2.8408236197855071E-5</v>
      </c>
      <c r="K382">
        <v>1</v>
      </c>
      <c r="L382">
        <v>0</v>
      </c>
      <c r="M382">
        <v>3.7791516143594037E-2</v>
      </c>
      <c r="N382">
        <v>1.1291357143146531E-4</v>
      </c>
      <c r="O382">
        <v>3.2815493866933985E-5</v>
      </c>
      <c r="P382">
        <v>3.2954471001634155E-6</v>
      </c>
      <c r="Q382">
        <v>331.04</v>
      </c>
      <c r="R382">
        <v>4.474177764312306</v>
      </c>
      <c r="S382">
        <v>553.6</v>
      </c>
      <c r="T382">
        <v>6.7433918270654658</v>
      </c>
      <c r="U382">
        <v>221098.48</v>
      </c>
      <c r="V382">
        <v>97.97003147221433</v>
      </c>
      <c r="W382">
        <v>268.8</v>
      </c>
      <c r="X382">
        <v>3.2898834832457724</v>
      </c>
      <c r="Y382">
        <v>116989.32</v>
      </c>
      <c r="Z382">
        <v>68.669515798496789</v>
      </c>
      <c r="AA382">
        <v>4421.16</v>
      </c>
      <c r="AB382">
        <v>12.85388138527296</v>
      </c>
      <c r="AC382">
        <v>3.84</v>
      </c>
      <c r="AD382">
        <v>0.38591881702416814</v>
      </c>
      <c r="AE382">
        <v>-997.17045630767154</v>
      </c>
      <c r="AF382">
        <v>3.7847659996978249E-2</v>
      </c>
      <c r="AG382">
        <v>-570.51585046444825</v>
      </c>
      <c r="AH382">
        <v>5.2217530002868537</v>
      </c>
      <c r="AI382">
        <v>4935058.1362677235</v>
      </c>
      <c r="AJ382">
        <v>3509.0361780235698</v>
      </c>
      <c r="AK382">
        <v>-993.11732249155921</v>
      </c>
      <c r="AL382">
        <v>8.5094554770152986E-2</v>
      </c>
      <c r="AM382">
        <v>1993.7062116829245</v>
      </c>
      <c r="AN382">
        <v>0</v>
      </c>
      <c r="AO382">
        <v>-886.92793742812796</v>
      </c>
      <c r="AP382">
        <v>0.3378369464088401</v>
      </c>
      <c r="AQ382">
        <v>-999.90181617583823</v>
      </c>
      <c r="AR382">
        <v>9.8599643183443636E-3</v>
      </c>
      <c r="AS382">
        <v>1.2915042856492323</v>
      </c>
      <c r="AT382">
        <v>1.5166615155369709</v>
      </c>
      <c r="AU382">
        <v>1.0449737663120189</v>
      </c>
      <c r="AV382">
        <v>1.0759874292373572</v>
      </c>
      <c r="AW382">
        <v>0</v>
      </c>
      <c r="AX382">
        <v>1.0363621326829124</v>
      </c>
      <c r="AY382">
        <v>1.0457802979728925</v>
      </c>
      <c r="AZ382" s="4"/>
      <c r="BE382" s="29">
        <v>43872.260208333333</v>
      </c>
      <c r="BH382" s="6" t="s">
        <v>229</v>
      </c>
      <c r="BI382" s="6" t="s">
        <v>230</v>
      </c>
      <c r="BN382" t="e">
        <v>#N/A</v>
      </c>
      <c r="BO382"/>
      <c r="BP382" t="e">
        <v>#N/A</v>
      </c>
      <c r="BQ382" t="e">
        <v>#N/A</v>
      </c>
      <c r="BR382" s="42">
        <v>40</v>
      </c>
      <c r="BS382" s="30">
        <v>43872.260208333333</v>
      </c>
      <c r="BT382" s="31"/>
      <c r="BU382" s="6">
        <f t="shared" si="11"/>
        <v>2.5038616276330801E-3</v>
      </c>
      <c r="BV382">
        <f t="shared" si="12"/>
        <v>3.0519667233667491E-5</v>
      </c>
      <c r="BW382"/>
      <c r="BX382"/>
    </row>
    <row r="383" spans="1:87" ht="19" hidden="1" x14ac:dyDescent="0.25">
      <c r="A383" t="s">
        <v>729</v>
      </c>
      <c r="B383">
        <v>305</v>
      </c>
      <c r="C383">
        <v>2.4951416669374447E-3</v>
      </c>
      <c r="D383">
        <v>3.5600379557108919E-5</v>
      </c>
      <c r="E383">
        <v>4.1731681629707364E-3</v>
      </c>
      <c r="F383">
        <v>2.966123643042365E-5</v>
      </c>
      <c r="G383">
        <v>1.8683106012455886</v>
      </c>
      <c r="H383">
        <v>1.4697466137933706E-3</v>
      </c>
      <c r="I383">
        <v>2.6849227950362627E-3</v>
      </c>
      <c r="J383">
        <v>2.906115898584301E-5</v>
      </c>
      <c r="K383">
        <v>1</v>
      </c>
      <c r="L383">
        <v>0</v>
      </c>
      <c r="M383">
        <v>1.4322066377632605E-2</v>
      </c>
      <c r="N383">
        <v>5.7239574043698771E-5</v>
      </c>
      <c r="O383">
        <v>1.6729308019110874E-5</v>
      </c>
      <c r="P383">
        <v>2.3624584764794964E-6</v>
      </c>
      <c r="Q383">
        <v>298.24</v>
      </c>
      <c r="R383">
        <v>4.3360043050409134</v>
      </c>
      <c r="S383">
        <v>498.76</v>
      </c>
      <c r="T383">
        <v>3.5086939640460715</v>
      </c>
      <c r="U383">
        <v>223294.24</v>
      </c>
      <c r="V383">
        <v>86.840318592997647</v>
      </c>
      <c r="W383">
        <v>320.88</v>
      </c>
      <c r="X383">
        <v>3.420194926218874</v>
      </c>
      <c r="Y383">
        <v>119518.12</v>
      </c>
      <c r="Z383">
        <v>88.796834027646142</v>
      </c>
      <c r="AA383">
        <v>1711.72</v>
      </c>
      <c r="AB383">
        <v>6.6754575373777438</v>
      </c>
      <c r="AC383">
        <v>2</v>
      </c>
      <c r="AD383">
        <v>0.28284271247461901</v>
      </c>
      <c r="AE383">
        <v>-997.50485833306254</v>
      </c>
      <c r="AF383">
        <v>3.5600379557108916E-2</v>
      </c>
      <c r="AG383">
        <v>-621.24086377103492</v>
      </c>
      <c r="AH383">
        <v>2.6920708323129108</v>
      </c>
      <c r="AI383">
        <v>4878624.428660647</v>
      </c>
      <c r="AJ383">
        <v>3838.6612353566929</v>
      </c>
      <c r="AK383">
        <v>-991.95753272943091</v>
      </c>
      <c r="AL383">
        <v>8.7050331734134859E-2</v>
      </c>
      <c r="AM383">
        <v>1993.7062116829245</v>
      </c>
      <c r="AN383">
        <v>0</v>
      </c>
      <c r="AO383">
        <v>-957.14843565796753</v>
      </c>
      <c r="AP383">
        <v>0.17126057269743869</v>
      </c>
      <c r="AQ383">
        <v>-999.94994597845903</v>
      </c>
      <c r="AR383">
        <v>7.0684661515285517E-3</v>
      </c>
      <c r="AS383">
        <v>1.3078193289046318</v>
      </c>
      <c r="AT383">
        <v>0.84180491020493109</v>
      </c>
      <c r="AU383">
        <v>1.1664533158020258</v>
      </c>
      <c r="AV383">
        <v>1.0290034057732877</v>
      </c>
      <c r="AW383">
        <v>0</v>
      </c>
      <c r="AX383">
        <v>0.87250064197177957</v>
      </c>
      <c r="AY383">
        <v>1.061314607306256</v>
      </c>
      <c r="AZ383" s="4"/>
      <c r="BE383" s="29">
        <v>43872.265023148146</v>
      </c>
      <c r="BH383" s="6" t="s">
        <v>229</v>
      </c>
      <c r="BI383" s="6" t="s">
        <v>230</v>
      </c>
      <c r="BN383" t="e">
        <v>#N/A</v>
      </c>
      <c r="BO383"/>
      <c r="BP383" t="e">
        <v>#N/A</v>
      </c>
      <c r="BQ383" t="e">
        <v>#N/A</v>
      </c>
      <c r="BR383" s="42">
        <v>40</v>
      </c>
      <c r="BS383" s="30">
        <v>43872.265023148146</v>
      </c>
      <c r="BT383" s="31"/>
      <c r="BU383" s="6">
        <f t="shared" si="11"/>
        <v>2.2336447191830832E-3</v>
      </c>
      <c r="BV383">
        <f t="shared" si="12"/>
        <v>1.5737313633791611E-5</v>
      </c>
      <c r="BW383"/>
      <c r="BX383"/>
      <c r="BY383" s="49">
        <v>2.0246991666995631</v>
      </c>
      <c r="BZ383" s="49">
        <v>2.0072705065431791</v>
      </c>
      <c r="CA383" s="49">
        <v>-3.4831273142353081</v>
      </c>
      <c r="CB383" s="49">
        <v>4.6258728933818212</v>
      </c>
      <c r="CC383" s="49">
        <v>0.21641189012242371</v>
      </c>
      <c r="CE383">
        <v>2.397195548931101</v>
      </c>
      <c r="CF383">
        <v>2.4383390896809232</v>
      </c>
      <c r="CG383">
        <v>-3.0763174740568999</v>
      </c>
      <c r="CH383">
        <v>5.5460674012775364</v>
      </c>
      <c r="CI383">
        <v>0.21843793497535621</v>
      </c>
    </row>
    <row r="384" spans="1:87" ht="19" hidden="1" x14ac:dyDescent="0.25">
      <c r="A384" t="s">
        <v>730</v>
      </c>
      <c r="B384">
        <v>332</v>
      </c>
      <c r="C384">
        <v>2.6772048578292307E-3</v>
      </c>
      <c r="D384">
        <v>3.471268134934881E-5</v>
      </c>
      <c r="E384">
        <v>4.005266568248767E-3</v>
      </c>
      <c r="F384">
        <v>2.920777195586842E-5</v>
      </c>
      <c r="G384">
        <v>1.8751117001598792</v>
      </c>
      <c r="H384">
        <v>1.1645567477481526E-3</v>
      </c>
      <c r="I384">
        <v>2.4332096531328425E-3</v>
      </c>
      <c r="J384">
        <v>2.0489748741407742E-5</v>
      </c>
      <c r="K384">
        <v>1</v>
      </c>
      <c r="L384">
        <v>0</v>
      </c>
      <c r="M384">
        <v>2.2669894713813865E-2</v>
      </c>
      <c r="N384">
        <v>9.9517806636188673E-5</v>
      </c>
      <c r="O384">
        <v>1.0208968261486858E-5</v>
      </c>
      <c r="P384">
        <v>1.5523895915239081E-6</v>
      </c>
      <c r="Q384">
        <v>314.72000000000003</v>
      </c>
      <c r="R384">
        <v>4.0794280644881251</v>
      </c>
      <c r="S384">
        <v>470.84</v>
      </c>
      <c r="T384">
        <v>3.4330161665800532</v>
      </c>
      <c r="U384">
        <v>220429.04</v>
      </c>
      <c r="V384">
        <v>101.98126429235256</v>
      </c>
      <c r="W384">
        <v>286.04000000000002</v>
      </c>
      <c r="X384">
        <v>2.4245136969435057</v>
      </c>
      <c r="Y384">
        <v>117556</v>
      </c>
      <c r="Z384">
        <v>77.13047387381981</v>
      </c>
      <c r="AA384">
        <v>2664.96</v>
      </c>
      <c r="AB384">
        <v>11.616723577096369</v>
      </c>
      <c r="AC384">
        <v>1.2</v>
      </c>
      <c r="AD384">
        <v>0.18257418583505539</v>
      </c>
      <c r="AE384">
        <v>-997.32279514217078</v>
      </c>
      <c r="AF384">
        <v>3.4712681349348809E-2</v>
      </c>
      <c r="AG384">
        <v>-636.47970881750155</v>
      </c>
      <c r="AH384">
        <v>2.6509141364919606</v>
      </c>
      <c r="AI384">
        <v>4896387.4325111769</v>
      </c>
      <c r="AJ384">
        <v>3041.5711130070849</v>
      </c>
      <c r="AK384">
        <v>-992.71151891818579</v>
      </c>
      <c r="AL384">
        <v>6.1375371366211046E-2</v>
      </c>
      <c r="AM384">
        <v>1993.7062116829245</v>
      </c>
      <c r="AN384">
        <v>0</v>
      </c>
      <c r="AO384">
        <v>-932.17176723372552</v>
      </c>
      <c r="AP384">
        <v>0.29775687263317202</v>
      </c>
      <c r="AQ384">
        <v>-999.96945480849013</v>
      </c>
      <c r="AR384">
        <v>4.6447433429703342E-3</v>
      </c>
      <c r="AS384">
        <v>1.2207724831653617</v>
      </c>
      <c r="AT384">
        <v>0.83923243506239875</v>
      </c>
      <c r="AU384">
        <v>0.91387784574819064</v>
      </c>
      <c r="AV384">
        <v>0.75594349085503498</v>
      </c>
      <c r="AW384">
        <v>0</v>
      </c>
      <c r="AX384">
        <v>1.1909006032043492</v>
      </c>
      <c r="AY384">
        <v>0.88522535770910027</v>
      </c>
      <c r="AZ384" s="4"/>
      <c r="BE384" s="29">
        <v>43872.270046296297</v>
      </c>
      <c r="BH384" s="6" t="s">
        <v>229</v>
      </c>
      <c r="BI384" s="6" t="s">
        <v>230</v>
      </c>
      <c r="BN384" t="e">
        <v>#N/A</v>
      </c>
      <c r="BO384"/>
      <c r="BP384" t="e">
        <v>#N/A</v>
      </c>
      <c r="BQ384" t="e">
        <v>#N/A</v>
      </c>
      <c r="BR384" s="42">
        <v>40</v>
      </c>
      <c r="BS384" s="30">
        <v>43872.270046296297</v>
      </c>
      <c r="BT384" s="31"/>
      <c r="BU384" s="6">
        <f t="shared" si="11"/>
        <v>2.1360161982286905E-3</v>
      </c>
      <c r="BV384">
        <f t="shared" si="12"/>
        <v>1.5605567551318965E-5</v>
      </c>
      <c r="BW384"/>
      <c r="BX384"/>
      <c r="BY384" s="49">
        <v>9.2536666984196252</v>
      </c>
      <c r="BZ384" s="49">
        <v>9.2828929437532111</v>
      </c>
      <c r="CA384" s="49">
        <v>-3.1722811697866469</v>
      </c>
      <c r="CB384" s="49">
        <v>4.6693365267534066</v>
      </c>
      <c r="CC384" s="49">
        <v>0.31284627685785082</v>
      </c>
      <c r="CE384">
        <v>9.6938405657069637</v>
      </c>
      <c r="CF384">
        <v>9.7484882443863121</v>
      </c>
      <c r="CG384">
        <v>-2.8330449711926811</v>
      </c>
      <c r="CH384">
        <v>6.4079724560408273</v>
      </c>
      <c r="CI384">
        <v>0.3157751389856589</v>
      </c>
    </row>
    <row r="385" spans="1:87" ht="19" hidden="1" x14ac:dyDescent="0.25">
      <c r="A385" t="s">
        <v>731</v>
      </c>
      <c r="B385">
        <v>295</v>
      </c>
      <c r="C385">
        <v>2.4577210754301946E-3</v>
      </c>
      <c r="D385">
        <v>2.222365453373607E-5</v>
      </c>
      <c r="E385">
        <v>3.8430244786047019E-3</v>
      </c>
      <c r="F385">
        <v>3.4930093625620683E-5</v>
      </c>
      <c r="G385">
        <v>1.8681469303201341</v>
      </c>
      <c r="H385">
        <v>1.2957026341542681E-3</v>
      </c>
      <c r="I385">
        <v>2.7983196291944388E-3</v>
      </c>
      <c r="J385">
        <v>3.0120670598700908E-5</v>
      </c>
      <c r="K385">
        <v>1</v>
      </c>
      <c r="L385">
        <v>0</v>
      </c>
      <c r="M385">
        <v>1.0962514527991492E-2</v>
      </c>
      <c r="N385">
        <v>6.315346899444675E-5</v>
      </c>
      <c r="O385">
        <v>1.3113514694534705E-5</v>
      </c>
      <c r="P385">
        <v>1.8831292919998363E-6</v>
      </c>
      <c r="Q385">
        <v>292.39999999999998</v>
      </c>
      <c r="R385">
        <v>2.6595739007091597</v>
      </c>
      <c r="S385">
        <v>457.2</v>
      </c>
      <c r="T385">
        <v>4.1315856520227197</v>
      </c>
      <c r="U385">
        <v>222253.8</v>
      </c>
      <c r="V385">
        <v>116.74856173275398</v>
      </c>
      <c r="W385">
        <v>332.92</v>
      </c>
      <c r="X385">
        <v>3.5892989101865935</v>
      </c>
      <c r="Y385">
        <v>118970.96</v>
      </c>
      <c r="Z385">
        <v>68.708114028354288</v>
      </c>
      <c r="AA385">
        <v>1304.2</v>
      </c>
      <c r="AB385">
        <v>7.4040529441651071</v>
      </c>
      <c r="AC385">
        <v>1.56</v>
      </c>
      <c r="AD385">
        <v>0.22420228961066982</v>
      </c>
      <c r="AE385">
        <v>-997.54227892456981</v>
      </c>
      <c r="AF385">
        <v>2.2223654533736068E-2</v>
      </c>
      <c r="AG385">
        <v>-651.20489393676689</v>
      </c>
      <c r="AH385">
        <v>3.1702753336014418</v>
      </c>
      <c r="AI385">
        <v>4878196.9554955447</v>
      </c>
      <c r="AJ385">
        <v>3384.0958894543151</v>
      </c>
      <c r="AK385">
        <v>-991.61786176049679</v>
      </c>
      <c r="AL385">
        <v>9.0224012364710462E-2</v>
      </c>
      <c r="AM385">
        <v>1993.7062116829245</v>
      </c>
      <c r="AN385">
        <v>0</v>
      </c>
      <c r="AO385">
        <v>-967.20020112598138</v>
      </c>
      <c r="AP385">
        <v>0.18895492233331068</v>
      </c>
      <c r="AQ385">
        <v>-999.96076441737762</v>
      </c>
      <c r="AR385">
        <v>5.6343151813988265E-3</v>
      </c>
      <c r="AS385">
        <v>0.82070126266128607</v>
      </c>
      <c r="AT385">
        <v>1.0308450579588573</v>
      </c>
      <c r="AU385">
        <v>1.0260433126017197</v>
      </c>
      <c r="AV385">
        <v>1.0422623040825256</v>
      </c>
      <c r="AW385">
        <v>0</v>
      </c>
      <c r="AX385">
        <v>1.0996088070257122</v>
      </c>
      <c r="AY385">
        <v>0.95316273443035138</v>
      </c>
      <c r="AZ385" s="4"/>
      <c r="BE385" s="29">
        <v>43872.275069444448</v>
      </c>
      <c r="BH385" s="6" t="s">
        <v>229</v>
      </c>
      <c r="BI385" s="6" t="s">
        <v>230</v>
      </c>
      <c r="BN385" t="e">
        <v>#N/A</v>
      </c>
      <c r="BO385"/>
      <c r="BP385" t="e">
        <v>#N/A</v>
      </c>
      <c r="BQ385" t="e">
        <v>#N/A</v>
      </c>
      <c r="BR385" s="42">
        <v>40</v>
      </c>
      <c r="BS385" s="30">
        <v>43872.275069444448</v>
      </c>
      <c r="BT385" s="31"/>
      <c r="BU385" s="6">
        <f t="shared" si="11"/>
        <v>2.0571076849979619E-3</v>
      </c>
      <c r="BV385">
        <f t="shared" si="12"/>
        <v>1.8620873999857582E-5</v>
      </c>
      <c r="BW385"/>
      <c r="BX385"/>
      <c r="BY385" s="49">
        <v>5.4901635058847944</v>
      </c>
      <c r="BZ385" s="49">
        <v>5.4891917433575337</v>
      </c>
      <c r="CA385" s="49">
        <v>-3.321129440644889</v>
      </c>
      <c r="CB385" s="49">
        <v>4.662553142254632</v>
      </c>
      <c r="CC385" s="49">
        <v>0.20127408089168539</v>
      </c>
      <c r="CE385">
        <v>5.8951035130181602</v>
      </c>
      <c r="CF385">
        <v>5.9289771711392589</v>
      </c>
      <c r="CG385">
        <v>-2.898397752189553</v>
      </c>
      <c r="CH385">
        <v>5.9632090485275882</v>
      </c>
      <c r="CI385">
        <v>0.20315840580280109</v>
      </c>
    </row>
    <row r="386" spans="1:87" ht="19" hidden="1" x14ac:dyDescent="0.25">
      <c r="AZ386" s="4"/>
      <c r="BE386" s="29" t="e">
        <v>#N/A</v>
      </c>
      <c r="BH386" s="6"/>
      <c r="BN386" t="e">
        <v>#N/A</v>
      </c>
      <c r="BO386"/>
      <c r="BP386" t="e">
        <v>#N/A</v>
      </c>
      <c r="BQ386" t="e">
        <v>#N/A</v>
      </c>
      <c r="BR386" s="42">
        <v>40</v>
      </c>
      <c r="BS386" s="30" t="e">
        <v>#N/A</v>
      </c>
      <c r="BT386" s="31"/>
      <c r="BU386" s="6" t="e">
        <f t="shared" si="11"/>
        <v>#DIV/0!</v>
      </c>
      <c r="BV386" t="e">
        <f t="shared" si="12"/>
        <v>#DIV/0!</v>
      </c>
      <c r="BW386"/>
      <c r="BX386"/>
      <c r="BY386" s="49">
        <v>2.8720820616419371</v>
      </c>
      <c r="BZ386" s="49">
        <v>2.8628390915266451</v>
      </c>
      <c r="CA386" s="49">
        <v>-3.4492515336645302</v>
      </c>
      <c r="CB386" s="49">
        <v>4.6219395763733058</v>
      </c>
      <c r="CC386" s="49">
        <v>0.16406269622782149</v>
      </c>
      <c r="CE386">
        <v>3.2525116297616918</v>
      </c>
      <c r="CF386">
        <v>3.2861300024117028</v>
      </c>
      <c r="CG386">
        <v>-3.0052677142191939</v>
      </c>
      <c r="CH386">
        <v>5.6697710255252058</v>
      </c>
      <c r="CI386">
        <v>0.1655986487166731</v>
      </c>
    </row>
    <row r="387" spans="1:87" ht="19" hidden="1" x14ac:dyDescent="0.25">
      <c r="AZ387" s="4"/>
      <c r="BE387" s="29" t="e">
        <v>#N/A</v>
      </c>
      <c r="BH387" s="6"/>
      <c r="BN387" t="e">
        <v>#N/A</v>
      </c>
      <c r="BO387"/>
      <c r="BP387" t="e">
        <v>#N/A</v>
      </c>
      <c r="BQ387" t="e">
        <v>#N/A</v>
      </c>
      <c r="BR387" s="42">
        <v>40</v>
      </c>
      <c r="BS387" s="30" t="e">
        <v>#N/A</v>
      </c>
      <c r="BT387" s="31"/>
      <c r="BU387" s="6" t="e">
        <f t="shared" ref="BU387:BU447" si="13">S387/U387</f>
        <v>#DIV/0!</v>
      </c>
      <c r="BV387" t="e">
        <f t="shared" ref="BV387:BV447" si="14">BU387*SQRT((T387/S387)^2+(V387/U387)^2)</f>
        <v>#DIV/0!</v>
      </c>
      <c r="BW387"/>
      <c r="BX387"/>
      <c r="BY387" s="49">
        <v>2.4430450052148198</v>
      </c>
      <c r="BZ387" s="49">
        <v>2.42840135241071</v>
      </c>
      <c r="CA387" s="49">
        <v>-3.4537695681787901</v>
      </c>
      <c r="CB387" s="49">
        <v>4.6208372125122814</v>
      </c>
      <c r="CC387" s="49">
        <v>0.17100626857561879</v>
      </c>
      <c r="CE387">
        <v>2.8194579348800062</v>
      </c>
      <c r="CF387">
        <v>2.8601026774414682</v>
      </c>
      <c r="CG387">
        <v>-3.0474381603753962</v>
      </c>
      <c r="CH387">
        <v>5.6041755597751823</v>
      </c>
      <c r="CI387">
        <v>0.1726072266841166</v>
      </c>
    </row>
    <row r="388" spans="1:87" ht="19" hidden="1" x14ac:dyDescent="0.25">
      <c r="AZ388" s="4"/>
      <c r="BE388" s="29" t="e">
        <v>#N/A</v>
      </c>
      <c r="BH388" s="6"/>
      <c r="BN388" t="e">
        <v>#N/A</v>
      </c>
      <c r="BO388"/>
      <c r="BP388" t="e">
        <v>#N/A</v>
      </c>
      <c r="BQ388" t="e">
        <v>#N/A</v>
      </c>
      <c r="BR388" s="42">
        <v>40</v>
      </c>
      <c r="BS388" s="30" t="e">
        <v>#N/A</v>
      </c>
      <c r="BT388" s="31"/>
      <c r="BU388" s="6" t="e">
        <f t="shared" si="13"/>
        <v>#DIV/0!</v>
      </c>
      <c r="BV388" t="e">
        <f t="shared" si="14"/>
        <v>#DIV/0!</v>
      </c>
      <c r="BW388"/>
      <c r="BX388"/>
      <c r="BY388" s="49">
        <v>2.3078628739419318</v>
      </c>
      <c r="BZ388" s="49">
        <v>2.292572619802197</v>
      </c>
      <c r="CA388" s="49">
        <v>-3.4664911367531852</v>
      </c>
      <c r="CB388" s="49">
        <v>4.6227999300507294</v>
      </c>
      <c r="CC388" s="49">
        <v>0.19872046576464611</v>
      </c>
      <c r="CE388">
        <v>2.6830102305320018</v>
      </c>
      <c r="CF388">
        <v>2.7217180330733299</v>
      </c>
      <c r="CG388">
        <v>-3.0593279737827679</v>
      </c>
      <c r="CH388">
        <v>5.5839793120777017</v>
      </c>
      <c r="CI388">
        <v>0.200580883769438</v>
      </c>
    </row>
    <row r="389" spans="1:87" ht="19" hidden="1" x14ac:dyDescent="0.25">
      <c r="A389" t="s">
        <v>732</v>
      </c>
      <c r="B389">
        <v>352</v>
      </c>
      <c r="C389">
        <v>3.0271990796099778E-3</v>
      </c>
      <c r="D389">
        <v>2.8597323611256232E-5</v>
      </c>
      <c r="E389">
        <v>4.0213524025705279E-3</v>
      </c>
      <c r="F389">
        <v>4.2780299929243998E-5</v>
      </c>
      <c r="G389">
        <v>1.890112938691664</v>
      </c>
      <c r="H389">
        <v>1.6894116084281048E-3</v>
      </c>
      <c r="I389">
        <v>2.9459594854465017E-3</v>
      </c>
      <c r="J389">
        <v>3.3928542326749431E-5</v>
      </c>
      <c r="K389">
        <v>1</v>
      </c>
      <c r="L389">
        <v>0</v>
      </c>
      <c r="M389">
        <v>3.9540578155739942E-2</v>
      </c>
      <c r="N389">
        <v>9.6612118620266932E-5</v>
      </c>
      <c r="O389">
        <v>1.5516957205630363E-5</v>
      </c>
      <c r="P389">
        <v>2.8534767756148379E-6</v>
      </c>
      <c r="Q389">
        <v>351.04</v>
      </c>
      <c r="R389">
        <v>3.3859907461972383</v>
      </c>
      <c r="S389">
        <v>466.28</v>
      </c>
      <c r="T389">
        <v>4.8694695125170808</v>
      </c>
      <c r="U389">
        <v>219169.8</v>
      </c>
      <c r="V389">
        <v>103.65749691492007</v>
      </c>
      <c r="W389">
        <v>341.6</v>
      </c>
      <c r="X389">
        <v>3.9179076048319459</v>
      </c>
      <c r="Y389">
        <v>115958.28</v>
      </c>
      <c r="Z389">
        <v>122.56347362353381</v>
      </c>
      <c r="AA389">
        <v>4584.96</v>
      </c>
      <c r="AB389">
        <v>10.550115323224356</v>
      </c>
      <c r="AC389">
        <v>1.8</v>
      </c>
      <c r="AD389">
        <v>0.33166247903553997</v>
      </c>
      <c r="AE389">
        <v>-996.97280092039</v>
      </c>
      <c r="AF389">
        <v>2.8597323611256231E-2</v>
      </c>
      <c r="AG389">
        <v>-635.01974926751427</v>
      </c>
      <c r="AH389">
        <v>3.8827645606502084</v>
      </c>
      <c r="AI389">
        <v>4935567.4328553695</v>
      </c>
      <c r="AJ389">
        <v>4412.3788352175743</v>
      </c>
      <c r="AK389">
        <v>-991.17561861148181</v>
      </c>
      <c r="AL389">
        <v>0.10163018158491033</v>
      </c>
      <c r="AM389">
        <v>1993.7062116829245</v>
      </c>
      <c r="AN389">
        <v>0</v>
      </c>
      <c r="AO389">
        <v>-881.69475100268801</v>
      </c>
      <c r="AP389">
        <v>0.28906306590940201</v>
      </c>
      <c r="AQ389">
        <v>-999.95357332716117</v>
      </c>
      <c r="AR389">
        <v>8.5375909051586523E-3</v>
      </c>
      <c r="AS389">
        <v>0.93918880097940527</v>
      </c>
      <c r="AT389">
        <v>1.2183448631097953</v>
      </c>
      <c r="AU389">
        <v>1.3080673899963307</v>
      </c>
      <c r="AV389">
        <v>1.1295492790615635</v>
      </c>
      <c r="AW389">
        <v>0</v>
      </c>
      <c r="AX389">
        <v>0.86234766062973367</v>
      </c>
      <c r="AY389">
        <v>1.311134462227979</v>
      </c>
      <c r="AZ389" s="4"/>
      <c r="BE389" s="29">
        <v>43872.280092592591</v>
      </c>
      <c r="BH389" s="6" t="s">
        <v>229</v>
      </c>
      <c r="BI389" s="6" t="s">
        <v>230</v>
      </c>
      <c r="BN389" t="e">
        <v>#N/A</v>
      </c>
      <c r="BO389"/>
      <c r="BP389" t="e">
        <v>#N/A</v>
      </c>
      <c r="BQ389" t="e">
        <v>#N/A</v>
      </c>
      <c r="BR389" s="42">
        <v>40</v>
      </c>
      <c r="BS389" s="30">
        <v>43872.280092592591</v>
      </c>
      <c r="BT389" s="31"/>
      <c r="BU389" s="6">
        <f t="shared" si="13"/>
        <v>2.1274828922597912E-3</v>
      </c>
      <c r="BV389">
        <f t="shared" si="14"/>
        <v>2.2240567125415644E-5</v>
      </c>
      <c r="BW389"/>
      <c r="BX389"/>
      <c r="BY389" s="49">
        <v>0.53301899774746886</v>
      </c>
      <c r="BZ389" s="49">
        <v>0.52036860914962801</v>
      </c>
      <c r="CA389" s="49">
        <v>-3.5567901704136489</v>
      </c>
      <c r="CB389" s="49">
        <v>4.6237007121322886</v>
      </c>
      <c r="CC389" s="49">
        <v>0.15207051266966001</v>
      </c>
      <c r="CE389">
        <v>0.89155029272425068</v>
      </c>
      <c r="CF389">
        <v>0.9673518405327215</v>
      </c>
      <c r="CG389">
        <v>-3.221907331808112</v>
      </c>
      <c r="CH389">
        <v>5.3304139628979872</v>
      </c>
      <c r="CI389">
        <v>0.15349419451682131</v>
      </c>
    </row>
    <row r="390" spans="1:87" ht="19" hidden="1" x14ac:dyDescent="0.25">
      <c r="A390" t="s">
        <v>733</v>
      </c>
      <c r="B390">
        <v>420</v>
      </c>
      <c r="C390">
        <v>3.5953274262986168E-3</v>
      </c>
      <c r="D390">
        <v>5.0272393805722809E-5</v>
      </c>
      <c r="E390">
        <v>5.4503746203923157E-3</v>
      </c>
      <c r="F390">
        <v>6.1843448380562914E-5</v>
      </c>
      <c r="G390">
        <v>1.8872821646360931</v>
      </c>
      <c r="H390">
        <v>1.6887044298527026E-3</v>
      </c>
      <c r="I390">
        <v>2.8235427813625758E-3</v>
      </c>
      <c r="J390">
        <v>2.8998241682518324E-5</v>
      </c>
      <c r="K390">
        <v>1</v>
      </c>
      <c r="L390">
        <v>0</v>
      </c>
      <c r="M390">
        <v>3.6538275959197029E-2</v>
      </c>
      <c r="N390">
        <v>1.1476055792482854E-4</v>
      </c>
      <c r="O390">
        <v>7.2209322898456968E-5</v>
      </c>
      <c r="P390">
        <v>5.0772845739195283E-6</v>
      </c>
      <c r="Q390">
        <v>422.24</v>
      </c>
      <c r="R390">
        <v>5.7254635911280864</v>
      </c>
      <c r="S390">
        <v>640.12</v>
      </c>
      <c r="T390">
        <v>7.0076910129751964</v>
      </c>
      <c r="U390">
        <v>221674.08</v>
      </c>
      <c r="V390">
        <v>126.33604552937376</v>
      </c>
      <c r="W390">
        <v>331.64</v>
      </c>
      <c r="X390">
        <v>3.3866797900008203</v>
      </c>
      <c r="Y390">
        <v>117458.36</v>
      </c>
      <c r="Z390">
        <v>94.523680983479821</v>
      </c>
      <c r="AA390">
        <v>4291.6000000000004</v>
      </c>
      <c r="AB390">
        <v>12.137956994486347</v>
      </c>
      <c r="AC390">
        <v>8.48</v>
      </c>
      <c r="AD390">
        <v>0.5947548514584251</v>
      </c>
      <c r="AE390">
        <v>-996.4046725737013</v>
      </c>
      <c r="AF390">
        <v>5.0272393805722806E-2</v>
      </c>
      <c r="AG390">
        <v>-505.3208730811113</v>
      </c>
      <c r="AH390">
        <v>5.6129468488439747</v>
      </c>
      <c r="AI390">
        <v>4928174.0614189645</v>
      </c>
      <c r="AJ390">
        <v>4410.5318372667743</v>
      </c>
      <c r="AK390">
        <v>-991.54230786518633</v>
      </c>
      <c r="AL390">
        <v>8.6861868083084354E-2</v>
      </c>
      <c r="AM390">
        <v>1993.7062116829245</v>
      </c>
      <c r="AN390">
        <v>0</v>
      </c>
      <c r="AO390">
        <v>-890.67762696186583</v>
      </c>
      <c r="AP390">
        <v>0.34336312248374129</v>
      </c>
      <c r="AQ390">
        <v>-999.78394999962359</v>
      </c>
      <c r="AR390">
        <v>1.5191214791596666E-2</v>
      </c>
      <c r="AS390">
        <v>1.5241867176027062</v>
      </c>
      <c r="AT390">
        <v>1.5214736166312126</v>
      </c>
      <c r="AU390">
        <v>1.3175834600533201</v>
      </c>
      <c r="AV390">
        <v>0.99253326794434704</v>
      </c>
      <c r="AW390">
        <v>0</v>
      </c>
      <c r="AX390">
        <v>1.0740100407836033</v>
      </c>
      <c r="AY390">
        <v>1.0880955985705267</v>
      </c>
      <c r="AZ390" s="4"/>
      <c r="BE390" s="29">
        <v>43872.285300925927</v>
      </c>
      <c r="BH390" s="6" t="s">
        <v>229</v>
      </c>
      <c r="BI390" s="6" t="s">
        <v>230</v>
      </c>
      <c r="BN390" t="e">
        <v>#N/A</v>
      </c>
      <c r="BO390"/>
      <c r="BP390" t="e">
        <v>#N/A</v>
      </c>
      <c r="BQ390" t="e">
        <v>#N/A</v>
      </c>
      <c r="BR390" s="42">
        <v>40</v>
      </c>
      <c r="BS390" s="30">
        <v>43872.285300925927</v>
      </c>
      <c r="BT390" s="31"/>
      <c r="BU390" s="6">
        <f t="shared" si="13"/>
        <v>2.8876628246297447E-3</v>
      </c>
      <c r="BV390">
        <f t="shared" si="14"/>
        <v>3.1655395293379004E-5</v>
      </c>
      <c r="BW390"/>
      <c r="BX390"/>
      <c r="BY390" s="49">
        <v>-1.709549555999708</v>
      </c>
      <c r="BZ390" s="49">
        <v>-1.688846887559514</v>
      </c>
      <c r="CA390" s="49">
        <v>-3.7154450572383659</v>
      </c>
      <c r="CB390" s="49">
        <v>4.6168129474063697</v>
      </c>
      <c r="CC390" s="49">
        <v>0.1213614771994906</v>
      </c>
      <c r="CE390">
        <v>-1.3720131540165461</v>
      </c>
      <c r="CF390">
        <v>-1.2577040032092091</v>
      </c>
      <c r="CG390">
        <v>-3.4023014104290401</v>
      </c>
      <c r="CH390">
        <v>5.0488585081643844</v>
      </c>
      <c r="CI390">
        <v>0.1224976615195167</v>
      </c>
    </row>
    <row r="391" spans="1:87" ht="19" hidden="1" x14ac:dyDescent="0.25">
      <c r="A391" t="s">
        <v>734</v>
      </c>
      <c r="B391">
        <v>237</v>
      </c>
      <c r="C391">
        <v>2.3756080592045588E-3</v>
      </c>
      <c r="D391">
        <v>3.242789665608811E-5</v>
      </c>
      <c r="E391">
        <v>4.7064053529448204E-3</v>
      </c>
      <c r="F391">
        <v>3.9787857976094769E-5</v>
      </c>
      <c r="G391">
        <v>1.9018352876073499</v>
      </c>
      <c r="H391">
        <v>1.2901027137520846E-3</v>
      </c>
      <c r="I391">
        <v>2.6874776419443776E-3</v>
      </c>
      <c r="J391">
        <v>3.4354933911878445E-5</v>
      </c>
      <c r="K391">
        <v>1</v>
      </c>
      <c r="L391">
        <v>0</v>
      </c>
      <c r="M391">
        <v>3.3583849661255376E-2</v>
      </c>
      <c r="N391">
        <v>1.1374015484189373E-4</v>
      </c>
      <c r="O391">
        <v>1.7321266322674467E-5</v>
      </c>
      <c r="P391">
        <v>2.1760154945197111E-6</v>
      </c>
      <c r="Q391">
        <v>274.39999999999998</v>
      </c>
      <c r="R391">
        <v>3.6878177829171555</v>
      </c>
      <c r="S391">
        <v>543.64</v>
      </c>
      <c r="T391">
        <v>4.4821423449060607</v>
      </c>
      <c r="U391">
        <v>219691.6</v>
      </c>
      <c r="V391">
        <v>163.16937008315421</v>
      </c>
      <c r="W391">
        <v>310.44</v>
      </c>
      <c r="X391">
        <v>3.9505611415763879</v>
      </c>
      <c r="Y391">
        <v>115517.48</v>
      </c>
      <c r="Z391">
        <v>139.5093679052892</v>
      </c>
      <c r="AA391">
        <v>3879.4</v>
      </c>
      <c r="AB391">
        <v>12.459802031600127</v>
      </c>
      <c r="AC391">
        <v>2</v>
      </c>
      <c r="AD391">
        <v>0.25166114784235832</v>
      </c>
      <c r="AE391">
        <v>-997.62439194079548</v>
      </c>
      <c r="AF391">
        <v>3.2427896656088112E-2</v>
      </c>
      <c r="AG391">
        <v>-572.84395054049548</v>
      </c>
      <c r="AH391">
        <v>3.6111688124972563</v>
      </c>
      <c r="AI391">
        <v>4966183.6805457324</v>
      </c>
      <c r="AJ391">
        <v>3369.470104868587</v>
      </c>
      <c r="AK391">
        <v>-991.94987989387164</v>
      </c>
      <c r="AL391">
        <v>0.10290740280489698</v>
      </c>
      <c r="AM391">
        <v>1993.7062116829245</v>
      </c>
      <c r="AN391">
        <v>0</v>
      </c>
      <c r="AO391">
        <v>-899.51725842717997</v>
      </c>
      <c r="AP391">
        <v>0.34031008061043472</v>
      </c>
      <c r="AQ391">
        <v>-999.94817484162263</v>
      </c>
      <c r="AR391">
        <v>6.5106295079247001E-3</v>
      </c>
      <c r="AS391">
        <v>1.2002381183921547</v>
      </c>
      <c r="AT391">
        <v>1.0450666218863001</v>
      </c>
      <c r="AU391">
        <v>0.99190630427455428</v>
      </c>
      <c r="AV391">
        <v>1.1953549665332783</v>
      </c>
      <c r="AW391">
        <v>0</v>
      </c>
      <c r="AX391">
        <v>1.1026547528682507</v>
      </c>
      <c r="AY391">
        <v>0.94414816536696422</v>
      </c>
      <c r="AZ391" s="4"/>
      <c r="BE391" s="29">
        <v>43872.290671296294</v>
      </c>
      <c r="BH391" s="6" t="s">
        <v>229</v>
      </c>
      <c r="BI391" s="6" t="s">
        <v>230</v>
      </c>
      <c r="BN391" t="e">
        <v>#N/A</v>
      </c>
      <c r="BO391"/>
      <c r="BP391" t="e">
        <v>#N/A</v>
      </c>
      <c r="BQ391" t="e">
        <v>#N/A</v>
      </c>
      <c r="BR391" s="42">
        <v>40</v>
      </c>
      <c r="BS391" s="30">
        <v>43872.290671296294</v>
      </c>
      <c r="BT391" s="31"/>
      <c r="BU391" s="6">
        <f t="shared" si="13"/>
        <v>2.4745597919993297E-3</v>
      </c>
      <c r="BV391">
        <f t="shared" si="14"/>
        <v>2.0484590436567364E-5</v>
      </c>
      <c r="BW391"/>
      <c r="BX391"/>
      <c r="BY391" s="49">
        <v>-1.457661478950339</v>
      </c>
      <c r="BZ391" s="49">
        <v>-1.441485311691997</v>
      </c>
      <c r="CA391" s="49">
        <v>-3.6928882090761679</v>
      </c>
      <c r="CB391" s="49">
        <v>4.6165594881094014</v>
      </c>
      <c r="CC391" s="49">
        <v>0.15337298807256511</v>
      </c>
      <c r="CE391">
        <v>-1.11776690458704</v>
      </c>
      <c r="CF391">
        <v>-1.002256501559142</v>
      </c>
      <c r="CG391">
        <v>-3.3819429046858112</v>
      </c>
      <c r="CH391">
        <v>5.0744579256691367</v>
      </c>
      <c r="CI391">
        <v>0.1548088636748137</v>
      </c>
    </row>
    <row r="392" spans="1:87" ht="19" hidden="1" x14ac:dyDescent="0.25">
      <c r="A392" t="s">
        <v>735</v>
      </c>
      <c r="B392">
        <v>266</v>
      </c>
      <c r="C392">
        <v>2.4004952670051952E-3</v>
      </c>
      <c r="D392">
        <v>2.8213797381400209E-5</v>
      </c>
      <c r="E392">
        <v>4.1888630434139609E-3</v>
      </c>
      <c r="F392">
        <v>3.2431911887356188E-5</v>
      </c>
      <c r="G392">
        <v>1.8875026960070884</v>
      </c>
      <c r="H392">
        <v>1.2716316703013781E-3</v>
      </c>
      <c r="I392">
        <v>2.8816732588682593E-3</v>
      </c>
      <c r="J392">
        <v>3.2913822533223649E-5</v>
      </c>
      <c r="K392">
        <v>1</v>
      </c>
      <c r="L392">
        <v>0</v>
      </c>
      <c r="M392">
        <v>5.5301564103901468E-2</v>
      </c>
      <c r="N392">
        <v>1.4832131912047018E-4</v>
      </c>
      <c r="O392">
        <v>7.856543375250374E-6</v>
      </c>
      <c r="P392">
        <v>1.2958946761855202E-6</v>
      </c>
      <c r="Q392">
        <v>280.88</v>
      </c>
      <c r="R392">
        <v>3.262064785786245</v>
      </c>
      <c r="S392">
        <v>490.12</v>
      </c>
      <c r="T392">
        <v>3.6098568762025267</v>
      </c>
      <c r="U392">
        <v>220863.72</v>
      </c>
      <c r="V392">
        <v>123.67468779018607</v>
      </c>
      <c r="W392">
        <v>337.16</v>
      </c>
      <c r="X392">
        <v>3.7196236368751072</v>
      </c>
      <c r="Y392">
        <v>117014.92</v>
      </c>
      <c r="Z392">
        <v>98.812312323245763</v>
      </c>
      <c r="AA392">
        <v>6471.08</v>
      </c>
      <c r="AB392">
        <v>17.783974059060405</v>
      </c>
      <c r="AC392">
        <v>0.92</v>
      </c>
      <c r="AD392">
        <v>0.15187714333192689</v>
      </c>
      <c r="AE392">
        <v>-997.59950473299489</v>
      </c>
      <c r="AF392">
        <v>2.8213797381400209E-2</v>
      </c>
      <c r="AG392">
        <v>-619.81638741931749</v>
      </c>
      <c r="AH392">
        <v>2.9435389260624607</v>
      </c>
      <c r="AI392">
        <v>4928750.0418070629</v>
      </c>
      <c r="AJ392">
        <v>3321.2277222664493</v>
      </c>
      <c r="AK392">
        <v>-991.36818276049939</v>
      </c>
      <c r="AL392">
        <v>9.8590671196262636E-2</v>
      </c>
      <c r="AM392">
        <v>1993.7062116829245</v>
      </c>
      <c r="AN392">
        <v>0</v>
      </c>
      <c r="AO392">
        <v>-834.53794515892457</v>
      </c>
      <c r="AP392">
        <v>0.44377678346136512</v>
      </c>
      <c r="AQ392">
        <v>-999.97649325418035</v>
      </c>
      <c r="AR392">
        <v>3.8773115996576131E-3</v>
      </c>
      <c r="AS392">
        <v>1.0455554196587438</v>
      </c>
      <c r="AT392">
        <v>0.90900557419507522</v>
      </c>
      <c r="AU392">
        <v>0.99019965034933277</v>
      </c>
      <c r="AV392">
        <v>1.1129442359598996</v>
      </c>
      <c r="AW392">
        <v>0</v>
      </c>
      <c r="AX392">
        <v>1.116125109439432</v>
      </c>
      <c r="AY392">
        <v>0.84076954233726331</v>
      </c>
      <c r="AZ392" s="4"/>
      <c r="BE392" s="29">
        <v>43872.295949074076</v>
      </c>
      <c r="BH392" s="6" t="s">
        <v>229</v>
      </c>
      <c r="BI392" s="6" t="s">
        <v>230</v>
      </c>
      <c r="BN392" t="e">
        <v>#N/A</v>
      </c>
      <c r="BO392"/>
      <c r="BP392" t="e">
        <v>#N/A</v>
      </c>
      <c r="BQ392" t="e">
        <v>#N/A</v>
      </c>
      <c r="BR392" s="42">
        <v>40</v>
      </c>
      <c r="BS392" s="30">
        <v>43872.295949074076</v>
      </c>
      <c r="BT392" s="31"/>
      <c r="BU392" s="6">
        <f t="shared" si="13"/>
        <v>2.2191059717730009E-3</v>
      </c>
      <c r="BV392">
        <f t="shared" si="14"/>
        <v>1.63914406982011E-5</v>
      </c>
      <c r="BW392"/>
      <c r="BX392"/>
      <c r="BY392" s="49">
        <v>45.155013977389167</v>
      </c>
      <c r="BZ392" s="49">
        <v>45.550557494535482</v>
      </c>
      <c r="CA392" s="49">
        <v>-3.9859127922259892</v>
      </c>
      <c r="CB392" s="49">
        <v>5.3463578350790826</v>
      </c>
      <c r="CC392" s="49">
        <v>1.2935879602861089</v>
      </c>
      <c r="CE392">
        <v>45.931295716692013</v>
      </c>
      <c r="CF392">
        <v>46.891263639943119</v>
      </c>
      <c r="CG392">
        <v>-6.7915593321160017</v>
      </c>
      <c r="CH392">
        <v>9.6860856480264204</v>
      </c>
      <c r="CI392">
        <v>1.305698511269562</v>
      </c>
    </row>
    <row r="393" spans="1:87" ht="19" hidden="1" x14ac:dyDescent="0.25">
      <c r="A393" t="s">
        <v>736</v>
      </c>
      <c r="B393">
        <v>292</v>
      </c>
      <c r="C393">
        <v>2.4134842005671671E-3</v>
      </c>
      <c r="D393">
        <v>2.7800497694739921E-5</v>
      </c>
      <c r="E393">
        <v>4.10405100307584E-3</v>
      </c>
      <c r="F393">
        <v>3.3804517188530423E-5</v>
      </c>
      <c r="G393">
        <v>1.9066664304702883</v>
      </c>
      <c r="H393">
        <v>1.6484457346931068E-3</v>
      </c>
      <c r="I393">
        <v>3.1289252582086401E-3</v>
      </c>
      <c r="J393">
        <v>4.2108307412512767E-5</v>
      </c>
      <c r="K393">
        <v>1</v>
      </c>
      <c r="L393">
        <v>0</v>
      </c>
      <c r="M393">
        <v>3.3869963714976449E-2</v>
      </c>
      <c r="N393">
        <v>1.2748541491151632E-4</v>
      </c>
      <c r="O393">
        <v>6.364176535453704E-6</v>
      </c>
      <c r="P393">
        <v>1.7339578038820789E-6</v>
      </c>
      <c r="Q393">
        <v>272.8</v>
      </c>
      <c r="R393">
        <v>3.1240998703626617</v>
      </c>
      <c r="S393">
        <v>463.88</v>
      </c>
      <c r="T393">
        <v>3.7382348775859442</v>
      </c>
      <c r="U393">
        <v>215517.96</v>
      </c>
      <c r="V393">
        <v>148.692977641851</v>
      </c>
      <c r="W393">
        <v>353.64</v>
      </c>
      <c r="X393">
        <v>4.6504050002840263</v>
      </c>
      <c r="Y393">
        <v>113036.12</v>
      </c>
      <c r="Z393">
        <v>131.86873928266698</v>
      </c>
      <c r="AA393">
        <v>3828.52</v>
      </c>
      <c r="AB393">
        <v>14.997013035934852</v>
      </c>
      <c r="AC393">
        <v>0.72</v>
      </c>
      <c r="AD393">
        <v>0.19595917942265423</v>
      </c>
      <c r="AE393">
        <v>-997.58651579943285</v>
      </c>
      <c r="AF393">
        <v>2.7800497694739922E-2</v>
      </c>
      <c r="AG393">
        <v>-627.51397684917038</v>
      </c>
      <c r="AH393">
        <v>3.0681173705328026</v>
      </c>
      <c r="AI393">
        <v>4978801.583969621</v>
      </c>
      <c r="AJ393">
        <v>4305.3848064487747</v>
      </c>
      <c r="AK393">
        <v>-990.62755956047522</v>
      </c>
      <c r="AL393">
        <v>0.1261320008196444</v>
      </c>
      <c r="AM393">
        <v>1993.7062116829245</v>
      </c>
      <c r="AN393">
        <v>0</v>
      </c>
      <c r="AO393">
        <v>-898.6612063423122</v>
      </c>
      <c r="AP393">
        <v>0.38143584282525578</v>
      </c>
      <c r="AQ393">
        <v>-999.98095840969438</v>
      </c>
      <c r="AR393">
        <v>5.1879946957559282E-3</v>
      </c>
      <c r="AS393">
        <v>1.0098420146125058</v>
      </c>
      <c r="AT393">
        <v>0.94085364896793622</v>
      </c>
      <c r="AU393">
        <v>1.2511040450385846</v>
      </c>
      <c r="AV393">
        <v>1.3428316244169198</v>
      </c>
      <c r="AW393">
        <v>0</v>
      </c>
      <c r="AX393">
        <v>1.2172362000100223</v>
      </c>
      <c r="AY393">
        <v>1.2285921687653893</v>
      </c>
      <c r="AZ393" s="4"/>
      <c r="BE393" s="29">
        <v>43872.301226851851</v>
      </c>
      <c r="BH393" s="6" t="s">
        <v>229</v>
      </c>
      <c r="BI393" s="6" t="s">
        <v>230</v>
      </c>
      <c r="BN393" t="e">
        <v>#N/A</v>
      </c>
      <c r="BO393"/>
      <c r="BP393" t="e">
        <v>#N/A</v>
      </c>
      <c r="BQ393" t="e">
        <v>#N/A</v>
      </c>
      <c r="BR393" s="42">
        <v>40</v>
      </c>
      <c r="BS393" s="30">
        <v>43872.301226851851</v>
      </c>
      <c r="BT393" s="31"/>
      <c r="BU393" s="6">
        <f t="shared" si="13"/>
        <v>2.1523960230507007E-3</v>
      </c>
      <c r="BV393">
        <f t="shared" si="14"/>
        <v>1.7408804911825499E-5</v>
      </c>
      <c r="BW393"/>
      <c r="BX393"/>
      <c r="BY393" s="49">
        <v>4.4079544989983113</v>
      </c>
      <c r="BZ393" s="49">
        <v>4.4016409097347911</v>
      </c>
      <c r="CA393" s="49">
        <v>-3.3705391640092759</v>
      </c>
      <c r="CB393" s="49">
        <v>4.6549153921136934</v>
      </c>
      <c r="CC393" s="49">
        <v>0.22503816887621839</v>
      </c>
      <c r="CE393">
        <v>4.802762881723428</v>
      </c>
      <c r="CF393">
        <v>4.8311216122934439</v>
      </c>
      <c r="CG393">
        <v>-2.912942665087435</v>
      </c>
      <c r="CH393">
        <v>5.8573292410471014</v>
      </c>
      <c r="CI393">
        <v>0.2271449728208034</v>
      </c>
    </row>
    <row r="394" spans="1:87" ht="19" hidden="1" x14ac:dyDescent="0.25">
      <c r="A394" t="s">
        <v>737</v>
      </c>
      <c r="B394">
        <v>294</v>
      </c>
      <c r="C394">
        <v>2.5799925140837336E-3</v>
      </c>
      <c r="D394">
        <v>1.9377542432244515E-5</v>
      </c>
      <c r="E394">
        <v>4.0773282009337903E-3</v>
      </c>
      <c r="F394">
        <v>3.9283059367400959E-5</v>
      </c>
      <c r="G394">
        <v>1.9145747291073072</v>
      </c>
      <c r="H394">
        <v>2.1072996938673186E-3</v>
      </c>
      <c r="I394">
        <v>3.2380834182875935E-3</v>
      </c>
      <c r="J394">
        <v>3.7913381157597056E-5</v>
      </c>
      <c r="K394">
        <v>1</v>
      </c>
      <c r="L394">
        <v>0</v>
      </c>
      <c r="M394">
        <v>4.0848301759999116E-2</v>
      </c>
      <c r="N394">
        <v>1.7000841749835498E-4</v>
      </c>
      <c r="O394">
        <v>7.7614730951331769E-6</v>
      </c>
      <c r="P394">
        <v>1.3792375701992948E-6</v>
      </c>
      <c r="Q394">
        <v>292.39999999999998</v>
      </c>
      <c r="R394">
        <v>2.2509257354845511</v>
      </c>
      <c r="S394">
        <v>462.08</v>
      </c>
      <c r="T394">
        <v>4.4350573089119525</v>
      </c>
      <c r="U394">
        <v>216977.68</v>
      </c>
      <c r="V394">
        <v>178.81386709835081</v>
      </c>
      <c r="W394">
        <v>367</v>
      </c>
      <c r="X394">
        <v>4.3988634895845546</v>
      </c>
      <c r="Y394">
        <v>113333.32</v>
      </c>
      <c r="Z394">
        <v>172.73694567173521</v>
      </c>
      <c r="AA394">
        <v>4629.5600000000004</v>
      </c>
      <c r="AB394">
        <v>21.3397969374906</v>
      </c>
      <c r="AC394">
        <v>0.88</v>
      </c>
      <c r="AD394">
        <v>0.15620499351813308</v>
      </c>
      <c r="AE394">
        <v>-997.42000748591636</v>
      </c>
      <c r="AF394">
        <v>1.9377542432244516E-2</v>
      </c>
      <c r="AG394">
        <v>-629.93935369996461</v>
      </c>
      <c r="AH394">
        <v>3.5653530012162786</v>
      </c>
      <c r="AI394">
        <v>4999456.3547516381</v>
      </c>
      <c r="AJ394">
        <v>5503.8124056292281</v>
      </c>
      <c r="AK394">
        <v>-990.30058519407112</v>
      </c>
      <c r="AL394">
        <v>0.11356644132944871</v>
      </c>
      <c r="AM394">
        <v>1993.7062116829245</v>
      </c>
      <c r="AN394">
        <v>0</v>
      </c>
      <c r="AO394">
        <v>-877.78204729835215</v>
      </c>
      <c r="AP394">
        <v>0.50866449358839594</v>
      </c>
      <c r="AQ394">
        <v>-999.97677770407176</v>
      </c>
      <c r="AR394">
        <v>4.1266731995214445E-3</v>
      </c>
      <c r="AS394">
        <v>0.68164144338529464</v>
      </c>
      <c r="AT394">
        <v>1.0983765223644804</v>
      </c>
      <c r="AU394">
        <v>1.5959723782364694</v>
      </c>
      <c r="AV394">
        <v>1.1900961482523016</v>
      </c>
      <c r="AW394">
        <v>0</v>
      </c>
      <c r="AX394">
        <v>1.4750915346483664</v>
      </c>
      <c r="AY394">
        <v>0.88589274164876375</v>
      </c>
      <c r="AZ394" s="4"/>
      <c r="BE394" s="29">
        <v>43872.306481481479</v>
      </c>
      <c r="BH394" s="6" t="s">
        <v>229</v>
      </c>
      <c r="BI394" s="6" t="s">
        <v>230</v>
      </c>
      <c r="BN394" t="e">
        <v>#N/A</v>
      </c>
      <c r="BO394"/>
      <c r="BP394" t="e">
        <v>#N/A</v>
      </c>
      <c r="BQ394" t="e">
        <v>#N/A</v>
      </c>
      <c r="BR394" s="42">
        <v>40</v>
      </c>
      <c r="BS394" s="30">
        <v>43872.306481481479</v>
      </c>
      <c r="BT394" s="31"/>
      <c r="BU394" s="6">
        <f t="shared" si="13"/>
        <v>2.1296199682842953E-3</v>
      </c>
      <c r="BV394">
        <f t="shared" si="14"/>
        <v>2.0515362536944136E-5</v>
      </c>
      <c r="BW394"/>
      <c r="BX394"/>
      <c r="BY394" s="49">
        <v>13.99347760192815</v>
      </c>
      <c r="BZ394" s="49">
        <v>14.049552555797289</v>
      </c>
      <c r="CA394" s="49">
        <v>-3.034604674589382</v>
      </c>
      <c r="CB394" s="49">
        <v>4.7549223311146633</v>
      </c>
      <c r="CC394" s="49">
        <v>0.88307025063070232</v>
      </c>
      <c r="CE394">
        <v>14.47802550744183</v>
      </c>
      <c r="CF394">
        <v>14.550257533073649</v>
      </c>
      <c r="CG394">
        <v>-2.9564787080505361</v>
      </c>
      <c r="CH394">
        <v>6.9596284314154673</v>
      </c>
      <c r="CI394">
        <v>0.8913375410048866</v>
      </c>
    </row>
    <row r="395" spans="1:87" ht="19" hidden="1" x14ac:dyDescent="0.25">
      <c r="A395" t="s">
        <v>738</v>
      </c>
      <c r="B395">
        <v>331</v>
      </c>
      <c r="C395">
        <v>2.7772885253217598E-3</v>
      </c>
      <c r="D395">
        <v>2.4930260412647836E-5</v>
      </c>
      <c r="E395">
        <v>3.726477084074043E-3</v>
      </c>
      <c r="F395">
        <v>3.0061297180675876E-5</v>
      </c>
      <c r="G395">
        <v>1.8733388195503862</v>
      </c>
      <c r="H395">
        <v>1.2259458541617105E-3</v>
      </c>
      <c r="I395">
        <v>2.882859903564826E-3</v>
      </c>
      <c r="J395">
        <v>3.2191181560230314E-5</v>
      </c>
      <c r="K395">
        <v>1</v>
      </c>
      <c r="L395">
        <v>0</v>
      </c>
      <c r="M395">
        <v>5.0451645714789065E-2</v>
      </c>
      <c r="N395">
        <v>1.2323143788259494E-4</v>
      </c>
      <c r="O395">
        <v>1.2762167368366517E-5</v>
      </c>
      <c r="P395">
        <v>2.0617444241906924E-6</v>
      </c>
      <c r="Q395">
        <v>330.56</v>
      </c>
      <c r="R395">
        <v>3.0221846402892059</v>
      </c>
      <c r="S395">
        <v>443.52</v>
      </c>
      <c r="T395">
        <v>3.5828852433013632</v>
      </c>
      <c r="U395">
        <v>222960.64000000001</v>
      </c>
      <c r="V395">
        <v>95.072601731518859</v>
      </c>
      <c r="W395">
        <v>343.12</v>
      </c>
      <c r="X395">
        <v>3.8623481631429</v>
      </c>
      <c r="Y395">
        <v>119018.64</v>
      </c>
      <c r="Z395">
        <v>70.453693539326466</v>
      </c>
      <c r="AA395">
        <v>6004.68</v>
      </c>
      <c r="AB395">
        <v>14.9752818560008</v>
      </c>
      <c r="AC395">
        <v>1.52</v>
      </c>
      <c r="AD395">
        <v>0.24576411454889016</v>
      </c>
      <c r="AE395">
        <v>-997.22271147467825</v>
      </c>
      <c r="AF395">
        <v>2.4930260412647835E-2</v>
      </c>
      <c r="AG395">
        <v>-661.78280231675046</v>
      </c>
      <c r="AH395">
        <v>2.7283805754833796</v>
      </c>
      <c r="AI395">
        <v>4891757.0506435074</v>
      </c>
      <c r="AJ395">
        <v>3201.906221692725</v>
      </c>
      <c r="AK395">
        <v>-991.36462826308457</v>
      </c>
      <c r="AL395">
        <v>9.6426059094784092E-2</v>
      </c>
      <c r="AM395">
        <v>1993.7062116829245</v>
      </c>
      <c r="AN395">
        <v>0</v>
      </c>
      <c r="AO395">
        <v>-849.04888125046705</v>
      </c>
      <c r="AP395">
        <v>0.36870796085921193</v>
      </c>
      <c r="AQ395">
        <v>-999.96181564714823</v>
      </c>
      <c r="AR395">
        <v>6.1687309303364649E-3</v>
      </c>
      <c r="AS395">
        <v>0.86611442482686751</v>
      </c>
      <c r="AT395">
        <v>0.90116589562315741</v>
      </c>
      <c r="AU395">
        <v>0.96877567072625193</v>
      </c>
      <c r="AV395">
        <v>1.0976347606723962</v>
      </c>
      <c r="AW395">
        <v>0</v>
      </c>
      <c r="AX395">
        <v>0.98140815312557306</v>
      </c>
      <c r="AY395">
        <v>1.0584637394740808</v>
      </c>
      <c r="AZ395" s="4"/>
      <c r="BE395" s="29">
        <v>43872.31150462963</v>
      </c>
      <c r="BH395" s="6" t="s">
        <v>229</v>
      </c>
      <c r="BI395" s="6" t="s">
        <v>230</v>
      </c>
      <c r="BN395" t="e">
        <v>#N/A</v>
      </c>
      <c r="BO395"/>
      <c r="BP395" t="e">
        <v>#N/A</v>
      </c>
      <c r="BQ395" t="e">
        <v>#N/A</v>
      </c>
      <c r="BR395" s="42">
        <v>40</v>
      </c>
      <c r="BS395" s="30">
        <v>43872.31150462963</v>
      </c>
      <c r="BT395" s="31"/>
      <c r="BU395" s="6">
        <f t="shared" si="13"/>
        <v>1.989230027326796E-3</v>
      </c>
      <c r="BV395">
        <f t="shared" si="14"/>
        <v>1.609195739521878E-5</v>
      </c>
      <c r="BW395"/>
      <c r="BX395"/>
      <c r="BY395" s="49">
        <v>21.926550796755151</v>
      </c>
      <c r="BZ395" s="49">
        <v>22.019723772221511</v>
      </c>
      <c r="CA395" s="49">
        <v>-2.9441938657813722</v>
      </c>
      <c r="CB395" s="49">
        <v>4.9093964962166616</v>
      </c>
      <c r="CC395" s="49">
        <v>0.48388995486867842</v>
      </c>
      <c r="CE395">
        <v>22.485368013928291</v>
      </c>
      <c r="CF395">
        <v>22.724769957434269</v>
      </c>
      <c r="CG395">
        <v>-3.677322386163798</v>
      </c>
      <c r="CH395">
        <v>7.8075158097955502</v>
      </c>
      <c r="CI395">
        <v>0.48842012533155282</v>
      </c>
    </row>
    <row r="396" spans="1:87" ht="19" hidden="1" x14ac:dyDescent="0.25">
      <c r="A396" t="s">
        <v>739</v>
      </c>
      <c r="B396">
        <v>322</v>
      </c>
      <c r="C396">
        <v>2.5870754063050043E-3</v>
      </c>
      <c r="D396">
        <v>3.1155826040065324E-5</v>
      </c>
      <c r="E396">
        <v>3.2831661583808038E-3</v>
      </c>
      <c r="F396">
        <v>2.3990735405126216E-5</v>
      </c>
      <c r="G396">
        <v>1.8627783945307197</v>
      </c>
      <c r="H396">
        <v>9.8924782393010335E-4</v>
      </c>
      <c r="I396">
        <v>2.2700220131388459E-3</v>
      </c>
      <c r="J396">
        <v>2.2057836234594302E-5</v>
      </c>
      <c r="K396">
        <v>1</v>
      </c>
      <c r="L396">
        <v>0</v>
      </c>
      <c r="M396">
        <v>1.0287270382569063E-2</v>
      </c>
      <c r="N396">
        <v>5.7526942021569187E-5</v>
      </c>
      <c r="O396">
        <v>8.2852030531886104E-6</v>
      </c>
      <c r="P396">
        <v>1.7251019467341703E-6</v>
      </c>
      <c r="Q396">
        <v>312.27999999999997</v>
      </c>
      <c r="R396">
        <v>3.8133624707511524</v>
      </c>
      <c r="S396">
        <v>396.28</v>
      </c>
      <c r="T396">
        <v>2.8760621226484888</v>
      </c>
      <c r="U396">
        <v>224839.96</v>
      </c>
      <c r="V396">
        <v>85.747215309497548</v>
      </c>
      <c r="W396">
        <v>274</v>
      </c>
      <c r="X396">
        <v>2.685764943797825</v>
      </c>
      <c r="Y396">
        <v>120701.8</v>
      </c>
      <c r="Z396">
        <v>45.125417818933627</v>
      </c>
      <c r="AA396">
        <v>1241.68</v>
      </c>
      <c r="AB396">
        <v>6.8650613010130268</v>
      </c>
      <c r="AC396">
        <v>1</v>
      </c>
      <c r="AD396">
        <v>0.20816659994661327</v>
      </c>
      <c r="AE396">
        <v>-997.41292459369504</v>
      </c>
      <c r="AF396">
        <v>3.1155826040065324E-2</v>
      </c>
      <c r="AG396">
        <v>-702.0179562188415</v>
      </c>
      <c r="AH396">
        <v>2.1774129066188253</v>
      </c>
      <c r="AI396">
        <v>4864175.4976251563</v>
      </c>
      <c r="AJ396">
        <v>2583.7020056678421</v>
      </c>
      <c r="AK396">
        <v>-993.20033418544017</v>
      </c>
      <c r="AL396">
        <v>6.6072449570715369E-2</v>
      </c>
      <c r="AM396">
        <v>1993.7062116829245</v>
      </c>
      <c r="AN396">
        <v>0</v>
      </c>
      <c r="AO396">
        <v>-969.22052886230153</v>
      </c>
      <c r="AP396">
        <v>0.17212037651826059</v>
      </c>
      <c r="AQ396">
        <v>-999.97521070616767</v>
      </c>
      <c r="AR396">
        <v>5.1614980071935761E-3</v>
      </c>
      <c r="AS396">
        <v>1.1295039676777807</v>
      </c>
      <c r="AT396">
        <v>0.77176768680465724</v>
      </c>
      <c r="AU396">
        <v>0.79092232628428105</v>
      </c>
      <c r="AV396">
        <v>0.85381211674889523</v>
      </c>
      <c r="AW396">
        <v>0</v>
      </c>
      <c r="AX396">
        <v>1.0418378445493786</v>
      </c>
      <c r="AY396">
        <v>1.1065126434367498</v>
      </c>
      <c r="AZ396" s="4"/>
      <c r="BE396" s="29">
        <v>43872.316388888888</v>
      </c>
      <c r="BH396" s="6" t="s">
        <v>229</v>
      </c>
      <c r="BI396" s="6" t="s">
        <v>230</v>
      </c>
      <c r="BN396" t="e">
        <v>#N/A</v>
      </c>
      <c r="BO396"/>
      <c r="BP396" t="e">
        <v>#N/A</v>
      </c>
      <c r="BQ396" t="e">
        <v>#N/A</v>
      </c>
      <c r="BR396" s="42">
        <v>40</v>
      </c>
      <c r="BS396" s="30">
        <v>43872.316388888888</v>
      </c>
      <c r="BT396" s="31"/>
      <c r="BU396" s="6">
        <f t="shared" si="13"/>
        <v>1.7624980897523732E-3</v>
      </c>
      <c r="BV396">
        <f t="shared" si="14"/>
        <v>1.2809244868849761E-5</v>
      </c>
      <c r="BW396"/>
      <c r="BX396"/>
      <c r="BY396" s="49">
        <v>0.96485208194143368</v>
      </c>
      <c r="BZ396" s="49">
        <v>0.95059381324159986</v>
      </c>
      <c r="CA396" s="49">
        <v>-3.531991672900447</v>
      </c>
      <c r="CB396" s="49">
        <v>4.6236261190109538</v>
      </c>
      <c r="CC396" s="49">
        <v>0.1528260816398774</v>
      </c>
      <c r="CE396">
        <v>1.3274261917425889</v>
      </c>
      <c r="CF396">
        <v>1.396104922279662</v>
      </c>
      <c r="CG396">
        <v>-3.1864883480645041</v>
      </c>
      <c r="CH396">
        <v>5.3902790168479537</v>
      </c>
      <c r="CI396">
        <v>0.15425683711234781</v>
      </c>
    </row>
    <row r="397" spans="1:87" ht="19" hidden="1" x14ac:dyDescent="0.25">
      <c r="A397" t="s">
        <v>740</v>
      </c>
      <c r="B397">
        <v>409</v>
      </c>
      <c r="C397">
        <v>3.1115958189651461E-3</v>
      </c>
      <c r="D397">
        <v>3.3894531601303536E-5</v>
      </c>
      <c r="E397">
        <v>3.3329593905302786E-3</v>
      </c>
      <c r="F397">
        <v>3.0318770503214779E-5</v>
      </c>
      <c r="G397">
        <v>1.8787113408721723</v>
      </c>
      <c r="H397">
        <v>1.1323247119255843E-3</v>
      </c>
      <c r="I397">
        <v>2.6313294763353314E-3</v>
      </c>
      <c r="J397">
        <v>2.5311869715998142E-5</v>
      </c>
      <c r="K397">
        <v>1</v>
      </c>
      <c r="L397">
        <v>0</v>
      </c>
      <c r="M397">
        <v>3.7736242780167829E-2</v>
      </c>
      <c r="N397">
        <v>1.2107118633818491E-4</v>
      </c>
      <c r="O397">
        <v>1.6509363218067647E-5</v>
      </c>
      <c r="P397">
        <v>2.7371262711181752E-6</v>
      </c>
      <c r="Q397">
        <v>376.84</v>
      </c>
      <c r="R397">
        <v>4.0896943651084738</v>
      </c>
      <c r="S397">
        <v>403.64</v>
      </c>
      <c r="T397">
        <v>3.6059580326639042</v>
      </c>
      <c r="U397">
        <v>227529.60000000001</v>
      </c>
      <c r="V397">
        <v>98.523499734834829</v>
      </c>
      <c r="W397">
        <v>318.68</v>
      </c>
      <c r="X397">
        <v>3.066333315215422</v>
      </c>
      <c r="Y397">
        <v>121110.04</v>
      </c>
      <c r="Z397">
        <v>62.412484862138491</v>
      </c>
      <c r="AA397">
        <v>4570.24</v>
      </c>
      <c r="AB397">
        <v>14.861054247035549</v>
      </c>
      <c r="AC397">
        <v>2</v>
      </c>
      <c r="AD397">
        <v>0.33166247903553997</v>
      </c>
      <c r="AE397">
        <v>-996.88840418103484</v>
      </c>
      <c r="AF397">
        <v>3.3894531601303533E-2</v>
      </c>
      <c r="AG397">
        <v>-697.49869390721744</v>
      </c>
      <c r="AH397">
        <v>2.7517490019254653</v>
      </c>
      <c r="AI397">
        <v>4905788.9178650547</v>
      </c>
      <c r="AJ397">
        <v>2957.3879855975351</v>
      </c>
      <c r="AK397">
        <v>-992.11806714493457</v>
      </c>
      <c r="AL397">
        <v>7.581964148994258E-2</v>
      </c>
      <c r="AM397">
        <v>1993.7062116829245</v>
      </c>
      <c r="AN397">
        <v>0</v>
      </c>
      <c r="AO397">
        <v>-887.09331510665606</v>
      </c>
      <c r="AP397">
        <v>0.36224449702589018</v>
      </c>
      <c r="AQ397">
        <v>-999.95060405240895</v>
      </c>
      <c r="AR397">
        <v>8.189470668999629E-3</v>
      </c>
      <c r="AS397">
        <v>1.1220104721537321</v>
      </c>
      <c r="AT397">
        <v>0.96962257947647423</v>
      </c>
      <c r="AU397">
        <v>0.90048844161047392</v>
      </c>
      <c r="AV397">
        <v>0.91138596475114864</v>
      </c>
      <c r="AW397">
        <v>0</v>
      </c>
      <c r="AX397">
        <v>1.1315004191276741</v>
      </c>
      <c r="AY397">
        <v>1.2460127707726587</v>
      </c>
      <c r="AZ397" s="4"/>
      <c r="BE397" s="29">
        <v>43872.32136574074</v>
      </c>
      <c r="BH397" s="6" t="s">
        <v>229</v>
      </c>
      <c r="BI397" s="6" t="s">
        <v>230</v>
      </c>
      <c r="BN397" t="e">
        <v>#N/A</v>
      </c>
      <c r="BO397"/>
      <c r="BP397" t="e">
        <v>#N/A</v>
      </c>
      <c r="BQ397" t="e">
        <v>#N/A</v>
      </c>
      <c r="BR397" s="42">
        <v>40</v>
      </c>
      <c r="BS397" s="30">
        <v>43872.32136574074</v>
      </c>
      <c r="BT397" s="31"/>
      <c r="BU397" s="6">
        <f t="shared" si="13"/>
        <v>1.7740109418730573E-3</v>
      </c>
      <c r="BV397">
        <f t="shared" si="14"/>
        <v>1.5866908778308066E-5</v>
      </c>
      <c r="BW397"/>
      <c r="BX397"/>
      <c r="BY397" s="49">
        <v>1.3700515193369109</v>
      </c>
      <c r="BZ397" s="49">
        <v>1.3526407328626711</v>
      </c>
      <c r="CA397" s="49">
        <v>-3.513331139056167</v>
      </c>
      <c r="CB397" s="49">
        <v>4.6315742507301056</v>
      </c>
      <c r="CC397" s="49">
        <v>0.14227272204141531</v>
      </c>
      <c r="CE397">
        <v>1.7364191001626099</v>
      </c>
      <c r="CF397">
        <v>1.7907479808679381</v>
      </c>
      <c r="CG397">
        <v>-3.1399859759259101</v>
      </c>
      <c r="CH397">
        <v>5.4530589349283236</v>
      </c>
      <c r="CI397">
        <v>0.14360467712041591</v>
      </c>
    </row>
    <row r="398" spans="1:87" ht="19" hidden="1" x14ac:dyDescent="0.25">
      <c r="A398" t="s">
        <v>741</v>
      </c>
      <c r="B398">
        <v>1823</v>
      </c>
      <c r="C398">
        <v>1.6128459652683148E-2</v>
      </c>
      <c r="D398">
        <v>4.9046829971674131E-4</v>
      </c>
      <c r="E398">
        <v>1.2547352534080087E-2</v>
      </c>
      <c r="F398">
        <v>2.5571645298505991E-4</v>
      </c>
      <c r="G398">
        <v>1.8617531910933158</v>
      </c>
      <c r="H398">
        <v>1.2362108570322682E-3</v>
      </c>
      <c r="I398">
        <v>3.0028413713421003E-3</v>
      </c>
      <c r="J398">
        <v>2.8028290907415029E-5</v>
      </c>
      <c r="K398">
        <v>1</v>
      </c>
      <c r="L398">
        <v>0</v>
      </c>
      <c r="M398">
        <v>3.4585549001136764E-2</v>
      </c>
      <c r="N398">
        <v>1.0320996998702091E-4</v>
      </c>
      <c r="O398">
        <v>8.9810048158322744E-5</v>
      </c>
      <c r="P398">
        <v>7.6566011958942464E-6</v>
      </c>
      <c r="Q398">
        <v>1910.08</v>
      </c>
      <c r="R398">
        <v>57.823378201785069</v>
      </c>
      <c r="S398">
        <v>1486.04</v>
      </c>
      <c r="T398">
        <v>29.936292355600756</v>
      </c>
      <c r="U398">
        <v>220537.68</v>
      </c>
      <c r="V398">
        <v>102.64037087488205</v>
      </c>
      <c r="W398">
        <v>355.72</v>
      </c>
      <c r="X398">
        <v>3.3712114538644213</v>
      </c>
      <c r="Y398">
        <v>118457.92</v>
      </c>
      <c r="Z398">
        <v>77.71460437609737</v>
      </c>
      <c r="AA398">
        <v>4097</v>
      </c>
      <c r="AB398">
        <v>13.402860391224952</v>
      </c>
      <c r="AC398">
        <v>10.64</v>
      </c>
      <c r="AD398">
        <v>0.90715673030261623</v>
      </c>
      <c r="AE398">
        <v>-983.8715403473168</v>
      </c>
      <c r="AF398">
        <v>0.49046829971674133</v>
      </c>
      <c r="AG398">
        <v>138.80491324016032</v>
      </c>
      <c r="AH398">
        <v>23.208971953626783</v>
      </c>
      <c r="AI398">
        <v>4861497.887310164</v>
      </c>
      <c r="AJ398">
        <v>3228.7161957591629</v>
      </c>
      <c r="AK398">
        <v>-991.00523356113729</v>
      </c>
      <c r="AL398">
        <v>8.3956459638099251E-2</v>
      </c>
      <c r="AM398">
        <v>1993.7062116829245</v>
      </c>
      <c r="AN398">
        <v>0</v>
      </c>
      <c r="AO398">
        <v>-896.52017807700543</v>
      </c>
      <c r="AP398">
        <v>0.30880381035974014</v>
      </c>
      <c r="AQ398">
        <v>-999.7312887012431</v>
      </c>
      <c r="AR398">
        <v>2.2908519632303139E-2</v>
      </c>
      <c r="AS398">
        <v>7.0067549593761056</v>
      </c>
      <c r="AT398">
        <v>4.1491702190084698</v>
      </c>
      <c r="AU398">
        <v>0.9795879609123771</v>
      </c>
      <c r="AV398">
        <v>0.93414402277532116</v>
      </c>
      <c r="AW398">
        <v>0</v>
      </c>
      <c r="AX398">
        <v>0.99798314545672606</v>
      </c>
      <c r="AY398">
        <v>1.4777772592056471</v>
      </c>
      <c r="AZ398" s="4"/>
      <c r="BE398" s="29">
        <v>43872.326481481483</v>
      </c>
      <c r="BH398" s="6" t="s">
        <v>229</v>
      </c>
      <c r="BI398" s="6" t="s">
        <v>230</v>
      </c>
      <c r="BN398" t="e">
        <v>#N/A</v>
      </c>
      <c r="BO398"/>
      <c r="BP398" t="e">
        <v>#N/A</v>
      </c>
      <c r="BQ398" t="e">
        <v>#N/A</v>
      </c>
      <c r="BR398" s="42">
        <v>40</v>
      </c>
      <c r="BS398" s="30">
        <v>43872.326481481483</v>
      </c>
      <c r="BT398" s="31"/>
      <c r="BU398" s="6">
        <f t="shared" si="13"/>
        <v>6.7382589678099455E-3</v>
      </c>
      <c r="BV398">
        <f t="shared" si="14"/>
        <v>1.3577852319571538E-4</v>
      </c>
      <c r="BW398"/>
      <c r="BX398"/>
      <c r="BY398" s="49">
        <v>3.711873244671811</v>
      </c>
      <c r="BZ398" s="49">
        <v>3.6999837060592431</v>
      </c>
      <c r="CA398" s="49">
        <v>-3.392904698892576</v>
      </c>
      <c r="CB398" s="49">
        <v>4.6395753872341263</v>
      </c>
      <c r="CC398" s="49">
        <v>0.18833045228020681</v>
      </c>
      <c r="CE398">
        <v>4.1001649251872996</v>
      </c>
      <c r="CF398">
        <v>4.1332733075852737</v>
      </c>
      <c r="CG398">
        <v>-2.9379155504638281</v>
      </c>
      <c r="CH398">
        <v>5.746138696561669</v>
      </c>
      <c r="CI398">
        <v>0.19009359913538609</v>
      </c>
    </row>
    <row r="399" spans="1:87" ht="19" hidden="1" x14ac:dyDescent="0.25">
      <c r="A399" t="s">
        <v>742</v>
      </c>
      <c r="B399">
        <v>382</v>
      </c>
      <c r="C399">
        <v>3.2821578128713852E-3</v>
      </c>
      <c r="D399">
        <v>3.9893415893217162E-5</v>
      </c>
      <c r="E399">
        <v>4.4924742890160184E-3</v>
      </c>
      <c r="F399">
        <v>4.4485542613238133E-5</v>
      </c>
      <c r="G399">
        <v>1.9177248512703435</v>
      </c>
      <c r="H399">
        <v>2.1049820892395602E-3</v>
      </c>
      <c r="I399">
        <v>3.6719733042365919E-3</v>
      </c>
      <c r="J399">
        <v>3.5771261058213716E-5</v>
      </c>
      <c r="K399">
        <v>1</v>
      </c>
      <c r="L399">
        <v>0</v>
      </c>
      <c r="M399">
        <v>4.3771333775973614E-2</v>
      </c>
      <c r="N399">
        <v>1.3852316492831641E-4</v>
      </c>
      <c r="O399">
        <v>1.5462057709450718E-5</v>
      </c>
      <c r="P399">
        <v>1.9846099926357218E-6</v>
      </c>
      <c r="Q399">
        <v>365.72</v>
      </c>
      <c r="R399">
        <v>4.8375338069447462</v>
      </c>
      <c r="S399">
        <v>500.4</v>
      </c>
      <c r="T399">
        <v>4.7798186855430682</v>
      </c>
      <c r="U399">
        <v>213628.88</v>
      </c>
      <c r="V399">
        <v>313.04932689061428</v>
      </c>
      <c r="W399">
        <v>408.96</v>
      </c>
      <c r="X399">
        <v>3.6154667748438789</v>
      </c>
      <c r="Y399">
        <v>111402.52</v>
      </c>
      <c r="Z399">
        <v>251.62635738994695</v>
      </c>
      <c r="AA399">
        <v>4876.12</v>
      </c>
      <c r="AB399">
        <v>17.622932029981087</v>
      </c>
      <c r="AC399">
        <v>1.72</v>
      </c>
      <c r="AD399">
        <v>0.22000000000000003</v>
      </c>
      <c r="AE399">
        <v>-996.71784218712867</v>
      </c>
      <c r="AF399">
        <v>3.9893415893217161E-2</v>
      </c>
      <c r="AG399">
        <v>-592.26045661499199</v>
      </c>
      <c r="AH399">
        <v>4.0375333647883584</v>
      </c>
      <c r="AI399">
        <v>5007683.7945840564</v>
      </c>
      <c r="AJ399">
        <v>5497.7593220840999</v>
      </c>
      <c r="AK399">
        <v>-989.00090342548287</v>
      </c>
      <c r="AL399">
        <v>0.1071498952668324</v>
      </c>
      <c r="AM399">
        <v>1993.7062116829245</v>
      </c>
      <c r="AN399">
        <v>0</v>
      </c>
      <c r="AO399">
        <v>-869.03634739697691</v>
      </c>
      <c r="AP399">
        <v>0.41446074597574389</v>
      </c>
      <c r="AQ399">
        <v>-999.95373758623055</v>
      </c>
      <c r="AR399">
        <v>5.9379450248943566E-3</v>
      </c>
      <c r="AS399">
        <v>1.233249629181931</v>
      </c>
      <c r="AT399">
        <v>1.1745332382029938</v>
      </c>
      <c r="AU399">
        <v>1.5784233967226433</v>
      </c>
      <c r="AV399">
        <v>1.0450234407793109</v>
      </c>
      <c r="AW399">
        <v>0</v>
      </c>
      <c r="AX399">
        <v>1.1495130986156805</v>
      </c>
      <c r="AY399">
        <v>0.8945720515587301</v>
      </c>
      <c r="AZ399" s="4"/>
      <c r="BE399" s="29">
        <v>43872.331666666665</v>
      </c>
      <c r="BH399" s="6" t="s">
        <v>229</v>
      </c>
      <c r="BI399" s="6" t="s">
        <v>230</v>
      </c>
      <c r="BN399" t="e">
        <v>#N/A</v>
      </c>
      <c r="BO399"/>
      <c r="BP399" t="e">
        <v>#N/A</v>
      </c>
      <c r="BQ399" t="e">
        <v>#N/A</v>
      </c>
      <c r="BR399" s="42">
        <v>40</v>
      </c>
      <c r="BS399" s="30">
        <v>43872.331666666665</v>
      </c>
      <c r="BT399" s="31"/>
      <c r="BU399" s="6">
        <f t="shared" si="13"/>
        <v>2.3423799254108338E-3</v>
      </c>
      <c r="BV399">
        <f t="shared" si="14"/>
        <v>2.2636164670131543E-5</v>
      </c>
      <c r="BW399"/>
      <c r="BX399"/>
      <c r="BY399" s="49">
        <v>0.52692134374390776</v>
      </c>
      <c r="BZ399" s="49">
        <v>0.51438115957802211</v>
      </c>
      <c r="CA399" s="49">
        <v>-3.5567373271780158</v>
      </c>
      <c r="CB399" s="49">
        <v>4.6235638297176127</v>
      </c>
      <c r="CC399" s="49">
        <v>0.187719663173607</v>
      </c>
      <c r="CE399">
        <v>0.88539555257583302</v>
      </c>
      <c r="CF399">
        <v>0.9607154696177389</v>
      </c>
      <c r="CG399">
        <v>-3.2217397353722572</v>
      </c>
      <c r="CH399">
        <v>5.3309556435022483</v>
      </c>
      <c r="CI399">
        <v>0.18947709183037789</v>
      </c>
    </row>
    <row r="400" spans="1:87" ht="19" hidden="1" x14ac:dyDescent="0.25">
      <c r="A400" t="s">
        <v>743</v>
      </c>
      <c r="B400">
        <v>573</v>
      </c>
      <c r="C400">
        <v>6.5322331256844465E-3</v>
      </c>
      <c r="D400">
        <v>3.4223640211282431E-4</v>
      </c>
      <c r="E400">
        <v>6.38734038482092E-3</v>
      </c>
      <c r="F400">
        <v>1.7456531690196499E-4</v>
      </c>
      <c r="G400">
        <v>1.91584765581554</v>
      </c>
      <c r="H400">
        <v>2.7678870861961779E-3</v>
      </c>
      <c r="I400">
        <v>3.6198493266230004E-3</v>
      </c>
      <c r="J400">
        <v>2.9458096202789731E-5</v>
      </c>
      <c r="K400">
        <v>1</v>
      </c>
      <c r="L400">
        <v>0</v>
      </c>
      <c r="M400">
        <v>4.3092264707066362E-2</v>
      </c>
      <c r="N400">
        <v>1.4366490746277268E-4</v>
      </c>
      <c r="O400">
        <v>2.9480992599589764E-5</v>
      </c>
      <c r="P400">
        <v>4.0357632556850944E-6</v>
      </c>
      <c r="Q400">
        <v>726.76</v>
      </c>
      <c r="R400">
        <v>39.021587187948512</v>
      </c>
      <c r="S400">
        <v>710.24</v>
      </c>
      <c r="T400">
        <v>20.428679187195002</v>
      </c>
      <c r="U400">
        <v>212829.64</v>
      </c>
      <c r="V400">
        <v>328.70833515443445</v>
      </c>
      <c r="W400">
        <v>402.12</v>
      </c>
      <c r="X400">
        <v>3.2441331661940138</v>
      </c>
      <c r="Y400">
        <v>111098.44</v>
      </c>
      <c r="Z400">
        <v>302.93655595410297</v>
      </c>
      <c r="AA400">
        <v>4787.6400000000003</v>
      </c>
      <c r="AB400">
        <v>22.059456022304808</v>
      </c>
      <c r="AC400">
        <v>3.28</v>
      </c>
      <c r="AD400">
        <v>0.44914734033870596</v>
      </c>
      <c r="AE400">
        <v>-993.46776687431554</v>
      </c>
      <c r="AF400">
        <v>0.3422364021128243</v>
      </c>
      <c r="AG400">
        <v>-420.28132285161371</v>
      </c>
      <c r="AH400">
        <v>15.843648293879561</v>
      </c>
      <c r="AI400">
        <v>5002780.9648337336</v>
      </c>
      <c r="AJ400">
        <v>7229.1242326477695</v>
      </c>
      <c r="AK400">
        <v>-989.15703654958759</v>
      </c>
      <c r="AL400">
        <v>8.823932479630657E-2</v>
      </c>
      <c r="AM400">
        <v>1993.7062116829245</v>
      </c>
      <c r="AN400">
        <v>0</v>
      </c>
      <c r="AO400">
        <v>-871.06811928880461</v>
      </c>
      <c r="AP400">
        <v>0.42984481872306196</v>
      </c>
      <c r="AQ400">
        <v>-999.91179299006592</v>
      </c>
      <c r="AR400">
        <v>1.207498724417912E-2</v>
      </c>
      <c r="AS400">
        <v>7.4815355455121058</v>
      </c>
      <c r="AT400">
        <v>3.858364523499203</v>
      </c>
      <c r="AU400">
        <v>2.0743388712575017</v>
      </c>
      <c r="AV400">
        <v>0.86567334723215406</v>
      </c>
      <c r="AW400">
        <v>0</v>
      </c>
      <c r="AX400">
        <v>1.2003199849858093</v>
      </c>
      <c r="AY400">
        <v>1.3175304531609937</v>
      </c>
      <c r="AZ400" s="4"/>
      <c r="BE400" s="29">
        <v>43872.336851851855</v>
      </c>
      <c r="BH400" s="6" t="s">
        <v>229</v>
      </c>
      <c r="BI400" s="6" t="s">
        <v>230</v>
      </c>
      <c r="BN400" t="e">
        <v>#N/A</v>
      </c>
      <c r="BO400"/>
      <c r="BP400" t="e">
        <v>#N/A</v>
      </c>
      <c r="BQ400" t="e">
        <v>#N/A</v>
      </c>
      <c r="BR400" s="42">
        <v>40</v>
      </c>
      <c r="BS400" s="30">
        <v>43872.336851851855</v>
      </c>
      <c r="BT400" s="31"/>
      <c r="BU400" s="6">
        <f t="shared" si="13"/>
        <v>3.337129170542223E-3</v>
      </c>
      <c r="BV400">
        <f t="shared" si="14"/>
        <v>9.6124340552152399E-5</v>
      </c>
      <c r="BW400"/>
      <c r="BX400"/>
      <c r="BY400" s="49">
        <v>-0.2150791878091205</v>
      </c>
      <c r="BZ400" s="49">
        <v>-0.21333738125724369</v>
      </c>
      <c r="CA400" s="49">
        <v>-3.606472836055715</v>
      </c>
      <c r="CB400" s="49">
        <v>4.615352524291831</v>
      </c>
      <c r="CC400" s="49">
        <v>0.19236447883113811</v>
      </c>
      <c r="CE400">
        <v>0.13644842323200379</v>
      </c>
      <c r="CF400">
        <v>0.2200814824805484</v>
      </c>
      <c r="CG400">
        <v>-3.2782827143098028</v>
      </c>
      <c r="CH400">
        <v>5.2242083386905982</v>
      </c>
      <c r="CI400">
        <v>0.1941653921820746</v>
      </c>
    </row>
    <row r="401" spans="1:87" ht="19" hidden="1" x14ac:dyDescent="0.25">
      <c r="A401" t="s">
        <v>744</v>
      </c>
      <c r="B401">
        <v>237</v>
      </c>
      <c r="C401">
        <v>2.1953772034406234E-3</v>
      </c>
      <c r="D401">
        <v>2.9989313122537471E-5</v>
      </c>
      <c r="E401">
        <v>7.9555502019587818E-3</v>
      </c>
      <c r="F401">
        <v>9.5655360665811498E-5</v>
      </c>
      <c r="G401">
        <v>1.8579535087012864</v>
      </c>
      <c r="H401">
        <v>1.3115594585486094E-3</v>
      </c>
      <c r="I401">
        <v>7.7707402773192664E-3</v>
      </c>
      <c r="J401">
        <v>7.6904489833184872E-5</v>
      </c>
      <c r="K401">
        <v>1</v>
      </c>
      <c r="L401">
        <v>0</v>
      </c>
      <c r="M401">
        <v>4.7655059157743408E-2</v>
      </c>
      <c r="N401">
        <v>1.1445413285764158E-4</v>
      </c>
      <c r="O401">
        <v>1.8587086702364047E-3</v>
      </c>
      <c r="P401">
        <v>3.2302904897766646E-5</v>
      </c>
      <c r="Q401">
        <v>261.32</v>
      </c>
      <c r="R401">
        <v>3.5757143808382308</v>
      </c>
      <c r="S401">
        <v>946.92</v>
      </c>
      <c r="T401">
        <v>11.256245673698965</v>
      </c>
      <c r="U401">
        <v>221152.56</v>
      </c>
      <c r="V401">
        <v>103.78816695558314</v>
      </c>
      <c r="W401">
        <v>924.92</v>
      </c>
      <c r="X401">
        <v>8.9938719878222262</v>
      </c>
      <c r="Y401">
        <v>119030.88</v>
      </c>
      <c r="Z401">
        <v>53.954373316720115</v>
      </c>
      <c r="AA401">
        <v>5672.4</v>
      </c>
      <c r="AB401">
        <v>13.444205691176649</v>
      </c>
      <c r="AC401">
        <v>221.24</v>
      </c>
      <c r="AD401">
        <v>3.8385240218952221</v>
      </c>
      <c r="AE401">
        <v>-997.80462279655933</v>
      </c>
      <c r="AF401">
        <v>2.998931312253747E-2</v>
      </c>
      <c r="AG401">
        <v>-277.94970031232691</v>
      </c>
      <c r="AH401">
        <v>8.6817354025967948</v>
      </c>
      <c r="AI401">
        <v>4851573.9362235852</v>
      </c>
      <c r="AJ401">
        <v>3425.5104955824527</v>
      </c>
      <c r="AK401">
        <v>-976.72338122199551</v>
      </c>
      <c r="AL401">
        <v>0.23036112754774732</v>
      </c>
      <c r="AM401">
        <v>1993.7062116829245</v>
      </c>
      <c r="AN401">
        <v>0</v>
      </c>
      <c r="AO401">
        <v>-857.41625685308702</v>
      </c>
      <c r="AP401">
        <v>0.34244629992920544</v>
      </c>
      <c r="AQ401">
        <v>-994.43875121957831</v>
      </c>
      <c r="AR401">
        <v>9.6650160051137329E-2</v>
      </c>
      <c r="AS401">
        <v>1.1722333220081065</v>
      </c>
      <c r="AT401">
        <v>1.9584914673497962</v>
      </c>
      <c r="AU401">
        <v>1.0435636322951209</v>
      </c>
      <c r="AV401">
        <v>1.593335214063716</v>
      </c>
      <c r="AW401">
        <v>0</v>
      </c>
      <c r="AX401">
        <v>0.93916812727134225</v>
      </c>
      <c r="AY401">
        <v>1.3724780828694501</v>
      </c>
      <c r="AZ401" s="4"/>
      <c r="BE401" s="29">
        <v>43872.341898148145</v>
      </c>
      <c r="BH401" s="6" t="s">
        <v>229</v>
      </c>
      <c r="BI401" s="6" t="s">
        <v>230</v>
      </c>
      <c r="BN401" t="e">
        <v>#N/A</v>
      </c>
      <c r="BO401"/>
      <c r="BP401" t="e">
        <v>#N/A</v>
      </c>
      <c r="BQ401" t="e">
        <v>#N/A</v>
      </c>
      <c r="BR401" s="42">
        <v>40</v>
      </c>
      <c r="BS401" s="30">
        <v>43872.341898148145</v>
      </c>
      <c r="BT401" s="31"/>
      <c r="BU401" s="6">
        <f t="shared" si="13"/>
        <v>4.281750118560689E-3</v>
      </c>
      <c r="BV401">
        <f t="shared" si="14"/>
        <v>5.0937753485959678E-5</v>
      </c>
      <c r="BW401"/>
      <c r="BX401"/>
    </row>
    <row r="402" spans="1:87" ht="19" hidden="1" x14ac:dyDescent="0.25">
      <c r="A402" t="s">
        <v>745</v>
      </c>
      <c r="B402">
        <v>245</v>
      </c>
      <c r="C402">
        <v>2.1142564474536264E-3</v>
      </c>
      <c r="D402">
        <v>2.7548466540304424E-5</v>
      </c>
      <c r="E402">
        <v>3.811841843148684E-3</v>
      </c>
      <c r="F402">
        <v>3.0210658045944636E-5</v>
      </c>
      <c r="G402">
        <v>1.846703063297932</v>
      </c>
      <c r="H402">
        <v>1.3485411242629682E-3</v>
      </c>
      <c r="I402">
        <v>3.2528278876643212E-3</v>
      </c>
      <c r="J402">
        <v>3.8730967616553319E-5</v>
      </c>
      <c r="K402">
        <v>1</v>
      </c>
      <c r="L402">
        <v>0</v>
      </c>
      <c r="M402">
        <v>5.1750315580046641E-2</v>
      </c>
      <c r="N402">
        <v>1.8415708308990885E-4</v>
      </c>
      <c r="O402">
        <v>1.0984617385925769E-5</v>
      </c>
      <c r="P402">
        <v>2.2386788582487147E-6</v>
      </c>
      <c r="Q402">
        <v>254.08</v>
      </c>
      <c r="R402">
        <v>3.2888295790448003</v>
      </c>
      <c r="S402">
        <v>458.08</v>
      </c>
      <c r="T402">
        <v>3.5439714069576427</v>
      </c>
      <c r="U402">
        <v>221931.24</v>
      </c>
      <c r="V402">
        <v>98.851526374996709</v>
      </c>
      <c r="W402">
        <v>390.92</v>
      </c>
      <c r="X402">
        <v>4.6618737291637</v>
      </c>
      <c r="Y402">
        <v>120178.32</v>
      </c>
      <c r="Z402">
        <v>91.427762377372744</v>
      </c>
      <c r="AA402">
        <v>6219.08</v>
      </c>
      <c r="AB402">
        <v>20.399176453965001</v>
      </c>
      <c r="AC402">
        <v>1.32</v>
      </c>
      <c r="AD402">
        <v>0.26907248094147418</v>
      </c>
      <c r="AE402">
        <v>-997.88574355254639</v>
      </c>
      <c r="AF402">
        <v>2.7548466540304423E-2</v>
      </c>
      <c r="AG402">
        <v>-654.03504781732761</v>
      </c>
      <c r="AH402">
        <v>2.7419366532895837</v>
      </c>
      <c r="AI402">
        <v>4822190.198751389</v>
      </c>
      <c r="AJ402">
        <v>3522.0986321118057</v>
      </c>
      <c r="AK402">
        <v>-990.25641933850034</v>
      </c>
      <c r="AL402">
        <v>0.11601545489109469</v>
      </c>
      <c r="AM402">
        <v>1993.7062116829245</v>
      </c>
      <c r="AN402">
        <v>0</v>
      </c>
      <c r="AO402">
        <v>-845.16326629639491</v>
      </c>
      <c r="AP402">
        <v>0.55099724348384715</v>
      </c>
      <c r="AQ402">
        <v>-999.96713406946492</v>
      </c>
      <c r="AR402">
        <v>6.6981180372974736E-3</v>
      </c>
      <c r="AS402">
        <v>1.1025872617470536</v>
      </c>
      <c r="AT402">
        <v>0.89973875692214433</v>
      </c>
      <c r="AU402">
        <v>1.0835610250177181</v>
      </c>
      <c r="AV402">
        <v>1.2490579304719418</v>
      </c>
      <c r="AW402">
        <v>0</v>
      </c>
      <c r="AX402">
        <v>1.4542164789405814</v>
      </c>
      <c r="AY402">
        <v>1.2443370006771315</v>
      </c>
      <c r="AZ402" s="4"/>
      <c r="BE402" s="29">
        <v>43872.347083333334</v>
      </c>
      <c r="BH402" s="6" t="s">
        <v>229</v>
      </c>
      <c r="BI402" s="6" t="s">
        <v>230</v>
      </c>
      <c r="BN402" t="e">
        <v>#N/A</v>
      </c>
      <c r="BO402"/>
      <c r="BP402" t="e">
        <v>#N/A</v>
      </c>
      <c r="BQ402" t="e">
        <v>#N/A</v>
      </c>
      <c r="BR402" s="42">
        <v>40</v>
      </c>
      <c r="BS402" s="30">
        <v>43872.347083333334</v>
      </c>
      <c r="BT402" s="31"/>
      <c r="BU402" s="6">
        <f t="shared" si="13"/>
        <v>2.0640627250133872E-3</v>
      </c>
      <c r="BV402">
        <f t="shared" si="14"/>
        <v>1.5995224400422454E-5</v>
      </c>
      <c r="BW402"/>
      <c r="BX402"/>
    </row>
    <row r="403" spans="1:87" ht="19" hidden="1" x14ac:dyDescent="0.25">
      <c r="A403" t="s">
        <v>746</v>
      </c>
      <c r="B403">
        <v>260</v>
      </c>
      <c r="C403">
        <v>2.1715947345867081E-3</v>
      </c>
      <c r="D403">
        <v>2.5415853028111783E-5</v>
      </c>
      <c r="E403">
        <v>3.8919416632331228E-3</v>
      </c>
      <c r="F403">
        <v>2.8124470042928818E-5</v>
      </c>
      <c r="G403">
        <v>1.8510868011959676</v>
      </c>
      <c r="H403">
        <v>1.0644246861657393E-3</v>
      </c>
      <c r="I403">
        <v>3.2472602744486817E-3</v>
      </c>
      <c r="J403">
        <v>3.1973032203918481E-5</v>
      </c>
      <c r="K403">
        <v>1</v>
      </c>
      <c r="L403">
        <v>0</v>
      </c>
      <c r="M403">
        <v>6.1983401651361306E-2</v>
      </c>
      <c r="N403">
        <v>1.6092218024467872E-4</v>
      </c>
      <c r="O403">
        <v>1.69895249498473E-5</v>
      </c>
      <c r="P403">
        <v>2.3286239384326346E-6</v>
      </c>
      <c r="Q403">
        <v>260.56</v>
      </c>
      <c r="R403">
        <v>3.1011180779411371</v>
      </c>
      <c r="S403">
        <v>466.96</v>
      </c>
      <c r="T403">
        <v>3.4256288960325714</v>
      </c>
      <c r="U403">
        <v>222091.44</v>
      </c>
      <c r="V403">
        <v>99.187702194710965</v>
      </c>
      <c r="W403">
        <v>389.6</v>
      </c>
      <c r="X403">
        <v>3.8270963754087339</v>
      </c>
      <c r="Y403">
        <v>119979.6</v>
      </c>
      <c r="Z403">
        <v>68.404483283870604</v>
      </c>
      <c r="AA403">
        <v>7436.72</v>
      </c>
      <c r="AB403">
        <v>19.374426443123419</v>
      </c>
      <c r="AC403">
        <v>2.04</v>
      </c>
      <c r="AD403">
        <v>0.27976180344476381</v>
      </c>
      <c r="AE403">
        <v>-997.82840526541327</v>
      </c>
      <c r="AF403">
        <v>2.5415853028111782E-2</v>
      </c>
      <c r="AG403">
        <v>-646.76514220066053</v>
      </c>
      <c r="AH403">
        <v>2.5525930334841913</v>
      </c>
      <c r="AI403">
        <v>4833639.5768804001</v>
      </c>
      <c r="AJ403">
        <v>2780.0477595218845</v>
      </c>
      <c r="AK403">
        <v>-990.27309666983558</v>
      </c>
      <c r="AL403">
        <v>9.5772610488560783E-2</v>
      </c>
      <c r="AM403">
        <v>1993.7062116829245</v>
      </c>
      <c r="AN403">
        <v>0</v>
      </c>
      <c r="AO403">
        <v>-814.54591439755666</v>
      </c>
      <c r="AP403">
        <v>0.48147850868673675</v>
      </c>
      <c r="AQ403">
        <v>-999.94916741046075</v>
      </c>
      <c r="AR403">
        <v>6.9672333513257564E-3</v>
      </c>
      <c r="AS403">
        <v>1.0028945849727555</v>
      </c>
      <c r="AT403">
        <v>0.82824904022206602</v>
      </c>
      <c r="AU403">
        <v>0.85289621255355508</v>
      </c>
      <c r="AV403">
        <v>1.0311427401280673</v>
      </c>
      <c r="AW403">
        <v>0</v>
      </c>
      <c r="AX403">
        <v>1.1545665297252155</v>
      </c>
      <c r="AY403">
        <v>1.0403418871588739</v>
      </c>
      <c r="AZ403" s="4"/>
      <c r="BE403" s="29">
        <v>43872.352129629631</v>
      </c>
      <c r="BH403" s="6" t="s">
        <v>229</v>
      </c>
      <c r="BI403" s="6" t="s">
        <v>230</v>
      </c>
      <c r="BN403" t="e">
        <v>#N/A</v>
      </c>
      <c r="BO403"/>
      <c r="BP403" t="e">
        <v>#N/A</v>
      </c>
      <c r="BQ403" t="e">
        <v>#N/A</v>
      </c>
      <c r="BR403" s="42">
        <v>40</v>
      </c>
      <c r="BS403" s="30">
        <v>43872.352129629631</v>
      </c>
      <c r="BT403" s="31"/>
      <c r="BU403" s="6">
        <f t="shared" si="13"/>
        <v>2.1025573970793292E-3</v>
      </c>
      <c r="BV403">
        <f t="shared" si="14"/>
        <v>1.5452964264538575E-5</v>
      </c>
      <c r="BW403"/>
      <c r="BX403"/>
    </row>
    <row r="404" spans="1:87" ht="19" hidden="1" x14ac:dyDescent="0.25">
      <c r="A404" t="s">
        <v>747</v>
      </c>
      <c r="B404">
        <v>225</v>
      </c>
      <c r="C404">
        <v>2.16547772779324E-3</v>
      </c>
      <c r="D404">
        <v>3.3858930663589711E-5</v>
      </c>
      <c r="E404">
        <v>4.3548729547345875E-3</v>
      </c>
      <c r="F404">
        <v>3.7229161622310552E-5</v>
      </c>
      <c r="G404">
        <v>1.9103410727784691</v>
      </c>
      <c r="H404">
        <v>1.7771841093786051E-3</v>
      </c>
      <c r="I404">
        <v>3.326779705031689E-3</v>
      </c>
      <c r="J404">
        <v>3.4851553975451113E-5</v>
      </c>
      <c r="K404">
        <v>1</v>
      </c>
      <c r="L404">
        <v>0</v>
      </c>
      <c r="M404">
        <v>6.4252617677414858E-2</v>
      </c>
      <c r="N404">
        <v>1.3123012600578055E-4</v>
      </c>
      <c r="O404">
        <v>1.0385892802674575E-5</v>
      </c>
      <c r="P404">
        <v>2.0448041966639119E-6</v>
      </c>
      <c r="Q404">
        <v>241.56</v>
      </c>
      <c r="R404">
        <v>3.9170907571819162</v>
      </c>
      <c r="S404">
        <v>485.68</v>
      </c>
      <c r="T404">
        <v>4.1298587546468628</v>
      </c>
      <c r="U404">
        <v>213052.64</v>
      </c>
      <c r="V404">
        <v>139.9416411699296</v>
      </c>
      <c r="W404">
        <v>371.04</v>
      </c>
      <c r="X404">
        <v>3.9507298903704702</v>
      </c>
      <c r="Y404">
        <v>111528.36</v>
      </c>
      <c r="Z404">
        <v>129.92622111542124</v>
      </c>
      <c r="AA404">
        <v>7165.88</v>
      </c>
      <c r="AB404">
        <v>14.772645892549738</v>
      </c>
      <c r="AC404">
        <v>1.1599999999999999</v>
      </c>
      <c r="AD404">
        <v>0.22861904265976327</v>
      </c>
      <c r="AE404">
        <v>-997.83452227220687</v>
      </c>
      <c r="AF404">
        <v>3.3858930663589713E-2</v>
      </c>
      <c r="AG404">
        <v>-604.7492326434392</v>
      </c>
      <c r="AH404">
        <v>3.3789400637421085</v>
      </c>
      <c r="AI404">
        <v>4988398.957319445</v>
      </c>
      <c r="AJ404">
        <v>4641.6216814108993</v>
      </c>
      <c r="AK404">
        <v>-990.03490270052646</v>
      </c>
      <c r="AL404">
        <v>0.10439498770475894</v>
      </c>
      <c r="AM404">
        <v>1993.7062116829245</v>
      </c>
      <c r="AN404">
        <v>0</v>
      </c>
      <c r="AO404">
        <v>-807.75642927840738</v>
      </c>
      <c r="AP404">
        <v>0.39264000318641668</v>
      </c>
      <c r="AQ404">
        <v>-999.96892545098251</v>
      </c>
      <c r="AR404">
        <v>6.1180458384864373E-3</v>
      </c>
      <c r="AS404">
        <v>1.2900566630776862</v>
      </c>
      <c r="AT404">
        <v>0.99904689614962405</v>
      </c>
      <c r="AU404">
        <v>1.3376504815779608</v>
      </c>
      <c r="AV404">
        <v>1.0706162224306164</v>
      </c>
      <c r="AW404">
        <v>0</v>
      </c>
      <c r="AX404">
        <v>0.89063937802589466</v>
      </c>
      <c r="AY404">
        <v>1.1268891546028226</v>
      </c>
      <c r="AZ404" s="4"/>
      <c r="BE404" s="29">
        <v>43872.357175925928</v>
      </c>
      <c r="BH404" s="6" t="s">
        <v>229</v>
      </c>
      <c r="BI404" s="6" t="s">
        <v>230</v>
      </c>
      <c r="BN404" t="e">
        <v>#N/A</v>
      </c>
      <c r="BO404"/>
      <c r="BP404" t="e">
        <v>#N/A</v>
      </c>
      <c r="BQ404" t="e">
        <v>#N/A</v>
      </c>
      <c r="BR404" s="42">
        <v>40</v>
      </c>
      <c r="BS404" s="30">
        <v>43872.357175925928</v>
      </c>
      <c r="BT404" s="31"/>
      <c r="BU404" s="6">
        <f t="shared" si="13"/>
        <v>2.2796244158251218E-3</v>
      </c>
      <c r="BV404">
        <f t="shared" si="14"/>
        <v>1.9441963710043962E-5</v>
      </c>
      <c r="BW404"/>
      <c r="BX404"/>
      <c r="BY404" s="49">
        <v>10.99490241078273</v>
      </c>
      <c r="BZ404" s="49">
        <v>11.02870665819726</v>
      </c>
      <c r="CA404" s="49">
        <v>-3.123186303368144</v>
      </c>
      <c r="CB404" s="49">
        <v>4.7051106618623528</v>
      </c>
      <c r="CC404" s="49">
        <v>0.34471847721850057</v>
      </c>
      <c r="CE404">
        <v>11.45137770056021</v>
      </c>
      <c r="CF404">
        <v>11.49194713269423</v>
      </c>
      <c r="CG404">
        <v>-2.82901477047248</v>
      </c>
      <c r="CH404">
        <v>6.6254571160769444</v>
      </c>
      <c r="CI404">
        <v>0.347945726405614</v>
      </c>
    </row>
    <row r="405" spans="1:87" ht="19" hidden="1" x14ac:dyDescent="0.25">
      <c r="A405" t="s">
        <v>748</v>
      </c>
      <c r="B405">
        <v>231</v>
      </c>
      <c r="C405">
        <v>2.1360753816437286E-3</v>
      </c>
      <c r="D405">
        <v>2.8379177822161615E-5</v>
      </c>
      <c r="E405">
        <v>3.7252716999013457E-3</v>
      </c>
      <c r="F405">
        <v>3.7108420838802423E-5</v>
      </c>
      <c r="G405">
        <v>1.8619771407484982</v>
      </c>
      <c r="H405">
        <v>1.5676586386685286E-3</v>
      </c>
      <c r="I405">
        <v>2.959505488362618E-3</v>
      </c>
      <c r="J405">
        <v>3.5332113138342356E-5</v>
      </c>
      <c r="K405">
        <v>1</v>
      </c>
      <c r="L405">
        <v>0</v>
      </c>
      <c r="M405">
        <v>9.4450980704648232E-2</v>
      </c>
      <c r="N405">
        <v>1.9006616035820154E-4</v>
      </c>
      <c r="O405">
        <v>1.0939817637905674E-5</v>
      </c>
      <c r="P405">
        <v>1.8138954952093264E-6</v>
      </c>
      <c r="Q405">
        <v>249.96</v>
      </c>
      <c r="R405">
        <v>3.3032711060401931</v>
      </c>
      <c r="S405">
        <v>435.92</v>
      </c>
      <c r="T405">
        <v>4.266505205278281</v>
      </c>
      <c r="U405">
        <v>217889.52</v>
      </c>
      <c r="V405">
        <v>100.90692278861084</v>
      </c>
      <c r="W405">
        <v>346.32</v>
      </c>
      <c r="X405">
        <v>4.1161146728437972</v>
      </c>
      <c r="Y405">
        <v>117022</v>
      </c>
      <c r="Z405">
        <v>87.96514461232168</v>
      </c>
      <c r="AA405">
        <v>11052.8</v>
      </c>
      <c r="AB405">
        <v>22.917678765529459</v>
      </c>
      <c r="AC405">
        <v>1.28</v>
      </c>
      <c r="AD405">
        <v>0.21228911104120876</v>
      </c>
      <c r="AE405">
        <v>-997.86392461835624</v>
      </c>
      <c r="AF405">
        <v>2.8379177822161615E-2</v>
      </c>
      <c r="AG405">
        <v>-661.89220367568112</v>
      </c>
      <c r="AH405">
        <v>3.3679815609731731</v>
      </c>
      <c r="AI405">
        <v>4862082.7955194786</v>
      </c>
      <c r="AJ405">
        <v>4094.3863316666543</v>
      </c>
      <c r="AK405">
        <v>-991.13504266445602</v>
      </c>
      <c r="AL405">
        <v>0.10583446348643508</v>
      </c>
      <c r="AM405">
        <v>1993.7062116829245</v>
      </c>
      <c r="AN405">
        <v>0</v>
      </c>
      <c r="AO405">
        <v>-717.40304994297048</v>
      </c>
      <c r="AP405">
        <v>0.56867717863341039</v>
      </c>
      <c r="AQ405">
        <v>-999.96726811012877</v>
      </c>
      <c r="AR405">
        <v>5.4271679430334821E-3</v>
      </c>
      <c r="AS405">
        <v>1.1150689682478128</v>
      </c>
      <c r="AT405">
        <v>1.1032072155277859</v>
      </c>
      <c r="AU405">
        <v>1.2345554817684636</v>
      </c>
      <c r="AV405">
        <v>1.1789465997265811</v>
      </c>
      <c r="AW405">
        <v>0</v>
      </c>
      <c r="AX405">
        <v>1.0746894152107129</v>
      </c>
      <c r="AY405">
        <v>0.99689945910733779</v>
      </c>
      <c r="AZ405" s="4"/>
      <c r="BE405" s="29">
        <v>43872.362129629626</v>
      </c>
      <c r="BH405" s="6" t="s">
        <v>229</v>
      </c>
      <c r="BI405" s="6" t="s">
        <v>230</v>
      </c>
      <c r="BN405" t="e">
        <v>#N/A</v>
      </c>
      <c r="BO405"/>
      <c r="BP405" t="e">
        <v>#N/A</v>
      </c>
      <c r="BQ405" t="e">
        <v>#N/A</v>
      </c>
      <c r="BR405" s="42">
        <v>40</v>
      </c>
      <c r="BS405" s="30">
        <v>43872.362129629626</v>
      </c>
      <c r="BT405" s="31"/>
      <c r="BU405" s="6">
        <f t="shared" si="13"/>
        <v>2.0006469333632938E-3</v>
      </c>
      <c r="BV405">
        <f t="shared" si="14"/>
        <v>1.9602956183744907E-5</v>
      </c>
      <c r="BW405"/>
      <c r="BX405"/>
      <c r="BY405" s="49">
        <v>125.1667526884339</v>
      </c>
      <c r="BZ405" s="49">
        <v>126.40263768780051</v>
      </c>
      <c r="CA405" s="49">
        <v>-9.4272454756304285</v>
      </c>
      <c r="CB405" s="49">
        <v>9.1927480019616183</v>
      </c>
      <c r="CC405" s="49">
        <v>1.6941455542344079</v>
      </c>
      <c r="CE405">
        <v>126.6921031193783</v>
      </c>
      <c r="CF405">
        <v>130.07526310756731</v>
      </c>
      <c r="CG405">
        <v>-18.966764929254399</v>
      </c>
      <c r="CH405">
        <v>17.845791145937941</v>
      </c>
      <c r="CI405">
        <v>1.710006119374029</v>
      </c>
    </row>
    <row r="406" spans="1:87" ht="19" hidden="1" x14ac:dyDescent="0.25">
      <c r="A406" t="s">
        <v>749</v>
      </c>
      <c r="B406">
        <v>267</v>
      </c>
      <c r="C406">
        <v>2.4900375416162051E-3</v>
      </c>
      <c r="D406">
        <v>3.6855316672716653E-5</v>
      </c>
      <c r="E406">
        <v>3.5785930434303909E-3</v>
      </c>
      <c r="F406">
        <v>3.8026607944108065E-5</v>
      </c>
      <c r="G406">
        <v>1.8548916593654787</v>
      </c>
      <c r="H406">
        <v>1.3422232214851033E-3</v>
      </c>
      <c r="I406">
        <v>2.1535168520700793E-3</v>
      </c>
      <c r="J406">
        <v>3.2682526211487832E-5</v>
      </c>
      <c r="K406">
        <v>1</v>
      </c>
      <c r="L406">
        <v>0</v>
      </c>
      <c r="M406">
        <v>2.3117685838289655E-2</v>
      </c>
      <c r="N406">
        <v>8.2450563278492302E-5</v>
      </c>
      <c r="O406">
        <v>8.0353039296758211E-5</v>
      </c>
      <c r="P406">
        <v>1.1589878217841577E-5</v>
      </c>
      <c r="Q406">
        <v>288.39999999999998</v>
      </c>
      <c r="R406">
        <v>4.3285871444001982</v>
      </c>
      <c r="S406">
        <v>414.48</v>
      </c>
      <c r="T406">
        <v>4.5255275935519386</v>
      </c>
      <c r="U406">
        <v>214824.08</v>
      </c>
      <c r="V406">
        <v>135.04088171118158</v>
      </c>
      <c r="W406">
        <v>249.4</v>
      </c>
      <c r="X406">
        <v>3.7594325812991167</v>
      </c>
      <c r="Y406">
        <v>115816.08</v>
      </c>
      <c r="Z406">
        <v>98.700539005620428</v>
      </c>
      <c r="AA406">
        <v>2677.4</v>
      </c>
      <c r="AB406">
        <v>9.8234413521942514</v>
      </c>
      <c r="AC406">
        <v>9.32</v>
      </c>
      <c r="AD406">
        <v>1.3585776876326703</v>
      </c>
      <c r="AE406">
        <v>-997.50996245838371</v>
      </c>
      <c r="AF406">
        <v>3.6855316672716652E-2</v>
      </c>
      <c r="AG406">
        <v>-675.20484267286338</v>
      </c>
      <c r="AH406">
        <v>3.4513167493291039</v>
      </c>
      <c r="AI406">
        <v>4843577.0459817145</v>
      </c>
      <c r="AJ406">
        <v>3505.5976323785603</v>
      </c>
      <c r="AK406">
        <v>-993.54931589414343</v>
      </c>
      <c r="AL406">
        <v>9.7897841927278684E-2</v>
      </c>
      <c r="AM406">
        <v>1993.7062116829245</v>
      </c>
      <c r="AN406">
        <v>0</v>
      </c>
      <c r="AO406">
        <v>-930.83197801083577</v>
      </c>
      <c r="AP406">
        <v>0.24669174993372367</v>
      </c>
      <c r="AQ406">
        <v>-999.7595840332873</v>
      </c>
      <c r="AR406">
        <v>3.4676868482036258E-2</v>
      </c>
      <c r="AS406">
        <v>1.3341307467020191</v>
      </c>
      <c r="AT406">
        <v>1.1476194497102932</v>
      </c>
      <c r="AU406">
        <v>1.0548747101488223</v>
      </c>
      <c r="AV406">
        <v>1.2723161325014665</v>
      </c>
      <c r="AW406">
        <v>0</v>
      </c>
      <c r="AX406">
        <v>0.9695934511720129</v>
      </c>
      <c r="AY406">
        <v>2.3399879330545801</v>
      </c>
      <c r="AZ406" s="4"/>
      <c r="BE406" s="29">
        <v>43872.367569444446</v>
      </c>
      <c r="BH406" s="6" t="s">
        <v>229</v>
      </c>
      <c r="BI406" s="6" t="s">
        <v>230</v>
      </c>
      <c r="BN406" t="e">
        <v>#N/A</v>
      </c>
      <c r="BO406"/>
      <c r="BP406" t="e">
        <v>#N/A</v>
      </c>
      <c r="BQ406" t="e">
        <v>#N/A</v>
      </c>
      <c r="BR406" s="42">
        <v>40</v>
      </c>
      <c r="BS406" s="30">
        <v>43872.367569444446</v>
      </c>
      <c r="BT406" s="31"/>
      <c r="BU406" s="6">
        <f t="shared" si="13"/>
        <v>1.9293926453682476E-3</v>
      </c>
      <c r="BV406">
        <f t="shared" si="14"/>
        <v>2.1101086916103309E-5</v>
      </c>
      <c r="BW406"/>
      <c r="BX406"/>
      <c r="BY406" s="49">
        <v>0.41806766466320511</v>
      </c>
      <c r="BZ406" s="49">
        <v>0.40562682304241088</v>
      </c>
      <c r="CA406" s="49">
        <v>-3.5588988445217851</v>
      </c>
      <c r="CB406" s="49">
        <v>4.6239144606813163</v>
      </c>
      <c r="CC406" s="49">
        <v>0.18134000571361439</v>
      </c>
      <c r="CE406">
        <v>0.77552278699253563</v>
      </c>
      <c r="CF406">
        <v>0.84894329612209063</v>
      </c>
      <c r="CG406">
        <v>-3.225446383860493</v>
      </c>
      <c r="CH406">
        <v>5.3190648347912841</v>
      </c>
      <c r="CI406">
        <v>0.18303770811341771</v>
      </c>
    </row>
    <row r="407" spans="1:87" ht="19" hidden="1" x14ac:dyDescent="0.25">
      <c r="AZ407" s="4"/>
      <c r="BE407" s="29" t="e">
        <v>#N/A</v>
      </c>
      <c r="BH407" s="6"/>
      <c r="BN407" t="e">
        <v>#N/A</v>
      </c>
      <c r="BO407"/>
      <c r="BP407" t="e">
        <v>#N/A</v>
      </c>
      <c r="BQ407" t="e">
        <v>#N/A</v>
      </c>
      <c r="BR407" s="42">
        <v>40</v>
      </c>
      <c r="BS407" s="30" t="e">
        <v>#N/A</v>
      </c>
      <c r="BT407" s="31"/>
      <c r="BU407" s="6" t="e">
        <f t="shared" si="13"/>
        <v>#DIV/0!</v>
      </c>
      <c r="BV407" t="e">
        <f t="shared" si="14"/>
        <v>#DIV/0!</v>
      </c>
      <c r="BW407"/>
      <c r="BX407"/>
      <c r="BY407" s="49">
        <v>6.5439401018413514</v>
      </c>
      <c r="BZ407" s="49">
        <v>6.5456843630553294</v>
      </c>
      <c r="CA407" s="49">
        <v>-3.279338168392862</v>
      </c>
      <c r="CB407" s="49">
        <v>4.6778281933295549</v>
      </c>
      <c r="CC407" s="49">
        <v>0.25428056099194851</v>
      </c>
      <c r="CE407">
        <v>6.9587455495804562</v>
      </c>
      <c r="CF407">
        <v>7.0013108134734132</v>
      </c>
      <c r="CG407">
        <v>-2.8841499267272792</v>
      </c>
      <c r="CH407">
        <v>6.0668448680229936</v>
      </c>
      <c r="CI407">
        <v>0.25666113177069388</v>
      </c>
    </row>
    <row r="408" spans="1:87" ht="19" hidden="1" x14ac:dyDescent="0.25">
      <c r="AZ408" s="4"/>
      <c r="BE408" s="29" t="e">
        <v>#N/A</v>
      </c>
      <c r="BH408" s="6"/>
      <c r="BN408" t="e">
        <v>#N/A</v>
      </c>
      <c r="BO408"/>
      <c r="BP408" t="e">
        <v>#N/A</v>
      </c>
      <c r="BQ408" t="e">
        <v>#N/A</v>
      </c>
      <c r="BR408" s="42">
        <v>40</v>
      </c>
      <c r="BS408" s="30" t="e">
        <v>#N/A</v>
      </c>
      <c r="BT408" s="31"/>
      <c r="BU408" s="6" t="e">
        <f t="shared" si="13"/>
        <v>#DIV/0!</v>
      </c>
      <c r="BV408" t="e">
        <f t="shared" si="14"/>
        <v>#DIV/0!</v>
      </c>
      <c r="BW408"/>
      <c r="BX408"/>
      <c r="BY408" s="49">
        <v>6.9960392790652826</v>
      </c>
      <c r="BZ408" s="49">
        <v>7.0072097093820318</v>
      </c>
      <c r="CA408" s="49">
        <v>-3.2591087172548612</v>
      </c>
      <c r="CB408" s="49">
        <v>4.672524518857653</v>
      </c>
      <c r="CC408" s="49">
        <v>0.35773781333276278</v>
      </c>
      <c r="CE408">
        <v>7.4150772724861973</v>
      </c>
      <c r="CF408">
        <v>7.4674289454131886</v>
      </c>
      <c r="CG408">
        <v>-2.8767883008890318</v>
      </c>
      <c r="CH408">
        <v>6.1348310065217184</v>
      </c>
      <c r="CI408">
        <v>0.36108694934831231</v>
      </c>
    </row>
    <row r="409" spans="1:87" ht="19" hidden="1" x14ac:dyDescent="0.25">
      <c r="AZ409" s="4"/>
      <c r="BE409" s="29" t="e">
        <v>#N/A</v>
      </c>
      <c r="BH409" s="6"/>
      <c r="BN409" t="e">
        <v>#N/A</v>
      </c>
      <c r="BO409"/>
      <c r="BP409" t="e">
        <v>#N/A</v>
      </c>
      <c r="BQ409" t="e">
        <v>#N/A</v>
      </c>
      <c r="BR409" s="42">
        <v>40</v>
      </c>
      <c r="BS409" s="30" t="e">
        <v>#N/A</v>
      </c>
      <c r="BT409" s="31"/>
      <c r="BU409" s="6" t="e">
        <f t="shared" si="13"/>
        <v>#DIV/0!</v>
      </c>
      <c r="BV409" t="e">
        <f t="shared" si="14"/>
        <v>#DIV/0!</v>
      </c>
      <c r="BW409"/>
      <c r="BX409"/>
      <c r="BY409" s="49">
        <v>3.41276047970997</v>
      </c>
      <c r="BZ409" s="49">
        <v>3.401171602556079</v>
      </c>
      <c r="CA409" s="49">
        <v>-3.4177867934044741</v>
      </c>
      <c r="CB409" s="49">
        <v>4.6369811351942811</v>
      </c>
      <c r="CC409" s="49">
        <v>0.45393142841837009</v>
      </c>
      <c r="CE409">
        <v>3.7982518710289881</v>
      </c>
      <c r="CF409">
        <v>3.830198083941692</v>
      </c>
      <c r="CG409">
        <v>-2.9543008683689069</v>
      </c>
      <c r="CH409">
        <v>5.7119752179245058</v>
      </c>
      <c r="CI409">
        <v>0.45818112760823931</v>
      </c>
    </row>
    <row r="410" spans="1:87" ht="19" x14ac:dyDescent="0.25">
      <c r="A410" t="s">
        <v>750</v>
      </c>
      <c r="B410">
        <v>125</v>
      </c>
      <c r="C410">
        <v>2.4646390375667577E-3</v>
      </c>
      <c r="D410">
        <v>4.117344468398923E-5</v>
      </c>
      <c r="E410">
        <v>5.7945820758157005E-3</v>
      </c>
      <c r="F410">
        <v>6.8143944578171229E-5</v>
      </c>
      <c r="G410">
        <v>2.0102158793355787</v>
      </c>
      <c r="H410">
        <v>2.7393271530317172E-3</v>
      </c>
      <c r="I410">
        <v>3.4107185912269967E-3</v>
      </c>
      <c r="J410">
        <v>5.8069551561861474E-5</v>
      </c>
      <c r="K410">
        <v>1</v>
      </c>
      <c r="L410">
        <v>0</v>
      </c>
      <c r="M410">
        <v>1.8687974869893445E-2</v>
      </c>
      <c r="N410">
        <v>1.0244608674980602E-4</v>
      </c>
      <c r="O410">
        <v>1.0344247546203294E-5</v>
      </c>
      <c r="P410">
        <v>3.0763265026122361E-6</v>
      </c>
      <c r="Q410">
        <v>114.28</v>
      </c>
      <c r="R410">
        <v>1.8951868861231955</v>
      </c>
      <c r="S410">
        <v>268.68</v>
      </c>
      <c r="T410">
        <v>3.0966218152474907</v>
      </c>
      <c r="U410">
        <v>93213.96</v>
      </c>
      <c r="V410">
        <v>93.993784900917788</v>
      </c>
      <c r="W410">
        <v>158.16</v>
      </c>
      <c r="X410">
        <v>2.6998024619096359</v>
      </c>
      <c r="Y410">
        <v>46371.32</v>
      </c>
      <c r="Z410">
        <v>53.186957047757481</v>
      </c>
      <c r="AA410">
        <v>866.56</v>
      </c>
      <c r="AB410">
        <v>4.6519100019955957</v>
      </c>
      <c r="AC410">
        <v>0.48</v>
      </c>
      <c r="AD410">
        <v>0.14282856857085699</v>
      </c>
      <c r="AE410">
        <v>-997.53536096243317</v>
      </c>
      <c r="AF410">
        <v>4.117344468398923E-2</v>
      </c>
      <c r="AG410">
        <v>-474.08040698713916</v>
      </c>
      <c r="AH410">
        <v>6.1847834977465261</v>
      </c>
      <c r="AI410">
        <v>5249250.4161501741</v>
      </c>
      <c r="AJ410">
        <v>7154.5318455696752</v>
      </c>
      <c r="AK410">
        <v>-989.78347061234808</v>
      </c>
      <c r="AL410">
        <v>0.17394260599086891</v>
      </c>
      <c r="AM410">
        <v>1993.7062116829245</v>
      </c>
      <c r="AN410">
        <v>0</v>
      </c>
      <c r="AO410">
        <v>-944.08565520893103</v>
      </c>
      <c r="AP410">
        <v>0.3065182748213463</v>
      </c>
      <c r="AQ410">
        <v>-999.96905005342046</v>
      </c>
      <c r="AR410">
        <v>9.2043563818183047E-3</v>
      </c>
      <c r="AS410">
        <v>0.94789684016665265</v>
      </c>
      <c r="AT410">
        <v>1.0214446782908173</v>
      </c>
      <c r="AU410">
        <v>1.2743630528133099</v>
      </c>
      <c r="AV410">
        <v>1.1359471146430196</v>
      </c>
      <c r="AW410">
        <v>0</v>
      </c>
      <c r="AX410">
        <v>0.84968617612703656</v>
      </c>
      <c r="AY410">
        <v>1.094960528634813</v>
      </c>
      <c r="AZ410" s="4"/>
      <c r="BA410" s="34" t="s">
        <v>426</v>
      </c>
      <c r="BB410" s="11" t="s">
        <v>402</v>
      </c>
      <c r="BC410" s="11" t="s">
        <v>573</v>
      </c>
      <c r="BD410" s="11" t="s">
        <v>677</v>
      </c>
      <c r="BE410" s="29">
        <v>43872.374722222223</v>
      </c>
      <c r="BH410" s="6" t="s">
        <v>255</v>
      </c>
      <c r="BI410" s="6" t="s">
        <v>230</v>
      </c>
      <c r="BJ410" s="6" t="s">
        <v>405</v>
      </c>
      <c r="BN410" t="e">
        <v>#N/A</v>
      </c>
      <c r="BO410"/>
      <c r="BP410" t="e">
        <v>#N/A</v>
      </c>
      <c r="BQ410" t="e">
        <v>#N/A</v>
      </c>
      <c r="BR410" s="42">
        <v>40</v>
      </c>
      <c r="BS410" s="30">
        <v>43872.374722222223</v>
      </c>
      <c r="BT410" s="31"/>
      <c r="BU410" s="6">
        <f t="shared" si="13"/>
        <v>2.8824008764352462E-3</v>
      </c>
      <c r="BV410">
        <f t="shared" si="14"/>
        <v>3.3347485132112181E-5</v>
      </c>
      <c r="BW410"/>
      <c r="BX410"/>
      <c r="BY410" s="49">
        <v>-3.0899141435297768</v>
      </c>
      <c r="BZ410" s="49">
        <v>-3.063752010967729</v>
      </c>
      <c r="CA410" s="49">
        <v>-3.8041019056653158</v>
      </c>
      <c r="CB410" s="49">
        <v>4.6437135227407156</v>
      </c>
      <c r="CC410" s="49">
        <v>0.19173800180407541</v>
      </c>
      <c r="CE410">
        <v>-2.7653006940061768</v>
      </c>
      <c r="CF410">
        <v>-2.616741762747445</v>
      </c>
      <c r="CG410">
        <v>-3.5344905356047431</v>
      </c>
      <c r="CH410">
        <v>4.8869627039909824</v>
      </c>
      <c r="CI410">
        <v>0.1935330500865286</v>
      </c>
    </row>
    <row r="411" spans="1:87" ht="19" x14ac:dyDescent="0.25">
      <c r="A411" t="s">
        <v>751</v>
      </c>
      <c r="B411">
        <v>1374</v>
      </c>
      <c r="C411">
        <v>2.276171470912533E-2</v>
      </c>
      <c r="D411">
        <v>2.8655941071773188E-4</v>
      </c>
      <c r="E411">
        <v>2.8364072114425022E-2</v>
      </c>
      <c r="F411">
        <v>3.3489867351070113E-4</v>
      </c>
      <c r="G411">
        <v>1.994601234410353</v>
      </c>
      <c r="H411">
        <v>1.7127541237692829E-3</v>
      </c>
      <c r="I411">
        <v>5.16605733887332E-3</v>
      </c>
      <c r="J411">
        <v>5.4952258538861386E-5</v>
      </c>
      <c r="K411">
        <v>1</v>
      </c>
      <c r="L411">
        <v>0</v>
      </c>
      <c r="M411">
        <v>1.5580991382706961E-2</v>
      </c>
      <c r="N411">
        <v>1.0770805423521179E-4</v>
      </c>
      <c r="O411">
        <v>5.0021917838871026E-4</v>
      </c>
      <c r="P411">
        <v>2.5130265018229419E-5</v>
      </c>
      <c r="Q411">
        <v>1289.96</v>
      </c>
      <c r="R411">
        <v>16.973752286005197</v>
      </c>
      <c r="S411">
        <v>1607.52</v>
      </c>
      <c r="T411">
        <v>20.209661056039508</v>
      </c>
      <c r="U411">
        <v>113022.6</v>
      </c>
      <c r="V411">
        <v>95.952957223839661</v>
      </c>
      <c r="W411">
        <v>292.72000000000003</v>
      </c>
      <c r="X411">
        <v>3.0678548422852954</v>
      </c>
      <c r="Y411">
        <v>56664.88</v>
      </c>
      <c r="Z411">
        <v>53.741179741423615</v>
      </c>
      <c r="AA411">
        <v>882.92</v>
      </c>
      <c r="AB411">
        <v>6.3097596362037969</v>
      </c>
      <c r="AC411">
        <v>28.36</v>
      </c>
      <c r="AD411">
        <v>1.4443914520193839</v>
      </c>
      <c r="AE411">
        <v>-977.23828529087461</v>
      </c>
      <c r="AF411">
        <v>0.28655941071773189</v>
      </c>
      <c r="AG411">
        <v>1574.3394549305704</v>
      </c>
      <c r="AH411">
        <v>30.395595707996108</v>
      </c>
      <c r="AI411">
        <v>5208468.3305744706</v>
      </c>
      <c r="AJ411">
        <v>4473.3444519674131</v>
      </c>
      <c r="AK411">
        <v>-984.52549654590314</v>
      </c>
      <c r="AL411">
        <v>0.16460500896327432</v>
      </c>
      <c r="AM411">
        <v>1993.7062116829245</v>
      </c>
      <c r="AN411">
        <v>0</v>
      </c>
      <c r="AO411">
        <v>-953.38173716388781</v>
      </c>
      <c r="AP411">
        <v>0.32226206013284969</v>
      </c>
      <c r="AQ411">
        <v>-998.50334625307141</v>
      </c>
      <c r="AR411">
        <v>7.5189650708698222E-2</v>
      </c>
      <c r="AS411">
        <v>2.3760551879951288</v>
      </c>
      <c r="AT411">
        <v>2.4808193691756935</v>
      </c>
      <c r="AU411">
        <v>0.88654389379488807</v>
      </c>
      <c r="AV411">
        <v>0.96467325863868547</v>
      </c>
      <c r="AW411">
        <v>0</v>
      </c>
      <c r="AX411">
        <v>1.0831858179592655</v>
      </c>
      <c r="AY411">
        <v>1.4214374789405124</v>
      </c>
      <c r="AZ411" s="4"/>
      <c r="BA411" s="34" t="s">
        <v>426</v>
      </c>
      <c r="BB411" s="11" t="s">
        <v>402</v>
      </c>
      <c r="BC411" s="11" t="s">
        <v>573</v>
      </c>
      <c r="BD411" s="11" t="s">
        <v>675</v>
      </c>
      <c r="BE411" s="29">
        <v>43872.379583333335</v>
      </c>
      <c r="BH411" s="6" t="s">
        <v>255</v>
      </c>
      <c r="BI411" s="6" t="s">
        <v>230</v>
      </c>
      <c r="BJ411" s="6" t="s">
        <v>405</v>
      </c>
      <c r="BN411" t="e">
        <v>#N/A</v>
      </c>
      <c r="BO411"/>
      <c r="BP411" t="e">
        <v>#N/A</v>
      </c>
      <c r="BQ411" t="e">
        <v>#N/A</v>
      </c>
      <c r="BR411" s="42">
        <v>40</v>
      </c>
      <c r="BS411" s="30">
        <v>43872.379583333335</v>
      </c>
      <c r="BT411" s="31"/>
      <c r="BU411" s="6">
        <f t="shared" si="13"/>
        <v>1.4222996108742853E-2</v>
      </c>
      <c r="BV411">
        <f t="shared" si="14"/>
        <v>1.7921803575861488E-4</v>
      </c>
      <c r="BW411"/>
      <c r="BX411"/>
      <c r="BY411" s="49">
        <v>-3.9327332359042821</v>
      </c>
      <c r="BZ411" s="49">
        <v>-3.9069162990915651</v>
      </c>
      <c r="CA411" s="49">
        <v>-3.8404574437024901</v>
      </c>
      <c r="CB411" s="49">
        <v>4.6633208731644684</v>
      </c>
      <c r="CC411" s="49">
        <v>0.17599574429757139</v>
      </c>
      <c r="CE411">
        <v>-3.616010246018055</v>
      </c>
      <c r="CF411">
        <v>-3.4541249775441032</v>
      </c>
      <c r="CG411">
        <v>-3.614476151752624</v>
      </c>
      <c r="CH411">
        <v>4.8047758830199072</v>
      </c>
      <c r="CI411">
        <v>0.17764341380256221</v>
      </c>
    </row>
    <row r="412" spans="1:87" ht="19" x14ac:dyDescent="0.25">
      <c r="A412" t="s">
        <v>752</v>
      </c>
      <c r="B412">
        <v>176</v>
      </c>
      <c r="C412">
        <v>2.3679895287844746E-3</v>
      </c>
      <c r="D412">
        <v>3.291527071197468E-5</v>
      </c>
      <c r="E412">
        <v>3.7037535058832638E-3</v>
      </c>
      <c r="F412">
        <v>3.5847290226108578E-5</v>
      </c>
      <c r="G412">
        <v>1.9619124617300967</v>
      </c>
      <c r="H412">
        <v>1.5968017987911768E-3</v>
      </c>
      <c r="I412">
        <v>3.3357977737806265E-3</v>
      </c>
      <c r="J412">
        <v>4.5231470990595532E-5</v>
      </c>
      <c r="K412">
        <v>1</v>
      </c>
      <c r="L412">
        <v>0</v>
      </c>
      <c r="M412">
        <v>1.5765541034828162E-2</v>
      </c>
      <c r="N412">
        <v>8.973913905625531E-5</v>
      </c>
      <c r="O412">
        <v>6.8297544209997298E-6</v>
      </c>
      <c r="P412">
        <v>1.8762871740193411E-6</v>
      </c>
      <c r="Q412">
        <v>194.48</v>
      </c>
      <c r="R412">
        <v>2.7240411156955764</v>
      </c>
      <c r="S412">
        <v>304.16000000000003</v>
      </c>
      <c r="T412">
        <v>2.8842561143791192</v>
      </c>
      <c r="U412">
        <v>161123.32</v>
      </c>
      <c r="V412">
        <v>107.01340601376384</v>
      </c>
      <c r="W412">
        <v>273.95999999999998</v>
      </c>
      <c r="X412">
        <v>3.7316126987313849</v>
      </c>
      <c r="Y412">
        <v>82126.44</v>
      </c>
      <c r="Z412">
        <v>63.034727994442349</v>
      </c>
      <c r="AA412">
        <v>1294.76</v>
      </c>
      <c r="AB412">
        <v>7.3777322622424659</v>
      </c>
      <c r="AC412">
        <v>0.56000000000000005</v>
      </c>
      <c r="AD412">
        <v>0.15362291495737218</v>
      </c>
      <c r="AE412">
        <v>-997.63201047121549</v>
      </c>
      <c r="AF412">
        <v>3.2915270711974677E-2</v>
      </c>
      <c r="AG412">
        <v>-663.84520730774523</v>
      </c>
      <c r="AH412">
        <v>3.2535206231719531</v>
      </c>
      <c r="AI412">
        <v>5123092.3049783129</v>
      </c>
      <c r="AJ412">
        <v>4170.501981798936</v>
      </c>
      <c r="AK412">
        <v>-990.00788981103437</v>
      </c>
      <c r="AL412">
        <v>0.13548718261623113</v>
      </c>
      <c r="AM412">
        <v>1993.7062116829245</v>
      </c>
      <c r="AN412">
        <v>0</v>
      </c>
      <c r="AO412">
        <v>-952.82956535545929</v>
      </c>
      <c r="AP412">
        <v>0.26849913901204592</v>
      </c>
      <c r="AQ412">
        <v>-999.97956540255473</v>
      </c>
      <c r="AR412">
        <v>5.6138435922338118E-3</v>
      </c>
      <c r="AS412">
        <v>1.0289353515584139</v>
      </c>
      <c r="AT412">
        <v>0.89538362048544295</v>
      </c>
      <c r="AU412">
        <v>1.0088171298834685</v>
      </c>
      <c r="AV412">
        <v>1.1907154421022224</v>
      </c>
      <c r="AW412">
        <v>0</v>
      </c>
      <c r="AX412">
        <v>1.0799844682702688</v>
      </c>
      <c r="AY412">
        <v>1.0925298856538956</v>
      </c>
      <c r="AZ412" s="4"/>
      <c r="BA412" s="34" t="s">
        <v>426</v>
      </c>
      <c r="BB412" s="11" t="s">
        <v>402</v>
      </c>
      <c r="BC412" s="11" t="s">
        <v>628</v>
      </c>
      <c r="BD412" s="11" t="s">
        <v>680</v>
      </c>
      <c r="BE412" s="29">
        <v>43872.384953703702</v>
      </c>
      <c r="BH412" s="6" t="s">
        <v>255</v>
      </c>
      <c r="BI412" s="6" t="s">
        <v>230</v>
      </c>
      <c r="BJ412" s="6" t="s">
        <v>405</v>
      </c>
      <c r="BN412" t="e">
        <v>#N/A</v>
      </c>
      <c r="BO412"/>
      <c r="BP412" t="e">
        <v>#N/A</v>
      </c>
      <c r="BQ412" t="e">
        <v>#N/A</v>
      </c>
      <c r="BR412" s="42">
        <v>40</v>
      </c>
      <c r="BS412" s="30">
        <v>43872.384953703702</v>
      </c>
      <c r="BT412" s="31"/>
      <c r="BU412" s="6">
        <f t="shared" si="13"/>
        <v>1.88774660303673E-3</v>
      </c>
      <c r="BV412">
        <f t="shared" si="14"/>
        <v>1.7944776880751952E-5</v>
      </c>
      <c r="BW412"/>
      <c r="BX412"/>
      <c r="BY412" s="49">
        <v>-4.9865222306753454</v>
      </c>
      <c r="BZ412" s="49">
        <v>-4.9531275477982053</v>
      </c>
      <c r="CA412" s="49">
        <v>-3.9080834723105422</v>
      </c>
      <c r="CB412" s="49">
        <v>4.6745329604207502</v>
      </c>
      <c r="CC412" s="49">
        <v>0.1769254476402162</v>
      </c>
      <c r="CE412">
        <v>-4.6796647974723724</v>
      </c>
      <c r="CF412">
        <v>-4.5140932759750676</v>
      </c>
      <c r="CG412">
        <v>-3.708112115299977</v>
      </c>
      <c r="CH412">
        <v>4.7170135034216898</v>
      </c>
      <c r="CI412">
        <v>0.17858182101388559</v>
      </c>
    </row>
    <row r="413" spans="1:87" ht="19" x14ac:dyDescent="0.25">
      <c r="A413" t="s">
        <v>753</v>
      </c>
      <c r="B413">
        <v>129</v>
      </c>
      <c r="C413">
        <v>3.0051570774705218E-3</v>
      </c>
      <c r="D413">
        <v>6.5008339371818189E-5</v>
      </c>
      <c r="E413">
        <v>4.914715898210781E-3</v>
      </c>
      <c r="F413">
        <v>5.0266178347493786E-5</v>
      </c>
      <c r="G413">
        <v>2.0594249475934343</v>
      </c>
      <c r="H413">
        <v>2.7161053541566774E-3</v>
      </c>
      <c r="I413">
        <v>4.0427371600171812E-3</v>
      </c>
      <c r="J413">
        <v>5.6362887214755161E-5</v>
      </c>
      <c r="K413">
        <v>1</v>
      </c>
      <c r="L413">
        <v>0</v>
      </c>
      <c r="M413">
        <v>1.2459088472993471E-2</v>
      </c>
      <c r="N413">
        <v>9.4596438201724242E-5</v>
      </c>
      <c r="O413">
        <v>1.4982148102725569E-5</v>
      </c>
      <c r="P413">
        <v>3.5039675228269756E-6</v>
      </c>
      <c r="Q413">
        <v>144.44</v>
      </c>
      <c r="R413">
        <v>3.1507036251182514</v>
      </c>
      <c r="S413">
        <v>236.2</v>
      </c>
      <c r="T413">
        <v>2.4528894525980309</v>
      </c>
      <c r="U413">
        <v>98973.16</v>
      </c>
      <c r="V413">
        <v>166.83627383356017</v>
      </c>
      <c r="W413">
        <v>194.28</v>
      </c>
      <c r="X413">
        <v>2.6922852746319434</v>
      </c>
      <c r="Y413">
        <v>48060.56</v>
      </c>
      <c r="Z413">
        <v>101.84264136401805</v>
      </c>
      <c r="AA413">
        <v>598.79999999999995</v>
      </c>
      <c r="AB413">
        <v>4.7563991982731357</v>
      </c>
      <c r="AC413">
        <v>0.72</v>
      </c>
      <c r="AD413">
        <v>0.16852299546352717</v>
      </c>
      <c r="AE413">
        <v>-996.99484292252953</v>
      </c>
      <c r="AF413">
        <v>6.5008339371818186E-2</v>
      </c>
      <c r="AG413">
        <v>-553.93756596380638</v>
      </c>
      <c r="AH413">
        <v>4.562187179841513</v>
      </c>
      <c r="AI413">
        <v>5377773.8915415648</v>
      </c>
      <c r="AJ413">
        <v>7093.8815141994291</v>
      </c>
      <c r="AK413">
        <v>-987.89031053218332</v>
      </c>
      <c r="AL413">
        <v>0.1688304321217263</v>
      </c>
      <c r="AM413">
        <v>1993.7062116829245</v>
      </c>
      <c r="AN413">
        <v>0</v>
      </c>
      <c r="AO413">
        <v>-962.72245797035566</v>
      </c>
      <c r="AP413">
        <v>0.28303215829658346</v>
      </c>
      <c r="AQ413">
        <v>-999.95517347382156</v>
      </c>
      <c r="AR413">
        <v>1.0483856574726461E-2</v>
      </c>
      <c r="AS413">
        <v>1.3795599431895318</v>
      </c>
      <c r="AT413">
        <v>0.83329616382623339</v>
      </c>
      <c r="AU413">
        <v>1.2606422910102428</v>
      </c>
      <c r="AV413">
        <v>1.0306289023222623</v>
      </c>
      <c r="AW413">
        <v>0</v>
      </c>
      <c r="AX413">
        <v>0.98126701103359071</v>
      </c>
      <c r="AY413">
        <v>1.0546189056471167</v>
      </c>
      <c r="AZ413" s="4"/>
      <c r="BA413" s="34" t="s">
        <v>426</v>
      </c>
      <c r="BB413" s="11" t="s">
        <v>402</v>
      </c>
      <c r="BC413" s="11" t="s">
        <v>754</v>
      </c>
      <c r="BD413" s="11" t="s">
        <v>677</v>
      </c>
      <c r="BE413" s="29">
        <v>43872.390787037039</v>
      </c>
      <c r="BH413" s="6" t="s">
        <v>255</v>
      </c>
      <c r="BI413" s="6" t="s">
        <v>230</v>
      </c>
      <c r="BJ413" s="6" t="s">
        <v>405</v>
      </c>
      <c r="BN413" t="e">
        <v>#N/A</v>
      </c>
      <c r="BO413"/>
      <c r="BP413" t="e">
        <v>#N/A</v>
      </c>
      <c r="BQ413" t="e">
        <v>#N/A</v>
      </c>
      <c r="BR413" s="42">
        <v>40</v>
      </c>
      <c r="BS413" s="30">
        <v>43872.390787037039</v>
      </c>
      <c r="BT413" s="31"/>
      <c r="BU413" s="6">
        <f t="shared" si="13"/>
        <v>2.3865055940418592E-3</v>
      </c>
      <c r="BV413">
        <f t="shared" si="14"/>
        <v>2.5107755365950635E-5</v>
      </c>
      <c r="BW413"/>
      <c r="BX413"/>
      <c r="BY413" s="49">
        <v>-7.1409482174527854</v>
      </c>
      <c r="BZ413" s="49">
        <v>-7.104636869233472</v>
      </c>
      <c r="CA413" s="49">
        <v>-4.0248206978586314</v>
      </c>
      <c r="CB413" s="49">
        <v>4.7193466014518606</v>
      </c>
      <c r="CC413" s="49">
        <v>0.1064116418127386</v>
      </c>
      <c r="CE413">
        <v>-6.8542604878602056</v>
      </c>
      <c r="CF413">
        <v>-6.6529214820009734</v>
      </c>
      <c r="CG413">
        <v>-3.9112269377601958</v>
      </c>
      <c r="CH413">
        <v>4.5068118016513257</v>
      </c>
      <c r="CI413">
        <v>0.10740786599924169</v>
      </c>
    </row>
    <row r="414" spans="1:87" ht="19" x14ac:dyDescent="0.25">
      <c r="A414" t="s">
        <v>755</v>
      </c>
      <c r="B414">
        <v>159</v>
      </c>
      <c r="C414">
        <v>2.6899007593409237E-3</v>
      </c>
      <c r="D414">
        <v>4.0307842149151527E-5</v>
      </c>
      <c r="E414">
        <v>5.0040868583205193E-3</v>
      </c>
      <c r="F414">
        <v>7.0717606790227582E-5</v>
      </c>
      <c r="G414">
        <v>2.079097827859461</v>
      </c>
      <c r="H414">
        <v>2.1895424301506981E-3</v>
      </c>
      <c r="I414">
        <v>4.1429300059441457E-3</v>
      </c>
      <c r="J414">
        <v>4.7096087283296243E-5</v>
      </c>
      <c r="K414">
        <v>1</v>
      </c>
      <c r="L414">
        <v>0</v>
      </c>
      <c r="M414">
        <v>1.142035519520497E-2</v>
      </c>
      <c r="N414">
        <v>1.0482676849726505E-4</v>
      </c>
      <c r="O414">
        <v>1.4658746696509443E-5</v>
      </c>
      <c r="P414">
        <v>3.2041215957588183E-6</v>
      </c>
      <c r="Q414">
        <v>139.4</v>
      </c>
      <c r="R414">
        <v>2.0792626898334254</v>
      </c>
      <c r="S414">
        <v>259.32</v>
      </c>
      <c r="T414">
        <v>3.6151164112192391</v>
      </c>
      <c r="U414">
        <v>107749.28</v>
      </c>
      <c r="V414">
        <v>120.92906350418828</v>
      </c>
      <c r="W414">
        <v>214.72</v>
      </c>
      <c r="X414">
        <v>2.4923349159640109</v>
      </c>
      <c r="Y414">
        <v>51825.72</v>
      </c>
      <c r="Z414">
        <v>58.716395211786178</v>
      </c>
      <c r="AA414">
        <v>591.88</v>
      </c>
      <c r="AB414">
        <v>5.5348351375628164</v>
      </c>
      <c r="AC414">
        <v>0.76</v>
      </c>
      <c r="AD414">
        <v>0.1661324772583615</v>
      </c>
      <c r="AE414">
        <v>-997.31009924065904</v>
      </c>
      <c r="AF414">
        <v>4.0307842149151528E-2</v>
      </c>
      <c r="AG414">
        <v>-545.82620636045385</v>
      </c>
      <c r="AH414">
        <v>6.4183705563829712</v>
      </c>
      <c r="AI414">
        <v>5429155.2127545476</v>
      </c>
      <c r="AJ414">
        <v>5718.6126988892038</v>
      </c>
      <c r="AK414">
        <v>-987.5901910331786</v>
      </c>
      <c r="AL414">
        <v>0.14107248865703773</v>
      </c>
      <c r="AM414">
        <v>1993.7062116829245</v>
      </c>
      <c r="AN414">
        <v>0</v>
      </c>
      <c r="AO414">
        <v>-965.83034371210033</v>
      </c>
      <c r="AP414">
        <v>0.31364126492551642</v>
      </c>
      <c r="AQ414">
        <v>-999.95614108951349</v>
      </c>
      <c r="AR414">
        <v>9.5867187806631549E-3</v>
      </c>
      <c r="AS414">
        <v>0.93896186552001426</v>
      </c>
      <c r="AT414">
        <v>1.2063781545222072</v>
      </c>
      <c r="AU414">
        <v>1.0469415740098202</v>
      </c>
      <c r="AV414">
        <v>0.88340986390857823</v>
      </c>
      <c r="AW414">
        <v>0</v>
      </c>
      <c r="AX414">
        <v>1.1800219776293404</v>
      </c>
      <c r="AY414">
        <v>1.0126569126232543</v>
      </c>
      <c r="AZ414" s="4"/>
      <c r="BA414" s="34" t="s">
        <v>426</v>
      </c>
      <c r="BB414" s="11" t="s">
        <v>402</v>
      </c>
      <c r="BC414" s="11" t="s">
        <v>754</v>
      </c>
      <c r="BD414" s="11" t="s">
        <v>675</v>
      </c>
      <c r="BE414" s="29">
        <v>43872.397199074076</v>
      </c>
      <c r="BH414" s="6" t="s">
        <v>255</v>
      </c>
      <c r="BI414" s="6" t="s">
        <v>230</v>
      </c>
      <c r="BJ414" s="6" t="s">
        <v>405</v>
      </c>
      <c r="BN414" t="e">
        <v>#N/A</v>
      </c>
      <c r="BO414"/>
      <c r="BP414" t="e">
        <v>#N/A</v>
      </c>
      <c r="BQ414" t="e">
        <v>#N/A</v>
      </c>
      <c r="BR414" s="42">
        <v>40</v>
      </c>
      <c r="BS414" s="30">
        <v>43872.397199074076</v>
      </c>
      <c r="BT414" s="31"/>
      <c r="BU414" s="6">
        <f t="shared" si="13"/>
        <v>2.4066982164521193E-3</v>
      </c>
      <c r="BV414">
        <f t="shared" si="14"/>
        <v>3.3659740109962137E-5</v>
      </c>
      <c r="BW414"/>
      <c r="BX414"/>
    </row>
    <row r="415" spans="1:87" ht="19" x14ac:dyDescent="0.25">
      <c r="A415" t="s">
        <v>756</v>
      </c>
      <c r="B415">
        <v>154</v>
      </c>
      <c r="C415">
        <v>3.098763514880149E-3</v>
      </c>
      <c r="D415">
        <v>4.173252345675384E-5</v>
      </c>
      <c r="E415">
        <v>4.2957443468263331E-3</v>
      </c>
      <c r="F415">
        <v>8.9733159504602834E-5</v>
      </c>
      <c r="G415">
        <v>2.0195578617612298</v>
      </c>
      <c r="H415">
        <v>9.0551080101165284E-3</v>
      </c>
      <c r="I415">
        <v>3.9351798722557169E-3</v>
      </c>
      <c r="J415">
        <v>4.7952364656358926E-5</v>
      </c>
      <c r="K415">
        <v>1</v>
      </c>
      <c r="L415">
        <v>0</v>
      </c>
      <c r="M415">
        <v>1.1136360271340205E-2</v>
      </c>
      <c r="N415">
        <v>8.6323325791907632E-5</v>
      </c>
      <c r="O415">
        <v>1.1380734808768619E-5</v>
      </c>
      <c r="P415">
        <v>2.5442053732243634E-6</v>
      </c>
      <c r="Q415">
        <v>169.88</v>
      </c>
      <c r="R415">
        <v>2.9873734282811046</v>
      </c>
      <c r="S415">
        <v>234.44</v>
      </c>
      <c r="T415">
        <v>3.162319823589427</v>
      </c>
      <c r="U415">
        <v>110707.32</v>
      </c>
      <c r="V415">
        <v>1285.9166636035686</v>
      </c>
      <c r="W415">
        <v>215.8</v>
      </c>
      <c r="X415">
        <v>3.6896250938724564</v>
      </c>
      <c r="Y415">
        <v>54905.64</v>
      </c>
      <c r="Z415">
        <v>852.84575369758386</v>
      </c>
      <c r="AA415">
        <v>612.24</v>
      </c>
      <c r="AB415">
        <v>12.228147856482598</v>
      </c>
      <c r="AC415">
        <v>0.6</v>
      </c>
      <c r="AD415">
        <v>0.12909944487358055</v>
      </c>
      <c r="AE415">
        <v>-996.90123648511985</v>
      </c>
      <c r="AF415">
        <v>4.1732523456753837E-2</v>
      </c>
      <c r="AG415">
        <v>-610.1157790137654</v>
      </c>
      <c r="AH415">
        <v>8.1442330281904898</v>
      </c>
      <c r="AI415">
        <v>5273649.6598444153</v>
      </c>
      <c r="AJ415">
        <v>23649.989579284706</v>
      </c>
      <c r="AK415">
        <v>-988.21248961611514</v>
      </c>
      <c r="AL415">
        <v>0.14363739769655165</v>
      </c>
      <c r="AM415">
        <v>1993.7062116829245</v>
      </c>
      <c r="AN415">
        <v>0</v>
      </c>
      <c r="AO415">
        <v>-966.68005536905832</v>
      </c>
      <c r="AP415">
        <v>0.2582790396200923</v>
      </c>
      <c r="AQ415">
        <v>-999.96594888774712</v>
      </c>
      <c r="AR415">
        <v>7.6122521272722812E-3</v>
      </c>
      <c r="AS415">
        <v>0.93139324832458559</v>
      </c>
      <c r="AT415">
        <v>1.6961011274295215</v>
      </c>
      <c r="AU415">
        <v>4.5649223407386499</v>
      </c>
      <c r="AV415">
        <v>0.94943652042496496</v>
      </c>
      <c r="AW415">
        <v>0</v>
      </c>
      <c r="AX415">
        <v>1.013641435282594</v>
      </c>
      <c r="AY415">
        <v>0.92024122548708842</v>
      </c>
      <c r="AZ415" s="4"/>
      <c r="BA415" s="34" t="s">
        <v>426</v>
      </c>
      <c r="BB415" s="11" t="s">
        <v>402</v>
      </c>
      <c r="BC415" s="11" t="s">
        <v>754</v>
      </c>
      <c r="BD415" s="11" t="s">
        <v>680</v>
      </c>
      <c r="BE415" s="29">
        <v>43872.403124999997</v>
      </c>
      <c r="BH415" s="6" t="s">
        <v>255</v>
      </c>
      <c r="BI415" s="6" t="s">
        <v>230</v>
      </c>
      <c r="BJ415" s="6" t="s">
        <v>405</v>
      </c>
      <c r="BN415" t="e">
        <v>#N/A</v>
      </c>
      <c r="BO415"/>
      <c r="BP415" t="e">
        <v>#N/A</v>
      </c>
      <c r="BQ415" t="e">
        <v>#N/A</v>
      </c>
      <c r="BR415" s="42">
        <v>40</v>
      </c>
      <c r="BS415" s="30">
        <v>43872.403124999997</v>
      </c>
      <c r="BT415" s="31"/>
      <c r="BU415" s="6">
        <f t="shared" si="13"/>
        <v>2.1176558153516859E-3</v>
      </c>
      <c r="BV415">
        <f t="shared" si="14"/>
        <v>3.7695898642531032E-5</v>
      </c>
      <c r="BW415"/>
      <c r="BX415"/>
    </row>
    <row r="416" spans="1:87" ht="19" x14ac:dyDescent="0.25">
      <c r="A416" t="s">
        <v>757</v>
      </c>
      <c r="B416">
        <v>283</v>
      </c>
      <c r="C416">
        <v>2.7622899761960361E-3</v>
      </c>
      <c r="D416">
        <v>2.9016582630779405E-5</v>
      </c>
      <c r="E416">
        <v>3.0102957027286783E-3</v>
      </c>
      <c r="F416">
        <v>3.7902765972664796E-5</v>
      </c>
      <c r="G416">
        <v>1.9910773980832561</v>
      </c>
      <c r="H416">
        <v>1.7485908965585602E-3</v>
      </c>
      <c r="I416">
        <v>2.4816584014374075E-3</v>
      </c>
      <c r="J416">
        <v>3.4627511467206504E-5</v>
      </c>
      <c r="K416">
        <v>1</v>
      </c>
      <c r="L416">
        <v>0</v>
      </c>
      <c r="M416">
        <v>3.1573935513407952E-2</v>
      </c>
      <c r="N416">
        <v>1.5600379407134984E-4</v>
      </c>
      <c r="O416">
        <v>6.5439008504648869E-6</v>
      </c>
      <c r="P416">
        <v>1.5414272707910125E-6</v>
      </c>
      <c r="Q416">
        <v>253.08</v>
      </c>
      <c r="R416">
        <v>2.576121115165201</v>
      </c>
      <c r="S416">
        <v>275.83999999999997</v>
      </c>
      <c r="T416">
        <v>3.5183708351072562</v>
      </c>
      <c r="U416">
        <v>182436.28</v>
      </c>
      <c r="V416">
        <v>124.28215908434592</v>
      </c>
      <c r="W416">
        <v>227.4</v>
      </c>
      <c r="X416">
        <v>3.2119568282694382</v>
      </c>
      <c r="Y416">
        <v>91628.44</v>
      </c>
      <c r="Z416">
        <v>95.103068299608509</v>
      </c>
      <c r="AA416">
        <v>2892.96</v>
      </c>
      <c r="AB416">
        <v>13.635429341730804</v>
      </c>
      <c r="AC416">
        <v>0.6</v>
      </c>
      <c r="AD416">
        <v>0.1414213562373095</v>
      </c>
      <c r="AE416">
        <v>-997.23771002380397</v>
      </c>
      <c r="AF416">
        <v>2.9016582630779404E-2</v>
      </c>
      <c r="AG416">
        <v>-726.7838352941842</v>
      </c>
      <c r="AH416">
        <v>3.4400767809643127</v>
      </c>
      <c r="AI416">
        <v>5199264.8299291059</v>
      </c>
      <c r="AJ416">
        <v>4566.9423750484748</v>
      </c>
      <c r="AK416">
        <v>-992.56639464375235</v>
      </c>
      <c r="AL416">
        <v>0.10372388664252184</v>
      </c>
      <c r="AM416">
        <v>1993.7062116829245</v>
      </c>
      <c r="AN416">
        <v>0</v>
      </c>
      <c r="AO416">
        <v>-905.53091338153456</v>
      </c>
      <c r="AP416">
        <v>0.4667627172633344</v>
      </c>
      <c r="AQ416">
        <v>-999.9804206752749</v>
      </c>
      <c r="AR416">
        <v>4.6119441239304542E-3</v>
      </c>
      <c r="AS416">
        <v>0.88685688134789042</v>
      </c>
      <c r="AT416">
        <v>1.1096453976882912</v>
      </c>
      <c r="AU416">
        <v>1.1526324060025841</v>
      </c>
      <c r="AV416">
        <v>1.1168191234240614</v>
      </c>
      <c r="AW416">
        <v>0</v>
      </c>
      <c r="AX416">
        <v>1.3905105941377125</v>
      </c>
      <c r="AY416">
        <v>0.96963236225246352</v>
      </c>
      <c r="AZ416" s="4"/>
      <c r="BA416" s="34" t="s">
        <v>376</v>
      </c>
      <c r="BB416" s="11" t="s">
        <v>402</v>
      </c>
      <c r="BC416" s="11" t="s">
        <v>758</v>
      </c>
      <c r="BD416" s="6" t="s">
        <v>759</v>
      </c>
      <c r="BE416" s="29">
        <v>43872.409398148149</v>
      </c>
      <c r="BH416" s="6" t="s">
        <v>255</v>
      </c>
      <c r="BI416" s="6" t="s">
        <v>230</v>
      </c>
      <c r="BJ416" s="6" t="s">
        <v>405</v>
      </c>
      <c r="BN416" t="e">
        <v>#N/A</v>
      </c>
      <c r="BO416"/>
      <c r="BP416" t="e">
        <v>#N/A</v>
      </c>
      <c r="BQ416" t="e">
        <v>#N/A</v>
      </c>
      <c r="BR416" s="42">
        <v>40</v>
      </c>
      <c r="BS416" s="30">
        <v>43872.409398148149</v>
      </c>
      <c r="BT416" s="31"/>
      <c r="BU416" s="6">
        <f t="shared" si="13"/>
        <v>1.511979963634426E-3</v>
      </c>
      <c r="BV416">
        <f t="shared" si="14"/>
        <v>1.9312964214231578E-5</v>
      </c>
      <c r="BW416"/>
      <c r="BX416"/>
      <c r="BY416" s="49">
        <v>56.696768242905861</v>
      </c>
      <c r="BZ416" s="49">
        <v>57.253207107136333</v>
      </c>
      <c r="CA416" s="49">
        <v>-4.7316707446317574</v>
      </c>
      <c r="CB416" s="49">
        <v>5.8311047269346119</v>
      </c>
      <c r="CC416" s="49">
        <v>0.4260896595959468</v>
      </c>
      <c r="CE416">
        <v>57.581103711651338</v>
      </c>
      <c r="CF416">
        <v>58.974798384129627</v>
      </c>
      <c r="CG416">
        <v>-8.6382220182517671</v>
      </c>
      <c r="CH416">
        <v>10.70582189891979</v>
      </c>
      <c r="CI416">
        <v>0.43007870456581321</v>
      </c>
    </row>
    <row r="417" spans="1:87" ht="19" x14ac:dyDescent="0.25">
      <c r="A417" t="s">
        <v>760</v>
      </c>
      <c r="B417">
        <v>264</v>
      </c>
      <c r="C417">
        <v>2.4621478493849509E-3</v>
      </c>
      <c r="D417">
        <v>2.2641726828224938E-5</v>
      </c>
      <c r="E417">
        <v>2.8436872343239263E-3</v>
      </c>
      <c r="F417">
        <v>3.4790836691373192E-5</v>
      </c>
      <c r="G417">
        <v>1.9005945065527008</v>
      </c>
      <c r="H417">
        <v>1.2942220301355952E-3</v>
      </c>
      <c r="I417">
        <v>2.6128771328451307E-3</v>
      </c>
      <c r="J417">
        <v>3.0890580864468467E-5</v>
      </c>
      <c r="K417">
        <v>1</v>
      </c>
      <c r="L417">
        <v>0</v>
      </c>
      <c r="M417">
        <v>3.3617443407936147E-2</v>
      </c>
      <c r="N417">
        <v>1.1506153178272201E-4</v>
      </c>
      <c r="O417">
        <v>9.1381557850651877E-6</v>
      </c>
      <c r="P417">
        <v>1.5037785605433556E-6</v>
      </c>
      <c r="Q417">
        <v>258.64</v>
      </c>
      <c r="R417">
        <v>2.3880815173132879</v>
      </c>
      <c r="S417">
        <v>298.72000000000003</v>
      </c>
      <c r="T417">
        <v>3.6631134298571753</v>
      </c>
      <c r="U417">
        <v>199648.76</v>
      </c>
      <c r="V417">
        <v>82.582953850456732</v>
      </c>
      <c r="W417">
        <v>274.48</v>
      </c>
      <c r="X417">
        <v>3.2752200943855163</v>
      </c>
      <c r="Y417">
        <v>105046.08</v>
      </c>
      <c r="Z417">
        <v>49.907979321948105</v>
      </c>
      <c r="AA417">
        <v>3531.36</v>
      </c>
      <c r="AB417">
        <v>11.938715732160363</v>
      </c>
      <c r="AC417">
        <v>0.96</v>
      </c>
      <c r="AD417">
        <v>0.15790292376436016</v>
      </c>
      <c r="AE417">
        <v>-997.53785215061509</v>
      </c>
      <c r="AF417">
        <v>2.2641726828224937E-2</v>
      </c>
      <c r="AG417">
        <v>-741.90531545435408</v>
      </c>
      <c r="AH417">
        <v>3.1576362943704113</v>
      </c>
      <c r="AI417">
        <v>4962943.027979265</v>
      </c>
      <c r="AJ417">
        <v>3380.2288710185835</v>
      </c>
      <c r="AK417">
        <v>-992.17333963502608</v>
      </c>
      <c r="AL417">
        <v>9.2530215777768793E-2</v>
      </c>
      <c r="AM417">
        <v>1993.7062116829245</v>
      </c>
      <c r="AN417">
        <v>0</v>
      </c>
      <c r="AO417">
        <v>-899.41674607376513</v>
      </c>
      <c r="AP417">
        <v>0.34426363504224572</v>
      </c>
      <c r="AQ417">
        <v>-999.9726586750636</v>
      </c>
      <c r="AR417">
        <v>4.4992993360183147E-3</v>
      </c>
      <c r="AS417">
        <v>0.78497502849620859</v>
      </c>
      <c r="AT417">
        <v>1.1221350815190014</v>
      </c>
      <c r="AU417">
        <v>0.94941605933326956</v>
      </c>
      <c r="AV417">
        <v>1.0395427543894324</v>
      </c>
      <c r="AW417">
        <v>0</v>
      </c>
      <c r="AX417">
        <v>1.0631711006282469</v>
      </c>
      <c r="AY417">
        <v>0.85685144668307189</v>
      </c>
      <c r="AZ417" s="4"/>
      <c r="BA417" s="34" t="s">
        <v>376</v>
      </c>
      <c r="BB417" s="11" t="s">
        <v>402</v>
      </c>
      <c r="BC417" s="11" t="s">
        <v>758</v>
      </c>
      <c r="BD417" s="6" t="s">
        <v>761</v>
      </c>
      <c r="BE417" s="29">
        <v>43872.414560185185</v>
      </c>
      <c r="BH417" s="6" t="s">
        <v>255</v>
      </c>
      <c r="BI417" s="6" t="s">
        <v>230</v>
      </c>
      <c r="BJ417" s="6" t="s">
        <v>405</v>
      </c>
      <c r="BN417" t="e">
        <v>#N/A</v>
      </c>
      <c r="BO417"/>
      <c r="BP417" t="e">
        <v>#N/A</v>
      </c>
      <c r="BQ417" t="e">
        <v>#N/A</v>
      </c>
      <c r="BR417" s="42">
        <v>40</v>
      </c>
      <c r="BS417" s="30">
        <v>43872.414560185185</v>
      </c>
      <c r="BT417" s="31"/>
      <c r="BU417" s="6">
        <f t="shared" si="13"/>
        <v>1.4962276750429104E-3</v>
      </c>
      <c r="BV417">
        <f t="shared" si="14"/>
        <v>1.8358224856219289E-5</v>
      </c>
      <c r="BW417"/>
      <c r="BX417"/>
      <c r="BY417" s="49">
        <v>64.669632289211251</v>
      </c>
      <c r="BZ417" s="49">
        <v>65.343679738634677</v>
      </c>
      <c r="CA417" s="49">
        <v>-5.2975454666811217</v>
      </c>
      <c r="CB417" s="49">
        <v>6.1977243871822196</v>
      </c>
      <c r="CC417" s="49">
        <v>0.4226297200441379</v>
      </c>
      <c r="CE417">
        <v>65.628609590967883</v>
      </c>
      <c r="CF417">
        <v>67.263636676873816</v>
      </c>
      <c r="CG417">
        <v>-9.8600264109293931</v>
      </c>
      <c r="CH417">
        <v>11.381126211018101</v>
      </c>
      <c r="CI417">
        <v>0.42658637311207848</v>
      </c>
    </row>
    <row r="418" spans="1:87" ht="19" x14ac:dyDescent="0.25">
      <c r="A418" t="s">
        <v>762</v>
      </c>
      <c r="B418">
        <v>261</v>
      </c>
      <c r="C418">
        <v>2.3817332349051058E-3</v>
      </c>
      <c r="D418">
        <v>2.8792679865116466E-5</v>
      </c>
      <c r="E418">
        <v>2.6353742380604574E-3</v>
      </c>
      <c r="F418">
        <v>3.4974620437363602E-5</v>
      </c>
      <c r="G418">
        <v>1.8625165375086019</v>
      </c>
      <c r="H418">
        <v>1.3632168519773983E-3</v>
      </c>
      <c r="I418">
        <v>2.5154479805004604E-3</v>
      </c>
      <c r="J418">
        <v>3.656847148616438E-5</v>
      </c>
      <c r="K418">
        <v>1</v>
      </c>
      <c r="L418">
        <v>0</v>
      </c>
      <c r="M418">
        <v>3.4211346922137391E-2</v>
      </c>
      <c r="N418">
        <v>1.1446027319571812E-4</v>
      </c>
      <c r="O418">
        <v>7.8124288794575649E-6</v>
      </c>
      <c r="P418">
        <v>1.5810094552805404E-6</v>
      </c>
      <c r="Q418">
        <v>256.12</v>
      </c>
      <c r="R418">
        <v>3.0834612586074974</v>
      </c>
      <c r="S418">
        <v>283.39999999999998</v>
      </c>
      <c r="T418">
        <v>3.7629775444453557</v>
      </c>
      <c r="U418">
        <v>200288.28</v>
      </c>
      <c r="V418">
        <v>77.77457853737728</v>
      </c>
      <c r="W418">
        <v>270.48</v>
      </c>
      <c r="X418">
        <v>3.8652813610395826</v>
      </c>
      <c r="Y418">
        <v>107537.36</v>
      </c>
      <c r="Z418">
        <v>65.97789730912416</v>
      </c>
      <c r="AA418">
        <v>3679</v>
      </c>
      <c r="AB418">
        <v>12.533156027114639</v>
      </c>
      <c r="AC418">
        <v>0.84</v>
      </c>
      <c r="AD418">
        <v>0.17009801096230764</v>
      </c>
      <c r="AE418">
        <v>-997.61826676509486</v>
      </c>
      <c r="AF418">
        <v>2.8792679865116466E-2</v>
      </c>
      <c r="AG418">
        <v>-760.81192248498292</v>
      </c>
      <c r="AH418">
        <v>3.1743166125761122</v>
      </c>
      <c r="AI418">
        <v>4863491.5835473305</v>
      </c>
      <c r="AJ418">
        <v>3560.4284683906144</v>
      </c>
      <c r="AK418">
        <v>-992.46518071529101</v>
      </c>
      <c r="AL418">
        <v>0.10953787408931583</v>
      </c>
      <c r="AM418">
        <v>1993.7062116829245</v>
      </c>
      <c r="AN418">
        <v>0</v>
      </c>
      <c r="AO418">
        <v>-897.63978917517818</v>
      </c>
      <c r="AP418">
        <v>0.34246467179575257</v>
      </c>
      <c r="AQ418">
        <v>-999.97662524457235</v>
      </c>
      <c r="AR418">
        <v>4.7303738589092115E-3</v>
      </c>
      <c r="AS418">
        <v>1.0269297323759103</v>
      </c>
      <c r="AT418">
        <v>1.1857297014021562</v>
      </c>
      <c r="AU418">
        <v>1.0288840572931446</v>
      </c>
      <c r="AV418">
        <v>1.2689956401987301</v>
      </c>
      <c r="AW418">
        <v>0</v>
      </c>
      <c r="AX418">
        <v>1.0604529801100377</v>
      </c>
      <c r="AY418">
        <v>0.9856731090107882</v>
      </c>
      <c r="AZ418" s="4"/>
      <c r="BA418" s="34" t="s">
        <v>376</v>
      </c>
      <c r="BB418" s="11" t="s">
        <v>402</v>
      </c>
      <c r="BC418" s="11" t="s">
        <v>758</v>
      </c>
      <c r="BD418" s="6" t="s">
        <v>761</v>
      </c>
      <c r="BE418" s="29">
        <v>43872.419259259259</v>
      </c>
      <c r="BH418" s="6" t="s">
        <v>255</v>
      </c>
      <c r="BI418" s="6" t="s">
        <v>230</v>
      </c>
      <c r="BJ418" s="6" t="s">
        <v>429</v>
      </c>
      <c r="BN418" t="e">
        <v>#N/A</v>
      </c>
      <c r="BO418"/>
      <c r="BP418" t="e">
        <v>#N/A</v>
      </c>
      <c r="BQ418" t="e">
        <v>#N/A</v>
      </c>
      <c r="BR418" s="42">
        <v>40</v>
      </c>
      <c r="BS418" s="30">
        <v>43872.419259259259</v>
      </c>
      <c r="BT418" s="31"/>
      <c r="BU418" s="6">
        <f t="shared" si="13"/>
        <v>1.4149604759699369E-3</v>
      </c>
      <c r="BV418">
        <f t="shared" si="14"/>
        <v>1.8795839536943225E-5</v>
      </c>
      <c r="BW418"/>
      <c r="BX418"/>
      <c r="BY418" s="49">
        <v>43.795325521489261</v>
      </c>
      <c r="BZ418" s="49">
        <v>44.162561827163131</v>
      </c>
      <c r="CA418" s="49">
        <v>-3.8923351223104419</v>
      </c>
      <c r="CB418" s="49">
        <v>5.3125178208783979</v>
      </c>
      <c r="CC418" s="49">
        <v>0.45282702456528962</v>
      </c>
      <c r="CE418">
        <v>44.558877877965159</v>
      </c>
      <c r="CF418">
        <v>45.458713223320302</v>
      </c>
      <c r="CG418">
        <v>-6.5577931714703297</v>
      </c>
      <c r="CH418">
        <v>9.5383976047822472</v>
      </c>
      <c r="CI418">
        <v>0.45706638434293512</v>
      </c>
    </row>
    <row r="419" spans="1:87" ht="19" x14ac:dyDescent="0.25">
      <c r="A419" t="s">
        <v>763</v>
      </c>
      <c r="B419">
        <v>283</v>
      </c>
      <c r="C419">
        <v>2.4685564770051301E-3</v>
      </c>
      <c r="D419">
        <v>3.651759119033289E-5</v>
      </c>
      <c r="E419">
        <v>2.2094873339834325E-3</v>
      </c>
      <c r="F419">
        <v>2.1035452119275901E-5</v>
      </c>
      <c r="G419">
        <v>1.8763487744145555</v>
      </c>
      <c r="H419">
        <v>1.5234573717091888E-3</v>
      </c>
      <c r="I419">
        <v>2.7634751907568535E-3</v>
      </c>
      <c r="J419">
        <v>2.86114275484702E-5</v>
      </c>
      <c r="K419">
        <v>1</v>
      </c>
      <c r="L419">
        <v>0</v>
      </c>
      <c r="M419">
        <v>3.3414861133325265E-2</v>
      </c>
      <c r="N419">
        <v>9.1931066961753889E-5</v>
      </c>
      <c r="O419">
        <v>1.3057259438179208E-5</v>
      </c>
      <c r="P419">
        <v>1.8197308783715744E-6</v>
      </c>
      <c r="Q419">
        <v>272.36</v>
      </c>
      <c r="R419">
        <v>3.9483667509490559</v>
      </c>
      <c r="S419">
        <v>243.8</v>
      </c>
      <c r="T419">
        <v>2.3130067012440749</v>
      </c>
      <c r="U419">
        <v>207041.4</v>
      </c>
      <c r="V419">
        <v>117.07553117539121</v>
      </c>
      <c r="W419">
        <v>304.92</v>
      </c>
      <c r="X419">
        <v>3.1149745852360762</v>
      </c>
      <c r="Y419">
        <v>110343.64</v>
      </c>
      <c r="Z419">
        <v>66.895138836839266</v>
      </c>
      <c r="AA419">
        <v>3687.08</v>
      </c>
      <c r="AB419">
        <v>9.8307205568394949</v>
      </c>
      <c r="AC419">
        <v>1.44</v>
      </c>
      <c r="AD419">
        <v>0.20066555924389878</v>
      </c>
      <c r="AE419">
        <v>-997.53144352299478</v>
      </c>
      <c r="AF419">
        <v>3.651759119033289E-2</v>
      </c>
      <c r="AG419">
        <v>-799.46566219064869</v>
      </c>
      <c r="AH419">
        <v>1.9091897004243874</v>
      </c>
      <c r="AI419">
        <v>4899618.4037154084</v>
      </c>
      <c r="AJ419">
        <v>3978.9421534402136</v>
      </c>
      <c r="AK419">
        <v>-991.72223543418818</v>
      </c>
      <c r="AL419">
        <v>8.5703197890173444E-2</v>
      </c>
      <c r="AM419">
        <v>1993.7062116829245</v>
      </c>
      <c r="AN419">
        <v>0</v>
      </c>
      <c r="AO419">
        <v>-900.02287141532895</v>
      </c>
      <c r="AP419">
        <v>0.27505737838889027</v>
      </c>
      <c r="AQ419">
        <v>-999.96093273287579</v>
      </c>
      <c r="AR419">
        <v>5.4446273857175357E-3</v>
      </c>
      <c r="AS419">
        <v>1.2958119083809054</v>
      </c>
      <c r="AT419">
        <v>0.78912264640695484</v>
      </c>
      <c r="AU419">
        <v>1.1576368278877853</v>
      </c>
      <c r="AV419">
        <v>0.95945421193224845</v>
      </c>
      <c r="AW419">
        <v>0</v>
      </c>
      <c r="AX419">
        <v>0.87331960829601263</v>
      </c>
      <c r="AY419">
        <v>0.88875102478789236</v>
      </c>
      <c r="AZ419" s="4"/>
      <c r="BA419" s="34" t="s">
        <v>376</v>
      </c>
      <c r="BB419" s="11" t="s">
        <v>764</v>
      </c>
      <c r="BC419" s="11" t="s">
        <v>764</v>
      </c>
      <c r="BD419" s="6" t="s">
        <v>759</v>
      </c>
      <c r="BE419" s="29">
        <v>43872.424398148149</v>
      </c>
      <c r="BH419" s="6" t="s">
        <v>255</v>
      </c>
      <c r="BI419" s="6" t="s">
        <v>230</v>
      </c>
      <c r="BJ419" s="6" t="s">
        <v>405</v>
      </c>
      <c r="BN419" t="e">
        <v>#N/A</v>
      </c>
      <c r="BO419"/>
      <c r="BP419" t="e">
        <v>#N/A</v>
      </c>
      <c r="BQ419" t="e">
        <v>#N/A</v>
      </c>
      <c r="BR419" s="42">
        <v>40</v>
      </c>
      <c r="BS419" s="30">
        <v>43872.424398148149</v>
      </c>
      <c r="BT419" s="31"/>
      <c r="BU419" s="6">
        <f t="shared" si="13"/>
        <v>1.1775422693239132E-3</v>
      </c>
      <c r="BV419">
        <f t="shared" si="14"/>
        <v>1.1191537115878926E-5</v>
      </c>
      <c r="BW419"/>
      <c r="BX419"/>
      <c r="BY419" s="49">
        <v>41.528084004734609</v>
      </c>
      <c r="BZ419" s="49">
        <v>41.858355786123752</v>
      </c>
      <c r="CA419" s="49">
        <v>-3.7717309316807288</v>
      </c>
      <c r="CB419" s="49">
        <v>5.2734983464907188</v>
      </c>
      <c r="CC419" s="49">
        <v>0.91724671698783566</v>
      </c>
      <c r="CE419">
        <v>42.270410480309152</v>
      </c>
      <c r="CF419">
        <v>43.119223679011697</v>
      </c>
      <c r="CG419">
        <v>-6.228806599697883</v>
      </c>
      <c r="CH419">
        <v>9.3478853812717091</v>
      </c>
      <c r="CI419">
        <v>0.92583396692484765</v>
      </c>
    </row>
    <row r="420" spans="1:87" ht="19" hidden="1" x14ac:dyDescent="0.25">
      <c r="AZ420" s="4"/>
      <c r="BE420" s="29" t="e">
        <v>#N/A</v>
      </c>
      <c r="BH420" s="6"/>
      <c r="BN420" t="e">
        <v>#N/A</v>
      </c>
      <c r="BO420"/>
      <c r="BP420" t="e">
        <v>#N/A</v>
      </c>
      <c r="BQ420" t="e">
        <v>#N/A</v>
      </c>
      <c r="BR420" s="42">
        <v>40</v>
      </c>
      <c r="BS420" s="30" t="e">
        <v>#N/A</v>
      </c>
      <c r="BT420" s="31"/>
      <c r="BU420" s="6" t="e">
        <f t="shared" si="13"/>
        <v>#DIV/0!</v>
      </c>
      <c r="BV420" t="e">
        <f t="shared" si="14"/>
        <v>#DIV/0!</v>
      </c>
      <c r="BW420"/>
      <c r="BX420"/>
      <c r="BY420" s="49">
        <v>27.569636747587879</v>
      </c>
      <c r="BZ420" s="49">
        <v>27.723419183915631</v>
      </c>
      <c r="CA420" s="49">
        <v>-3.0841490112694072</v>
      </c>
      <c r="CB420" s="49">
        <v>5.0060450617554046</v>
      </c>
      <c r="CC420" s="49">
        <v>0.29847950919004379</v>
      </c>
      <c r="CE420">
        <v>28.181284450363609</v>
      </c>
      <c r="CF420">
        <v>28.580415116387339</v>
      </c>
      <c r="CG420">
        <v>-4.3262395887060592</v>
      </c>
      <c r="CH420">
        <v>8.2494342150019975</v>
      </c>
      <c r="CI420">
        <v>0.30127386985552401</v>
      </c>
    </row>
    <row r="421" spans="1:87" ht="19" hidden="1" x14ac:dyDescent="0.25">
      <c r="AZ421" s="4"/>
      <c r="BE421" s="29" t="e">
        <v>#N/A</v>
      </c>
      <c r="BH421" s="6"/>
      <c r="BN421" t="e">
        <v>#N/A</v>
      </c>
      <c r="BO421"/>
      <c r="BP421" t="e">
        <v>#N/A</v>
      </c>
      <c r="BQ421" t="e">
        <v>#N/A</v>
      </c>
      <c r="BR421" s="42">
        <v>40</v>
      </c>
      <c r="BS421" s="30" t="e">
        <v>#N/A</v>
      </c>
      <c r="BT421" s="31"/>
      <c r="BU421" s="6" t="e">
        <f t="shared" si="13"/>
        <v>#DIV/0!</v>
      </c>
      <c r="BV421" t="e">
        <f t="shared" si="14"/>
        <v>#DIV/0!</v>
      </c>
      <c r="BW421"/>
      <c r="BX421"/>
      <c r="BY421" s="49">
        <v>34.91654851670296</v>
      </c>
      <c r="BZ421" s="49">
        <v>35.150827947273037</v>
      </c>
      <c r="CA421" s="49">
        <v>-3.3760421708487272</v>
      </c>
      <c r="CB421" s="49">
        <v>5.1376722568499602</v>
      </c>
      <c r="CC421" s="49">
        <v>0.42292343155640222</v>
      </c>
      <c r="CE421">
        <v>35.596977896706981</v>
      </c>
      <c r="CF421">
        <v>36.202186976431449</v>
      </c>
      <c r="CG421">
        <v>-5.3016439334593173</v>
      </c>
      <c r="CH421">
        <v>8.9381610679406833</v>
      </c>
      <c r="CI421">
        <v>0.42688283434709301</v>
      </c>
    </row>
    <row r="422" spans="1:87" ht="19" x14ac:dyDescent="0.25">
      <c r="A422" t="s">
        <v>765</v>
      </c>
      <c r="B422">
        <v>601</v>
      </c>
      <c r="C422">
        <v>4.4715877291580716E-3</v>
      </c>
      <c r="D422">
        <v>5.332906898350717E-5</v>
      </c>
      <c r="E422">
        <v>1.1276750101456177E-2</v>
      </c>
      <c r="F422">
        <v>6.4052774879636695E-5</v>
      </c>
      <c r="G422">
        <v>1.5760839845097947</v>
      </c>
      <c r="H422">
        <v>9.958349130879114E-4</v>
      </c>
      <c r="I422">
        <v>1.5062995254289837E-3</v>
      </c>
      <c r="J422">
        <v>1.6540132860403259E-5</v>
      </c>
      <c r="K422">
        <v>1</v>
      </c>
      <c r="L422">
        <v>0</v>
      </c>
      <c r="M422">
        <v>5.6341128536650353E-4</v>
      </c>
      <c r="N422">
        <v>1.4544374867875653E-5</v>
      </c>
      <c r="O422">
        <v>3.4361277165523182E-4</v>
      </c>
      <c r="P422">
        <v>9.8563204429642998E-6</v>
      </c>
      <c r="Q422">
        <v>551.67999999999995</v>
      </c>
      <c r="R422">
        <v>6.5104326533137051</v>
      </c>
      <c r="S422">
        <v>1391.32</v>
      </c>
      <c r="T422">
        <v>7.9703032146420441</v>
      </c>
      <c r="U422">
        <v>194454.84</v>
      </c>
      <c r="V422">
        <v>82.779016664852946</v>
      </c>
      <c r="W422">
        <v>185.84</v>
      </c>
      <c r="X422">
        <v>2.0196369310678919</v>
      </c>
      <c r="Y422">
        <v>123379.32</v>
      </c>
      <c r="Z422">
        <v>73.209669670975387</v>
      </c>
      <c r="AA422">
        <v>69.52</v>
      </c>
      <c r="AB422">
        <v>1.8047345141783808</v>
      </c>
      <c r="AC422">
        <v>42.4</v>
      </c>
      <c r="AD422">
        <v>1.2247448713915889</v>
      </c>
      <c r="AE422">
        <v>-995.52841227084184</v>
      </c>
      <c r="AF422">
        <v>5.3329068983507172E-2</v>
      </c>
      <c r="AG422">
        <v>23.484307628986791</v>
      </c>
      <c r="AH422">
        <v>5.8134665891846709</v>
      </c>
      <c r="AI422">
        <v>4115391.5182558368</v>
      </c>
      <c r="AJ422">
        <v>2600.9060621811309</v>
      </c>
      <c r="AK422">
        <v>-995.48800261395502</v>
      </c>
      <c r="AL422">
        <v>4.9544619095410858E-2</v>
      </c>
      <c r="AM422">
        <v>1993.7062116829245</v>
      </c>
      <c r="AN422">
        <v>0</v>
      </c>
      <c r="AO422">
        <v>-998.31427572604923</v>
      </c>
      <c r="AP422">
        <v>4.3516710440524797E-2</v>
      </c>
      <c r="AQ422">
        <v>-998.97191198496864</v>
      </c>
      <c r="AR422">
        <v>2.9490070671435439E-2</v>
      </c>
      <c r="AS422">
        <v>1.4853323715197471</v>
      </c>
      <c r="AT422">
        <v>1.1196416932953444</v>
      </c>
      <c r="AU422">
        <v>0.92253922743823935</v>
      </c>
      <c r="AV422">
        <v>0.79490822761676982</v>
      </c>
      <c r="AW422">
        <v>0</v>
      </c>
      <c r="AX422">
        <v>1.1435328629810428</v>
      </c>
      <c r="AY422">
        <v>0.99243119099589128</v>
      </c>
      <c r="AZ422" s="4"/>
      <c r="BA422" s="34" t="s">
        <v>376</v>
      </c>
      <c r="BB422" s="11" t="s">
        <v>766</v>
      </c>
      <c r="BD422" s="6" t="s">
        <v>81</v>
      </c>
      <c r="BE422" s="29">
        <v>43872.429050925923</v>
      </c>
      <c r="BH422" s="6" t="s">
        <v>255</v>
      </c>
      <c r="BI422" s="6" t="s">
        <v>81</v>
      </c>
      <c r="BJ422" s="6" t="s">
        <v>405</v>
      </c>
      <c r="BN422">
        <v>0</v>
      </c>
      <c r="BO422"/>
      <c r="BP422">
        <v>-10</v>
      </c>
      <c r="BQ422" t="e">
        <v>#N/A</v>
      </c>
      <c r="BR422" s="42">
        <v>52.6</v>
      </c>
      <c r="BS422" s="30">
        <v>43872.429050925923</v>
      </c>
      <c r="BT422" s="31"/>
      <c r="BU422" s="6">
        <f t="shared" si="13"/>
        <v>7.1549774744614223E-3</v>
      </c>
      <c r="BV422">
        <f t="shared" si="14"/>
        <v>4.1100954241471332E-5</v>
      </c>
      <c r="BW422"/>
      <c r="BX422"/>
    </row>
    <row r="423" spans="1:87" ht="19" x14ac:dyDescent="0.25">
      <c r="A423" t="s">
        <v>767</v>
      </c>
      <c r="B423">
        <v>349</v>
      </c>
      <c r="C423">
        <v>2.7710494879290577E-3</v>
      </c>
      <c r="D423">
        <v>3.1791067944944106E-5</v>
      </c>
      <c r="E423">
        <v>1.2475286734305284E-2</v>
      </c>
      <c r="F423">
        <v>6.3532652590306027E-5</v>
      </c>
      <c r="G423">
        <v>1.5731200269263277</v>
      </c>
      <c r="H423">
        <v>7.9567895549794332E-4</v>
      </c>
      <c r="I423">
        <v>2.4266693680907205E-3</v>
      </c>
      <c r="J423">
        <v>2.7499097655282375E-5</v>
      </c>
      <c r="K423">
        <v>1</v>
      </c>
      <c r="L423">
        <v>0</v>
      </c>
      <c r="M423">
        <v>5.4736180119791986E-4</v>
      </c>
      <c r="N423">
        <v>1.025919200342269E-5</v>
      </c>
      <c r="O423">
        <v>8.5130482677286468E-4</v>
      </c>
      <c r="P423">
        <v>1.4413044519543126E-5</v>
      </c>
      <c r="Q423">
        <v>343.44</v>
      </c>
      <c r="R423">
        <v>3.9077188571680366</v>
      </c>
      <c r="S423">
        <v>1546.2</v>
      </c>
      <c r="T423">
        <v>7.7993589480161756</v>
      </c>
      <c r="U423">
        <v>194975</v>
      </c>
      <c r="V423">
        <v>76.916903213793006</v>
      </c>
      <c r="W423">
        <v>300.76</v>
      </c>
      <c r="X423">
        <v>3.3878606819053232</v>
      </c>
      <c r="Y423">
        <v>123942.12</v>
      </c>
      <c r="Z423">
        <v>62.628622849301124</v>
      </c>
      <c r="AA423">
        <v>67.84</v>
      </c>
      <c r="AB423">
        <v>1.2684373588527476</v>
      </c>
      <c r="AC423">
        <v>105.52</v>
      </c>
      <c r="AD423">
        <v>1.8056577748842664</v>
      </c>
      <c r="AE423">
        <v>-997.22895051207092</v>
      </c>
      <c r="AF423">
        <v>3.1791067944944108E-2</v>
      </c>
      <c r="AG423">
        <v>132.2641799151647</v>
      </c>
      <c r="AH423">
        <v>5.7662599918593243</v>
      </c>
      <c r="AI423">
        <v>4107650.3001627862</v>
      </c>
      <c r="AJ423">
        <v>2078.1418603686361</v>
      </c>
      <c r="AK423">
        <v>-992.73110980865329</v>
      </c>
      <c r="AL423">
        <v>8.2371304408328322E-2</v>
      </c>
      <c r="AM423">
        <v>1993.7062116829245</v>
      </c>
      <c r="AN423">
        <v>0</v>
      </c>
      <c r="AO423">
        <v>-998.36229571739489</v>
      </c>
      <c r="AP423">
        <v>3.0695460741510749E-2</v>
      </c>
      <c r="AQ423">
        <v>-997.45289942126556</v>
      </c>
      <c r="AR423">
        <v>4.3123770572544441E-2</v>
      </c>
      <c r="AS423">
        <v>1.1283191719748158</v>
      </c>
      <c r="AT423">
        <v>1.0576297656989377</v>
      </c>
      <c r="AU423">
        <v>0.73991629326699282</v>
      </c>
      <c r="AV423">
        <v>1.0431293126363279</v>
      </c>
      <c r="AW423">
        <v>0</v>
      </c>
      <c r="AX423">
        <v>0.8201803099544196</v>
      </c>
      <c r="AY423">
        <v>0.9238464656346338</v>
      </c>
      <c r="AZ423" s="4"/>
      <c r="BA423" s="34" t="s">
        <v>376</v>
      </c>
      <c r="BB423" s="11" t="s">
        <v>766</v>
      </c>
      <c r="BD423" s="6" t="s">
        <v>81</v>
      </c>
      <c r="BE423" s="29">
        <v>43872.433842592596</v>
      </c>
      <c r="BH423" s="6" t="s">
        <v>255</v>
      </c>
      <c r="BI423" s="6" t="s">
        <v>81</v>
      </c>
      <c r="BN423">
        <v>0</v>
      </c>
      <c r="BO423"/>
      <c r="BP423">
        <v>-10</v>
      </c>
      <c r="BQ423" t="e">
        <v>#N/A</v>
      </c>
      <c r="BR423" s="42">
        <v>52.6</v>
      </c>
      <c r="BS423" s="30">
        <v>43872.433842592596</v>
      </c>
      <c r="BT423" s="31"/>
      <c r="BU423" s="6">
        <f t="shared" si="13"/>
        <v>7.9302474676240554E-3</v>
      </c>
      <c r="BV423">
        <f t="shared" si="14"/>
        <v>4.0123989079713031E-5</v>
      </c>
      <c r="BW423"/>
      <c r="BX423"/>
    </row>
    <row r="424" spans="1:87" ht="19" x14ac:dyDescent="0.25">
      <c r="A424" t="s">
        <v>768</v>
      </c>
      <c r="B424">
        <v>285</v>
      </c>
      <c r="C424">
        <v>2.3005051771119302E-3</v>
      </c>
      <c r="D424">
        <v>2.500019685380375E-5</v>
      </c>
      <c r="E424">
        <v>9.3373150843260727E-3</v>
      </c>
      <c r="F424">
        <v>6.8072122405882761E-5</v>
      </c>
      <c r="G424">
        <v>1.5814221282769612</v>
      </c>
      <c r="H424">
        <v>1.493637257257792E-3</v>
      </c>
      <c r="I424">
        <v>1.3617215676989881E-3</v>
      </c>
      <c r="J424">
        <v>2.4113348525901892E-5</v>
      </c>
      <c r="K424">
        <v>1</v>
      </c>
      <c r="L424">
        <v>0</v>
      </c>
      <c r="M424">
        <v>5.9288800475398092E-4</v>
      </c>
      <c r="N424">
        <v>8.4589675502691278E-6</v>
      </c>
      <c r="O424">
        <v>7.3987378056411733E-6</v>
      </c>
      <c r="P424">
        <v>1.5357683025955357E-6</v>
      </c>
      <c r="Q424">
        <v>286.2</v>
      </c>
      <c r="R424">
        <v>3.1570027980137532</v>
      </c>
      <c r="S424">
        <v>1161.56</v>
      </c>
      <c r="T424">
        <v>8.3628304618312903</v>
      </c>
      <c r="U424">
        <v>196730.44</v>
      </c>
      <c r="V424">
        <v>100.8796160447359</v>
      </c>
      <c r="W424">
        <v>169.4</v>
      </c>
      <c r="X424">
        <v>3.0005555041247503</v>
      </c>
      <c r="Y424">
        <v>124402.72</v>
      </c>
      <c r="Z424">
        <v>91.898449751161024</v>
      </c>
      <c r="AA424">
        <v>73.760000000000005</v>
      </c>
      <c r="AB424">
        <v>1.0634534937331925</v>
      </c>
      <c r="AC424">
        <v>0.92</v>
      </c>
      <c r="AD424">
        <v>0.19078784028338913</v>
      </c>
      <c r="AE424">
        <v>-997.69949482288814</v>
      </c>
      <c r="AF424">
        <v>2.5000196853803749E-2</v>
      </c>
      <c r="AG424">
        <v>-152.53992699890429</v>
      </c>
      <c r="AH424">
        <v>6.1782648761919372</v>
      </c>
      <c r="AI424">
        <v>4129333.5987175126</v>
      </c>
      <c r="AJ424">
        <v>3901.0584445721688</v>
      </c>
      <c r="AK424">
        <v>-995.92107409565222</v>
      </c>
      <c r="AL424">
        <v>7.222956900731746E-2</v>
      </c>
      <c r="AM424">
        <v>1993.7062116829245</v>
      </c>
      <c r="AN424">
        <v>0</v>
      </c>
      <c r="AO424">
        <v>-998.22608150154838</v>
      </c>
      <c r="AP424">
        <v>2.5309196500696528E-2</v>
      </c>
      <c r="AQ424">
        <v>-999.97786300658242</v>
      </c>
      <c r="AR424">
        <v>4.5950125141093531E-3</v>
      </c>
      <c r="AS424">
        <v>0.97589390486391014</v>
      </c>
      <c r="AT424">
        <v>1.3143061956291835</v>
      </c>
      <c r="AU424">
        <v>1.3856451977193347</v>
      </c>
      <c r="AV424">
        <v>1.2239875252658077</v>
      </c>
      <c r="AW424">
        <v>0</v>
      </c>
      <c r="AX424">
        <v>0.65098803868509347</v>
      </c>
      <c r="AY424">
        <v>1.0580518268312933</v>
      </c>
      <c r="AZ424" s="4"/>
      <c r="BA424" s="34" t="s">
        <v>376</v>
      </c>
      <c r="BB424" s="11" t="s">
        <v>766</v>
      </c>
      <c r="BD424" s="6" t="s">
        <v>81</v>
      </c>
      <c r="BE424" s="29">
        <v>43872.438518518517</v>
      </c>
      <c r="BH424" s="6" t="s">
        <v>255</v>
      </c>
      <c r="BI424" s="6" t="s">
        <v>81</v>
      </c>
      <c r="BN424">
        <v>0</v>
      </c>
      <c r="BO424"/>
      <c r="BP424">
        <v>-10</v>
      </c>
      <c r="BQ424" t="e">
        <v>#N/A</v>
      </c>
      <c r="BR424" s="42">
        <v>52.6</v>
      </c>
      <c r="BS424" s="30">
        <v>43872.438518518517</v>
      </c>
      <c r="BT424" s="31"/>
      <c r="BU424" s="6">
        <f t="shared" si="13"/>
        <v>5.9043226864129413E-3</v>
      </c>
      <c r="BV424">
        <f t="shared" si="14"/>
        <v>4.2616764117882276E-5</v>
      </c>
      <c r="BW424"/>
      <c r="BX424"/>
      <c r="BY424" s="49">
        <v>7.2083188292703611</v>
      </c>
      <c r="BZ424" s="49">
        <v>7.2215337331841241</v>
      </c>
      <c r="CA424" s="49">
        <v>-3.2472286317221299</v>
      </c>
      <c r="CB424" s="49">
        <v>4.6710391993737499</v>
      </c>
      <c r="CC424" s="49">
        <v>0.22602606738885761</v>
      </c>
      <c r="CE424">
        <v>7.6293441806401958</v>
      </c>
      <c r="CF424">
        <v>7.6842520065709694</v>
      </c>
      <c r="CG424">
        <v>-2.8697092718484498</v>
      </c>
      <c r="CH424">
        <v>6.1682214326107916</v>
      </c>
      <c r="CI424">
        <v>0.22814212002442541</v>
      </c>
    </row>
    <row r="425" spans="1:87" ht="19" x14ac:dyDescent="0.25">
      <c r="A425" t="s">
        <v>769</v>
      </c>
      <c r="B425">
        <v>320</v>
      </c>
      <c r="C425">
        <v>2.5132247377810703E-3</v>
      </c>
      <c r="D425">
        <v>4.5446236431561983E-5</v>
      </c>
      <c r="E425">
        <v>8.9964874974558257E-3</v>
      </c>
      <c r="F425">
        <v>1.3788693564641144E-4</v>
      </c>
      <c r="G425">
        <v>1.5651700436280291</v>
      </c>
      <c r="H425">
        <v>1.10707939326472E-3</v>
      </c>
      <c r="I425">
        <v>1.4221528199245914E-3</v>
      </c>
      <c r="J425">
        <v>1.4935725783157808E-5</v>
      </c>
      <c r="K425">
        <v>1</v>
      </c>
      <c r="L425">
        <v>0</v>
      </c>
      <c r="M425">
        <v>5.9868910672235221E-4</v>
      </c>
      <c r="N425">
        <v>1.4504317567425649E-5</v>
      </c>
      <c r="O425">
        <v>4.6889626798087193E-5</v>
      </c>
      <c r="P425">
        <v>6.4711066912945637E-6</v>
      </c>
      <c r="Q425">
        <v>321.56</v>
      </c>
      <c r="R425">
        <v>5.8229660254318274</v>
      </c>
      <c r="S425">
        <v>1151.04</v>
      </c>
      <c r="T425">
        <v>17.589151959849197</v>
      </c>
      <c r="U425">
        <v>200256.32</v>
      </c>
      <c r="V425">
        <v>108.41876713312448</v>
      </c>
      <c r="W425">
        <v>181.96</v>
      </c>
      <c r="X425">
        <v>1.9161419571628819</v>
      </c>
      <c r="Y425">
        <v>127946.16</v>
      </c>
      <c r="Z425">
        <v>68.1081414614533</v>
      </c>
      <c r="AA425">
        <v>76.599999999999994</v>
      </c>
      <c r="AB425">
        <v>1.8556220879622374</v>
      </c>
      <c r="AC425">
        <v>6</v>
      </c>
      <c r="AD425">
        <v>0.82865352631040357</v>
      </c>
      <c r="AE425">
        <v>-997.486775262219</v>
      </c>
      <c r="AF425">
        <v>4.5446236431561982E-2</v>
      </c>
      <c r="AG425">
        <v>-183.47363428427798</v>
      </c>
      <c r="AH425">
        <v>12.514697372155693</v>
      </c>
      <c r="AI425">
        <v>4086886.6580339251</v>
      </c>
      <c r="AJ425">
        <v>2891.4526568760971</v>
      </c>
      <c r="AK425">
        <v>-995.74005720792559</v>
      </c>
      <c r="AL425">
        <v>4.473874853880825E-2</v>
      </c>
      <c r="AM425">
        <v>1993.7062116829245</v>
      </c>
      <c r="AN425">
        <v>0</v>
      </c>
      <c r="AO425">
        <v>-998.20872462805698</v>
      </c>
      <c r="AP425">
        <v>4.3396859160524985E-2</v>
      </c>
      <c r="AQ425">
        <v>-999.85970642735958</v>
      </c>
      <c r="AR425">
        <v>1.9361524896940353E-2</v>
      </c>
      <c r="AS425">
        <v>1.721072317297875</v>
      </c>
      <c r="AT425">
        <v>2.7510414567123247</v>
      </c>
      <c r="AU425">
        <v>1.0502667712046674</v>
      </c>
      <c r="AV425">
        <v>0.75232587843390086</v>
      </c>
      <c r="AW425">
        <v>0</v>
      </c>
      <c r="AX425">
        <v>1.1264889469305435</v>
      </c>
      <c r="AY425">
        <v>1.7964444710354468</v>
      </c>
      <c r="AZ425" s="4"/>
      <c r="BA425" s="34" t="s">
        <v>376</v>
      </c>
      <c r="BB425" s="11" t="s">
        <v>766</v>
      </c>
      <c r="BD425" s="6" t="s">
        <v>81</v>
      </c>
      <c r="BE425" s="29">
        <v>43872.44321759259</v>
      </c>
      <c r="BG425" s="4" t="s">
        <v>770</v>
      </c>
      <c r="BH425" s="6" t="s">
        <v>255</v>
      </c>
      <c r="BI425" s="6" t="s">
        <v>81</v>
      </c>
      <c r="BN425">
        <v>0</v>
      </c>
      <c r="BO425"/>
      <c r="BP425">
        <v>-10</v>
      </c>
      <c r="BQ425" t="e">
        <v>#N/A</v>
      </c>
      <c r="BR425" s="42">
        <v>52.6</v>
      </c>
      <c r="BS425" s="30">
        <v>43872.44321759259</v>
      </c>
      <c r="BT425" s="31"/>
      <c r="BU425" s="6">
        <f t="shared" si="13"/>
        <v>5.7478335764883717E-3</v>
      </c>
      <c r="BV425">
        <f t="shared" si="14"/>
        <v>8.7888301451832527E-5</v>
      </c>
      <c r="BW425"/>
      <c r="BX425"/>
      <c r="BY425" s="49">
        <v>7.5406370781996506</v>
      </c>
      <c r="BZ425" s="49">
        <v>7.5568535129035546</v>
      </c>
      <c r="CA425" s="49">
        <v>-3.2312627283945652</v>
      </c>
      <c r="CB425" s="49">
        <v>4.6727914745982044</v>
      </c>
      <c r="CC425" s="49">
        <v>0.27608961624257439</v>
      </c>
      <c r="CE425">
        <v>7.9647735880062882</v>
      </c>
      <c r="CF425">
        <v>8.0248073216327178</v>
      </c>
      <c r="CG425">
        <v>-2.8643031215494759</v>
      </c>
      <c r="CH425">
        <v>6.2014311276354448</v>
      </c>
      <c r="CI425">
        <v>0.27867436306780641</v>
      </c>
    </row>
    <row r="426" spans="1:87" ht="19" x14ac:dyDescent="0.25">
      <c r="A426" t="s">
        <v>771</v>
      </c>
      <c r="B426">
        <v>297</v>
      </c>
      <c r="C426">
        <v>2.2786024864292795E-3</v>
      </c>
      <c r="D426">
        <v>4.9035745085630483E-5</v>
      </c>
      <c r="E426">
        <v>6.8981561728253737E-3</v>
      </c>
      <c r="F426">
        <v>4.4869525410365524E-5</v>
      </c>
      <c r="G426">
        <v>1.5573399445181371</v>
      </c>
      <c r="H426">
        <v>1.0683459685189331E-3</v>
      </c>
      <c r="I426">
        <v>1.4897791330721905E-3</v>
      </c>
      <c r="J426">
        <v>2.7447945785364583E-5</v>
      </c>
      <c r="K426">
        <v>1</v>
      </c>
      <c r="L426">
        <v>0</v>
      </c>
      <c r="M426">
        <v>5.854772061910209E-4</v>
      </c>
      <c r="N426">
        <v>1.3466373092669456E-5</v>
      </c>
      <c r="O426">
        <v>2.0001099488919992E-5</v>
      </c>
      <c r="P426">
        <v>5.0735163965828057E-6</v>
      </c>
      <c r="Q426">
        <v>297</v>
      </c>
      <c r="R426">
        <v>6.2497999967998981</v>
      </c>
      <c r="S426">
        <v>899.24</v>
      </c>
      <c r="T426">
        <v>5.5345219606876022</v>
      </c>
      <c r="U426">
        <v>203023.56</v>
      </c>
      <c r="V426">
        <v>81.596611040737059</v>
      </c>
      <c r="W426">
        <v>194.2</v>
      </c>
      <c r="X426">
        <v>3.5336477847497285</v>
      </c>
      <c r="Y426">
        <v>130366.8</v>
      </c>
      <c r="Z426">
        <v>87.99857953399021</v>
      </c>
      <c r="AA426">
        <v>76.319999999999993</v>
      </c>
      <c r="AB426">
        <v>1.7432919051801594</v>
      </c>
      <c r="AC426">
        <v>2.6</v>
      </c>
      <c r="AD426">
        <v>0.65574385243020006</v>
      </c>
      <c r="AE426">
        <v>-997.72139751357065</v>
      </c>
      <c r="AF426">
        <v>4.9035745085630481E-2</v>
      </c>
      <c r="AG426">
        <v>-373.91938892490708</v>
      </c>
      <c r="AH426">
        <v>4.0723838637107939</v>
      </c>
      <c r="AI426">
        <v>4066436.127554683</v>
      </c>
      <c r="AJ426">
        <v>2790.2893034865574</v>
      </c>
      <c r="AK426">
        <v>-995.53748810198169</v>
      </c>
      <c r="AL426">
        <v>8.221808315354856E-2</v>
      </c>
      <c r="AM426">
        <v>1993.7062116829245</v>
      </c>
      <c r="AN426">
        <v>0</v>
      </c>
      <c r="AO426">
        <v>-998.24825458070291</v>
      </c>
      <c r="AP426">
        <v>4.0291333514244319E-2</v>
      </c>
      <c r="AQ426">
        <v>-999.94015679169036</v>
      </c>
      <c r="AR426">
        <v>1.5179940420333526E-2</v>
      </c>
      <c r="AS426">
        <v>1.9686788154411756</v>
      </c>
      <c r="AT426">
        <v>1.0330233632967607</v>
      </c>
      <c r="AU426">
        <v>1.0272006051685041</v>
      </c>
      <c r="AV426">
        <v>1.3634396293202515</v>
      </c>
      <c r="AW426">
        <v>0</v>
      </c>
      <c r="AX426">
        <v>1.0675281022713159</v>
      </c>
      <c r="AY426">
        <v>2.1736224574645928</v>
      </c>
      <c r="AZ426" s="4"/>
      <c r="BA426" s="34" t="s">
        <v>376</v>
      </c>
      <c r="BB426" s="11" t="s">
        <v>766</v>
      </c>
      <c r="BD426" s="6" t="s">
        <v>81</v>
      </c>
      <c r="BE426" s="29">
        <v>43872.447847222225</v>
      </c>
      <c r="BG426" s="4" t="s">
        <v>770</v>
      </c>
      <c r="BH426" s="6" t="s">
        <v>255</v>
      </c>
      <c r="BI426" s="6" t="s">
        <v>81</v>
      </c>
      <c r="BN426">
        <v>0</v>
      </c>
      <c r="BO426"/>
      <c r="BP426">
        <v>-10</v>
      </c>
      <c r="BQ426" t="e">
        <v>#N/A</v>
      </c>
      <c r="BR426" s="42">
        <v>52.6</v>
      </c>
      <c r="BS426" s="30">
        <v>43872.447847222225</v>
      </c>
      <c r="BT426" s="31"/>
      <c r="BU426" s="6">
        <f t="shared" si="13"/>
        <v>4.4292396409559565E-3</v>
      </c>
      <c r="BV426">
        <f t="shared" si="14"/>
        <v>2.7318552055688769E-5</v>
      </c>
      <c r="BW426"/>
      <c r="BX426"/>
      <c r="BY426" s="49">
        <v>-3.6773938931811401</v>
      </c>
      <c r="BZ426" s="49">
        <v>-3.6511547334897418</v>
      </c>
      <c r="CA426" s="49">
        <v>-3.8285889956976198</v>
      </c>
      <c r="CB426" s="49">
        <v>4.6576621592260743</v>
      </c>
      <c r="CC426" s="49">
        <v>0.1701606422605616</v>
      </c>
      <c r="CE426">
        <v>-3.3582804202175609</v>
      </c>
      <c r="CF426">
        <v>-3.1992319031464351</v>
      </c>
      <c r="CG426">
        <v>-3.592961484441739</v>
      </c>
      <c r="CH426">
        <v>4.83408321270662</v>
      </c>
      <c r="CI426">
        <v>0.17175368362824561</v>
      </c>
    </row>
    <row r="427" spans="1:87" ht="19" x14ac:dyDescent="0.25">
      <c r="A427" t="s">
        <v>772</v>
      </c>
      <c r="B427">
        <v>458</v>
      </c>
      <c r="C427">
        <v>3.7156149015819501E-3</v>
      </c>
      <c r="D427">
        <v>5.1651464241778894E-5</v>
      </c>
      <c r="E427">
        <v>8.0025952856025619E-3</v>
      </c>
      <c r="F427">
        <v>6.3576805357102732E-5</v>
      </c>
      <c r="G427">
        <v>1.5803379646402627</v>
      </c>
      <c r="H427">
        <v>1.2242797410338389E-3</v>
      </c>
      <c r="I427">
        <v>1.454367006392533E-3</v>
      </c>
      <c r="J427">
        <v>2.1902746690408345E-5</v>
      </c>
      <c r="K427">
        <v>1</v>
      </c>
      <c r="L427">
        <v>0</v>
      </c>
      <c r="M427">
        <v>5.7368788884434407E-4</v>
      </c>
      <c r="N427">
        <v>1.813868461552326E-5</v>
      </c>
      <c r="O427">
        <v>1.3644052694458686E-4</v>
      </c>
      <c r="P427">
        <v>5.3075047315026555E-6</v>
      </c>
      <c r="Q427">
        <v>471.72</v>
      </c>
      <c r="R427">
        <v>6.6273473828775069</v>
      </c>
      <c r="S427">
        <v>1015.92</v>
      </c>
      <c r="T427">
        <v>7.9636507541035071</v>
      </c>
      <c r="U427">
        <v>200625.32</v>
      </c>
      <c r="V427">
        <v>88.587710208583673</v>
      </c>
      <c r="W427">
        <v>184.64</v>
      </c>
      <c r="X427">
        <v>2.8005237605371849</v>
      </c>
      <c r="Y427">
        <v>126952.2</v>
      </c>
      <c r="Z427">
        <v>85.199667448490274</v>
      </c>
      <c r="AA427">
        <v>72.84</v>
      </c>
      <c r="AB427">
        <v>2.3120553626589428</v>
      </c>
      <c r="AC427">
        <v>17.32</v>
      </c>
      <c r="AD427">
        <v>0.67260686883200893</v>
      </c>
      <c r="AE427">
        <v>-996.28438509841806</v>
      </c>
      <c r="AF427">
        <v>5.1651464241778897E-2</v>
      </c>
      <c r="AG427">
        <v>-273.67986153543632</v>
      </c>
      <c r="AH427">
        <v>5.7702673223001204</v>
      </c>
      <c r="AI427">
        <v>4126501.9970754874</v>
      </c>
      <c r="AJ427">
        <v>3197.5546934648946</v>
      </c>
      <c r="AK427">
        <v>-995.64356223950574</v>
      </c>
      <c r="AL427">
        <v>6.5607891489034592E-2</v>
      </c>
      <c r="AM427">
        <v>1993.7062116829245</v>
      </c>
      <c r="AN427">
        <v>0</v>
      </c>
      <c r="AO427">
        <v>-998.283528170247</v>
      </c>
      <c r="AP427">
        <v>5.4270870584417055E-2</v>
      </c>
      <c r="AQ427">
        <v>-999.5917704983998</v>
      </c>
      <c r="AR427">
        <v>1.5880032566587102E-2</v>
      </c>
      <c r="AS427">
        <v>1.601530790227961</v>
      </c>
      <c r="AT427">
        <v>1.3403351112239184</v>
      </c>
      <c r="AU427">
        <v>1.147977040397723</v>
      </c>
      <c r="AV427">
        <v>1.0867219592387247</v>
      </c>
      <c r="AW427">
        <v>0</v>
      </c>
      <c r="AX427">
        <v>1.4336300419514016</v>
      </c>
      <c r="AY427">
        <v>0.86027617135373546</v>
      </c>
      <c r="AZ427" s="4"/>
      <c r="BA427" s="34" t="s">
        <v>376</v>
      </c>
      <c r="BB427" s="11" t="s">
        <v>766</v>
      </c>
      <c r="BD427" s="6" t="s">
        <v>81</v>
      </c>
      <c r="BE427" s="29">
        <v>43872.452407407407</v>
      </c>
      <c r="BH427" s="6" t="s">
        <v>255</v>
      </c>
      <c r="BI427" s="6" t="s">
        <v>81</v>
      </c>
      <c r="BJ427" s="6" t="s">
        <v>429</v>
      </c>
      <c r="BN427">
        <v>0</v>
      </c>
      <c r="BO427"/>
      <c r="BP427">
        <v>-10</v>
      </c>
      <c r="BQ427" t="e">
        <v>#N/A</v>
      </c>
      <c r="BR427" s="42">
        <v>52.6</v>
      </c>
      <c r="BS427" s="30">
        <v>43872.452407407407</v>
      </c>
      <c r="BT427" s="31"/>
      <c r="BU427" s="6">
        <f t="shared" si="13"/>
        <v>5.0637676241463434E-3</v>
      </c>
      <c r="BV427">
        <f t="shared" si="14"/>
        <v>3.9757070941181686E-5</v>
      </c>
      <c r="BW427"/>
      <c r="BX427"/>
      <c r="BY427" s="49">
        <v>-0.20705765995282019</v>
      </c>
      <c r="BZ427" s="49">
        <v>-0.20549630031861449</v>
      </c>
      <c r="CA427" s="49">
        <v>-3.6063577413379631</v>
      </c>
      <c r="CB427" s="49">
        <v>4.6155168528875059</v>
      </c>
      <c r="CC427" s="49">
        <v>0.26802479937481027</v>
      </c>
      <c r="CE427">
        <v>0.14454504851117281</v>
      </c>
      <c r="CF427">
        <v>0.2281681559651112</v>
      </c>
      <c r="CG427">
        <v>-3.2770431053453848</v>
      </c>
      <c r="CH427">
        <v>5.2256314724703117</v>
      </c>
      <c r="CI427">
        <v>0.27053404350610272</v>
      </c>
    </row>
    <row r="428" spans="1:87" ht="19" hidden="1" x14ac:dyDescent="0.25">
      <c r="AZ428" s="4"/>
      <c r="BE428" s="29" t="e">
        <v>#N/A</v>
      </c>
      <c r="BH428" s="6"/>
      <c r="BN428" t="e">
        <v>#N/A</v>
      </c>
      <c r="BO428"/>
      <c r="BP428" t="e">
        <v>#N/A</v>
      </c>
      <c r="BQ428" t="e">
        <v>#N/A</v>
      </c>
      <c r="BR428" s="42">
        <v>40</v>
      </c>
      <c r="BS428" s="30" t="e">
        <v>#N/A</v>
      </c>
      <c r="BT428" s="31"/>
      <c r="BU428" s="6" t="e">
        <f t="shared" si="13"/>
        <v>#DIV/0!</v>
      </c>
      <c r="BV428" t="e">
        <f t="shared" si="14"/>
        <v>#DIV/0!</v>
      </c>
      <c r="BW428"/>
      <c r="BX428"/>
      <c r="BY428" s="49">
        <v>-3.9925022693709651</v>
      </c>
      <c r="BZ428" s="49">
        <v>-3.9660502108526181</v>
      </c>
      <c r="CA428" s="49">
        <v>-3.8466906748143459</v>
      </c>
      <c r="CB428" s="49">
        <v>4.6639114928822254</v>
      </c>
      <c r="CC428" s="49">
        <v>0.18858155501849749</v>
      </c>
      <c r="CE428">
        <v>-3.676338836275038</v>
      </c>
      <c r="CF428">
        <v>-3.511668929760654</v>
      </c>
      <c r="CG428">
        <v>-3.620523133950464</v>
      </c>
      <c r="CH428">
        <v>4.7967203135920666</v>
      </c>
      <c r="CI428">
        <v>0.19034705269372729</v>
      </c>
    </row>
    <row r="429" spans="1:87" ht="19" hidden="1" x14ac:dyDescent="0.25">
      <c r="AZ429" s="4"/>
      <c r="BE429" s="29" t="e">
        <v>#N/A</v>
      </c>
      <c r="BH429" s="6"/>
      <c r="BN429" t="e">
        <v>#N/A</v>
      </c>
      <c r="BO429"/>
      <c r="BP429" t="e">
        <v>#N/A</v>
      </c>
      <c r="BQ429" t="e">
        <v>#N/A</v>
      </c>
      <c r="BR429" s="42">
        <v>40</v>
      </c>
      <c r="BS429" s="30" t="e">
        <v>#N/A</v>
      </c>
      <c r="BT429" s="31"/>
      <c r="BU429" s="6" t="e">
        <f t="shared" si="13"/>
        <v>#DIV/0!</v>
      </c>
      <c r="BV429" t="e">
        <f t="shared" si="14"/>
        <v>#DIV/0!</v>
      </c>
      <c r="BW429"/>
      <c r="BX429"/>
      <c r="BY429" s="49">
        <v>-4.6532432637396592</v>
      </c>
      <c r="BZ429" s="49">
        <v>-4.6232444889501547</v>
      </c>
      <c r="CA429" s="49">
        <v>-3.8856742546292402</v>
      </c>
      <c r="CB429" s="49">
        <v>4.6711085308664977</v>
      </c>
      <c r="CC429" s="49">
        <v>0.16800613883872459</v>
      </c>
      <c r="CE429">
        <v>-4.3432656778723899</v>
      </c>
      <c r="CF429">
        <v>-4.1769063214111508</v>
      </c>
      <c r="CG429">
        <v>-3.6828833541924482</v>
      </c>
      <c r="CH429">
        <v>4.7469511914724896</v>
      </c>
      <c r="CI429">
        <v>0.16957900977785231</v>
      </c>
    </row>
    <row r="430" spans="1:87" ht="19" x14ac:dyDescent="0.25">
      <c r="A430" t="s">
        <v>773</v>
      </c>
      <c r="B430">
        <v>212</v>
      </c>
      <c r="C430">
        <v>2.4251846327237891E-3</v>
      </c>
      <c r="D430">
        <v>2.6967828387967673E-5</v>
      </c>
      <c r="E430">
        <v>5.0460502773428343E-3</v>
      </c>
      <c r="F430">
        <v>4.4680830379758036E-5</v>
      </c>
      <c r="G430">
        <v>2.0092622006505776</v>
      </c>
      <c r="H430">
        <v>1.5947625767727465E-3</v>
      </c>
      <c r="I430">
        <v>7.3529488686536418E-4</v>
      </c>
      <c r="J430">
        <v>1.6110637767221358E-5</v>
      </c>
      <c r="K430">
        <v>1</v>
      </c>
      <c r="L430">
        <v>0</v>
      </c>
      <c r="M430">
        <v>2.5360242951347335E-3</v>
      </c>
      <c r="N430">
        <v>4.0676408453723177E-5</v>
      </c>
      <c r="O430">
        <v>7.417397244518679E-5</v>
      </c>
      <c r="P430">
        <v>4.9520904941239506E-6</v>
      </c>
      <c r="Q430">
        <v>217.12</v>
      </c>
      <c r="R430">
        <v>2.4036916052882766</v>
      </c>
      <c r="S430">
        <v>451.76</v>
      </c>
      <c r="T430">
        <v>3.9821602177712534</v>
      </c>
      <c r="U430">
        <v>179885.08</v>
      </c>
      <c r="V430">
        <v>121.5976825437064</v>
      </c>
      <c r="W430">
        <v>65.84</v>
      </c>
      <c r="X430">
        <v>1.4625092592299489</v>
      </c>
      <c r="Y430">
        <v>89529.08</v>
      </c>
      <c r="Z430">
        <v>84.791645028662259</v>
      </c>
      <c r="AA430">
        <v>227.04</v>
      </c>
      <c r="AB430">
        <v>3.6352349763575575</v>
      </c>
      <c r="AC430">
        <v>6.64</v>
      </c>
      <c r="AD430">
        <v>0.44301993935563067</v>
      </c>
      <c r="AE430">
        <v>-997.57481536727619</v>
      </c>
      <c r="AF430">
        <v>2.6967828387967671E-2</v>
      </c>
      <c r="AG430">
        <v>-542.01758237948502</v>
      </c>
      <c r="AH430">
        <v>4.0552577944961001</v>
      </c>
      <c r="AI430">
        <v>5246759.6130656535</v>
      </c>
      <c r="AJ430">
        <v>4165.1759736020331</v>
      </c>
      <c r="AK430">
        <v>-997.79748413147513</v>
      </c>
      <c r="AL430">
        <v>4.8258101570150397E-2</v>
      </c>
      <c r="AM430">
        <v>1993.7062116829245</v>
      </c>
      <c r="AN430">
        <v>0</v>
      </c>
      <c r="AO430">
        <v>-992.41222562509256</v>
      </c>
      <c r="AP430">
        <v>0.12170364862850426</v>
      </c>
      <c r="AQ430">
        <v>-999.77807177617171</v>
      </c>
      <c r="AR430">
        <v>1.4816634614117519E-2</v>
      </c>
      <c r="AS430">
        <v>0.8697044270892762</v>
      </c>
      <c r="AT430">
        <v>0.99764759521508806</v>
      </c>
      <c r="AU430">
        <v>1.0312772004895736</v>
      </c>
      <c r="AV430">
        <v>0.94445884253395007</v>
      </c>
      <c r="AW430">
        <v>0</v>
      </c>
      <c r="AX430">
        <v>1.282735090803993</v>
      </c>
      <c r="AY430">
        <v>0.91422173077843505</v>
      </c>
      <c r="AZ430" s="4"/>
      <c r="BA430" s="34" t="s">
        <v>376</v>
      </c>
      <c r="BB430" s="6" t="s">
        <v>774</v>
      </c>
      <c r="BC430" s="6" t="s">
        <v>691</v>
      </c>
      <c r="BD430" s="6" t="s">
        <v>680</v>
      </c>
      <c r="BE430" s="29">
        <v>43872.457476851851</v>
      </c>
      <c r="BH430" s="6" t="s">
        <v>255</v>
      </c>
      <c r="BI430" s="6" t="s">
        <v>230</v>
      </c>
      <c r="BJ430" s="6" t="s">
        <v>405</v>
      </c>
      <c r="BN430" t="e">
        <v>#N/A</v>
      </c>
      <c r="BO430"/>
      <c r="BP430" t="e">
        <v>#N/A</v>
      </c>
      <c r="BQ430" t="e">
        <v>#N/A</v>
      </c>
      <c r="BR430" s="42">
        <v>40</v>
      </c>
      <c r="BS430" s="30">
        <v>43872.457476851851</v>
      </c>
      <c r="BT430" s="31"/>
      <c r="BU430" s="6">
        <f t="shared" si="13"/>
        <v>2.5113811551241492E-3</v>
      </c>
      <c r="BV430">
        <f t="shared" si="14"/>
        <v>2.220224295875022E-5</v>
      </c>
      <c r="BW430"/>
      <c r="BX430"/>
    </row>
    <row r="431" spans="1:87" ht="19" x14ac:dyDescent="0.25">
      <c r="A431" t="s">
        <v>775</v>
      </c>
      <c r="B431">
        <v>262</v>
      </c>
      <c r="C431">
        <v>3.2614036491631611E-3</v>
      </c>
      <c r="D431">
        <v>3.2589454522871003E-5</v>
      </c>
      <c r="E431">
        <v>5.1117429449366236E-3</v>
      </c>
      <c r="F431">
        <v>5.4577392136474777E-5</v>
      </c>
      <c r="G431">
        <v>2.0424386802830745</v>
      </c>
      <c r="H431">
        <v>1.5288831301146042E-3</v>
      </c>
      <c r="I431">
        <v>7.3243314637355065E-4</v>
      </c>
      <c r="J431">
        <v>1.8226323089897878E-5</v>
      </c>
      <c r="K431">
        <v>1</v>
      </c>
      <c r="L431">
        <v>0</v>
      </c>
      <c r="M431">
        <v>2.363106937262242E-3</v>
      </c>
      <c r="N431">
        <v>3.9559556828454743E-5</v>
      </c>
      <c r="O431">
        <v>1.5150216364719156E-5</v>
      </c>
      <c r="P431">
        <v>2.778448231692533E-6</v>
      </c>
      <c r="Q431">
        <v>275.52</v>
      </c>
      <c r="R431">
        <v>2.7000740730579968</v>
      </c>
      <c r="S431">
        <v>431.88</v>
      </c>
      <c r="T431">
        <v>4.7209885970348768</v>
      </c>
      <c r="U431">
        <v>172549.64</v>
      </c>
      <c r="V431">
        <v>115.89805692935492</v>
      </c>
      <c r="W431">
        <v>61.88</v>
      </c>
      <c r="X431">
        <v>1.5452292170850681</v>
      </c>
      <c r="Y431">
        <v>84483.12</v>
      </c>
      <c r="Z431">
        <v>77.106902414764406</v>
      </c>
      <c r="AA431">
        <v>199.64</v>
      </c>
      <c r="AB431">
        <v>3.3435908840646156</v>
      </c>
      <c r="AC431">
        <v>1.28</v>
      </c>
      <c r="AD431">
        <v>0.23466287875730721</v>
      </c>
      <c r="AE431">
        <v>-996.73859635083681</v>
      </c>
      <c r="AF431">
        <v>3.2589454522871E-2</v>
      </c>
      <c r="AG431">
        <v>-536.05527818691007</v>
      </c>
      <c r="AH431">
        <v>4.9534754162710817</v>
      </c>
      <c r="AI431">
        <v>5333409.4240573402</v>
      </c>
      <c r="AJ431">
        <v>3993.1130644447458</v>
      </c>
      <c r="AK431">
        <v>-997.80605624173643</v>
      </c>
      <c r="AL431">
        <v>5.4595464414961555E-2</v>
      </c>
      <c r="AM431">
        <v>1993.7062116829245</v>
      </c>
      <c r="AN431">
        <v>0</v>
      </c>
      <c r="AO431">
        <v>-992.92959365644731</v>
      </c>
      <c r="AP431">
        <v>0.11836203310887246</v>
      </c>
      <c r="AQ431">
        <v>-999.9546706142653</v>
      </c>
      <c r="AR431">
        <v>8.3131058069470694E-3</v>
      </c>
      <c r="AS431">
        <v>0.88001212658651895</v>
      </c>
      <c r="AT431">
        <v>1.1761552628768106</v>
      </c>
      <c r="AU431">
        <v>0.94736992588963487</v>
      </c>
      <c r="AV431">
        <v>1.0399053338955053</v>
      </c>
      <c r="AW431">
        <v>0</v>
      </c>
      <c r="AX431">
        <v>1.2555264436899856</v>
      </c>
      <c r="AY431">
        <v>1.1026349144191703</v>
      </c>
      <c r="AZ431" s="4"/>
      <c r="BA431" s="34" t="s">
        <v>376</v>
      </c>
      <c r="BB431" s="6" t="s">
        <v>774</v>
      </c>
      <c r="BC431" s="6" t="s">
        <v>691</v>
      </c>
      <c r="BD431" s="6" t="s">
        <v>680</v>
      </c>
      <c r="BE431" s="29">
        <v>43872.462222222224</v>
      </c>
      <c r="BH431" s="6" t="s">
        <v>255</v>
      </c>
      <c r="BI431" s="6" t="s">
        <v>230</v>
      </c>
      <c r="BJ431" s="6" t="s">
        <v>405</v>
      </c>
      <c r="BN431" t="e">
        <v>#N/A</v>
      </c>
      <c r="BO431"/>
      <c r="BP431" t="e">
        <v>#N/A</v>
      </c>
      <c r="BQ431" t="e">
        <v>#N/A</v>
      </c>
      <c r="BR431" s="42">
        <v>40</v>
      </c>
      <c r="BS431" s="30">
        <v>43872.462222222224</v>
      </c>
      <c r="BT431" s="31"/>
      <c r="BU431" s="6">
        <f t="shared" si="13"/>
        <v>2.5029319099129964E-3</v>
      </c>
      <c r="BV431">
        <f t="shared" si="14"/>
        <v>2.7411778153359134E-5</v>
      </c>
      <c r="BW431"/>
      <c r="BX431"/>
    </row>
    <row r="432" spans="1:87" ht="19" x14ac:dyDescent="0.25">
      <c r="A432" t="s">
        <v>776</v>
      </c>
      <c r="B432">
        <v>260</v>
      </c>
      <c r="C432">
        <v>2.8564661381107869E-3</v>
      </c>
      <c r="D432">
        <v>3.8034046056201288E-5</v>
      </c>
      <c r="E432">
        <v>2.8941627126317614E-3</v>
      </c>
      <c r="F432">
        <v>3.3637353788378303E-5</v>
      </c>
      <c r="G432">
        <v>1.9255783703371352</v>
      </c>
      <c r="H432">
        <v>1.5400830937856115E-3</v>
      </c>
      <c r="I432">
        <v>6.2470150115986954E-4</v>
      </c>
      <c r="J432">
        <v>1.2017810140691501E-5</v>
      </c>
      <c r="K432">
        <v>1</v>
      </c>
      <c r="L432">
        <v>0</v>
      </c>
      <c r="M432">
        <v>2.3847020699778398E-3</v>
      </c>
      <c r="N432">
        <v>3.0023674109515465E-5</v>
      </c>
      <c r="O432">
        <v>1.2036332553769307E-5</v>
      </c>
      <c r="P432">
        <v>1.8959259011287109E-6</v>
      </c>
      <c r="Q432">
        <v>265.76</v>
      </c>
      <c r="R432">
        <v>3.5525952954612392</v>
      </c>
      <c r="S432">
        <v>269.27999999999997</v>
      </c>
      <c r="T432">
        <v>3.1856553485899886</v>
      </c>
      <c r="U432">
        <v>179148.76</v>
      </c>
      <c r="V432">
        <v>78.272734290641282</v>
      </c>
      <c r="W432">
        <v>58.12</v>
      </c>
      <c r="X432">
        <v>1.117019844646161</v>
      </c>
      <c r="Y432">
        <v>93037.440000000002</v>
      </c>
      <c r="Z432">
        <v>68.315275988122409</v>
      </c>
      <c r="AA432">
        <v>221.88</v>
      </c>
      <c r="AB432">
        <v>2.8438940439709302</v>
      </c>
      <c r="AC432">
        <v>1.1200000000000001</v>
      </c>
      <c r="AD432">
        <v>0.17625738755203049</v>
      </c>
      <c r="AE432">
        <v>-997.1435338618893</v>
      </c>
      <c r="AF432">
        <v>3.8034046056201289E-2</v>
      </c>
      <c r="AG432">
        <v>-737.32413209005608</v>
      </c>
      <c r="AH432">
        <v>3.0529455244489294</v>
      </c>
      <c r="AI432">
        <v>5028195.4929407006</v>
      </c>
      <c r="AJ432">
        <v>4022.3649545173721</v>
      </c>
      <c r="AK432">
        <v>-998.12875759919723</v>
      </c>
      <c r="AL432">
        <v>3.5998370194893936E-2</v>
      </c>
      <c r="AM432">
        <v>1993.7062116829245</v>
      </c>
      <c r="AN432">
        <v>0</v>
      </c>
      <c r="AO432">
        <v>-992.86498110720777</v>
      </c>
      <c r="AP432">
        <v>8.9830710804231162E-2</v>
      </c>
      <c r="AQ432">
        <v>-999.963987341961</v>
      </c>
      <c r="AR432">
        <v>5.6726025838578879E-3</v>
      </c>
      <c r="AS432">
        <v>1.1519017366549129</v>
      </c>
      <c r="AT432">
        <v>1.0120918179374914</v>
      </c>
      <c r="AU432">
        <v>1.0517977888884495</v>
      </c>
      <c r="AV432">
        <v>0.7791598307180565</v>
      </c>
      <c r="AW432">
        <v>0</v>
      </c>
      <c r="AX432">
        <v>0.99544693118574734</v>
      </c>
      <c r="AY432">
        <v>0.88589071443853495</v>
      </c>
      <c r="AZ432" s="4"/>
      <c r="BA432" s="34" t="s">
        <v>376</v>
      </c>
      <c r="BB432" s="6" t="s">
        <v>774</v>
      </c>
      <c r="BC432" s="6" t="s">
        <v>691</v>
      </c>
      <c r="BD432" s="6" t="s">
        <v>777</v>
      </c>
      <c r="BE432" s="29">
        <v>43872.467291666668</v>
      </c>
      <c r="BH432" s="6" t="s">
        <v>255</v>
      </c>
      <c r="BI432" s="6" t="s">
        <v>230</v>
      </c>
      <c r="BJ432" s="6" t="s">
        <v>405</v>
      </c>
      <c r="BN432" t="e">
        <v>#N/A</v>
      </c>
      <c r="BO432"/>
      <c r="BP432" t="e">
        <v>#N/A</v>
      </c>
      <c r="BQ432" t="e">
        <v>#N/A</v>
      </c>
      <c r="BR432" s="42">
        <v>40</v>
      </c>
      <c r="BS432" s="30">
        <v>43872.467291666668</v>
      </c>
      <c r="BT432" s="31"/>
      <c r="BU432" s="6">
        <f t="shared" si="13"/>
        <v>1.5031083664771108E-3</v>
      </c>
      <c r="BV432">
        <f t="shared" si="14"/>
        <v>1.7794302195715801E-5</v>
      </c>
      <c r="BW432"/>
      <c r="BX432"/>
      <c r="BY432" s="49">
        <v>-4.5118573207487556</v>
      </c>
      <c r="BZ432" s="49">
        <v>-4.4832230549979482</v>
      </c>
      <c r="CA432" s="49">
        <v>-3.8790459379666391</v>
      </c>
      <c r="CB432" s="49">
        <v>4.6710442482922812</v>
      </c>
      <c r="CC432" s="49">
        <v>0.21805672134970819</v>
      </c>
      <c r="CE432">
        <v>-4.2005560818145904</v>
      </c>
      <c r="CF432">
        <v>-4.0371680954810376</v>
      </c>
      <c r="CG432">
        <v>-3.6686140136815042</v>
      </c>
      <c r="CH432">
        <v>4.7633028307281347</v>
      </c>
      <c r="CI432">
        <v>0.22009816508779481</v>
      </c>
    </row>
    <row r="433" spans="1:87" ht="19" x14ac:dyDescent="0.25">
      <c r="A433" t="s">
        <v>778</v>
      </c>
      <c r="B433">
        <v>311</v>
      </c>
      <c r="C433">
        <v>4.5745364028417198E-3</v>
      </c>
      <c r="D433">
        <v>4.4521525224857817E-5</v>
      </c>
      <c r="E433">
        <v>3.5801787389639832E-3</v>
      </c>
      <c r="F433">
        <v>5.2983139231598789E-5</v>
      </c>
      <c r="G433">
        <v>2.0150551738400706</v>
      </c>
      <c r="H433">
        <v>1.7547646566626932E-3</v>
      </c>
      <c r="I433">
        <v>6.0484943229269E-4</v>
      </c>
      <c r="J433">
        <v>1.7101344482938724E-5</v>
      </c>
      <c r="K433">
        <v>1</v>
      </c>
      <c r="L433">
        <v>0</v>
      </c>
      <c r="M433">
        <v>2.7625319482705081E-3</v>
      </c>
      <c r="N433">
        <v>4.8709541318408349E-5</v>
      </c>
      <c r="O433">
        <v>1.2267708268974695E-5</v>
      </c>
      <c r="P433">
        <v>2.5830617441174098E-6</v>
      </c>
      <c r="Q433">
        <v>328.56</v>
      </c>
      <c r="R433">
        <v>3.1728430993878867</v>
      </c>
      <c r="S433">
        <v>257.16000000000003</v>
      </c>
      <c r="T433">
        <v>3.8482376918965557</v>
      </c>
      <c r="U433">
        <v>144732.68</v>
      </c>
      <c r="V433">
        <v>191.39366691020194</v>
      </c>
      <c r="W433">
        <v>43.44</v>
      </c>
      <c r="X433">
        <v>1.2248537327643134</v>
      </c>
      <c r="Y433">
        <v>71825.960000000006</v>
      </c>
      <c r="Z433">
        <v>82.394993375406813</v>
      </c>
      <c r="AA433">
        <v>198.44</v>
      </c>
      <c r="AB433">
        <v>3.5628078814328461</v>
      </c>
      <c r="AC433">
        <v>0.88</v>
      </c>
      <c r="AD433">
        <v>0.18547236990991406</v>
      </c>
      <c r="AE433">
        <v>-995.42546359715834</v>
      </c>
      <c r="AF433">
        <v>4.4521525224857819E-2</v>
      </c>
      <c r="AG433">
        <v>-675.06092403666878</v>
      </c>
      <c r="AH433">
        <v>4.8087801081501897</v>
      </c>
      <c r="AI433">
        <v>5261889.6099040713</v>
      </c>
      <c r="AJ433">
        <v>4583.0669051992618</v>
      </c>
      <c r="AK433">
        <v>-998.18822285250451</v>
      </c>
      <c r="AL433">
        <v>5.1225682742547685E-2</v>
      </c>
      <c r="AM433">
        <v>1993.7062116829245</v>
      </c>
      <c r="AN433">
        <v>0</v>
      </c>
      <c r="AO433">
        <v>-991.73451564830668</v>
      </c>
      <c r="AP433">
        <v>0.14573874948216006</v>
      </c>
      <c r="AQ433">
        <v>-999.96329506676227</v>
      </c>
      <c r="AR433">
        <v>7.7285102309228582E-3</v>
      </c>
      <c r="AS433">
        <v>0.93537511310249133</v>
      </c>
      <c r="AT433">
        <v>1.2589404523051488</v>
      </c>
      <c r="AU433">
        <v>1.0139458722323216</v>
      </c>
      <c r="AV433">
        <v>0.99001817456668562</v>
      </c>
      <c r="AW433">
        <v>0</v>
      </c>
      <c r="AX433">
        <v>1.318162055866547</v>
      </c>
      <c r="AY433">
        <v>1.049679206938948</v>
      </c>
      <c r="AZ433" s="4"/>
      <c r="BA433" s="34" t="s">
        <v>376</v>
      </c>
      <c r="BB433" s="6" t="s">
        <v>774</v>
      </c>
      <c r="BC433" s="6" t="s">
        <v>691</v>
      </c>
      <c r="BD433" s="6" t="s">
        <v>777</v>
      </c>
      <c r="BE433" s="29">
        <v>43872.473680555559</v>
      </c>
      <c r="BH433" s="6" t="s">
        <v>255</v>
      </c>
      <c r="BI433" s="6" t="s">
        <v>230</v>
      </c>
      <c r="BJ433" s="6" t="s">
        <v>429</v>
      </c>
      <c r="BN433" t="e">
        <v>#N/A</v>
      </c>
      <c r="BO433"/>
      <c r="BP433" t="e">
        <v>#N/A</v>
      </c>
      <c r="BQ433" t="e">
        <v>#N/A</v>
      </c>
      <c r="BR433" s="42">
        <v>40</v>
      </c>
      <c r="BS433" s="30">
        <v>43872.473680555559</v>
      </c>
      <c r="BT433" s="31"/>
      <c r="BU433" s="6">
        <f t="shared" si="13"/>
        <v>1.7767929122849107E-3</v>
      </c>
      <c r="BV433">
        <f t="shared" si="14"/>
        <v>2.6692204177402268E-5</v>
      </c>
      <c r="BW433"/>
      <c r="BX433"/>
      <c r="BY433" s="49">
        <v>-3.9162576524790631</v>
      </c>
      <c r="BZ433" s="49">
        <v>-3.891121980237656</v>
      </c>
      <c r="CA433" s="49">
        <v>-3.8382330369186262</v>
      </c>
      <c r="CB433" s="49">
        <v>4.663664256998759</v>
      </c>
      <c r="CC433" s="49">
        <v>0.26814216313846562</v>
      </c>
      <c r="CE433">
        <v>-3.5993804184291762</v>
      </c>
      <c r="CF433">
        <v>-3.4371538051606731</v>
      </c>
      <c r="CG433">
        <v>-3.6154206814859968</v>
      </c>
      <c r="CH433">
        <v>4.8058324147124676</v>
      </c>
      <c r="CI433">
        <v>0.27065250602754409</v>
      </c>
    </row>
    <row r="434" spans="1:87" ht="19" x14ac:dyDescent="0.25">
      <c r="A434" t="s">
        <v>779</v>
      </c>
      <c r="B434">
        <v>268</v>
      </c>
      <c r="C434">
        <v>3.0842700680392622E-3</v>
      </c>
      <c r="D434">
        <v>3.1112200185212126E-5</v>
      </c>
      <c r="E434">
        <v>2.8318720924814921E-3</v>
      </c>
      <c r="F434">
        <v>3.7278799608703311E-5</v>
      </c>
      <c r="G434">
        <v>1.9951482800908673</v>
      </c>
      <c r="H434">
        <v>1.6513420209922571E-3</v>
      </c>
      <c r="I434">
        <v>6.027903944528807E-4</v>
      </c>
      <c r="J434">
        <v>1.5717494081665259E-5</v>
      </c>
      <c r="K434">
        <v>1</v>
      </c>
      <c r="L434">
        <v>0</v>
      </c>
      <c r="M434">
        <v>2.6324184153356258E-3</v>
      </c>
      <c r="N434">
        <v>3.4768217720655533E-5</v>
      </c>
      <c r="O434">
        <v>7.1139875269348489E-6</v>
      </c>
      <c r="P434">
        <v>2.1635399993502651E-6</v>
      </c>
      <c r="Q434">
        <v>259.92</v>
      </c>
      <c r="R434">
        <v>2.6082689022926044</v>
      </c>
      <c r="S434">
        <v>238.64</v>
      </c>
      <c r="T434">
        <v>3.1031596800680434</v>
      </c>
      <c r="U434">
        <v>168138.4</v>
      </c>
      <c r="V434">
        <v>106.08864218190372</v>
      </c>
      <c r="W434">
        <v>50.8</v>
      </c>
      <c r="X434">
        <v>1.3241349377360803</v>
      </c>
      <c r="Y434">
        <v>84274.36</v>
      </c>
      <c r="Z434">
        <v>55.274945499746991</v>
      </c>
      <c r="AA434">
        <v>221.84</v>
      </c>
      <c r="AB434">
        <v>2.9158646516370865</v>
      </c>
      <c r="AC434">
        <v>0.6</v>
      </c>
      <c r="AD434">
        <v>0.18257418583505539</v>
      </c>
      <c r="AE434">
        <v>-996.91572993196075</v>
      </c>
      <c r="AF434">
        <v>3.1112200185212126E-2</v>
      </c>
      <c r="AG434">
        <v>-742.97766450521954</v>
      </c>
      <c r="AH434">
        <v>3.3834452358598033</v>
      </c>
      <c r="AI434">
        <v>5209897.0959331058</v>
      </c>
      <c r="AJ434">
        <v>4312.9492817390756</v>
      </c>
      <c r="AK434">
        <v>-998.19439053243423</v>
      </c>
      <c r="AL434">
        <v>4.7080471721887618E-2</v>
      </c>
      <c r="AM434">
        <v>1993.7062116829245</v>
      </c>
      <c r="AN434">
        <v>0</v>
      </c>
      <c r="AO434">
        <v>-992.12381480956708</v>
      </c>
      <c r="AP434">
        <v>0.10402636598872798</v>
      </c>
      <c r="AQ434">
        <v>-999.97871497825793</v>
      </c>
      <c r="AR434">
        <v>6.4733028771260092E-3</v>
      </c>
      <c r="AS434">
        <v>0.86293095462253633</v>
      </c>
      <c r="AT434">
        <v>1.0791764248659577</v>
      </c>
      <c r="AU434">
        <v>1.0421589417418335</v>
      </c>
      <c r="AV434">
        <v>0.98733504889477464</v>
      </c>
      <c r="AW434">
        <v>0</v>
      </c>
      <c r="AX434">
        <v>1.0440544530831501</v>
      </c>
      <c r="AY434">
        <v>1.2519081872040985</v>
      </c>
      <c r="AZ434" s="4"/>
      <c r="BA434" s="34" t="s">
        <v>376</v>
      </c>
      <c r="BB434" s="6" t="s">
        <v>774</v>
      </c>
      <c r="BC434" s="6" t="s">
        <v>694</v>
      </c>
      <c r="BD434" s="6" t="s">
        <v>675</v>
      </c>
      <c r="BE434" s="29">
        <v>43872.478935185187</v>
      </c>
      <c r="BH434" s="6" t="s">
        <v>255</v>
      </c>
      <c r="BI434" s="6" t="s">
        <v>230</v>
      </c>
      <c r="BJ434" s="6" t="s">
        <v>405</v>
      </c>
      <c r="BN434" t="e">
        <v>#N/A</v>
      </c>
      <c r="BO434"/>
      <c r="BP434" t="e">
        <v>#N/A</v>
      </c>
      <c r="BQ434" t="e">
        <v>#N/A</v>
      </c>
      <c r="BR434" s="42">
        <v>40</v>
      </c>
      <c r="BS434" s="30">
        <v>43872.478935185187</v>
      </c>
      <c r="BT434" s="31"/>
      <c r="BU434" s="6">
        <f t="shared" si="13"/>
        <v>1.4193069518920126E-3</v>
      </c>
      <c r="BV434">
        <f t="shared" si="14"/>
        <v>1.8477698065017353E-5</v>
      </c>
      <c r="BW434"/>
      <c r="BX434"/>
      <c r="BY434" s="49">
        <v>127.1802606397995</v>
      </c>
      <c r="BZ434" s="49">
        <v>128.41222905880511</v>
      </c>
      <c r="CA434" s="49">
        <v>-9.5595888736153256</v>
      </c>
      <c r="CB434" s="49">
        <v>9.3342485264312813</v>
      </c>
      <c r="CC434" s="49">
        <v>1.7031193977274131</v>
      </c>
      <c r="CE434">
        <v>128.72446150183109</v>
      </c>
      <c r="CF434">
        <v>132.14723881164679</v>
      </c>
      <c r="CG434">
        <v>-19.257259350093889</v>
      </c>
      <c r="CH434">
        <v>18.068847297415662</v>
      </c>
      <c r="CI434">
        <v>1.719063975854535</v>
      </c>
    </row>
    <row r="435" spans="1:87" ht="19" x14ac:dyDescent="0.25">
      <c r="A435" t="s">
        <v>780</v>
      </c>
      <c r="B435">
        <v>247</v>
      </c>
      <c r="C435">
        <v>2.2875279378486101E-3</v>
      </c>
      <c r="D435">
        <v>3.0961954120240637E-5</v>
      </c>
      <c r="E435">
        <v>2.7012568203786088E-3</v>
      </c>
      <c r="F435">
        <v>3.321145157693961E-5</v>
      </c>
      <c r="G435">
        <v>1.9606764023824639</v>
      </c>
      <c r="H435">
        <v>1.2879941526791868E-3</v>
      </c>
      <c r="I435">
        <v>5.7751289027622717E-4</v>
      </c>
      <c r="J435">
        <v>1.6003507332235256E-5</v>
      </c>
      <c r="K435">
        <v>1</v>
      </c>
      <c r="L435">
        <v>0</v>
      </c>
      <c r="M435">
        <v>3.2938824953898434E-3</v>
      </c>
      <c r="N435">
        <v>3.4905591694903562E-5</v>
      </c>
      <c r="O435">
        <v>7.9130501484505035E-6</v>
      </c>
      <c r="P435">
        <v>1.8325089079005989E-6</v>
      </c>
      <c r="Q435">
        <v>219.8</v>
      </c>
      <c r="R435">
        <v>2.9905406423142513</v>
      </c>
      <c r="S435">
        <v>259.56</v>
      </c>
      <c r="T435">
        <v>3.2321716126055771</v>
      </c>
      <c r="U435">
        <v>188389.84</v>
      </c>
      <c r="V435">
        <v>87.221417094656289</v>
      </c>
      <c r="W435">
        <v>55.48</v>
      </c>
      <c r="X435">
        <v>1.5221914027699261</v>
      </c>
      <c r="Y435">
        <v>96084.800000000003</v>
      </c>
      <c r="Z435">
        <v>59.622618750493231</v>
      </c>
      <c r="AA435">
        <v>316.48</v>
      </c>
      <c r="AB435">
        <v>3.3111528707284625</v>
      </c>
      <c r="AC435">
        <v>0.76</v>
      </c>
      <c r="AD435">
        <v>0.1758787461103056</v>
      </c>
      <c r="AE435">
        <v>-997.71247206215139</v>
      </c>
      <c r="AF435">
        <v>3.0961954120240637E-2</v>
      </c>
      <c r="AG435">
        <v>-754.83238152308877</v>
      </c>
      <c r="AH435">
        <v>3.014290395438338</v>
      </c>
      <c r="AI435">
        <v>5119863.9844924361</v>
      </c>
      <c r="AJ435">
        <v>3363.9629980129198</v>
      </c>
      <c r="AK435">
        <v>-998.2701072347536</v>
      </c>
      <c r="AL435">
        <v>4.7937201088896181E-2</v>
      </c>
      <c r="AM435">
        <v>1993.7062116829245</v>
      </c>
      <c r="AN435">
        <v>0</v>
      </c>
      <c r="AO435">
        <v>-990.14471697277361</v>
      </c>
      <c r="AP435">
        <v>0.10443738836086303</v>
      </c>
      <c r="AQ435">
        <v>-999.97632418614478</v>
      </c>
      <c r="AR435">
        <v>5.4828591980894247E-3</v>
      </c>
      <c r="AS435">
        <v>1.0651878409265658</v>
      </c>
      <c r="AT435">
        <v>1.0512394062745902</v>
      </c>
      <c r="AU435">
        <v>0.88062061133194292</v>
      </c>
      <c r="AV435">
        <v>1.0965866187637057</v>
      </c>
      <c r="AW435">
        <v>0</v>
      </c>
      <c r="AX435">
        <v>1.0002131338756339</v>
      </c>
      <c r="AY435">
        <v>1.0728866120183109</v>
      </c>
      <c r="AZ435" s="4"/>
      <c r="BA435" s="34" t="s">
        <v>376</v>
      </c>
      <c r="BB435" s="6" t="s">
        <v>774</v>
      </c>
      <c r="BC435" s="6" t="s">
        <v>694</v>
      </c>
      <c r="BD435" s="6" t="s">
        <v>677</v>
      </c>
      <c r="BE435" s="29">
        <v>43872.485879629632</v>
      </c>
      <c r="BH435" s="6" t="s">
        <v>255</v>
      </c>
      <c r="BI435" s="6" t="s">
        <v>230</v>
      </c>
      <c r="BJ435" s="6" t="s">
        <v>405</v>
      </c>
      <c r="BN435" t="e">
        <v>#N/A</v>
      </c>
      <c r="BO435"/>
      <c r="BP435" t="e">
        <v>#N/A</v>
      </c>
      <c r="BQ435" t="e">
        <v>#N/A</v>
      </c>
      <c r="BR435" s="42">
        <v>40</v>
      </c>
      <c r="BS435" s="30">
        <v>43872.485879629632</v>
      </c>
      <c r="BT435" s="31"/>
      <c r="BU435" s="6">
        <f t="shared" si="13"/>
        <v>1.3777813071023364E-3</v>
      </c>
      <c r="BV435">
        <f t="shared" si="14"/>
        <v>1.7168679783258722E-5</v>
      </c>
      <c r="BW435"/>
      <c r="BX435"/>
      <c r="BY435" s="49">
        <v>79.717908084113006</v>
      </c>
      <c r="BZ435" s="49">
        <v>80.52825283312373</v>
      </c>
      <c r="CA435" s="49">
        <v>-6.2619260091513667</v>
      </c>
      <c r="CB435" s="49">
        <v>6.8558293185064372</v>
      </c>
      <c r="CC435" s="49">
        <v>0.60331476694265318</v>
      </c>
      <c r="CE435">
        <v>80.817767117009836</v>
      </c>
      <c r="CF435">
        <v>82.892005127949005</v>
      </c>
      <c r="CG435">
        <v>-12.14981608247521</v>
      </c>
      <c r="CH435">
        <v>12.782774090074669</v>
      </c>
      <c r="CI435">
        <v>0.6089629906958437</v>
      </c>
    </row>
    <row r="436" spans="1:87" ht="19" hidden="1" x14ac:dyDescent="0.25">
      <c r="AZ436" s="4"/>
      <c r="BE436" s="29" t="e">
        <v>#N/A</v>
      </c>
      <c r="BH436" s="6"/>
      <c r="BN436" t="e">
        <v>#N/A</v>
      </c>
      <c r="BO436"/>
      <c r="BP436" t="e">
        <v>#N/A</v>
      </c>
      <c r="BQ436" t="e">
        <v>#N/A</v>
      </c>
      <c r="BR436" s="42">
        <v>40</v>
      </c>
      <c r="BS436" s="30" t="e">
        <v>#N/A</v>
      </c>
      <c r="BT436" s="31"/>
      <c r="BU436" s="6" t="e">
        <f t="shared" si="13"/>
        <v>#DIV/0!</v>
      </c>
      <c r="BV436" t="e">
        <f t="shared" si="14"/>
        <v>#DIV/0!</v>
      </c>
      <c r="BW436"/>
      <c r="BX436"/>
      <c r="BY436" s="49">
        <v>6812.9824899866871</v>
      </c>
      <c r="BZ436" s="49">
        <v>6846.4431525502978</v>
      </c>
      <c r="CA436" s="49">
        <v>-573.3712455766281</v>
      </c>
      <c r="CB436" s="49">
        <v>575.69231936912274</v>
      </c>
      <c r="CC436" s="49">
        <v>10.0227367000413</v>
      </c>
      <c r="CE436">
        <v>6877.1190705318777</v>
      </c>
      <c r="CF436">
        <v>7051.0761358084528</v>
      </c>
      <c r="CG436">
        <v>-1014.260283575545</v>
      </c>
      <c r="CH436">
        <v>874.0427079125875</v>
      </c>
      <c r="CI436">
        <v>10.11656940993506</v>
      </c>
    </row>
    <row r="437" spans="1:87" ht="19" hidden="1" x14ac:dyDescent="0.25">
      <c r="AZ437" s="4"/>
      <c r="BE437" s="29" t="e">
        <v>#N/A</v>
      </c>
      <c r="BH437" s="6"/>
      <c r="BN437" t="e">
        <v>#N/A</v>
      </c>
      <c r="BO437"/>
      <c r="BP437" t="e">
        <v>#N/A</v>
      </c>
      <c r="BQ437" t="e">
        <v>#N/A</v>
      </c>
      <c r="BR437" s="42">
        <v>40</v>
      </c>
      <c r="BS437" s="30" t="e">
        <v>#N/A</v>
      </c>
      <c r="BT437" s="31"/>
      <c r="BU437" s="6" t="e">
        <f t="shared" si="13"/>
        <v>#DIV/0!</v>
      </c>
      <c r="BV437" t="e">
        <f t="shared" si="14"/>
        <v>#DIV/0!</v>
      </c>
      <c r="BW437"/>
      <c r="BX437"/>
      <c r="BY437" s="49">
        <v>9332.3072159589901</v>
      </c>
      <c r="BZ437" s="49">
        <v>9377.580750096613</v>
      </c>
      <c r="CA437" s="49">
        <v>-785.72112449849374</v>
      </c>
      <c r="CB437" s="49">
        <v>790.019450394866</v>
      </c>
      <c r="CC437" s="49">
        <v>11.815260932178839</v>
      </c>
      <c r="CE437">
        <v>9420.0296766100946</v>
      </c>
      <c r="CF437">
        <v>9658.072182324795</v>
      </c>
      <c r="CG437">
        <v>-1388.372564145868</v>
      </c>
      <c r="CH437">
        <v>1197.2533648304161</v>
      </c>
      <c r="CI437">
        <v>11.925875226911691</v>
      </c>
    </row>
    <row r="438" spans="1:87" ht="19" hidden="1" x14ac:dyDescent="0.25">
      <c r="A438" t="s">
        <v>781</v>
      </c>
      <c r="B438">
        <v>152</v>
      </c>
      <c r="C438">
        <v>1.2025734199359462E-3</v>
      </c>
      <c r="D438">
        <v>2.1475287079843574E-5</v>
      </c>
      <c r="E438">
        <v>1.0916823967796472E-3</v>
      </c>
      <c r="F438">
        <v>1.7242180058870095E-5</v>
      </c>
      <c r="G438">
        <v>1.4742051573198749</v>
      </c>
      <c r="H438">
        <v>1.2137223618673308E-3</v>
      </c>
      <c r="I438">
        <v>1.1765919168374423E-4</v>
      </c>
      <c r="J438">
        <v>6.0488260332115036E-6</v>
      </c>
      <c r="K438">
        <v>1</v>
      </c>
      <c r="L438">
        <v>0</v>
      </c>
      <c r="M438">
        <v>2.078093004985796E-5</v>
      </c>
      <c r="N438">
        <v>2.0186351280850252E-6</v>
      </c>
      <c r="O438">
        <v>1.0447269414636864</v>
      </c>
      <c r="P438">
        <v>1.6921068193657489E-3</v>
      </c>
      <c r="Q438">
        <v>129.63999999999999</v>
      </c>
      <c r="R438">
        <v>2.3308653614770063</v>
      </c>
      <c r="S438">
        <v>117.68</v>
      </c>
      <c r="T438">
        <v>1.8598566252984845</v>
      </c>
      <c r="U438">
        <v>158914.32</v>
      </c>
      <c r="V438">
        <v>201.19936812359359</v>
      </c>
      <c r="W438">
        <v>12.68</v>
      </c>
      <c r="X438">
        <v>0.64735358705012724</v>
      </c>
      <c r="Y438">
        <v>107796.72</v>
      </c>
      <c r="Z438">
        <v>109.16460842843405</v>
      </c>
      <c r="AA438">
        <v>2.2400000000000002</v>
      </c>
      <c r="AB438">
        <v>0.21817424229271429</v>
      </c>
      <c r="AC438">
        <v>112620.36</v>
      </c>
      <c r="AD438">
        <v>256.70013556677378</v>
      </c>
      <c r="AE438">
        <v>-998.7974265800641</v>
      </c>
      <c r="AF438">
        <v>2.1475287079843575E-2</v>
      </c>
      <c r="AG438">
        <v>-900.91827947180548</v>
      </c>
      <c r="AH438">
        <v>1.5649101523752127</v>
      </c>
      <c r="AI438">
        <v>3849305.9896570072</v>
      </c>
      <c r="AJ438">
        <v>3169.9810955582184</v>
      </c>
      <c r="AK438">
        <v>-999.64756148670369</v>
      </c>
      <c r="AL438">
        <v>1.8118765086060043E-2</v>
      </c>
      <c r="AM438">
        <v>1993.7062116829245</v>
      </c>
      <c r="AN438">
        <v>0</v>
      </c>
      <c r="AO438">
        <v>-999.93782354182429</v>
      </c>
      <c r="AP438">
        <v>6.0397480917499377E-3</v>
      </c>
      <c r="AQ438">
        <v>2125.8187590795137</v>
      </c>
      <c r="AR438">
        <v>5.0627767203260881</v>
      </c>
      <c r="AS438">
        <v>1.0798973316272473</v>
      </c>
      <c r="AT438">
        <v>0.91003237431855022</v>
      </c>
      <c r="AU438">
        <v>1.108847424611741</v>
      </c>
      <c r="AV438">
        <v>0.97280521535198106</v>
      </c>
      <c r="AW438">
        <v>0</v>
      </c>
      <c r="AX438">
        <v>0.77260748984841987</v>
      </c>
      <c r="AY438">
        <v>2.0200408816670086</v>
      </c>
      <c r="AZ438" s="4" t="s">
        <v>52</v>
      </c>
      <c r="BA438" s="4" t="s">
        <v>52</v>
      </c>
      <c r="BE438" s="29">
        <v>43872.490902777776</v>
      </c>
      <c r="BH438" s="6" t="s">
        <v>226</v>
      </c>
      <c r="BI438" s="6" t="s">
        <v>45</v>
      </c>
      <c r="BN438" t="e">
        <v>#N/A</v>
      </c>
      <c r="BO438"/>
      <c r="BP438" t="e">
        <v>#N/A</v>
      </c>
      <c r="BQ438" t="e">
        <v>#N/A</v>
      </c>
      <c r="BR438" s="42">
        <v>100</v>
      </c>
      <c r="BS438" s="30">
        <v>43872.490902777776</v>
      </c>
      <c r="BT438" s="31"/>
      <c r="BU438" s="6">
        <f t="shared" si="13"/>
        <v>7.4052483124239534E-4</v>
      </c>
      <c r="BV438">
        <f t="shared" si="14"/>
        <v>1.174101239744515E-5</v>
      </c>
      <c r="BW438"/>
      <c r="BX438"/>
      <c r="BY438" s="49">
        <v>1743.0570703800799</v>
      </c>
      <c r="BZ438" s="49">
        <v>1751.345994446852</v>
      </c>
      <c r="CA438" s="49">
        <v>-145.09271841137999</v>
      </c>
      <c r="CB438" s="49">
        <v>147.0100304026673</v>
      </c>
      <c r="CC438" s="49">
        <v>1.803061768205739</v>
      </c>
      <c r="CE438">
        <v>1759.729085575673</v>
      </c>
      <c r="CF438">
        <v>1804.610324309248</v>
      </c>
      <c r="CG438">
        <v>-259.72063064550298</v>
      </c>
      <c r="CH438">
        <v>223.20965707692179</v>
      </c>
      <c r="CI438">
        <v>1.819942005298655</v>
      </c>
    </row>
    <row r="439" spans="1:87" ht="19" hidden="1" x14ac:dyDescent="0.25">
      <c r="A439" t="s">
        <v>782</v>
      </c>
      <c r="B439">
        <v>123</v>
      </c>
      <c r="C439">
        <v>1.1812416715147865E-3</v>
      </c>
      <c r="D439">
        <v>2.6955042098995136E-5</v>
      </c>
      <c r="E439">
        <v>1.1387776509857294E-3</v>
      </c>
      <c r="F439">
        <v>2.1202535879614749E-5</v>
      </c>
      <c r="G439">
        <v>1.4989431828634898</v>
      </c>
      <c r="H439">
        <v>1.0584249845689631E-3</v>
      </c>
      <c r="I439">
        <v>1.0994859214045686E-4</v>
      </c>
      <c r="J439">
        <v>6.0229212543128387E-6</v>
      </c>
      <c r="K439">
        <v>1</v>
      </c>
      <c r="L439">
        <v>0</v>
      </c>
      <c r="M439">
        <v>1.9672813821578202E-5</v>
      </c>
      <c r="N439">
        <v>2.8004307760929764E-6</v>
      </c>
      <c r="O439">
        <v>1.1913935761814249</v>
      </c>
      <c r="P439">
        <v>2.0345237413224027E-3</v>
      </c>
      <c r="Q439">
        <v>139.24</v>
      </c>
      <c r="R439">
        <v>3.1661122321652879</v>
      </c>
      <c r="S439">
        <v>134.24</v>
      </c>
      <c r="T439">
        <v>2.4961837539198384</v>
      </c>
      <c r="U439">
        <v>176698.4</v>
      </c>
      <c r="V439">
        <v>134.93681237280407</v>
      </c>
      <c r="W439">
        <v>12.96</v>
      </c>
      <c r="X439">
        <v>0.70823724838503099</v>
      </c>
      <c r="Y439">
        <v>117882.36</v>
      </c>
      <c r="Z439">
        <v>69.86274352853124</v>
      </c>
      <c r="AA439">
        <v>2.3199999999999998</v>
      </c>
      <c r="AB439">
        <v>0.33025242870668892</v>
      </c>
      <c r="AC439">
        <v>140445.48000000001</v>
      </c>
      <c r="AD439">
        <v>278.49675713252628</v>
      </c>
      <c r="AE439">
        <v>-998.81875832848516</v>
      </c>
      <c r="AF439">
        <v>2.6955042098995137E-2</v>
      </c>
      <c r="AG439">
        <v>-896.64388718590214</v>
      </c>
      <c r="AH439">
        <v>1.9243543183531264</v>
      </c>
      <c r="AI439">
        <v>3913916.3781432556</v>
      </c>
      <c r="AJ439">
        <v>2764.3778326602674</v>
      </c>
      <c r="AK439">
        <v>-999.67065795881751</v>
      </c>
      <c r="AL439">
        <v>1.8041169433466602E-2</v>
      </c>
      <c r="AM439">
        <v>1993.7062116829245</v>
      </c>
      <c r="AN439">
        <v>0</v>
      </c>
      <c r="AO439">
        <v>-999.94113902107165</v>
      </c>
      <c r="AP439">
        <v>8.3788774903717691E-3</v>
      </c>
      <c r="AQ439">
        <v>2564.6447335388934</v>
      </c>
      <c r="AR439">
        <v>6.0872867579238674</v>
      </c>
      <c r="AS439">
        <v>1.430123342310804</v>
      </c>
      <c r="AT439">
        <v>1.1457484431876601</v>
      </c>
      <c r="AU439">
        <v>0.9978379405164538</v>
      </c>
      <c r="AV439">
        <v>1.0479551886482894</v>
      </c>
      <c r="AW439">
        <v>0</v>
      </c>
      <c r="AX439">
        <v>1.1522445159375179</v>
      </c>
      <c r="AY439">
        <v>2.2974536949599198</v>
      </c>
      <c r="AZ439" s="4" t="s">
        <v>52</v>
      </c>
      <c r="BA439" s="4" t="s">
        <v>52</v>
      </c>
      <c r="BE439" s="29">
        <v>43872.495416666665</v>
      </c>
      <c r="BH439" s="6" t="s">
        <v>226</v>
      </c>
      <c r="BI439" s="6" t="s">
        <v>45</v>
      </c>
      <c r="BN439" t="e">
        <v>#N/A</v>
      </c>
      <c r="BO439"/>
      <c r="BP439" t="e">
        <v>#N/A</v>
      </c>
      <c r="BQ439" t="e">
        <v>#N/A</v>
      </c>
      <c r="BR439" s="42">
        <v>100</v>
      </c>
      <c r="BS439" s="30">
        <v>43872.495416666665</v>
      </c>
      <c r="BT439" s="31"/>
      <c r="BU439" s="6">
        <f t="shared" si="13"/>
        <v>7.5971259502066811E-4</v>
      </c>
      <c r="BV439">
        <f t="shared" si="14"/>
        <v>1.4138712469701013E-5</v>
      </c>
      <c r="BW439"/>
      <c r="BX439"/>
      <c r="BY439" s="49">
        <v>1790.3129846691079</v>
      </c>
      <c r="BZ439" s="49">
        <v>1798.811235993167</v>
      </c>
      <c r="CA439" s="49">
        <v>-148.95911625066111</v>
      </c>
      <c r="CB439" s="49">
        <v>151.03615356238609</v>
      </c>
      <c r="CC439" s="49">
        <v>2.6910550365170458</v>
      </c>
      <c r="CE439">
        <v>1807.427409021896</v>
      </c>
      <c r="CF439">
        <v>1853.5140006899039</v>
      </c>
      <c r="CG439">
        <v>-266.75792631193508</v>
      </c>
      <c r="CH439">
        <v>229.32184559925241</v>
      </c>
      <c r="CI439">
        <v>2.716248653201458</v>
      </c>
    </row>
    <row r="440" spans="1:87" ht="19" hidden="1" x14ac:dyDescent="0.25">
      <c r="A440" t="s">
        <v>783</v>
      </c>
      <c r="B440">
        <v>821</v>
      </c>
      <c r="C440">
        <v>6.8444654272637904E-3</v>
      </c>
      <c r="D440">
        <v>5.7435700647056738E-5</v>
      </c>
      <c r="E440">
        <v>1.1504840937158535E-2</v>
      </c>
      <c r="F440">
        <v>1.3466904911532438E-4</v>
      </c>
      <c r="G440">
        <v>1.4589410783800869</v>
      </c>
      <c r="H440">
        <v>1.2275303778699598E-3</v>
      </c>
      <c r="I440">
        <v>1.4288994133652611E-4</v>
      </c>
      <c r="J440">
        <v>6.8518363563971394E-6</v>
      </c>
      <c r="K440">
        <v>1</v>
      </c>
      <c r="L440">
        <v>0</v>
      </c>
      <c r="M440">
        <v>1.9907464402987712E-5</v>
      </c>
      <c r="N440">
        <v>3.0005134522009247E-6</v>
      </c>
      <c r="O440">
        <v>2.9363433954188259E-4</v>
      </c>
      <c r="P440">
        <v>7.9513083301935055E-6</v>
      </c>
      <c r="Q440">
        <v>797.24</v>
      </c>
      <c r="R440">
        <v>6.6611510516826842</v>
      </c>
      <c r="S440">
        <v>1340.08</v>
      </c>
      <c r="T440">
        <v>15.658641916420041</v>
      </c>
      <c r="U440">
        <v>169938.04</v>
      </c>
      <c r="V440">
        <v>132.4698139200022</v>
      </c>
      <c r="W440">
        <v>16.64</v>
      </c>
      <c r="X440">
        <v>0.79347337699509513</v>
      </c>
      <c r="Y440">
        <v>116480.92</v>
      </c>
      <c r="Z440">
        <v>60.680390022917074</v>
      </c>
      <c r="AA440">
        <v>2.3199999999999998</v>
      </c>
      <c r="AB440">
        <v>0.34985711369071804</v>
      </c>
      <c r="AC440">
        <v>34.200000000000003</v>
      </c>
      <c r="AD440">
        <v>0.92195444572928875</v>
      </c>
      <c r="AE440">
        <v>-993.1555345727362</v>
      </c>
      <c r="AF440">
        <v>5.7435700647056741E-2</v>
      </c>
      <c r="AG440">
        <v>44.185962711793096</v>
      </c>
      <c r="AH440">
        <v>12.222640144792557</v>
      </c>
      <c r="AI440">
        <v>3809439.5068431022</v>
      </c>
      <c r="AJ440">
        <v>3206.0446559495399</v>
      </c>
      <c r="AK440">
        <v>-999.57198483374759</v>
      </c>
      <c r="AL440">
        <v>2.0524117021724308E-2</v>
      </c>
      <c r="AM440">
        <v>1993.7062116829245</v>
      </c>
      <c r="AN440">
        <v>0</v>
      </c>
      <c r="AO440">
        <v>-999.94043694748655</v>
      </c>
      <c r="AP440">
        <v>8.9775240433828604E-3</v>
      </c>
      <c r="AQ440">
        <v>-999.12144725054759</v>
      </c>
      <c r="AR440">
        <v>2.3790282179305677E-2</v>
      </c>
      <c r="AS440">
        <v>1.2548803671035511</v>
      </c>
      <c r="AT440">
        <v>2.264201911462056</v>
      </c>
      <c r="AU440">
        <v>1.1754736108443573</v>
      </c>
      <c r="AV440">
        <v>1.0394354816029356</v>
      </c>
      <c r="AW440">
        <v>0</v>
      </c>
      <c r="AX440">
        <v>1.2200169622753085</v>
      </c>
      <c r="AY440">
        <v>0.8414486690047942</v>
      </c>
      <c r="AZ440" s="4" t="s">
        <v>53</v>
      </c>
      <c r="BA440" s="4" t="s">
        <v>53</v>
      </c>
      <c r="BE440" s="29">
        <v>43872.500763888886</v>
      </c>
      <c r="BH440" s="6" t="s">
        <v>226</v>
      </c>
      <c r="BI440" s="6" t="s">
        <v>45</v>
      </c>
      <c r="BN440" t="e">
        <v>#N/A</v>
      </c>
      <c r="BO440"/>
      <c r="BP440" t="e">
        <v>#N/A</v>
      </c>
      <c r="BQ440" t="e">
        <v>#N/A</v>
      </c>
      <c r="BR440" s="42">
        <v>100</v>
      </c>
      <c r="BS440" s="30">
        <v>43872.500763888886</v>
      </c>
      <c r="BT440" s="31"/>
      <c r="BU440" s="6">
        <f t="shared" si="13"/>
        <v>7.8856976342671706E-3</v>
      </c>
      <c r="BV440">
        <f t="shared" si="14"/>
        <v>9.2348054589291628E-5</v>
      </c>
      <c r="BW440"/>
      <c r="BX440"/>
      <c r="BY440" s="49">
        <v>320.68909159297277</v>
      </c>
      <c r="BZ440" s="49">
        <v>322.61465400851421</v>
      </c>
      <c r="CA440" s="49">
        <v>-24.998693816208061</v>
      </c>
      <c r="CB440" s="49">
        <v>25.2952991855189</v>
      </c>
      <c r="CC440" s="49">
        <v>1.0936981587965591</v>
      </c>
      <c r="CE440">
        <v>324.04491921325632</v>
      </c>
      <c r="CF440">
        <v>332.61037785318069</v>
      </c>
      <c r="CG440">
        <v>-47.910505860760338</v>
      </c>
      <c r="CH440">
        <v>41.538081189978243</v>
      </c>
      <c r="CI440">
        <v>1.103937344471791</v>
      </c>
    </row>
    <row r="441" spans="1:87" ht="19" hidden="1" x14ac:dyDescent="0.25">
      <c r="A441" t="s">
        <v>784</v>
      </c>
      <c r="B441">
        <v>445</v>
      </c>
      <c r="C441">
        <v>3.6540712851451996E-3</v>
      </c>
      <c r="D441">
        <v>3.6005127452674491E-5</v>
      </c>
      <c r="E441">
        <v>7.7518980160812033E-3</v>
      </c>
      <c r="F441">
        <v>4.7705302452555634E-5</v>
      </c>
      <c r="G441">
        <v>1.4763013445170583</v>
      </c>
      <c r="H441">
        <v>1.6096848028963235E-3</v>
      </c>
      <c r="I441">
        <v>1.3452921740830513E-4</v>
      </c>
      <c r="J441">
        <v>6.550048362685623E-6</v>
      </c>
      <c r="K441">
        <v>1</v>
      </c>
      <c r="L441">
        <v>0</v>
      </c>
      <c r="M441">
        <v>2.7985317537109553E-5</v>
      </c>
      <c r="N441">
        <v>3.0774288342488038E-6</v>
      </c>
      <c r="O441">
        <v>2.3450040153720649E-4</v>
      </c>
      <c r="P441">
        <v>8.6068149561151498E-6</v>
      </c>
      <c r="Q441">
        <v>438.88</v>
      </c>
      <c r="R441">
        <v>4.3857040483826539</v>
      </c>
      <c r="S441">
        <v>931</v>
      </c>
      <c r="T441">
        <v>5.5416604009989641</v>
      </c>
      <c r="U441">
        <v>177307.2</v>
      </c>
      <c r="V441">
        <v>128.7782590346678</v>
      </c>
      <c r="W441">
        <v>16.16</v>
      </c>
      <c r="X441">
        <v>0.78883880905205594</v>
      </c>
      <c r="Y441">
        <v>120103.96</v>
      </c>
      <c r="Z441">
        <v>83.388098271475968</v>
      </c>
      <c r="AA441">
        <v>3.36</v>
      </c>
      <c r="AB441">
        <v>0.36914315199752334</v>
      </c>
      <c r="AC441">
        <v>28.16</v>
      </c>
      <c r="AD441">
        <v>1.0274239631233062</v>
      </c>
      <c r="AE441">
        <v>-996.34592871485484</v>
      </c>
      <c r="AF441">
        <v>3.6005127452674493E-2</v>
      </c>
      <c r="AG441">
        <v>-296.43328951885974</v>
      </c>
      <c r="AH441">
        <v>4.3297606146810335</v>
      </c>
      <c r="AI441">
        <v>3854780.7786174733</v>
      </c>
      <c r="AJ441">
        <v>4204.1496105733486</v>
      </c>
      <c r="AK441">
        <v>-999.59702870043725</v>
      </c>
      <c r="AL441">
        <v>1.9620135698103863E-2</v>
      </c>
      <c r="AM441">
        <v>1993.7062116829245</v>
      </c>
      <c r="AN441">
        <v>0</v>
      </c>
      <c r="AO441">
        <v>-999.9162680437687</v>
      </c>
      <c r="AP441">
        <v>9.2076545535908078E-3</v>
      </c>
      <c r="AQ441">
        <v>-999.29837575251031</v>
      </c>
      <c r="AR441">
        <v>2.5751555337568548E-2</v>
      </c>
      <c r="AS441">
        <v>1.0950016083979563</v>
      </c>
      <c r="AT441">
        <v>0.9940386311003736</v>
      </c>
      <c r="AU441">
        <v>1.5505137375623532</v>
      </c>
      <c r="AV441">
        <v>1.0400780352182248</v>
      </c>
      <c r="AW441">
        <v>0</v>
      </c>
      <c r="AX441">
        <v>1.071193465068955</v>
      </c>
      <c r="AY441">
        <v>1.0349297332360372</v>
      </c>
      <c r="AZ441" s="4" t="s">
        <v>53</v>
      </c>
      <c r="BA441" s="4" t="s">
        <v>53</v>
      </c>
      <c r="BE441" s="29">
        <v>43872.506620370368</v>
      </c>
      <c r="BH441" s="6" t="s">
        <v>226</v>
      </c>
      <c r="BI441" s="6" t="s">
        <v>45</v>
      </c>
      <c r="BN441" t="e">
        <v>#N/A</v>
      </c>
      <c r="BO441"/>
      <c r="BP441" t="e">
        <v>#N/A</v>
      </c>
      <c r="BQ441" t="e">
        <v>#N/A</v>
      </c>
      <c r="BR441" s="42">
        <v>100</v>
      </c>
      <c r="BS441" s="30">
        <v>43872.506620370368</v>
      </c>
      <c r="BT441" s="31"/>
      <c r="BU441" s="6">
        <f t="shared" si="13"/>
        <v>5.2507737982439512E-3</v>
      </c>
      <c r="BV441">
        <f t="shared" si="14"/>
        <v>3.1486378322123381E-5</v>
      </c>
      <c r="BW441"/>
      <c r="BX441"/>
      <c r="BY441" s="49">
        <v>249.6343397716598</v>
      </c>
      <c r="BZ441" s="49">
        <v>251.2623721636221</v>
      </c>
      <c r="CA441" s="49">
        <v>-18.425237138165699</v>
      </c>
      <c r="CB441" s="49">
        <v>19.384790900437711</v>
      </c>
      <c r="CC441" s="49">
        <v>1.0201544403937259</v>
      </c>
      <c r="CE441">
        <v>252.32495387653751</v>
      </c>
      <c r="CF441">
        <v>259.03555556924869</v>
      </c>
      <c r="CG441">
        <v>-37.243839113494687</v>
      </c>
      <c r="CH441">
        <v>32.884516356191568</v>
      </c>
      <c r="CI441">
        <v>1.0297051108859381</v>
      </c>
    </row>
    <row r="442" spans="1:87" ht="19" hidden="1" x14ac:dyDescent="0.25">
      <c r="A442" t="s">
        <v>785</v>
      </c>
      <c r="B442">
        <v>1560</v>
      </c>
      <c r="C442">
        <v>1.2481131463625892E-2</v>
      </c>
      <c r="D442">
        <v>7.06149415084823E-5</v>
      </c>
      <c r="E442">
        <v>1.080329127593374</v>
      </c>
      <c r="F442">
        <v>1.5850355796885314E-3</v>
      </c>
      <c r="G442">
        <v>1.5365317515141899</v>
      </c>
      <c r="H442">
        <v>1.2055093329865622E-3</v>
      </c>
      <c r="I442">
        <v>0.22462321800246443</v>
      </c>
      <c r="J442">
        <v>3.5648263386391484E-4</v>
      </c>
      <c r="K442">
        <v>1</v>
      </c>
      <c r="L442">
        <v>0</v>
      </c>
      <c r="M442">
        <v>7.0370317136004931E-2</v>
      </c>
      <c r="N442">
        <v>1.4688977655234921E-4</v>
      </c>
      <c r="O442">
        <v>0.14004726938319806</v>
      </c>
      <c r="P442">
        <v>3.0687375907668512E-4</v>
      </c>
      <c r="Q442">
        <v>1511.48</v>
      </c>
      <c r="R442">
        <v>8.7005976806194187</v>
      </c>
      <c r="S442">
        <v>130826.56</v>
      </c>
      <c r="T442">
        <v>163.94249072972713</v>
      </c>
      <c r="U442">
        <v>186072.64</v>
      </c>
      <c r="V442">
        <v>93.16522741881758</v>
      </c>
      <c r="W442">
        <v>27201.64</v>
      </c>
      <c r="X442">
        <v>38.974858562924894</v>
      </c>
      <c r="Y442">
        <v>121100.12</v>
      </c>
      <c r="Z442">
        <v>68.981744444937519</v>
      </c>
      <c r="AA442">
        <v>8521.7999999999993</v>
      </c>
      <c r="AB442">
        <v>17.363467395655739</v>
      </c>
      <c r="AC442">
        <v>16959.52</v>
      </c>
      <c r="AD442">
        <v>34.110121664983836</v>
      </c>
      <c r="AE442">
        <v>-987.51886853637416</v>
      </c>
      <c r="AF442">
        <v>7.0614941508482298E-2</v>
      </c>
      <c r="AG442">
        <v>97051.291304535669</v>
      </c>
      <c r="AH442">
        <v>143.85873839975778</v>
      </c>
      <c r="AI442">
        <v>4012089.6142765093</v>
      </c>
      <c r="AJ442">
        <v>3148.5304350881793</v>
      </c>
      <c r="AK442">
        <v>-327.15946904151969</v>
      </c>
      <c r="AL442">
        <v>1.0678146577164718</v>
      </c>
      <c r="AM442">
        <v>1993.7062116829245</v>
      </c>
      <c r="AN442">
        <v>0</v>
      </c>
      <c r="AO442">
        <v>-789.45229738411558</v>
      </c>
      <c r="AP442">
        <v>0.43949361392083025</v>
      </c>
      <c r="AQ442">
        <v>-580.9791396950601</v>
      </c>
      <c r="AR442">
        <v>0.91816503884473766</v>
      </c>
      <c r="AS442">
        <v>1.1617078565197074</v>
      </c>
      <c r="AT442">
        <v>1.9552966980902056</v>
      </c>
      <c r="AU442">
        <v>1.1292700377235154</v>
      </c>
      <c r="AV442">
        <v>1.2569759916858587</v>
      </c>
      <c r="AW442">
        <v>0</v>
      </c>
      <c r="AX442">
        <v>0.98979980377751231</v>
      </c>
      <c r="AY442">
        <v>1.420291132309274</v>
      </c>
      <c r="AZ442" s="4" t="s">
        <v>206</v>
      </c>
      <c r="BA442" s="4" t="s">
        <v>206</v>
      </c>
      <c r="BE442" s="29">
        <v>43872.512754629628</v>
      </c>
      <c r="BH442" s="6" t="s">
        <v>226</v>
      </c>
      <c r="BI442" s="6" t="s">
        <v>45</v>
      </c>
      <c r="BN442" t="e">
        <v>#N/A</v>
      </c>
      <c r="BO442"/>
      <c r="BP442" t="e">
        <v>#N/A</v>
      </c>
      <c r="BQ442" t="e">
        <v>#N/A</v>
      </c>
      <c r="BR442" s="42">
        <v>50</v>
      </c>
      <c r="BS442" s="30">
        <v>43872.512754629628</v>
      </c>
      <c r="BT442" s="31"/>
      <c r="BU442" s="6">
        <f t="shared" si="13"/>
        <v>0.70309401747618561</v>
      </c>
      <c r="BV442">
        <f t="shared" si="14"/>
        <v>9.4879256437514303E-4</v>
      </c>
      <c r="BW442"/>
      <c r="BX442"/>
    </row>
    <row r="443" spans="1:87" ht="19" hidden="1" x14ac:dyDescent="0.25">
      <c r="A443" t="s">
        <v>786</v>
      </c>
      <c r="B443">
        <v>1516</v>
      </c>
      <c r="C443">
        <v>1.293591000034012E-2</v>
      </c>
      <c r="D443">
        <v>7.9920950191491956E-5</v>
      </c>
      <c r="E443">
        <v>1.4787451936802645</v>
      </c>
      <c r="F443">
        <v>1.8685125152225312E-3</v>
      </c>
      <c r="G443">
        <v>1.6719555812938929</v>
      </c>
      <c r="H443">
        <v>9.8303611232239537E-4</v>
      </c>
      <c r="I443">
        <v>0.27568833621604799</v>
      </c>
      <c r="J443">
        <v>3.0546978630465501E-4</v>
      </c>
      <c r="K443">
        <v>1</v>
      </c>
      <c r="L443">
        <v>0</v>
      </c>
      <c r="M443">
        <v>7.5734298571798017E-2</v>
      </c>
      <c r="N443">
        <v>1.5144085050226673E-4</v>
      </c>
      <c r="O443">
        <v>0.17930103744509496</v>
      </c>
      <c r="P443">
        <v>3.161120697608089E-4</v>
      </c>
      <c r="Q443">
        <v>1477.8</v>
      </c>
      <c r="R443">
        <v>8.7357503016817812</v>
      </c>
      <c r="S443">
        <v>168938.2</v>
      </c>
      <c r="T443">
        <v>201.8902342033083</v>
      </c>
      <c r="U443">
        <v>191011.52</v>
      </c>
      <c r="V443">
        <v>94.226573038961064</v>
      </c>
      <c r="W443">
        <v>31495.96</v>
      </c>
      <c r="X443">
        <v>37.766761400293078</v>
      </c>
      <c r="Y443">
        <v>114245.04</v>
      </c>
      <c r="Z443">
        <v>70.708403083839102</v>
      </c>
      <c r="AA443">
        <v>8652.2000000000007</v>
      </c>
      <c r="AB443">
        <v>16.704191090860999</v>
      </c>
      <c r="AC443">
        <v>20484.2</v>
      </c>
      <c r="AD443">
        <v>37.017203207878005</v>
      </c>
      <c r="AE443">
        <v>-987.06408999965993</v>
      </c>
      <c r="AF443">
        <v>7.9920950191491952E-2</v>
      </c>
      <c r="AG443">
        <v>133211.76199675663</v>
      </c>
      <c r="AH443">
        <v>169.58726767312862</v>
      </c>
      <c r="AI443">
        <v>4365787.4563672505</v>
      </c>
      <c r="AJ443">
        <v>2567.4783543731596</v>
      </c>
      <c r="AK443">
        <v>-174.19807191689941</v>
      </c>
      <c r="AL443">
        <v>0.91500983307407968</v>
      </c>
      <c r="AM443">
        <v>1993.7062116829245</v>
      </c>
      <c r="AN443">
        <v>0</v>
      </c>
      <c r="AO443">
        <v>-773.40328674802959</v>
      </c>
      <c r="AP443">
        <v>0.45311040866595242</v>
      </c>
      <c r="AQ443">
        <v>-463.53202533182957</v>
      </c>
      <c r="AR443">
        <v>0.94580602683168569</v>
      </c>
      <c r="AS443">
        <v>1.2540856279442734</v>
      </c>
      <c r="AT443">
        <v>1.7530652100544319</v>
      </c>
      <c r="AU443">
        <v>0.83542460540713881</v>
      </c>
      <c r="AV443">
        <v>0.92523418251309586</v>
      </c>
      <c r="AW443">
        <v>0</v>
      </c>
      <c r="AX443">
        <v>0.95303289407072089</v>
      </c>
      <c r="AY443">
        <v>1.2348155722637082</v>
      </c>
      <c r="AZ443" s="4" t="s">
        <v>206</v>
      </c>
      <c r="BA443" s="4" t="s">
        <v>206</v>
      </c>
      <c r="BE443" s="29">
        <v>43872.518634259257</v>
      </c>
      <c r="BH443" s="6" t="s">
        <v>226</v>
      </c>
      <c r="BI443" s="6" t="s">
        <v>45</v>
      </c>
      <c r="BN443" t="e">
        <v>#N/A</v>
      </c>
      <c r="BO443"/>
      <c r="BP443" t="e">
        <v>#N/A</v>
      </c>
      <c r="BQ443" t="e">
        <v>#N/A</v>
      </c>
      <c r="BR443" s="42">
        <v>50</v>
      </c>
      <c r="BS443" s="30">
        <v>43872.518634259257</v>
      </c>
      <c r="BT443" s="31"/>
      <c r="BU443" s="6">
        <f t="shared" si="13"/>
        <v>0.88443984949180043</v>
      </c>
      <c r="BV443">
        <f t="shared" si="14"/>
        <v>1.1434618607380062E-3</v>
      </c>
      <c r="BW443"/>
      <c r="BX443"/>
    </row>
    <row r="444" spans="1:87" ht="19" hidden="1" x14ac:dyDescent="0.25">
      <c r="A444" t="s">
        <v>787</v>
      </c>
      <c r="B444">
        <v>1985</v>
      </c>
      <c r="C444">
        <v>1.821148648947098E-2</v>
      </c>
      <c r="D444">
        <v>7.269607188248847E-5</v>
      </c>
      <c r="E444">
        <v>0.27855088907986852</v>
      </c>
      <c r="F444">
        <v>2.8514338354018964E-4</v>
      </c>
      <c r="G444">
        <v>1.6339102178198996</v>
      </c>
      <c r="H444">
        <v>1.3225842463509578E-3</v>
      </c>
      <c r="I444">
        <v>0.20323624689085928</v>
      </c>
      <c r="J444">
        <v>2.872843502385123E-4</v>
      </c>
      <c r="K444">
        <v>1</v>
      </c>
      <c r="L444">
        <v>0</v>
      </c>
      <c r="M444">
        <v>6.0856526365388935E-2</v>
      </c>
      <c r="N444">
        <v>1.9187727521192646E-4</v>
      </c>
      <c r="O444">
        <v>4.2055939056566377E-2</v>
      </c>
      <c r="P444">
        <v>1.3538286707600434E-4</v>
      </c>
      <c r="Q444">
        <v>1948.28</v>
      </c>
      <c r="R444">
        <v>7.694482871945759</v>
      </c>
      <c r="S444">
        <v>29799.759999999998</v>
      </c>
      <c r="T444">
        <v>32.092537034851787</v>
      </c>
      <c r="U444">
        <v>174797.68</v>
      </c>
      <c r="V444">
        <v>137.76600596663894</v>
      </c>
      <c r="W444">
        <v>21742.639999999999</v>
      </c>
      <c r="X444">
        <v>35.448736695873009</v>
      </c>
      <c r="Y444">
        <v>106982.04</v>
      </c>
      <c r="Z444">
        <v>84.027782707070571</v>
      </c>
      <c r="AA444">
        <v>6510.56</v>
      </c>
      <c r="AB444">
        <v>21.210223949784215</v>
      </c>
      <c r="AC444">
        <v>4499.2</v>
      </c>
      <c r="AD444">
        <v>14.505860884483898</v>
      </c>
      <c r="AE444">
        <v>-981.78851351052901</v>
      </c>
      <c r="AF444">
        <v>7.2696071882488472E-2</v>
      </c>
      <c r="AG444">
        <v>24281.438471580008</v>
      </c>
      <c r="AH444">
        <v>25.879777050298571</v>
      </c>
      <c r="AI444">
        <v>4266421.1706537288</v>
      </c>
      <c r="AJ444">
        <v>3454.3048640591251</v>
      </c>
      <c r="AK444">
        <v>-391.22239684699798</v>
      </c>
      <c r="AL444">
        <v>0.86053684240434081</v>
      </c>
      <c r="AM444">
        <v>1993.7062116829245</v>
      </c>
      <c r="AN444">
        <v>0</v>
      </c>
      <c r="AO444">
        <v>-817.91752066924005</v>
      </c>
      <c r="AP444">
        <v>0.57409602690843375</v>
      </c>
      <c r="AQ444">
        <v>-874.16880141949571</v>
      </c>
      <c r="AR444">
        <v>0.40506498757584875</v>
      </c>
      <c r="AS444">
        <v>0.92793777263908983</v>
      </c>
      <c r="AT444">
        <v>0.83052552448257932</v>
      </c>
      <c r="AU444">
        <v>1.1081795478490224</v>
      </c>
      <c r="AV444">
        <v>1.0098062117367115</v>
      </c>
      <c r="AW444">
        <v>0</v>
      </c>
      <c r="AX444">
        <v>1.312634430438385</v>
      </c>
      <c r="AY444">
        <v>1.1241004849245266</v>
      </c>
      <c r="AZ444" s="4" t="s">
        <v>371</v>
      </c>
      <c r="BA444" s="4" t="s">
        <v>371</v>
      </c>
      <c r="BE444" s="29">
        <v>43872.523611111108</v>
      </c>
      <c r="BH444" s="6" t="s">
        <v>226</v>
      </c>
      <c r="BI444" s="6" t="s">
        <v>45</v>
      </c>
      <c r="BN444" t="e">
        <v>#N/A</v>
      </c>
      <c r="BO444"/>
      <c r="BP444" t="e">
        <v>#N/A</v>
      </c>
      <c r="BQ444" t="e">
        <v>#N/A</v>
      </c>
      <c r="BR444" s="42">
        <v>50</v>
      </c>
      <c r="BS444" s="30">
        <v>43872.523611111108</v>
      </c>
      <c r="BT444" s="31"/>
      <c r="BU444" s="6">
        <f t="shared" si="13"/>
        <v>0.17048143888408587</v>
      </c>
      <c r="BV444">
        <f t="shared" si="14"/>
        <v>2.2751269612247431E-4</v>
      </c>
      <c r="BW444"/>
      <c r="BX444"/>
    </row>
    <row r="445" spans="1:87" ht="19" hidden="1" x14ac:dyDescent="0.25">
      <c r="A445" t="s">
        <v>788</v>
      </c>
      <c r="B445">
        <v>1547</v>
      </c>
      <c r="C445">
        <v>1.5922053963797811E-2</v>
      </c>
      <c r="D445">
        <v>1.1875840059799186E-4</v>
      </c>
      <c r="E445">
        <v>0.28602412795069643</v>
      </c>
      <c r="F445">
        <v>4.2557418272416161E-4</v>
      </c>
      <c r="G445">
        <v>1.6861504455881391</v>
      </c>
      <c r="H445">
        <v>1.0597176304830715E-3</v>
      </c>
      <c r="I445">
        <v>0.20912915143899852</v>
      </c>
      <c r="J445">
        <v>3.0549047782478782E-4</v>
      </c>
      <c r="K445">
        <v>1</v>
      </c>
      <c r="L445">
        <v>0</v>
      </c>
      <c r="M445">
        <v>6.0647550353647765E-2</v>
      </c>
      <c r="N445">
        <v>1.5954036884609956E-4</v>
      </c>
      <c r="O445">
        <v>4.1136949680939623E-2</v>
      </c>
      <c r="P445">
        <v>1.6049408469231798E-4</v>
      </c>
      <c r="Q445">
        <v>1603.08</v>
      </c>
      <c r="R445">
        <v>11.251358436502974</v>
      </c>
      <c r="S445">
        <v>28800.36</v>
      </c>
      <c r="T445">
        <v>56.069120437783454</v>
      </c>
      <c r="U445">
        <v>169779.48</v>
      </c>
      <c r="V445">
        <v>149.73050368356255</v>
      </c>
      <c r="W445">
        <v>21057.56</v>
      </c>
      <c r="X445">
        <v>38.715504215580957</v>
      </c>
      <c r="Y445">
        <v>100691.72</v>
      </c>
      <c r="Z445">
        <v>115.51484060500624</v>
      </c>
      <c r="AA445">
        <v>6106.56</v>
      </c>
      <c r="AB445">
        <v>15.250254642682743</v>
      </c>
      <c r="AC445">
        <v>4142.28</v>
      </c>
      <c r="AD445">
        <v>18.111002180994841</v>
      </c>
      <c r="AE445">
        <v>-984.07794603620209</v>
      </c>
      <c r="AF445">
        <v>0.11875840059799186</v>
      </c>
      <c r="AG445">
        <v>24959.713918197169</v>
      </c>
      <c r="AH445">
        <v>38.625356936300747</v>
      </c>
      <c r="AI445">
        <v>4402861.3810805976</v>
      </c>
      <c r="AJ445">
        <v>2767.7539450560789</v>
      </c>
      <c r="AK445">
        <v>-373.5706818536969</v>
      </c>
      <c r="AL445">
        <v>0.9150718128351939</v>
      </c>
      <c r="AM445">
        <v>1993.7062116829245</v>
      </c>
      <c r="AN445">
        <v>0</v>
      </c>
      <c r="AO445">
        <v>-818.54277604628908</v>
      </c>
      <c r="AP445">
        <v>0.47734413460317265</v>
      </c>
      <c r="AQ445">
        <v>-876.91841389307126</v>
      </c>
      <c r="AR445">
        <v>0.48019764853549668</v>
      </c>
      <c r="AS445">
        <v>1.5745611020044012</v>
      </c>
      <c r="AT445">
        <v>1.1832960346175572</v>
      </c>
      <c r="AU445">
        <v>0.83969076049521962</v>
      </c>
      <c r="AV445">
        <v>1.0244655902250039</v>
      </c>
      <c r="AW445">
        <v>0</v>
      </c>
      <c r="AX445">
        <v>1.0607595829762759</v>
      </c>
      <c r="AY445">
        <v>1.3077931044423037</v>
      </c>
      <c r="AZ445" s="4" t="s">
        <v>371</v>
      </c>
      <c r="BA445" s="4" t="s">
        <v>371</v>
      </c>
      <c r="BE445" s="29">
        <v>43872.529328703706</v>
      </c>
      <c r="BH445" s="6" t="s">
        <v>226</v>
      </c>
      <c r="BI445" s="6" t="s">
        <v>45</v>
      </c>
      <c r="BN445" t="e">
        <v>#N/A</v>
      </c>
      <c r="BO445"/>
      <c r="BP445" t="e">
        <v>#N/A</v>
      </c>
      <c r="BQ445" t="e">
        <v>#N/A</v>
      </c>
      <c r="BR445" s="42">
        <v>50</v>
      </c>
      <c r="BS445" s="30">
        <v>43872.529328703706</v>
      </c>
      <c r="BT445" s="31"/>
      <c r="BU445" s="6">
        <f t="shared" si="13"/>
        <v>0.16963392749229764</v>
      </c>
      <c r="BV445">
        <f t="shared" si="14"/>
        <v>3.625516678585133E-4</v>
      </c>
      <c r="BW445"/>
      <c r="BX445"/>
    </row>
    <row r="446" spans="1:87" ht="19" x14ac:dyDescent="0.25">
      <c r="A446" t="s">
        <v>789</v>
      </c>
      <c r="B446">
        <v>250</v>
      </c>
      <c r="C446">
        <v>2.4906942868792871E-3</v>
      </c>
      <c r="D446">
        <v>4.5261892254612235E-5</v>
      </c>
      <c r="E446">
        <v>5.1352433564149418E-2</v>
      </c>
      <c r="F446">
        <v>1.6567221405756555E-4</v>
      </c>
      <c r="G446">
        <v>1.6372289153617059</v>
      </c>
      <c r="H446">
        <v>2.2779603947542487E-3</v>
      </c>
      <c r="I446">
        <v>8.4897697831745875E-2</v>
      </c>
      <c r="J446">
        <v>2.0824106340553908E-4</v>
      </c>
      <c r="K446">
        <v>1</v>
      </c>
      <c r="L446">
        <v>0</v>
      </c>
      <c r="M446">
        <v>3.7957801592435362E-3</v>
      </c>
      <c r="N446">
        <v>5.0139681192217551E-5</v>
      </c>
      <c r="O446">
        <v>8.3812803246272735E-6</v>
      </c>
      <c r="P446">
        <v>2.1349513209862499E-6</v>
      </c>
      <c r="Q446">
        <v>226.16</v>
      </c>
      <c r="R446">
        <v>4.1640044828666225</v>
      </c>
      <c r="S446">
        <v>4662.3599999999997</v>
      </c>
      <c r="T446">
        <v>13.171671622589646</v>
      </c>
      <c r="U446">
        <v>148648.84</v>
      </c>
      <c r="V446">
        <v>140.95192655653915</v>
      </c>
      <c r="W446">
        <v>7708.16</v>
      </c>
      <c r="X446">
        <v>18.04907015148795</v>
      </c>
      <c r="Y446">
        <v>90795.08</v>
      </c>
      <c r="Z446">
        <v>86.45117928634636</v>
      </c>
      <c r="AA446">
        <v>344.64</v>
      </c>
      <c r="AB446">
        <v>4.5774374199254035</v>
      </c>
      <c r="AC446">
        <v>0.76</v>
      </c>
      <c r="AD446">
        <v>0.19390719429665318</v>
      </c>
      <c r="AE446">
        <v>-997.50930571312074</v>
      </c>
      <c r="AF446">
        <v>4.5261892254612232E-2</v>
      </c>
      <c r="AG446">
        <v>3660.776326388584</v>
      </c>
      <c r="AH446">
        <v>15.036505178577377</v>
      </c>
      <c r="AI446">
        <v>4275088.893025768</v>
      </c>
      <c r="AJ446">
        <v>5949.5413569636667</v>
      </c>
      <c r="AK446">
        <v>-745.69586975805055</v>
      </c>
      <c r="AL446">
        <v>0.62376912286780717</v>
      </c>
      <c r="AM446">
        <v>1993.7062116829245</v>
      </c>
      <c r="AN446">
        <v>0</v>
      </c>
      <c r="AO446">
        <v>-988.6430412041617</v>
      </c>
      <c r="AP446">
        <v>0.15001772216702003</v>
      </c>
      <c r="AQ446">
        <v>-999.97492324336247</v>
      </c>
      <c r="AR446">
        <v>6.3877656677549851E-3</v>
      </c>
      <c r="AS446">
        <v>1.4505293963341137</v>
      </c>
      <c r="AT446">
        <v>1.1417325591613037</v>
      </c>
      <c r="AU446">
        <v>1.7554697372659489</v>
      </c>
      <c r="AV446">
        <v>1.0987484884679986</v>
      </c>
      <c r="AW446">
        <v>0</v>
      </c>
      <c r="AX446">
        <v>1.3007302532453022</v>
      </c>
      <c r="AY446">
        <v>1.1801281235567336</v>
      </c>
      <c r="AZ446" s="4"/>
      <c r="BA446" s="34" t="s">
        <v>426</v>
      </c>
      <c r="BB446" s="11" t="s">
        <v>402</v>
      </c>
      <c r="BC446" s="11" t="s">
        <v>431</v>
      </c>
      <c r="BD446" s="11" t="s">
        <v>434</v>
      </c>
      <c r="BE446" s="29">
        <v>43872.559861111113</v>
      </c>
      <c r="BH446" s="6" t="s">
        <v>255</v>
      </c>
      <c r="BI446" s="6" t="s">
        <v>81</v>
      </c>
      <c r="BJ446" s="6" t="s">
        <v>405</v>
      </c>
      <c r="BN446">
        <v>14</v>
      </c>
      <c r="BO446"/>
      <c r="BP446">
        <v>38.1</v>
      </c>
      <c r="BQ446">
        <v>2</v>
      </c>
      <c r="BR446" s="42">
        <v>52.2</v>
      </c>
      <c r="BS446" s="30">
        <v>43872.559861111113</v>
      </c>
      <c r="BT446" s="31"/>
      <c r="BU446" s="6">
        <f t="shared" si="13"/>
        <v>3.1364926897512281E-2</v>
      </c>
      <c r="BV446">
        <f t="shared" si="14"/>
        <v>9.3467267829409981E-5</v>
      </c>
      <c r="BW446"/>
      <c r="BX446"/>
    </row>
    <row r="447" spans="1:87" ht="19" x14ac:dyDescent="0.25">
      <c r="A447" t="s">
        <v>790</v>
      </c>
      <c r="B447">
        <v>225</v>
      </c>
      <c r="C447">
        <v>2.1643671313434439E-3</v>
      </c>
      <c r="D447">
        <v>3.6692531486052557E-5</v>
      </c>
      <c r="E447">
        <v>4.0589136617119027E-2</v>
      </c>
      <c r="F447">
        <v>1.5453189114504449E-4</v>
      </c>
      <c r="G447">
        <v>1.5834102894948359</v>
      </c>
      <c r="H447">
        <v>2.2047282903917722E-3</v>
      </c>
      <c r="I447">
        <v>4.8936046214264832E-2</v>
      </c>
      <c r="J447">
        <v>1.5236882778321285E-4</v>
      </c>
      <c r="K447">
        <v>1</v>
      </c>
      <c r="L447">
        <v>0</v>
      </c>
      <c r="M447">
        <v>3.579828953596164E-3</v>
      </c>
      <c r="N447">
        <v>4.5069408162540806E-5</v>
      </c>
      <c r="O447">
        <v>8.2767788005168572E-6</v>
      </c>
      <c r="P447">
        <v>1.6963682054016028E-6</v>
      </c>
      <c r="Q447">
        <v>198.76</v>
      </c>
      <c r="R447">
        <v>3.3006464013381782</v>
      </c>
      <c r="S447">
        <v>3727.84</v>
      </c>
      <c r="T447">
        <v>13.164685082953309</v>
      </c>
      <c r="U447">
        <v>145427.4</v>
      </c>
      <c r="V447">
        <v>136.23038085047943</v>
      </c>
      <c r="W447">
        <v>4494.5200000000004</v>
      </c>
      <c r="X447">
        <v>13.480494550769762</v>
      </c>
      <c r="Y447">
        <v>91847.44</v>
      </c>
      <c r="Z447">
        <v>118.64875445335838</v>
      </c>
      <c r="AA447">
        <v>328.8</v>
      </c>
      <c r="AB447">
        <v>4.1577237362127208</v>
      </c>
      <c r="AC447">
        <v>0.76</v>
      </c>
      <c r="AD447">
        <v>0.15577761927397232</v>
      </c>
      <c r="AE447">
        <v>-997.83563286865649</v>
      </c>
      <c r="AF447">
        <v>3.669253148605256E-2</v>
      </c>
      <c r="AG447">
        <v>2683.8933215755155</v>
      </c>
      <c r="AH447">
        <v>14.025403080871708</v>
      </c>
      <c r="AI447">
        <v>4134526.2471135492</v>
      </c>
      <c r="AJ447">
        <v>5758.2748913282812</v>
      </c>
      <c r="AK447">
        <v>-853.41606441835665</v>
      </c>
      <c r="AL447">
        <v>0.45640839757737511</v>
      </c>
      <c r="AM447">
        <v>1993.7062116829245</v>
      </c>
      <c r="AN447">
        <v>0</v>
      </c>
      <c r="AO447">
        <v>-989.28916633300412</v>
      </c>
      <c r="AP447">
        <v>0.13484748588727591</v>
      </c>
      <c r="AQ447">
        <v>-999.97523591149741</v>
      </c>
      <c r="AR447">
        <v>5.0755267700107361E-3</v>
      </c>
      <c r="AS447">
        <v>1.2687860839686107</v>
      </c>
      <c r="AT447">
        <v>1.2110002912954583</v>
      </c>
      <c r="AU447">
        <v>1.7556542266000599</v>
      </c>
      <c r="AV447">
        <v>1.0831317030943999</v>
      </c>
      <c r="AW447">
        <v>0</v>
      </c>
      <c r="AX447">
        <v>1.2110333076924555</v>
      </c>
      <c r="AY447">
        <v>0.94953361849316853</v>
      </c>
      <c r="AZ447" s="4"/>
      <c r="BA447" s="34" t="s">
        <v>426</v>
      </c>
      <c r="BB447" s="11" t="s">
        <v>402</v>
      </c>
      <c r="BC447" s="11" t="s">
        <v>431</v>
      </c>
      <c r="BD447" s="11" t="s">
        <v>434</v>
      </c>
      <c r="BE447" s="29">
        <v>43872.564444444448</v>
      </c>
      <c r="BH447" s="6" t="s">
        <v>257</v>
      </c>
      <c r="BI447" s="6" t="s">
        <v>81</v>
      </c>
      <c r="BJ447" s="6" t="s">
        <v>405</v>
      </c>
      <c r="BN447">
        <v>30.5</v>
      </c>
      <c r="BO447"/>
      <c r="BP447">
        <v>38.1</v>
      </c>
      <c r="BQ447">
        <v>2</v>
      </c>
      <c r="BR447" s="42">
        <v>52.2</v>
      </c>
      <c r="BS447" s="30">
        <v>43872.564444444448</v>
      </c>
      <c r="BT447" s="31"/>
      <c r="BU447" s="6">
        <f t="shared" si="13"/>
        <v>2.5633683886255275E-2</v>
      </c>
      <c r="BV447">
        <f t="shared" si="14"/>
        <v>9.3654776813707308E-5</v>
      </c>
      <c r="BW447"/>
      <c r="BX447"/>
    </row>
    <row r="448" spans="1:87" ht="19" hidden="1" x14ac:dyDescent="0.25">
      <c r="BA448" s="4"/>
      <c r="BB448" s="4"/>
      <c r="BC448" s="4"/>
      <c r="BR448" s="42">
        <v>40</v>
      </c>
      <c r="BW448" s="31"/>
    </row>
    <row r="449" spans="5:75" ht="19" hidden="1" x14ac:dyDescent="0.25">
      <c r="BA449" s="4"/>
      <c r="BB449" s="4"/>
      <c r="BC449" s="4"/>
      <c r="BR449" s="42">
        <v>40</v>
      </c>
      <c r="BW449" s="31"/>
    </row>
    <row r="450" spans="5:75" hidden="1" x14ac:dyDescent="0.2">
      <c r="BA450" s="4"/>
      <c r="BB450" s="4"/>
      <c r="BC450" s="4"/>
      <c r="BR450" s="42">
        <v>100</v>
      </c>
    </row>
    <row r="451" spans="5:75" hidden="1" x14ac:dyDescent="0.2">
      <c r="BA451" s="4"/>
      <c r="BB451" s="4"/>
      <c r="BC451" s="4"/>
      <c r="BR451" s="42">
        <v>100</v>
      </c>
    </row>
    <row r="452" spans="5:75" hidden="1" x14ac:dyDescent="0.2">
      <c r="BA452" s="4"/>
      <c r="BB452" s="4"/>
      <c r="BC452" s="4"/>
      <c r="BR452" s="42">
        <v>50</v>
      </c>
    </row>
    <row r="453" spans="5:75" hidden="1" x14ac:dyDescent="0.2">
      <c r="BA453" s="4"/>
      <c r="BB453" s="4"/>
      <c r="BC453" s="4"/>
      <c r="BR453" s="42">
        <v>40</v>
      </c>
    </row>
    <row r="454" spans="5:75" hidden="1" x14ac:dyDescent="0.2">
      <c r="BA454" s="4"/>
      <c r="BB454" s="4"/>
      <c r="BC454" s="4"/>
      <c r="BR454" s="42">
        <v>40</v>
      </c>
    </row>
    <row r="455" spans="5:75" hidden="1" x14ac:dyDescent="0.2">
      <c r="BA455" s="4"/>
      <c r="BB455" s="4"/>
      <c r="BC455" s="4"/>
      <c r="BR455" s="42">
        <v>40</v>
      </c>
    </row>
    <row r="456" spans="5:75" hidden="1" x14ac:dyDescent="0.2">
      <c r="E456" s="13"/>
      <c r="BA456" s="4"/>
      <c r="BB456" s="4"/>
      <c r="BC456" s="4"/>
      <c r="BR456" s="42">
        <v>40</v>
      </c>
    </row>
    <row r="457" spans="5:75" hidden="1" x14ac:dyDescent="0.2">
      <c r="E457" s="13"/>
      <c r="BA457" s="4"/>
      <c r="BB457" s="4"/>
      <c r="BC457" s="4"/>
      <c r="BR457" s="42">
        <v>40</v>
      </c>
    </row>
    <row r="458" spans="5:75" hidden="1" x14ac:dyDescent="0.2">
      <c r="BA458" s="4"/>
      <c r="BB458" s="4"/>
      <c r="BC458" s="4"/>
      <c r="BR458" s="42">
        <v>40</v>
      </c>
    </row>
    <row r="459" spans="5:75" hidden="1" x14ac:dyDescent="0.2">
      <c r="E459" s="13"/>
      <c r="BA459" s="4"/>
      <c r="BB459" s="4"/>
      <c r="BC459" s="4"/>
      <c r="BR459" s="42">
        <v>40</v>
      </c>
    </row>
    <row r="460" spans="5:75" hidden="1" x14ac:dyDescent="0.2">
      <c r="E460" s="13"/>
      <c r="BA460" s="4"/>
      <c r="BB460" s="4"/>
      <c r="BC460" s="4"/>
      <c r="BR460" s="42">
        <v>40</v>
      </c>
    </row>
    <row r="461" spans="5:75" hidden="1" x14ac:dyDescent="0.2">
      <c r="BA461" s="4"/>
      <c r="BB461" s="4"/>
      <c r="BC461" s="4"/>
      <c r="BR461" s="42">
        <v>40</v>
      </c>
    </row>
    <row r="462" spans="5:75" hidden="1" x14ac:dyDescent="0.2">
      <c r="E462" s="13"/>
      <c r="BA462" s="4"/>
      <c r="BB462" s="4"/>
      <c r="BC462" s="4"/>
      <c r="BR462" s="42">
        <v>40</v>
      </c>
    </row>
    <row r="463" spans="5:75" hidden="1" x14ac:dyDescent="0.2">
      <c r="E463" s="13"/>
      <c r="BA463" s="4"/>
      <c r="BB463" s="4"/>
      <c r="BC463" s="4"/>
      <c r="BR463" s="42">
        <v>40</v>
      </c>
    </row>
    <row r="464" spans="5:75" hidden="1" x14ac:dyDescent="0.2">
      <c r="BA464" s="4"/>
      <c r="BB464" s="4"/>
      <c r="BC464" s="4"/>
      <c r="BR464" s="42">
        <v>40</v>
      </c>
    </row>
    <row r="465" spans="53:70" hidden="1" x14ac:dyDescent="0.2">
      <c r="BA465" s="4"/>
      <c r="BB465" s="4"/>
      <c r="BC465" s="4"/>
      <c r="BR465" s="42">
        <v>40</v>
      </c>
    </row>
    <row r="466" spans="53:70" hidden="1" x14ac:dyDescent="0.2">
      <c r="BA466" s="4"/>
      <c r="BB466" s="4"/>
      <c r="BC466" s="4"/>
      <c r="BR466" s="42">
        <v>40</v>
      </c>
    </row>
    <row r="467" spans="53:70" hidden="1" x14ac:dyDescent="0.2">
      <c r="BA467" s="4"/>
      <c r="BB467" s="4"/>
      <c r="BC467" s="4"/>
      <c r="BR467" s="42">
        <v>40</v>
      </c>
    </row>
    <row r="468" spans="53:70" hidden="1" x14ac:dyDescent="0.2">
      <c r="BA468" s="4"/>
      <c r="BB468" s="4"/>
      <c r="BC468" s="4"/>
      <c r="BR468" s="42">
        <v>40</v>
      </c>
    </row>
    <row r="469" spans="53:70" hidden="1" x14ac:dyDescent="0.2">
      <c r="BA469" s="4"/>
      <c r="BB469" s="4"/>
      <c r="BC469" s="4"/>
      <c r="BR469" s="42">
        <v>40</v>
      </c>
    </row>
    <row r="470" spans="53:70" hidden="1" x14ac:dyDescent="0.2">
      <c r="BA470" s="4"/>
      <c r="BB470" s="4"/>
      <c r="BC470" s="4"/>
      <c r="BR470" s="42">
        <v>40</v>
      </c>
    </row>
    <row r="471" spans="53:70" hidden="1" x14ac:dyDescent="0.2">
      <c r="BA471" s="4"/>
      <c r="BB471" s="4"/>
      <c r="BC471" s="4"/>
      <c r="BR471" s="42">
        <v>40</v>
      </c>
    </row>
    <row r="472" spans="53:70" hidden="1" x14ac:dyDescent="0.2">
      <c r="BA472" s="4"/>
      <c r="BB472" s="4"/>
      <c r="BC472" s="4"/>
      <c r="BR472" s="42">
        <v>40</v>
      </c>
    </row>
    <row r="473" spans="53:70" hidden="1" x14ac:dyDescent="0.2">
      <c r="BA473" s="4"/>
      <c r="BB473" s="4"/>
      <c r="BC473" s="4"/>
      <c r="BR473" s="42">
        <v>40</v>
      </c>
    </row>
    <row r="474" spans="53:70" hidden="1" x14ac:dyDescent="0.2">
      <c r="BA474" s="4"/>
      <c r="BB474" s="4"/>
      <c r="BC474" s="4"/>
      <c r="BR474" s="42">
        <v>40</v>
      </c>
    </row>
    <row r="475" spans="53:70" hidden="1" x14ac:dyDescent="0.2">
      <c r="BA475" s="4"/>
      <c r="BB475" s="4"/>
      <c r="BC475" s="4"/>
      <c r="BR475" s="42">
        <v>40</v>
      </c>
    </row>
    <row r="476" spans="53:70" hidden="1" x14ac:dyDescent="0.2">
      <c r="BA476" s="4"/>
      <c r="BB476" s="4"/>
      <c r="BC476" s="4"/>
      <c r="BR476" s="42">
        <v>40</v>
      </c>
    </row>
    <row r="477" spans="53:70" hidden="1" x14ac:dyDescent="0.2">
      <c r="BA477" s="4"/>
      <c r="BB477" s="4"/>
      <c r="BC477" s="4"/>
      <c r="BR477" s="42">
        <v>40</v>
      </c>
    </row>
    <row r="478" spans="53:70" hidden="1" x14ac:dyDescent="0.2">
      <c r="BA478" s="4"/>
      <c r="BB478" s="4"/>
      <c r="BC478" s="4"/>
      <c r="BR478" s="42">
        <v>40</v>
      </c>
    </row>
    <row r="479" spans="53:70" hidden="1" x14ac:dyDescent="0.2">
      <c r="BA479" s="4"/>
      <c r="BB479" s="4"/>
      <c r="BC479" s="4"/>
      <c r="BR479" s="42">
        <v>40</v>
      </c>
    </row>
    <row r="480" spans="53:70" hidden="1" x14ac:dyDescent="0.2">
      <c r="BA480" s="4"/>
      <c r="BB480" s="4"/>
      <c r="BC480" s="4"/>
      <c r="BR480" s="42">
        <v>40</v>
      </c>
    </row>
    <row r="481" spans="53:70" hidden="1" x14ac:dyDescent="0.2">
      <c r="BA481" s="4"/>
      <c r="BB481" s="4"/>
      <c r="BC481" s="4"/>
      <c r="BR481" s="42">
        <v>40</v>
      </c>
    </row>
    <row r="482" spans="53:70" hidden="1" x14ac:dyDescent="0.2">
      <c r="BA482" s="4"/>
      <c r="BB482" s="4"/>
      <c r="BC482" s="4"/>
      <c r="BR482" s="42">
        <v>40</v>
      </c>
    </row>
    <row r="483" spans="53:70" hidden="1" x14ac:dyDescent="0.2">
      <c r="BA483" s="4"/>
      <c r="BB483" s="4"/>
      <c r="BC483" s="4"/>
      <c r="BR483" s="42">
        <v>40</v>
      </c>
    </row>
    <row r="484" spans="53:70" hidden="1" x14ac:dyDescent="0.2">
      <c r="BA484" s="4"/>
      <c r="BB484" s="4"/>
      <c r="BC484" s="4"/>
      <c r="BR484" s="42">
        <v>40</v>
      </c>
    </row>
    <row r="485" spans="53:70" hidden="1" x14ac:dyDescent="0.2">
      <c r="BA485" s="4"/>
      <c r="BB485" s="4"/>
      <c r="BC485" s="4"/>
      <c r="BR485" s="42">
        <v>40</v>
      </c>
    </row>
    <row r="486" spans="53:70" hidden="1" x14ac:dyDescent="0.2">
      <c r="BA486" s="4"/>
      <c r="BB486" s="4"/>
      <c r="BC486" s="4"/>
      <c r="BR486" s="42">
        <v>40</v>
      </c>
    </row>
    <row r="487" spans="53:70" hidden="1" x14ac:dyDescent="0.2">
      <c r="BA487" s="4"/>
      <c r="BB487" s="4"/>
      <c r="BC487" s="4"/>
      <c r="BR487" s="42">
        <v>40</v>
      </c>
    </row>
    <row r="488" spans="53:70" hidden="1" x14ac:dyDescent="0.2">
      <c r="BA488" s="4"/>
      <c r="BB488" s="4"/>
      <c r="BC488" s="4"/>
      <c r="BR488" s="42">
        <v>40</v>
      </c>
    </row>
    <row r="489" spans="53:70" hidden="1" x14ac:dyDescent="0.2">
      <c r="BA489" s="4"/>
      <c r="BB489" s="4"/>
      <c r="BC489" s="4"/>
      <c r="BR489" s="42">
        <v>40</v>
      </c>
    </row>
    <row r="490" spans="53:70" hidden="1" x14ac:dyDescent="0.2">
      <c r="BA490" s="4"/>
      <c r="BB490" s="4"/>
      <c r="BC490" s="4"/>
      <c r="BR490" s="42">
        <v>40</v>
      </c>
    </row>
    <row r="491" spans="53:70" hidden="1" x14ac:dyDescent="0.2">
      <c r="BA491" s="4"/>
      <c r="BB491" s="4"/>
      <c r="BC491" s="4"/>
      <c r="BR491" s="42">
        <v>40</v>
      </c>
    </row>
    <row r="492" spans="53:70" hidden="1" x14ac:dyDescent="0.2">
      <c r="BA492" s="4"/>
      <c r="BB492" s="4"/>
      <c r="BC492" s="4"/>
      <c r="BR492" s="42">
        <v>40</v>
      </c>
    </row>
    <row r="493" spans="53:70" hidden="1" x14ac:dyDescent="0.2">
      <c r="BA493" s="4"/>
      <c r="BB493" s="4"/>
      <c r="BC493" s="4"/>
      <c r="BR493" s="42">
        <v>40</v>
      </c>
    </row>
    <row r="494" spans="53:70" hidden="1" x14ac:dyDescent="0.2">
      <c r="BA494" s="4"/>
      <c r="BB494" s="4"/>
      <c r="BC494" s="4"/>
      <c r="BR494" s="42">
        <v>40</v>
      </c>
    </row>
    <row r="495" spans="53:70" hidden="1" x14ac:dyDescent="0.2">
      <c r="BA495" s="4"/>
      <c r="BB495" s="4"/>
      <c r="BC495" s="4"/>
      <c r="BR495" s="42">
        <v>40</v>
      </c>
    </row>
    <row r="496" spans="53:70" hidden="1" x14ac:dyDescent="0.2">
      <c r="BA496" s="4"/>
      <c r="BB496" s="4"/>
      <c r="BC496" s="4"/>
      <c r="BR496" s="42">
        <v>40</v>
      </c>
    </row>
    <row r="497" spans="53:70" hidden="1" x14ac:dyDescent="0.2">
      <c r="BA497" s="4"/>
      <c r="BB497" s="4"/>
      <c r="BC497" s="4"/>
      <c r="BR497" s="42">
        <v>40</v>
      </c>
    </row>
    <row r="498" spans="53:70" hidden="1" x14ac:dyDescent="0.2">
      <c r="BA498" s="4"/>
      <c r="BB498" s="4"/>
      <c r="BC498" s="4"/>
      <c r="BR498" s="42">
        <v>40</v>
      </c>
    </row>
    <row r="499" spans="53:70" hidden="1" x14ac:dyDescent="0.2">
      <c r="BA499" s="4"/>
      <c r="BB499" s="4"/>
      <c r="BC499" s="4"/>
      <c r="BR499" s="42">
        <v>40</v>
      </c>
    </row>
    <row r="500" spans="53:70" hidden="1" x14ac:dyDescent="0.2">
      <c r="BA500" s="4"/>
      <c r="BB500" s="4"/>
      <c r="BC500" s="4"/>
      <c r="BR500" s="42">
        <v>40</v>
      </c>
    </row>
    <row r="501" spans="53:70" hidden="1" x14ac:dyDescent="0.2">
      <c r="BA501" s="4"/>
      <c r="BB501" s="4"/>
      <c r="BC501" s="4"/>
      <c r="BR501" s="42">
        <v>40</v>
      </c>
    </row>
    <row r="502" spans="53:70" hidden="1" x14ac:dyDescent="0.2">
      <c r="BA502" s="4"/>
      <c r="BB502" s="4"/>
      <c r="BC502" s="4"/>
      <c r="BR502" s="42">
        <v>40</v>
      </c>
    </row>
    <row r="503" spans="53:70" hidden="1" x14ac:dyDescent="0.2">
      <c r="BA503" s="4"/>
      <c r="BB503" s="4"/>
      <c r="BC503" s="4"/>
      <c r="BR503" s="42">
        <v>40</v>
      </c>
    </row>
    <row r="504" spans="53:70" hidden="1" x14ac:dyDescent="0.2">
      <c r="BA504" s="4"/>
      <c r="BB504" s="4"/>
      <c r="BC504" s="4"/>
      <c r="BR504" s="42">
        <v>40</v>
      </c>
    </row>
    <row r="505" spans="53:70" hidden="1" x14ac:dyDescent="0.2">
      <c r="BA505" s="4"/>
      <c r="BB505" s="4"/>
      <c r="BC505" s="4"/>
      <c r="BR505" s="42">
        <v>40</v>
      </c>
    </row>
    <row r="506" spans="53:70" hidden="1" x14ac:dyDescent="0.2">
      <c r="BA506" s="4"/>
      <c r="BB506" s="4"/>
      <c r="BC506" s="4"/>
      <c r="BR506" s="42">
        <v>40</v>
      </c>
    </row>
    <row r="507" spans="53:70" hidden="1" x14ac:dyDescent="0.2">
      <c r="BA507" s="4"/>
      <c r="BB507" s="4"/>
      <c r="BC507" s="4"/>
      <c r="BR507" s="42">
        <v>40</v>
      </c>
    </row>
    <row r="508" spans="53:70" hidden="1" x14ac:dyDescent="0.2">
      <c r="BA508" s="4"/>
      <c r="BB508" s="4"/>
      <c r="BC508" s="4"/>
      <c r="BR508" s="42">
        <v>40</v>
      </c>
    </row>
    <row r="509" spans="53:70" hidden="1" x14ac:dyDescent="0.2">
      <c r="BA509" s="4"/>
      <c r="BB509" s="4"/>
      <c r="BC509" s="4"/>
      <c r="BR509" s="42">
        <v>40</v>
      </c>
    </row>
    <row r="510" spans="53:70" hidden="1" x14ac:dyDescent="0.2">
      <c r="BA510" s="4"/>
      <c r="BB510" s="4"/>
      <c r="BC510" s="4"/>
      <c r="BR510" s="42">
        <v>40</v>
      </c>
    </row>
    <row r="511" spans="53:70" hidden="1" x14ac:dyDescent="0.2">
      <c r="BA511" s="4"/>
      <c r="BB511" s="4"/>
      <c r="BC511" s="4"/>
      <c r="BR511" s="42">
        <v>40</v>
      </c>
    </row>
    <row r="512" spans="53:70" hidden="1" x14ac:dyDescent="0.2">
      <c r="BA512" s="4"/>
      <c r="BB512" s="4"/>
      <c r="BC512" s="4"/>
      <c r="BR512" s="42">
        <v>40</v>
      </c>
    </row>
    <row r="513" spans="53:70" hidden="1" x14ac:dyDescent="0.2">
      <c r="BA513" s="4"/>
      <c r="BB513" s="4"/>
      <c r="BC513" s="4"/>
      <c r="BR513" s="42">
        <v>40</v>
      </c>
    </row>
    <row r="514" spans="53:70" hidden="1" x14ac:dyDescent="0.2">
      <c r="BA514" s="4"/>
      <c r="BB514" s="4"/>
      <c r="BC514" s="4"/>
      <c r="BR514" s="42">
        <v>40</v>
      </c>
    </row>
    <row r="515" spans="53:70" hidden="1" x14ac:dyDescent="0.2">
      <c r="BA515" s="4"/>
      <c r="BB515" s="4"/>
      <c r="BC515" s="4"/>
      <c r="BR515" s="42">
        <v>40</v>
      </c>
    </row>
    <row r="516" spans="53:70" hidden="1" x14ac:dyDescent="0.2">
      <c r="BA516" s="4"/>
      <c r="BB516" s="4"/>
      <c r="BC516" s="4"/>
      <c r="BR516" s="42">
        <v>40</v>
      </c>
    </row>
    <row r="517" spans="53:70" hidden="1" x14ac:dyDescent="0.2">
      <c r="BA517" s="4"/>
      <c r="BB517" s="4"/>
      <c r="BC517" s="4"/>
      <c r="BR517" s="42">
        <v>40</v>
      </c>
    </row>
    <row r="518" spans="53:70" hidden="1" x14ac:dyDescent="0.2">
      <c r="BA518" s="4"/>
      <c r="BB518" s="4"/>
      <c r="BC518" s="4"/>
      <c r="BR518" s="42">
        <v>40</v>
      </c>
    </row>
    <row r="519" spans="53:70" hidden="1" x14ac:dyDescent="0.2">
      <c r="BA519" s="4"/>
      <c r="BB519" s="4"/>
      <c r="BC519" s="4"/>
      <c r="BR519" s="42">
        <v>40</v>
      </c>
    </row>
    <row r="520" spans="53:70" hidden="1" x14ac:dyDescent="0.2">
      <c r="BA520" s="4"/>
      <c r="BB520" s="4"/>
      <c r="BC520" s="4"/>
      <c r="BR520" s="42">
        <v>40</v>
      </c>
    </row>
    <row r="521" spans="53:70" hidden="1" x14ac:dyDescent="0.2">
      <c r="BA521" s="4"/>
      <c r="BB521" s="4"/>
      <c r="BC521" s="4"/>
      <c r="BR521" s="42">
        <v>40</v>
      </c>
    </row>
    <row r="522" spans="53:70" hidden="1" x14ac:dyDescent="0.2">
      <c r="BA522" s="4"/>
      <c r="BB522" s="4"/>
      <c r="BC522" s="4"/>
      <c r="BR522" s="42">
        <v>40</v>
      </c>
    </row>
    <row r="523" spans="53:70" hidden="1" x14ac:dyDescent="0.2">
      <c r="BA523" s="4"/>
      <c r="BB523" s="4"/>
      <c r="BC523" s="4"/>
      <c r="BR523" s="42">
        <v>40</v>
      </c>
    </row>
    <row r="524" spans="53:70" hidden="1" x14ac:dyDescent="0.2">
      <c r="BA524" s="4"/>
      <c r="BB524" s="4"/>
      <c r="BC524" s="4"/>
      <c r="BR524" s="42">
        <v>40</v>
      </c>
    </row>
    <row r="525" spans="53:70" hidden="1" x14ac:dyDescent="0.2">
      <c r="BA525" s="4"/>
      <c r="BB525" s="4"/>
      <c r="BC525" s="4"/>
      <c r="BR525" s="42">
        <v>40</v>
      </c>
    </row>
    <row r="526" spans="53:70" hidden="1" x14ac:dyDescent="0.2">
      <c r="BA526" s="4"/>
      <c r="BB526" s="4"/>
      <c r="BC526" s="4"/>
      <c r="BR526" s="42">
        <v>40</v>
      </c>
    </row>
    <row r="527" spans="53:70" hidden="1" x14ac:dyDescent="0.2">
      <c r="BA527" s="4"/>
      <c r="BB527" s="4"/>
      <c r="BC527" s="4"/>
      <c r="BR527" s="42">
        <v>40</v>
      </c>
    </row>
    <row r="528" spans="53:70" hidden="1" x14ac:dyDescent="0.2">
      <c r="BA528" s="4"/>
      <c r="BB528" s="4"/>
      <c r="BC528" s="4"/>
      <c r="BR528" s="42">
        <v>40</v>
      </c>
    </row>
    <row r="529" spans="53:70" hidden="1" x14ac:dyDescent="0.2">
      <c r="BA529" s="4"/>
      <c r="BB529" s="4"/>
      <c r="BC529" s="4"/>
      <c r="BR529" s="42">
        <v>40</v>
      </c>
    </row>
    <row r="530" spans="53:70" hidden="1" x14ac:dyDescent="0.2">
      <c r="BA530" s="4"/>
      <c r="BB530" s="4"/>
      <c r="BC530" s="4"/>
      <c r="BR530" s="42">
        <v>40</v>
      </c>
    </row>
    <row r="531" spans="53:70" hidden="1" x14ac:dyDescent="0.2">
      <c r="BA531" s="4"/>
      <c r="BB531" s="4"/>
      <c r="BC531" s="4"/>
      <c r="BR531" s="42">
        <v>40</v>
      </c>
    </row>
    <row r="532" spans="53:70" hidden="1" x14ac:dyDescent="0.2">
      <c r="BA532" s="4"/>
      <c r="BB532" s="4"/>
      <c r="BC532" s="4"/>
      <c r="BR532" s="42">
        <v>40</v>
      </c>
    </row>
    <row r="533" spans="53:70" hidden="1" x14ac:dyDescent="0.2">
      <c r="BA533" s="4"/>
      <c r="BB533" s="4"/>
      <c r="BC533" s="4"/>
      <c r="BR533" s="42">
        <v>40</v>
      </c>
    </row>
    <row r="534" spans="53:70" hidden="1" x14ac:dyDescent="0.2">
      <c r="BA534" s="4"/>
      <c r="BB534" s="4"/>
      <c r="BC534" s="4"/>
      <c r="BR534" s="42">
        <v>40</v>
      </c>
    </row>
    <row r="535" spans="53:70" hidden="1" x14ac:dyDescent="0.2">
      <c r="BA535" s="4"/>
      <c r="BB535" s="4"/>
      <c r="BC535" s="4"/>
      <c r="BR535" s="42">
        <v>40</v>
      </c>
    </row>
    <row r="536" spans="53:70" hidden="1" x14ac:dyDescent="0.2">
      <c r="BA536" s="4"/>
      <c r="BB536" s="4"/>
      <c r="BC536" s="4"/>
      <c r="BR536" s="42">
        <v>40</v>
      </c>
    </row>
    <row r="537" spans="53:70" hidden="1" x14ac:dyDescent="0.2">
      <c r="BA537" s="4"/>
      <c r="BB537" s="4"/>
      <c r="BC537" s="4"/>
      <c r="BR537" s="42">
        <v>40</v>
      </c>
    </row>
    <row r="538" spans="53:70" hidden="1" x14ac:dyDescent="0.2">
      <c r="BA538" s="4"/>
      <c r="BB538" s="4"/>
      <c r="BC538" s="4"/>
      <c r="BR538" s="42">
        <v>40</v>
      </c>
    </row>
    <row r="539" spans="53:70" hidden="1" x14ac:dyDescent="0.2">
      <c r="BA539" s="4"/>
      <c r="BB539" s="4"/>
      <c r="BC539" s="4"/>
      <c r="BR539" s="42">
        <v>40</v>
      </c>
    </row>
    <row r="540" spans="53:70" hidden="1" x14ac:dyDescent="0.2">
      <c r="BA540" s="4"/>
      <c r="BB540" s="4"/>
      <c r="BC540" s="4"/>
      <c r="BR540" s="42">
        <v>40</v>
      </c>
    </row>
    <row r="541" spans="53:70" hidden="1" x14ac:dyDescent="0.2">
      <c r="BA541" s="4"/>
      <c r="BB541" s="4"/>
      <c r="BC541" s="4"/>
      <c r="BR541" s="42">
        <v>40</v>
      </c>
    </row>
    <row r="542" spans="53:70" hidden="1" x14ac:dyDescent="0.2">
      <c r="BA542" s="4"/>
      <c r="BB542" s="4"/>
      <c r="BC542" s="4"/>
      <c r="BR542" s="42">
        <v>40</v>
      </c>
    </row>
    <row r="543" spans="53:70" hidden="1" x14ac:dyDescent="0.2">
      <c r="BA543" s="4"/>
      <c r="BB543" s="4"/>
      <c r="BC543" s="4"/>
      <c r="BR543" s="42">
        <v>40</v>
      </c>
    </row>
    <row r="544" spans="53:70" hidden="1" x14ac:dyDescent="0.2">
      <c r="BA544" s="4"/>
      <c r="BB544" s="4"/>
      <c r="BC544" s="4"/>
      <c r="BR544" s="42">
        <v>40</v>
      </c>
    </row>
    <row r="545" spans="53:70" hidden="1" x14ac:dyDescent="0.2">
      <c r="BA545" s="4"/>
      <c r="BB545" s="4"/>
      <c r="BC545" s="4"/>
      <c r="BR545" s="42">
        <v>40</v>
      </c>
    </row>
    <row r="546" spans="53:70" hidden="1" x14ac:dyDescent="0.2">
      <c r="BA546" s="4"/>
      <c r="BB546" s="4"/>
      <c r="BC546" s="4"/>
      <c r="BR546" s="42">
        <v>40</v>
      </c>
    </row>
    <row r="547" spans="53:70" hidden="1" x14ac:dyDescent="0.2">
      <c r="BA547" s="4"/>
      <c r="BB547" s="4"/>
      <c r="BC547" s="4"/>
      <c r="BR547" s="42">
        <v>40</v>
      </c>
    </row>
    <row r="548" spans="53:70" hidden="1" x14ac:dyDescent="0.2">
      <c r="BA548" s="4"/>
      <c r="BB548" s="4"/>
      <c r="BC548" s="4"/>
      <c r="BR548" s="42">
        <v>40</v>
      </c>
    </row>
    <row r="549" spans="53:70" hidden="1" x14ac:dyDescent="0.2">
      <c r="BA549" s="4"/>
      <c r="BB549" s="4"/>
      <c r="BC549" s="4"/>
      <c r="BR549" s="42">
        <v>40</v>
      </c>
    </row>
    <row r="550" spans="53:70" hidden="1" x14ac:dyDescent="0.2">
      <c r="BA550" s="4"/>
      <c r="BB550" s="4"/>
      <c r="BC550" s="4"/>
      <c r="BR550" s="42">
        <v>40</v>
      </c>
    </row>
    <row r="551" spans="53:70" hidden="1" x14ac:dyDescent="0.2">
      <c r="BA551" s="4"/>
      <c r="BB551" s="4"/>
      <c r="BC551" s="4"/>
      <c r="BR551" s="42">
        <v>40</v>
      </c>
    </row>
    <row r="552" spans="53:70" hidden="1" x14ac:dyDescent="0.2">
      <c r="BA552" s="4"/>
      <c r="BB552" s="4"/>
      <c r="BC552" s="4"/>
      <c r="BR552" s="42">
        <v>40</v>
      </c>
    </row>
    <row r="553" spans="53:70" hidden="1" x14ac:dyDescent="0.2">
      <c r="BA553" s="4"/>
      <c r="BB553" s="4"/>
      <c r="BC553" s="4"/>
      <c r="BR553" s="42">
        <v>40</v>
      </c>
    </row>
    <row r="554" spans="53:70" hidden="1" x14ac:dyDescent="0.2">
      <c r="BA554" s="4"/>
      <c r="BB554" s="4"/>
      <c r="BC554" s="4"/>
      <c r="BR554" s="42">
        <v>40</v>
      </c>
    </row>
    <row r="555" spans="53:70" hidden="1" x14ac:dyDescent="0.2">
      <c r="BA555" s="4"/>
      <c r="BB555" s="4"/>
      <c r="BC555" s="4"/>
      <c r="BR555" s="42">
        <v>40</v>
      </c>
    </row>
    <row r="556" spans="53:70" hidden="1" x14ac:dyDescent="0.2">
      <c r="BA556" s="4"/>
      <c r="BB556" s="4"/>
      <c r="BC556" s="4"/>
      <c r="BR556" s="42">
        <v>40</v>
      </c>
    </row>
    <row r="557" spans="53:70" hidden="1" x14ac:dyDescent="0.2">
      <c r="BA557" s="4"/>
      <c r="BB557" s="4"/>
      <c r="BC557" s="4"/>
      <c r="BR557" s="42">
        <v>40</v>
      </c>
    </row>
    <row r="558" spans="53:70" hidden="1" x14ac:dyDescent="0.2">
      <c r="BA558" s="4"/>
      <c r="BB558" s="4"/>
      <c r="BC558" s="4"/>
      <c r="BR558" s="42">
        <v>40</v>
      </c>
    </row>
    <row r="559" spans="53:70" hidden="1" x14ac:dyDescent="0.2">
      <c r="BA559" s="4"/>
      <c r="BB559" s="4"/>
      <c r="BC559" s="4"/>
      <c r="BR559" s="42">
        <v>40</v>
      </c>
    </row>
    <row r="560" spans="53:70" hidden="1" x14ac:dyDescent="0.2">
      <c r="BA560" s="4"/>
      <c r="BB560" s="4"/>
      <c r="BC560" s="4"/>
      <c r="BR560" s="42">
        <v>40</v>
      </c>
    </row>
    <row r="561" spans="53:70" hidden="1" x14ac:dyDescent="0.2">
      <c r="BA561" s="4"/>
      <c r="BB561" s="4"/>
      <c r="BC561" s="4"/>
      <c r="BR561" s="42">
        <v>40</v>
      </c>
    </row>
    <row r="562" spans="53:70" hidden="1" x14ac:dyDescent="0.2">
      <c r="BA562" s="4"/>
      <c r="BB562" s="4"/>
      <c r="BC562" s="4"/>
      <c r="BR562" s="42">
        <v>40</v>
      </c>
    </row>
    <row r="563" spans="53:70" hidden="1" x14ac:dyDescent="0.2">
      <c r="BA563" s="4"/>
      <c r="BB563" s="4"/>
      <c r="BC563" s="4"/>
      <c r="BR563" s="42">
        <v>40</v>
      </c>
    </row>
    <row r="564" spans="53:70" hidden="1" x14ac:dyDescent="0.2">
      <c r="BA564" s="4"/>
      <c r="BB564" s="4"/>
      <c r="BC564" s="4"/>
      <c r="BR564" s="42">
        <v>40</v>
      </c>
    </row>
    <row r="565" spans="53:70" hidden="1" x14ac:dyDescent="0.2">
      <c r="BA565" s="4"/>
      <c r="BB565" s="4"/>
      <c r="BC565" s="4"/>
      <c r="BR565" s="42">
        <v>40</v>
      </c>
    </row>
    <row r="566" spans="53:70" hidden="1" x14ac:dyDescent="0.2">
      <c r="BA566" s="4"/>
      <c r="BB566" s="4"/>
      <c r="BC566" s="4"/>
      <c r="BR566" s="42">
        <v>40</v>
      </c>
    </row>
    <row r="567" spans="53:70" hidden="1" x14ac:dyDescent="0.2">
      <c r="BA567" s="4"/>
      <c r="BB567" s="4"/>
      <c r="BC567" s="4"/>
      <c r="BR567" s="42">
        <v>40</v>
      </c>
    </row>
    <row r="568" spans="53:70" hidden="1" x14ac:dyDescent="0.2">
      <c r="BA568" s="4"/>
      <c r="BB568" s="4"/>
      <c r="BC568" s="4"/>
      <c r="BR568" s="42">
        <v>40</v>
      </c>
    </row>
    <row r="569" spans="53:70" hidden="1" x14ac:dyDescent="0.2">
      <c r="BA569" s="4"/>
      <c r="BB569" s="4"/>
      <c r="BC569" s="4"/>
      <c r="BR569" s="42">
        <v>40</v>
      </c>
    </row>
    <row r="570" spans="53:70" hidden="1" x14ac:dyDescent="0.2">
      <c r="BA570" s="4"/>
      <c r="BB570" s="4"/>
      <c r="BC570" s="4"/>
      <c r="BR570" s="42">
        <v>40</v>
      </c>
    </row>
    <row r="571" spans="53:70" hidden="1" x14ac:dyDescent="0.2">
      <c r="BA571" s="4"/>
      <c r="BB571" s="4"/>
      <c r="BC571" s="4"/>
      <c r="BR571" s="42">
        <v>40</v>
      </c>
    </row>
    <row r="572" spans="53:70" hidden="1" x14ac:dyDescent="0.2">
      <c r="BA572" s="4"/>
      <c r="BB572" s="4"/>
      <c r="BC572" s="4"/>
      <c r="BR572" s="42">
        <v>40</v>
      </c>
    </row>
    <row r="573" spans="53:70" hidden="1" x14ac:dyDescent="0.2">
      <c r="BA573" s="4"/>
      <c r="BB573" s="4"/>
      <c r="BC573" s="4"/>
      <c r="BR573" s="42">
        <v>40</v>
      </c>
    </row>
    <row r="574" spans="53:70" hidden="1" x14ac:dyDescent="0.2">
      <c r="BA574" s="4"/>
      <c r="BB574" s="4"/>
      <c r="BC574" s="4"/>
      <c r="BR574" s="42">
        <v>40</v>
      </c>
    </row>
    <row r="575" spans="53:70" hidden="1" x14ac:dyDescent="0.2">
      <c r="BA575" s="4"/>
      <c r="BB575" s="4"/>
      <c r="BC575" s="4"/>
      <c r="BR575" s="42">
        <v>40</v>
      </c>
    </row>
    <row r="576" spans="53:70" hidden="1" x14ac:dyDescent="0.2">
      <c r="BA576" s="4"/>
      <c r="BB576" s="4"/>
      <c r="BC576" s="4"/>
      <c r="BR576" s="42">
        <v>40</v>
      </c>
    </row>
    <row r="577" spans="53:70" hidden="1" x14ac:dyDescent="0.2">
      <c r="BA577" s="4"/>
      <c r="BB577" s="4"/>
      <c r="BC577" s="4"/>
      <c r="BR577" s="42">
        <v>40</v>
      </c>
    </row>
    <row r="578" spans="53:70" hidden="1" x14ac:dyDescent="0.2">
      <c r="BA578" s="4"/>
      <c r="BB578" s="4"/>
      <c r="BC578" s="4"/>
      <c r="BR578" s="42">
        <v>40</v>
      </c>
    </row>
    <row r="579" spans="53:70" hidden="1" x14ac:dyDescent="0.2">
      <c r="BA579" s="4"/>
      <c r="BB579" s="4"/>
      <c r="BC579" s="4"/>
      <c r="BR579" s="42">
        <v>40</v>
      </c>
    </row>
    <row r="580" spans="53:70" hidden="1" x14ac:dyDescent="0.2">
      <c r="BA580" s="4"/>
      <c r="BB580" s="4"/>
      <c r="BC580" s="4"/>
      <c r="BR580" s="42">
        <v>40</v>
      </c>
    </row>
    <row r="581" spans="53:70" hidden="1" x14ac:dyDescent="0.2">
      <c r="BA581" s="4"/>
      <c r="BB581" s="4"/>
      <c r="BC581" s="4"/>
      <c r="BR581" s="42">
        <v>40</v>
      </c>
    </row>
    <row r="582" spans="53:70" hidden="1" x14ac:dyDescent="0.2">
      <c r="BA582" s="4"/>
      <c r="BB582" s="4"/>
      <c r="BC582" s="4"/>
      <c r="BR582" s="42">
        <v>40</v>
      </c>
    </row>
    <row r="583" spans="53:70" hidden="1" x14ac:dyDescent="0.2">
      <c r="BA583" s="4"/>
      <c r="BB583" s="4"/>
      <c r="BC583" s="4"/>
      <c r="BR583" s="42">
        <v>40</v>
      </c>
    </row>
    <row r="584" spans="53:70" hidden="1" x14ac:dyDescent="0.2">
      <c r="BA584" s="4"/>
      <c r="BB584" s="4"/>
      <c r="BC584" s="4"/>
      <c r="BR584" s="42">
        <v>40</v>
      </c>
    </row>
    <row r="585" spans="53:70" hidden="1" x14ac:dyDescent="0.2">
      <c r="BA585" s="4"/>
      <c r="BB585" s="4"/>
      <c r="BC585" s="4"/>
      <c r="BR585" s="42">
        <v>40</v>
      </c>
    </row>
    <row r="586" spans="53:70" hidden="1" x14ac:dyDescent="0.2">
      <c r="BA586" s="4"/>
      <c r="BB586" s="4"/>
      <c r="BC586" s="4"/>
      <c r="BR586" s="42">
        <v>40</v>
      </c>
    </row>
    <row r="587" spans="53:70" hidden="1" x14ac:dyDescent="0.2">
      <c r="BA587" s="4"/>
      <c r="BB587" s="4"/>
      <c r="BC587" s="4"/>
      <c r="BR587" s="42">
        <v>40</v>
      </c>
    </row>
    <row r="588" spans="53:70" hidden="1" x14ac:dyDescent="0.2">
      <c r="BA588" s="4"/>
      <c r="BB588" s="4"/>
      <c r="BC588" s="4"/>
      <c r="BR588" s="42">
        <v>40</v>
      </c>
    </row>
    <row r="589" spans="53:70" hidden="1" x14ac:dyDescent="0.2">
      <c r="BA589" s="4"/>
      <c r="BB589" s="4"/>
      <c r="BC589" s="4"/>
      <c r="BR589" s="42">
        <v>40</v>
      </c>
    </row>
    <row r="590" spans="53:70" hidden="1" x14ac:dyDescent="0.2">
      <c r="BA590" s="4"/>
      <c r="BB590" s="4"/>
      <c r="BC590" s="4"/>
      <c r="BR590" s="42">
        <v>40</v>
      </c>
    </row>
    <row r="591" spans="53:70" hidden="1" x14ac:dyDescent="0.2">
      <c r="BA591" s="4"/>
      <c r="BB591" s="4"/>
      <c r="BC591" s="4"/>
      <c r="BR591" s="42">
        <v>40</v>
      </c>
    </row>
    <row r="592" spans="53:70" hidden="1" x14ac:dyDescent="0.2">
      <c r="BA592" s="4"/>
      <c r="BB592" s="4"/>
      <c r="BC592" s="4"/>
      <c r="BR592" s="42">
        <v>40</v>
      </c>
    </row>
    <row r="593" spans="53:70" hidden="1" x14ac:dyDescent="0.2">
      <c r="BA593" s="4"/>
      <c r="BB593" s="4"/>
      <c r="BC593" s="4"/>
      <c r="BR593" s="42">
        <v>40</v>
      </c>
    </row>
    <row r="594" spans="53:70" hidden="1" x14ac:dyDescent="0.2">
      <c r="BA594" s="4"/>
      <c r="BB594" s="4"/>
      <c r="BC594" s="4"/>
      <c r="BR594" s="42">
        <v>40</v>
      </c>
    </row>
    <row r="595" spans="53:70" hidden="1" x14ac:dyDescent="0.2">
      <c r="BA595" s="4"/>
      <c r="BB595" s="4"/>
      <c r="BC595" s="4"/>
      <c r="BR595" s="42">
        <v>40</v>
      </c>
    </row>
    <row r="596" spans="53:70" hidden="1" x14ac:dyDescent="0.2">
      <c r="BA596" s="4"/>
      <c r="BB596" s="4"/>
      <c r="BC596" s="4"/>
      <c r="BR596" s="42">
        <v>40</v>
      </c>
    </row>
    <row r="597" spans="53:70" hidden="1" x14ac:dyDescent="0.2">
      <c r="BA597" s="4"/>
      <c r="BB597" s="4"/>
      <c r="BC597" s="4"/>
      <c r="BR597" s="42">
        <v>40</v>
      </c>
    </row>
    <row r="598" spans="53:70" hidden="1" x14ac:dyDescent="0.2">
      <c r="BA598" s="4"/>
      <c r="BB598" s="4"/>
      <c r="BC598" s="4"/>
      <c r="BR598" s="42">
        <v>40</v>
      </c>
    </row>
    <row r="599" spans="53:70" hidden="1" x14ac:dyDescent="0.2">
      <c r="BA599" s="4"/>
      <c r="BB599" s="4"/>
      <c r="BC599" s="4"/>
      <c r="BR599" s="42">
        <v>40</v>
      </c>
    </row>
    <row r="600" spans="53:70" hidden="1" x14ac:dyDescent="0.2">
      <c r="BA600" s="4"/>
      <c r="BB600" s="4"/>
      <c r="BC600" s="4"/>
      <c r="BR600" s="42">
        <v>40</v>
      </c>
    </row>
    <row r="601" spans="53:70" hidden="1" x14ac:dyDescent="0.2">
      <c r="BA601" s="4"/>
      <c r="BB601" s="4"/>
      <c r="BC601" s="4"/>
      <c r="BR601" s="42">
        <v>40</v>
      </c>
    </row>
    <row r="602" spans="53:70" hidden="1" x14ac:dyDescent="0.2">
      <c r="BA602" s="4"/>
      <c r="BB602" s="4"/>
      <c r="BC602" s="4"/>
      <c r="BR602" s="42">
        <v>40</v>
      </c>
    </row>
    <row r="603" spans="53:70" hidden="1" x14ac:dyDescent="0.2">
      <c r="BA603" s="4"/>
      <c r="BB603" s="4"/>
      <c r="BC603" s="4"/>
      <c r="BR603" s="42">
        <v>40</v>
      </c>
    </row>
    <row r="604" spans="53:70" hidden="1" x14ac:dyDescent="0.2">
      <c r="BA604" s="4"/>
      <c r="BB604" s="4"/>
      <c r="BC604" s="4"/>
      <c r="BR604" s="42">
        <v>40</v>
      </c>
    </row>
    <row r="605" spans="53:70" hidden="1" x14ac:dyDescent="0.2">
      <c r="BA605" s="4"/>
      <c r="BB605" s="4"/>
      <c r="BC605" s="4"/>
      <c r="BR605" s="42">
        <v>40</v>
      </c>
    </row>
    <row r="606" spans="53:70" hidden="1" x14ac:dyDescent="0.2">
      <c r="BA606" s="4"/>
      <c r="BB606" s="4"/>
      <c r="BC606" s="4"/>
      <c r="BR606" s="42">
        <v>40</v>
      </c>
    </row>
    <row r="607" spans="53:70" hidden="1" x14ac:dyDescent="0.2">
      <c r="BA607" s="4"/>
      <c r="BB607" s="4"/>
      <c r="BC607" s="4"/>
      <c r="BR607" s="42">
        <v>40</v>
      </c>
    </row>
    <row r="608" spans="53:70" hidden="1" x14ac:dyDescent="0.2">
      <c r="BA608" s="4"/>
      <c r="BB608" s="4"/>
      <c r="BC608" s="4"/>
      <c r="BR608" s="42">
        <v>40</v>
      </c>
    </row>
    <row r="609" spans="53:70" hidden="1" x14ac:dyDescent="0.2">
      <c r="BA609" s="4"/>
      <c r="BB609" s="4"/>
      <c r="BC609" s="4"/>
      <c r="BR609" s="42">
        <v>40</v>
      </c>
    </row>
    <row r="610" spans="53:70" hidden="1" x14ac:dyDescent="0.2">
      <c r="BA610" s="4"/>
      <c r="BB610" s="4"/>
      <c r="BC610" s="4"/>
      <c r="BR610" s="42">
        <v>40</v>
      </c>
    </row>
    <row r="611" spans="53:70" hidden="1" x14ac:dyDescent="0.2">
      <c r="BA611" s="4"/>
      <c r="BB611" s="4"/>
      <c r="BC611" s="4"/>
      <c r="BR611" s="42">
        <v>40</v>
      </c>
    </row>
    <row r="612" spans="53:70" hidden="1" x14ac:dyDescent="0.2">
      <c r="BA612" s="4"/>
      <c r="BB612" s="4"/>
      <c r="BC612" s="4"/>
      <c r="BR612" s="42">
        <v>40</v>
      </c>
    </row>
    <row r="613" spans="53:70" hidden="1" x14ac:dyDescent="0.2">
      <c r="BA613" s="4"/>
      <c r="BB613" s="4"/>
      <c r="BC613" s="4"/>
      <c r="BR613" s="42">
        <v>40</v>
      </c>
    </row>
    <row r="614" spans="53:70" hidden="1" x14ac:dyDescent="0.2">
      <c r="BA614" s="4"/>
      <c r="BB614" s="4"/>
      <c r="BC614" s="4"/>
      <c r="BR614" s="42">
        <v>40</v>
      </c>
    </row>
    <row r="615" spans="53:70" hidden="1" x14ac:dyDescent="0.2">
      <c r="BA615" s="4"/>
      <c r="BB615" s="4"/>
      <c r="BC615" s="4"/>
      <c r="BR615" s="42">
        <v>40</v>
      </c>
    </row>
    <row r="616" spans="53:70" hidden="1" x14ac:dyDescent="0.2">
      <c r="BA616" s="4"/>
      <c r="BB616" s="4"/>
      <c r="BC616" s="4"/>
      <c r="BR616" s="42">
        <v>40</v>
      </c>
    </row>
    <row r="617" spans="53:70" hidden="1" x14ac:dyDescent="0.2">
      <c r="BA617" s="4"/>
      <c r="BB617" s="4"/>
      <c r="BC617" s="4"/>
      <c r="BR617" s="42">
        <v>40</v>
      </c>
    </row>
    <row r="618" spans="53:70" hidden="1" x14ac:dyDescent="0.2">
      <c r="BA618" s="4"/>
      <c r="BB618" s="4"/>
      <c r="BC618" s="4"/>
      <c r="BR618" s="42">
        <v>40</v>
      </c>
    </row>
    <row r="619" spans="53:70" hidden="1" x14ac:dyDescent="0.2">
      <c r="BA619" s="4"/>
      <c r="BB619" s="4"/>
      <c r="BC619" s="4"/>
      <c r="BR619" s="42">
        <v>40</v>
      </c>
    </row>
    <row r="620" spans="53:70" hidden="1" x14ac:dyDescent="0.2">
      <c r="BA620" s="4"/>
      <c r="BB620" s="4"/>
      <c r="BC620" s="4"/>
      <c r="BR620" s="42">
        <v>40</v>
      </c>
    </row>
    <row r="621" spans="53:70" hidden="1" x14ac:dyDescent="0.2">
      <c r="BA621" s="4"/>
      <c r="BB621" s="4"/>
      <c r="BC621" s="4"/>
      <c r="BR621" s="42">
        <v>40</v>
      </c>
    </row>
    <row r="622" spans="53:70" hidden="1" x14ac:dyDescent="0.2">
      <c r="BA622" s="4"/>
      <c r="BB622" s="4"/>
      <c r="BC622" s="4"/>
      <c r="BR622" s="42">
        <v>40</v>
      </c>
    </row>
    <row r="623" spans="53:70" hidden="1" x14ac:dyDescent="0.2">
      <c r="BA623" s="4"/>
      <c r="BB623" s="4"/>
      <c r="BC623" s="4"/>
      <c r="BR623" s="42">
        <v>40</v>
      </c>
    </row>
    <row r="624" spans="53:70" hidden="1" x14ac:dyDescent="0.2">
      <c r="BA624" s="4"/>
      <c r="BB624" s="4"/>
      <c r="BC624" s="4"/>
      <c r="BR624" s="42">
        <v>40</v>
      </c>
    </row>
    <row r="625" spans="53:70" hidden="1" x14ac:dyDescent="0.2">
      <c r="BA625" s="4"/>
      <c r="BB625" s="4"/>
      <c r="BC625" s="4"/>
      <c r="BR625" s="42">
        <v>40</v>
      </c>
    </row>
    <row r="626" spans="53:70" hidden="1" x14ac:dyDescent="0.2">
      <c r="BA626" s="4"/>
      <c r="BB626" s="4"/>
      <c r="BC626" s="4"/>
      <c r="BR626" s="42">
        <v>40</v>
      </c>
    </row>
    <row r="627" spans="53:70" hidden="1" x14ac:dyDescent="0.2">
      <c r="BA627" s="4"/>
      <c r="BB627" s="4"/>
      <c r="BC627" s="4"/>
      <c r="BR627" s="42">
        <v>40</v>
      </c>
    </row>
    <row r="628" spans="53:70" hidden="1" x14ac:dyDescent="0.2">
      <c r="BA628" s="4"/>
      <c r="BB628" s="4"/>
      <c r="BC628" s="4"/>
      <c r="BR628" s="42">
        <v>40</v>
      </c>
    </row>
    <row r="629" spans="53:70" hidden="1" x14ac:dyDescent="0.2">
      <c r="BA629" s="4"/>
      <c r="BB629" s="4"/>
      <c r="BC629" s="4"/>
      <c r="BR629" s="42">
        <v>40</v>
      </c>
    </row>
    <row r="630" spans="53:70" hidden="1" x14ac:dyDescent="0.2">
      <c r="BA630" s="4"/>
      <c r="BB630" s="4"/>
      <c r="BC630" s="4"/>
      <c r="BR630" s="42">
        <v>40</v>
      </c>
    </row>
    <row r="631" spans="53:70" hidden="1" x14ac:dyDescent="0.2">
      <c r="BA631" s="4"/>
      <c r="BB631" s="4"/>
      <c r="BC631" s="4"/>
      <c r="BR631" s="42">
        <v>40</v>
      </c>
    </row>
    <row r="632" spans="53:70" hidden="1" x14ac:dyDescent="0.2">
      <c r="BA632" s="4"/>
      <c r="BB632" s="4"/>
      <c r="BC632" s="4"/>
      <c r="BR632" s="42">
        <v>40</v>
      </c>
    </row>
    <row r="633" spans="53:70" hidden="1" x14ac:dyDescent="0.2">
      <c r="BA633" s="4"/>
      <c r="BB633" s="4"/>
      <c r="BC633" s="4"/>
      <c r="BR633" s="42">
        <v>40</v>
      </c>
    </row>
    <row r="634" spans="53:70" hidden="1" x14ac:dyDescent="0.2">
      <c r="BA634" s="4"/>
      <c r="BB634" s="4"/>
      <c r="BC634" s="4"/>
      <c r="BR634" s="42">
        <v>40</v>
      </c>
    </row>
    <row r="635" spans="53:70" hidden="1" x14ac:dyDescent="0.2">
      <c r="BA635" s="4"/>
      <c r="BB635" s="4"/>
      <c r="BC635" s="4"/>
      <c r="BR635" s="42">
        <v>40</v>
      </c>
    </row>
    <row r="636" spans="53:70" hidden="1" x14ac:dyDescent="0.2">
      <c r="BA636" s="4"/>
      <c r="BB636" s="4"/>
      <c r="BC636" s="4"/>
      <c r="BR636" s="42">
        <v>40</v>
      </c>
    </row>
    <row r="637" spans="53:70" hidden="1" x14ac:dyDescent="0.2">
      <c r="BA637" s="4"/>
      <c r="BB637" s="4"/>
      <c r="BC637" s="4"/>
      <c r="BR637" s="42">
        <v>40</v>
      </c>
    </row>
    <row r="638" spans="53:70" hidden="1" x14ac:dyDescent="0.2">
      <c r="BA638" s="4"/>
      <c r="BB638" s="4"/>
      <c r="BC638" s="4"/>
      <c r="BR638" s="42">
        <v>40</v>
      </c>
    </row>
    <row r="639" spans="53:70" hidden="1" x14ac:dyDescent="0.2">
      <c r="BA639" s="4"/>
      <c r="BB639" s="4"/>
      <c r="BC639" s="4"/>
      <c r="BR639" s="42">
        <v>40</v>
      </c>
    </row>
    <row r="640" spans="53:70" hidden="1" x14ac:dyDescent="0.2">
      <c r="BA640" s="4"/>
      <c r="BB640" s="4"/>
      <c r="BC640" s="4"/>
      <c r="BR640" s="42">
        <v>40</v>
      </c>
    </row>
    <row r="641" spans="53:70" hidden="1" x14ac:dyDescent="0.2">
      <c r="BA641" s="4"/>
      <c r="BB641" s="4"/>
      <c r="BC641" s="4"/>
      <c r="BR641" s="42">
        <v>40</v>
      </c>
    </row>
    <row r="642" spans="53:70" hidden="1" x14ac:dyDescent="0.2">
      <c r="BA642" s="4"/>
      <c r="BB642" s="4"/>
      <c r="BC642" s="4"/>
      <c r="BR642" s="42">
        <v>40</v>
      </c>
    </row>
    <row r="643" spans="53:70" hidden="1" x14ac:dyDescent="0.2">
      <c r="BA643" s="4"/>
      <c r="BB643" s="4"/>
      <c r="BC643" s="4"/>
      <c r="BR643" s="42">
        <v>40</v>
      </c>
    </row>
    <row r="644" spans="53:70" hidden="1" x14ac:dyDescent="0.2">
      <c r="BA644" s="4"/>
      <c r="BB644" s="4"/>
      <c r="BC644" s="4"/>
      <c r="BR644" s="42">
        <v>40</v>
      </c>
    </row>
    <row r="645" spans="53:70" hidden="1" x14ac:dyDescent="0.2">
      <c r="BA645" s="4"/>
      <c r="BB645" s="4"/>
      <c r="BC645" s="4"/>
      <c r="BR645" s="42">
        <v>40</v>
      </c>
    </row>
    <row r="646" spans="53:70" hidden="1" x14ac:dyDescent="0.2">
      <c r="BA646" s="4"/>
      <c r="BB646" s="4"/>
      <c r="BC646" s="4"/>
      <c r="BR646" s="42">
        <v>40</v>
      </c>
    </row>
    <row r="647" spans="53:70" hidden="1" x14ac:dyDescent="0.2">
      <c r="BA647" s="4"/>
      <c r="BB647" s="4"/>
      <c r="BC647" s="4"/>
      <c r="BR647" s="42">
        <v>40</v>
      </c>
    </row>
    <row r="648" spans="53:70" hidden="1" x14ac:dyDescent="0.2">
      <c r="BA648" s="4"/>
      <c r="BB648" s="4"/>
      <c r="BC648" s="4"/>
      <c r="BR648" s="42">
        <v>40</v>
      </c>
    </row>
    <row r="649" spans="53:70" hidden="1" x14ac:dyDescent="0.2">
      <c r="BA649" s="4"/>
      <c r="BB649" s="4"/>
      <c r="BC649" s="4"/>
      <c r="BR649" s="42">
        <v>40</v>
      </c>
    </row>
    <row r="650" spans="53:70" hidden="1" x14ac:dyDescent="0.2">
      <c r="BA650" s="4"/>
      <c r="BB650" s="4"/>
      <c r="BC650" s="4"/>
      <c r="BR650" s="42">
        <v>40</v>
      </c>
    </row>
    <row r="651" spans="53:70" hidden="1" x14ac:dyDescent="0.2">
      <c r="BA651" s="4"/>
      <c r="BB651" s="4"/>
      <c r="BC651" s="4"/>
      <c r="BR651" s="42">
        <v>40</v>
      </c>
    </row>
    <row r="652" spans="53:70" hidden="1" x14ac:dyDescent="0.2">
      <c r="BA652" s="4"/>
      <c r="BB652" s="4"/>
      <c r="BC652" s="4"/>
      <c r="BR652" s="42">
        <v>40</v>
      </c>
    </row>
    <row r="653" spans="53:70" hidden="1" x14ac:dyDescent="0.2">
      <c r="BA653" s="4"/>
      <c r="BB653" s="4"/>
      <c r="BC653" s="4"/>
      <c r="BR653" s="42">
        <v>40</v>
      </c>
    </row>
    <row r="654" spans="53:70" hidden="1" x14ac:dyDescent="0.2">
      <c r="BA654" s="4"/>
      <c r="BB654" s="4"/>
      <c r="BC654" s="4"/>
      <c r="BR654" s="42">
        <v>40</v>
      </c>
    </row>
    <row r="655" spans="53:70" hidden="1" x14ac:dyDescent="0.2">
      <c r="BA655" s="4"/>
      <c r="BB655" s="4"/>
      <c r="BC655" s="4"/>
      <c r="BR655" s="42">
        <v>40</v>
      </c>
    </row>
    <row r="656" spans="53:70" hidden="1" x14ac:dyDescent="0.2">
      <c r="BA656" s="4"/>
      <c r="BB656" s="4"/>
      <c r="BC656" s="4"/>
      <c r="BR656" s="42">
        <v>40</v>
      </c>
    </row>
    <row r="657" spans="53:70" hidden="1" x14ac:dyDescent="0.2">
      <c r="BA657" s="4"/>
      <c r="BB657" s="4"/>
      <c r="BC657" s="4"/>
      <c r="BR657" s="42">
        <v>40</v>
      </c>
    </row>
    <row r="658" spans="53:70" hidden="1" x14ac:dyDescent="0.2">
      <c r="BA658" s="4"/>
      <c r="BB658" s="4"/>
      <c r="BC658" s="4"/>
      <c r="BR658" s="42">
        <v>40</v>
      </c>
    </row>
    <row r="659" spans="53:70" hidden="1" x14ac:dyDescent="0.2">
      <c r="BA659" s="4"/>
      <c r="BB659" s="4"/>
      <c r="BC659" s="4"/>
      <c r="BR659" s="42">
        <v>40</v>
      </c>
    </row>
    <row r="660" spans="53:70" hidden="1" x14ac:dyDescent="0.2">
      <c r="BA660" s="4"/>
      <c r="BB660" s="4"/>
      <c r="BC660" s="4"/>
      <c r="BR660" s="42">
        <v>40</v>
      </c>
    </row>
    <row r="661" spans="53:70" hidden="1" x14ac:dyDescent="0.2">
      <c r="BA661" s="4"/>
      <c r="BB661" s="4"/>
      <c r="BC661" s="4"/>
      <c r="BR661" s="42">
        <v>40</v>
      </c>
    </row>
    <row r="662" spans="53:70" hidden="1" x14ac:dyDescent="0.2">
      <c r="BA662" s="4"/>
      <c r="BB662" s="4"/>
      <c r="BC662" s="4"/>
      <c r="BR662" s="42">
        <v>40</v>
      </c>
    </row>
    <row r="663" spans="53:70" hidden="1" x14ac:dyDescent="0.2">
      <c r="BA663" s="4"/>
      <c r="BB663" s="4"/>
      <c r="BC663" s="4"/>
      <c r="BR663" s="42">
        <v>40</v>
      </c>
    </row>
    <row r="664" spans="53:70" hidden="1" x14ac:dyDescent="0.2">
      <c r="BA664" s="4"/>
      <c r="BB664" s="4"/>
      <c r="BC664" s="4"/>
      <c r="BR664" s="42">
        <v>40</v>
      </c>
    </row>
    <row r="665" spans="53:70" hidden="1" x14ac:dyDescent="0.2">
      <c r="BA665" s="4"/>
      <c r="BB665" s="4"/>
      <c r="BC665" s="4"/>
      <c r="BR665" s="42">
        <v>40</v>
      </c>
    </row>
    <row r="666" spans="53:70" hidden="1" x14ac:dyDescent="0.2">
      <c r="BA666" s="4"/>
      <c r="BB666" s="4"/>
      <c r="BC666" s="4"/>
      <c r="BR666" s="42">
        <v>40</v>
      </c>
    </row>
    <row r="667" spans="53:70" hidden="1" x14ac:dyDescent="0.2">
      <c r="BA667" s="4"/>
      <c r="BB667" s="4"/>
      <c r="BC667" s="4"/>
      <c r="BR667" s="42">
        <v>40</v>
      </c>
    </row>
    <row r="668" spans="53:70" hidden="1" x14ac:dyDescent="0.2">
      <c r="BA668" s="4"/>
      <c r="BB668" s="4"/>
      <c r="BC668" s="4"/>
      <c r="BR668" s="42">
        <v>40</v>
      </c>
    </row>
    <row r="669" spans="53:70" hidden="1" x14ac:dyDescent="0.2">
      <c r="BA669" s="4"/>
      <c r="BB669" s="4"/>
      <c r="BC669" s="4"/>
      <c r="BR669" s="42">
        <v>40</v>
      </c>
    </row>
    <row r="670" spans="53:70" hidden="1" x14ac:dyDescent="0.2">
      <c r="BA670" s="4"/>
      <c r="BB670" s="4"/>
      <c r="BC670" s="4"/>
      <c r="BR670" s="42">
        <v>40</v>
      </c>
    </row>
    <row r="671" spans="53:70" hidden="1" x14ac:dyDescent="0.2">
      <c r="BA671" s="4"/>
      <c r="BB671" s="4"/>
      <c r="BC671" s="4"/>
      <c r="BR671" s="42">
        <v>40</v>
      </c>
    </row>
    <row r="672" spans="53:70" hidden="1" x14ac:dyDescent="0.2">
      <c r="BA672" s="4"/>
      <c r="BB672" s="4"/>
      <c r="BC672" s="4"/>
      <c r="BR672" s="42">
        <v>40</v>
      </c>
    </row>
    <row r="673" spans="53:70" hidden="1" x14ac:dyDescent="0.2">
      <c r="BA673" s="4"/>
      <c r="BB673" s="4"/>
      <c r="BC673" s="4"/>
      <c r="BR673" s="42">
        <v>40</v>
      </c>
    </row>
    <row r="674" spans="53:70" hidden="1" x14ac:dyDescent="0.2">
      <c r="BA674" s="4"/>
      <c r="BB674" s="4"/>
      <c r="BC674" s="4"/>
      <c r="BR674" s="42">
        <v>40</v>
      </c>
    </row>
    <row r="675" spans="53:70" hidden="1" x14ac:dyDescent="0.2">
      <c r="BA675" s="4"/>
      <c r="BB675" s="4"/>
      <c r="BC675" s="4"/>
      <c r="BR675" s="42">
        <v>40</v>
      </c>
    </row>
    <row r="676" spans="53:70" hidden="1" x14ac:dyDescent="0.2">
      <c r="BA676" s="4"/>
      <c r="BB676" s="4"/>
      <c r="BC676" s="4"/>
      <c r="BR676" s="42">
        <v>40</v>
      </c>
    </row>
    <row r="677" spans="53:70" hidden="1" x14ac:dyDescent="0.2">
      <c r="BA677" s="4"/>
      <c r="BB677" s="4"/>
      <c r="BC677" s="4"/>
      <c r="BR677" s="42">
        <v>40</v>
      </c>
    </row>
    <row r="678" spans="53:70" hidden="1" x14ac:dyDescent="0.2">
      <c r="BA678" s="4"/>
      <c r="BB678" s="4"/>
      <c r="BC678" s="4"/>
      <c r="BR678" s="42">
        <v>40</v>
      </c>
    </row>
    <row r="679" spans="53:70" hidden="1" x14ac:dyDescent="0.2">
      <c r="BA679" s="4"/>
      <c r="BB679" s="4"/>
      <c r="BC679" s="4"/>
      <c r="BR679" s="42">
        <v>40</v>
      </c>
    </row>
    <row r="680" spans="53:70" hidden="1" x14ac:dyDescent="0.2">
      <c r="BA680" s="4"/>
      <c r="BB680" s="4"/>
      <c r="BC680" s="4"/>
      <c r="BR680" s="42">
        <v>40</v>
      </c>
    </row>
    <row r="681" spans="53:70" hidden="1" x14ac:dyDescent="0.2">
      <c r="BA681" s="4"/>
      <c r="BB681" s="4"/>
      <c r="BC681" s="4"/>
      <c r="BR681" s="42">
        <v>40</v>
      </c>
    </row>
    <row r="682" spans="53:70" hidden="1" x14ac:dyDescent="0.2">
      <c r="BA682" s="4"/>
      <c r="BB682" s="4"/>
      <c r="BC682" s="4"/>
      <c r="BR682" s="42">
        <v>40</v>
      </c>
    </row>
    <row r="683" spans="53:70" hidden="1" x14ac:dyDescent="0.2">
      <c r="BA683" s="4"/>
      <c r="BB683" s="4"/>
      <c r="BC683" s="4"/>
      <c r="BR683" s="42">
        <v>40</v>
      </c>
    </row>
    <row r="684" spans="53:70" hidden="1" x14ac:dyDescent="0.2">
      <c r="BA684" s="4"/>
      <c r="BB684" s="4"/>
      <c r="BC684" s="4"/>
      <c r="BR684" s="42">
        <v>40</v>
      </c>
    </row>
    <row r="685" spans="53:70" hidden="1" x14ac:dyDescent="0.2">
      <c r="BA685" s="4"/>
      <c r="BB685" s="4"/>
      <c r="BC685" s="4"/>
      <c r="BR685" s="42">
        <v>40</v>
      </c>
    </row>
    <row r="686" spans="53:70" hidden="1" x14ac:dyDescent="0.2">
      <c r="BA686" s="4"/>
      <c r="BB686" s="4"/>
      <c r="BC686" s="4"/>
      <c r="BR686" s="42">
        <v>40</v>
      </c>
    </row>
    <row r="687" spans="53:70" hidden="1" x14ac:dyDescent="0.2">
      <c r="BA687" s="4"/>
      <c r="BB687" s="4"/>
      <c r="BC687" s="4"/>
      <c r="BR687" s="42">
        <v>40</v>
      </c>
    </row>
    <row r="688" spans="53:70" hidden="1" x14ac:dyDescent="0.2">
      <c r="BA688" s="4"/>
      <c r="BB688" s="4"/>
      <c r="BC688" s="4"/>
      <c r="BR688" s="42">
        <v>40</v>
      </c>
    </row>
    <row r="689" spans="53:70" hidden="1" x14ac:dyDescent="0.2">
      <c r="BA689" s="4"/>
      <c r="BB689" s="4"/>
      <c r="BC689" s="4"/>
      <c r="BR689" s="42">
        <v>40</v>
      </c>
    </row>
    <row r="690" spans="53:70" hidden="1" x14ac:dyDescent="0.2">
      <c r="BA690" s="4"/>
      <c r="BB690" s="4"/>
      <c r="BC690" s="4"/>
      <c r="BR690" s="42">
        <v>40</v>
      </c>
    </row>
    <row r="691" spans="53:70" hidden="1" x14ac:dyDescent="0.2">
      <c r="BA691" s="4"/>
      <c r="BB691" s="4"/>
      <c r="BC691" s="4"/>
      <c r="BR691" s="42">
        <v>40</v>
      </c>
    </row>
    <row r="692" spans="53:70" hidden="1" x14ac:dyDescent="0.2">
      <c r="BA692" s="4"/>
      <c r="BB692" s="4"/>
      <c r="BC692" s="4"/>
      <c r="BR692" s="42">
        <v>40</v>
      </c>
    </row>
    <row r="693" spans="53:70" hidden="1" x14ac:dyDescent="0.2">
      <c r="BA693" s="4"/>
      <c r="BB693" s="4"/>
      <c r="BC693" s="4"/>
      <c r="BR693" s="42">
        <v>40</v>
      </c>
    </row>
    <row r="694" spans="53:70" hidden="1" x14ac:dyDescent="0.2">
      <c r="BA694" s="4"/>
      <c r="BB694" s="4"/>
      <c r="BC694" s="4"/>
      <c r="BR694" s="42">
        <v>40</v>
      </c>
    </row>
    <row r="695" spans="53:70" hidden="1" x14ac:dyDescent="0.2">
      <c r="BA695" s="4"/>
      <c r="BB695" s="4"/>
      <c r="BC695" s="4"/>
      <c r="BR695" s="42">
        <v>40</v>
      </c>
    </row>
    <row r="696" spans="53:70" hidden="1" x14ac:dyDescent="0.2">
      <c r="BA696" s="4"/>
      <c r="BB696" s="4"/>
      <c r="BC696" s="4"/>
      <c r="BR696" s="42">
        <v>40</v>
      </c>
    </row>
    <row r="697" spans="53:70" hidden="1" x14ac:dyDescent="0.2">
      <c r="BA697" s="4"/>
      <c r="BB697" s="4"/>
      <c r="BC697" s="4"/>
      <c r="BR697" s="42">
        <v>40</v>
      </c>
    </row>
    <row r="698" spans="53:70" hidden="1" x14ac:dyDescent="0.2">
      <c r="BA698" s="4"/>
      <c r="BB698" s="4"/>
      <c r="BC698" s="4"/>
      <c r="BR698" s="42">
        <v>40</v>
      </c>
    </row>
    <row r="699" spans="53:70" hidden="1" x14ac:dyDescent="0.2">
      <c r="BA699" s="4"/>
      <c r="BB699" s="4"/>
      <c r="BC699" s="4"/>
      <c r="BR699" s="42">
        <v>40</v>
      </c>
    </row>
    <row r="700" spans="53:70" hidden="1" x14ac:dyDescent="0.2">
      <c r="BA700" s="4"/>
      <c r="BB700" s="4"/>
      <c r="BC700" s="4"/>
      <c r="BR700" s="42">
        <v>40</v>
      </c>
    </row>
    <row r="701" spans="53:70" hidden="1" x14ac:dyDescent="0.2">
      <c r="BA701" s="4"/>
      <c r="BB701" s="4"/>
      <c r="BC701" s="4"/>
      <c r="BR701" s="42">
        <v>40</v>
      </c>
    </row>
    <row r="702" spans="53:70" hidden="1" x14ac:dyDescent="0.2">
      <c r="BA702" s="4"/>
      <c r="BB702" s="4"/>
      <c r="BC702" s="4"/>
      <c r="BR702" s="42">
        <v>40</v>
      </c>
    </row>
    <row r="703" spans="53:70" hidden="1" x14ac:dyDescent="0.2">
      <c r="BA703" s="4"/>
      <c r="BB703" s="4"/>
      <c r="BC703" s="4"/>
      <c r="BR703" s="42">
        <v>40</v>
      </c>
    </row>
    <row r="704" spans="53:70" hidden="1" x14ac:dyDescent="0.2">
      <c r="BA704" s="4"/>
      <c r="BB704" s="4"/>
      <c r="BC704" s="4"/>
      <c r="BR704" s="42">
        <v>40</v>
      </c>
    </row>
    <row r="705" spans="53:70" hidden="1" x14ac:dyDescent="0.2">
      <c r="BA705" s="4"/>
      <c r="BB705" s="4"/>
      <c r="BC705" s="4"/>
      <c r="BR705" s="42">
        <v>40</v>
      </c>
    </row>
    <row r="706" spans="53:70" hidden="1" x14ac:dyDescent="0.2">
      <c r="BA706" s="4"/>
      <c r="BB706" s="4"/>
      <c r="BC706" s="4"/>
      <c r="BR706" s="42">
        <v>40</v>
      </c>
    </row>
    <row r="707" spans="53:70" hidden="1" x14ac:dyDescent="0.2">
      <c r="BA707" s="4"/>
      <c r="BB707" s="4"/>
      <c r="BC707" s="4"/>
      <c r="BR707" s="42">
        <v>40</v>
      </c>
    </row>
    <row r="708" spans="53:70" hidden="1" x14ac:dyDescent="0.2">
      <c r="BA708" s="4"/>
      <c r="BB708" s="4"/>
      <c r="BC708" s="4"/>
      <c r="BR708" s="42">
        <v>40</v>
      </c>
    </row>
    <row r="709" spans="53:70" hidden="1" x14ac:dyDescent="0.2">
      <c r="BA709" s="4"/>
      <c r="BB709" s="4"/>
      <c r="BC709" s="4"/>
      <c r="BR709" s="42">
        <v>40</v>
      </c>
    </row>
    <row r="710" spans="53:70" hidden="1" x14ac:dyDescent="0.2">
      <c r="BA710" s="4"/>
      <c r="BB710" s="4"/>
      <c r="BC710" s="4"/>
      <c r="BR710" s="42">
        <v>40</v>
      </c>
    </row>
    <row r="711" spans="53:70" hidden="1" x14ac:dyDescent="0.2">
      <c r="BA711" s="4"/>
      <c r="BB711" s="4"/>
      <c r="BC711" s="4"/>
      <c r="BR711" s="42">
        <v>40</v>
      </c>
    </row>
    <row r="712" spans="53:70" hidden="1" x14ac:dyDescent="0.2">
      <c r="BA712" s="4"/>
      <c r="BB712" s="4"/>
      <c r="BC712" s="4"/>
      <c r="BR712" s="42">
        <v>40</v>
      </c>
    </row>
    <row r="713" spans="53:70" hidden="1" x14ac:dyDescent="0.2">
      <c r="BA713" s="4"/>
      <c r="BB713" s="4"/>
      <c r="BC713" s="4"/>
      <c r="BR713" s="42">
        <v>40</v>
      </c>
    </row>
    <row r="714" spans="53:70" hidden="1" x14ac:dyDescent="0.2">
      <c r="BA714" s="4"/>
      <c r="BB714" s="4"/>
      <c r="BC714" s="4"/>
      <c r="BR714" s="42">
        <v>40</v>
      </c>
    </row>
    <row r="715" spans="53:70" hidden="1" x14ac:dyDescent="0.2">
      <c r="BA715" s="4"/>
      <c r="BB715" s="4"/>
      <c r="BC715" s="4"/>
      <c r="BR715" s="42">
        <v>40</v>
      </c>
    </row>
    <row r="716" spans="53:70" hidden="1" x14ac:dyDescent="0.2">
      <c r="BA716" s="4"/>
      <c r="BB716" s="4"/>
      <c r="BC716" s="4"/>
      <c r="BR716" s="42">
        <v>40</v>
      </c>
    </row>
    <row r="717" spans="53:70" hidden="1" x14ac:dyDescent="0.2">
      <c r="BA717" s="4"/>
      <c r="BB717" s="4"/>
      <c r="BC717" s="4"/>
      <c r="BR717" s="42">
        <v>40</v>
      </c>
    </row>
    <row r="718" spans="53:70" hidden="1" x14ac:dyDescent="0.2">
      <c r="BA718" s="4"/>
      <c r="BB718" s="4"/>
      <c r="BC718" s="4"/>
      <c r="BR718" s="42">
        <v>40</v>
      </c>
    </row>
    <row r="719" spans="53:70" hidden="1" x14ac:dyDescent="0.2">
      <c r="BA719" s="4"/>
      <c r="BB719" s="4"/>
      <c r="BC719" s="4"/>
      <c r="BR719" s="42">
        <v>40</v>
      </c>
    </row>
    <row r="720" spans="53:70" hidden="1" x14ac:dyDescent="0.2">
      <c r="BA720" s="4"/>
      <c r="BB720" s="4"/>
      <c r="BC720" s="4"/>
      <c r="BR720" s="42">
        <v>40</v>
      </c>
    </row>
    <row r="721" spans="53:70" hidden="1" x14ac:dyDescent="0.2">
      <c r="BA721" s="4"/>
      <c r="BB721" s="4"/>
      <c r="BC721" s="4"/>
      <c r="BR721" s="42">
        <v>40</v>
      </c>
    </row>
    <row r="722" spans="53:70" hidden="1" x14ac:dyDescent="0.2">
      <c r="BA722" s="4"/>
      <c r="BB722" s="4"/>
      <c r="BC722" s="4"/>
      <c r="BR722" s="42">
        <v>40</v>
      </c>
    </row>
    <row r="723" spans="53:70" hidden="1" x14ac:dyDescent="0.2">
      <c r="BA723" s="4"/>
      <c r="BB723" s="4"/>
      <c r="BC723" s="4"/>
      <c r="BR723" s="42">
        <v>40</v>
      </c>
    </row>
    <row r="724" spans="53:70" hidden="1" x14ac:dyDescent="0.2">
      <c r="BA724" s="4"/>
      <c r="BB724" s="4"/>
      <c r="BC724" s="4"/>
      <c r="BR724" s="42">
        <v>40</v>
      </c>
    </row>
    <row r="725" spans="53:70" hidden="1" x14ac:dyDescent="0.2">
      <c r="BA725" s="4"/>
      <c r="BB725" s="4"/>
      <c r="BC725" s="4"/>
      <c r="BR725" s="42">
        <v>40</v>
      </c>
    </row>
    <row r="726" spans="53:70" hidden="1" x14ac:dyDescent="0.2">
      <c r="BA726" s="4"/>
      <c r="BB726" s="4"/>
      <c r="BC726" s="4"/>
      <c r="BR726" s="42">
        <v>40</v>
      </c>
    </row>
    <row r="727" spans="53:70" hidden="1" x14ac:dyDescent="0.2">
      <c r="BA727" s="4"/>
      <c r="BB727" s="4"/>
      <c r="BC727" s="4"/>
      <c r="BR727" s="42">
        <v>40</v>
      </c>
    </row>
    <row r="728" spans="53:70" hidden="1" x14ac:dyDescent="0.2">
      <c r="BA728" s="4"/>
      <c r="BB728" s="4"/>
      <c r="BC728" s="4"/>
      <c r="BR728" s="42">
        <v>40</v>
      </c>
    </row>
    <row r="729" spans="53:70" hidden="1" x14ac:dyDescent="0.2">
      <c r="BA729" s="4"/>
      <c r="BB729" s="4"/>
      <c r="BC729" s="4"/>
      <c r="BR729" s="42">
        <v>40</v>
      </c>
    </row>
    <row r="730" spans="53:70" hidden="1" x14ac:dyDescent="0.2">
      <c r="BA730" s="4"/>
      <c r="BB730" s="4"/>
      <c r="BC730" s="4"/>
      <c r="BR730" s="42">
        <v>40</v>
      </c>
    </row>
    <row r="731" spans="53:70" hidden="1" x14ac:dyDescent="0.2">
      <c r="BA731" s="4"/>
      <c r="BB731" s="4"/>
      <c r="BC731" s="4"/>
      <c r="BR731" s="42">
        <v>40</v>
      </c>
    </row>
    <row r="732" spans="53:70" hidden="1" x14ac:dyDescent="0.2">
      <c r="BA732" s="4"/>
      <c r="BB732" s="4"/>
      <c r="BC732" s="4"/>
      <c r="BR732" s="42">
        <v>40</v>
      </c>
    </row>
    <row r="733" spans="53:70" hidden="1" x14ac:dyDescent="0.2">
      <c r="BA733" s="4"/>
      <c r="BB733" s="4"/>
      <c r="BC733" s="4"/>
      <c r="BR733" s="42">
        <v>40</v>
      </c>
    </row>
    <row r="734" spans="53:70" hidden="1" x14ac:dyDescent="0.2">
      <c r="BA734" s="4"/>
      <c r="BB734" s="4"/>
      <c r="BC734" s="4"/>
      <c r="BR734" s="42">
        <v>40</v>
      </c>
    </row>
    <row r="735" spans="53:70" hidden="1" x14ac:dyDescent="0.2">
      <c r="BA735" s="4"/>
      <c r="BB735" s="4"/>
      <c r="BC735" s="4"/>
      <c r="BR735" s="42">
        <v>40</v>
      </c>
    </row>
    <row r="736" spans="53:70" hidden="1" x14ac:dyDescent="0.2">
      <c r="BA736" s="4"/>
      <c r="BB736" s="4"/>
      <c r="BC736" s="4"/>
      <c r="BR736" s="42">
        <v>40</v>
      </c>
    </row>
    <row r="737" spans="53:70" hidden="1" x14ac:dyDescent="0.2">
      <c r="BA737" s="4"/>
      <c r="BB737" s="4"/>
      <c r="BC737" s="4"/>
      <c r="BR737" s="42">
        <v>40</v>
      </c>
    </row>
    <row r="738" spans="53:70" hidden="1" x14ac:dyDescent="0.2">
      <c r="BA738" s="4"/>
      <c r="BB738" s="4"/>
      <c r="BC738" s="4"/>
      <c r="BR738" s="42">
        <v>40</v>
      </c>
    </row>
    <row r="739" spans="53:70" hidden="1" x14ac:dyDescent="0.2">
      <c r="BA739" s="4"/>
      <c r="BB739" s="4"/>
      <c r="BC739" s="4"/>
      <c r="BR739" s="42">
        <v>40</v>
      </c>
    </row>
    <row r="740" spans="53:70" hidden="1" x14ac:dyDescent="0.2">
      <c r="BA740" s="4"/>
      <c r="BB740" s="4"/>
      <c r="BC740" s="4"/>
      <c r="BR740" s="42">
        <v>40</v>
      </c>
    </row>
    <row r="741" spans="53:70" hidden="1" x14ac:dyDescent="0.2">
      <c r="BA741" s="4"/>
      <c r="BB741" s="4"/>
      <c r="BC741" s="4"/>
      <c r="BR741" s="42">
        <v>40</v>
      </c>
    </row>
    <row r="742" spans="53:70" hidden="1" x14ac:dyDescent="0.2">
      <c r="BA742" s="4"/>
      <c r="BB742" s="4"/>
      <c r="BC742" s="4"/>
      <c r="BR742" s="42">
        <v>40</v>
      </c>
    </row>
    <row r="743" spans="53:70" hidden="1" x14ac:dyDescent="0.2">
      <c r="BA743" s="4"/>
      <c r="BB743" s="4"/>
      <c r="BC743" s="4"/>
      <c r="BR743" s="42">
        <v>40</v>
      </c>
    </row>
    <row r="744" spans="53:70" hidden="1" x14ac:dyDescent="0.2">
      <c r="BA744" s="4"/>
      <c r="BB744" s="4"/>
      <c r="BC744" s="4"/>
      <c r="BR744" s="42">
        <v>40</v>
      </c>
    </row>
    <row r="745" spans="53:70" hidden="1" x14ac:dyDescent="0.2">
      <c r="BA745" s="4"/>
      <c r="BB745" s="4"/>
      <c r="BC745" s="4"/>
      <c r="BR745" s="42">
        <v>40</v>
      </c>
    </row>
    <row r="746" spans="53:70" hidden="1" x14ac:dyDescent="0.2">
      <c r="BA746" s="4"/>
      <c r="BB746" s="4"/>
      <c r="BC746" s="4"/>
      <c r="BR746" s="42">
        <v>40</v>
      </c>
    </row>
    <row r="747" spans="53:70" hidden="1" x14ac:dyDescent="0.2">
      <c r="BA747" s="4"/>
      <c r="BB747" s="4"/>
      <c r="BC747" s="4"/>
      <c r="BR747" s="42">
        <v>40</v>
      </c>
    </row>
    <row r="748" spans="53:70" hidden="1" x14ac:dyDescent="0.2">
      <c r="BA748" s="4"/>
      <c r="BB748" s="4"/>
      <c r="BC748" s="4"/>
      <c r="BR748" s="42">
        <v>40</v>
      </c>
    </row>
    <row r="749" spans="53:70" hidden="1" x14ac:dyDescent="0.2">
      <c r="BA749" s="4"/>
      <c r="BB749" s="4"/>
      <c r="BC749" s="4"/>
      <c r="BR749" s="42">
        <v>40</v>
      </c>
    </row>
    <row r="750" spans="53:70" hidden="1" x14ac:dyDescent="0.2">
      <c r="BA750" s="4"/>
      <c r="BB750" s="4"/>
      <c r="BC750" s="4"/>
      <c r="BR750" s="42">
        <v>40</v>
      </c>
    </row>
    <row r="751" spans="53:70" hidden="1" x14ac:dyDescent="0.2">
      <c r="BA751" s="4"/>
      <c r="BB751" s="4"/>
      <c r="BC751" s="4"/>
      <c r="BR751" s="42">
        <v>40</v>
      </c>
    </row>
    <row r="752" spans="53:70" hidden="1" x14ac:dyDescent="0.2">
      <c r="BA752" s="4"/>
      <c r="BB752" s="4"/>
      <c r="BC752" s="4"/>
      <c r="BR752" s="42">
        <v>40</v>
      </c>
    </row>
    <row r="753" spans="53:70" hidden="1" x14ac:dyDescent="0.2">
      <c r="BA753" s="4"/>
      <c r="BB753" s="4"/>
      <c r="BC753" s="4"/>
      <c r="BR753" s="42">
        <v>40</v>
      </c>
    </row>
    <row r="754" spans="53:70" hidden="1" x14ac:dyDescent="0.2">
      <c r="BA754" s="4"/>
      <c r="BB754" s="4"/>
      <c r="BC754" s="4"/>
      <c r="BR754" s="42">
        <v>40</v>
      </c>
    </row>
    <row r="755" spans="53:70" hidden="1" x14ac:dyDescent="0.2">
      <c r="BA755" s="4"/>
      <c r="BB755" s="4"/>
      <c r="BC755" s="4"/>
      <c r="BR755" s="42">
        <v>40</v>
      </c>
    </row>
    <row r="756" spans="53:70" hidden="1" x14ac:dyDescent="0.2">
      <c r="BA756" s="4"/>
      <c r="BB756" s="4"/>
      <c r="BC756" s="4"/>
      <c r="BR756" s="42">
        <v>40</v>
      </c>
    </row>
    <row r="757" spans="53:70" hidden="1" x14ac:dyDescent="0.2">
      <c r="BA757" s="4"/>
      <c r="BB757" s="4"/>
      <c r="BC757" s="4"/>
      <c r="BR757" s="42">
        <v>40</v>
      </c>
    </row>
    <row r="758" spans="53:70" hidden="1" x14ac:dyDescent="0.2">
      <c r="BA758" s="4"/>
      <c r="BB758" s="4"/>
      <c r="BC758" s="4"/>
      <c r="BR758" s="42">
        <v>40</v>
      </c>
    </row>
    <row r="759" spans="53:70" hidden="1" x14ac:dyDescent="0.2">
      <c r="BA759" s="4"/>
      <c r="BB759" s="4"/>
      <c r="BC759" s="4"/>
      <c r="BR759" s="42">
        <v>40</v>
      </c>
    </row>
    <row r="760" spans="53:70" hidden="1" x14ac:dyDescent="0.2">
      <c r="BA760" s="4"/>
      <c r="BB760" s="4"/>
      <c r="BC760" s="4"/>
      <c r="BR760" s="42">
        <v>40</v>
      </c>
    </row>
    <row r="761" spans="53:70" hidden="1" x14ac:dyDescent="0.2">
      <c r="BA761" s="4"/>
      <c r="BB761" s="4"/>
      <c r="BC761" s="4"/>
      <c r="BR761" s="42">
        <v>40</v>
      </c>
    </row>
    <row r="762" spans="53:70" hidden="1" x14ac:dyDescent="0.2">
      <c r="BA762" s="4"/>
      <c r="BB762" s="4"/>
      <c r="BC762" s="4"/>
      <c r="BR762" s="42">
        <v>40</v>
      </c>
    </row>
    <row r="763" spans="53:70" hidden="1" x14ac:dyDescent="0.2">
      <c r="BA763" s="4"/>
      <c r="BB763" s="4"/>
      <c r="BC763" s="4"/>
      <c r="BR763" s="42">
        <v>40</v>
      </c>
    </row>
    <row r="764" spans="53:70" hidden="1" x14ac:dyDescent="0.2">
      <c r="BA764" s="4"/>
      <c r="BB764" s="4"/>
      <c r="BC764" s="4"/>
      <c r="BR764" s="42">
        <v>40</v>
      </c>
    </row>
    <row r="765" spans="53:70" hidden="1" x14ac:dyDescent="0.2">
      <c r="BA765" s="4"/>
      <c r="BB765" s="4"/>
      <c r="BC765" s="4"/>
      <c r="BR765" s="42">
        <v>40</v>
      </c>
    </row>
    <row r="766" spans="53:70" hidden="1" x14ac:dyDescent="0.2">
      <c r="BA766" s="4"/>
      <c r="BB766" s="4"/>
      <c r="BC766" s="4"/>
      <c r="BR766" s="42">
        <v>40</v>
      </c>
    </row>
    <row r="767" spans="53:70" hidden="1" x14ac:dyDescent="0.2">
      <c r="BA767" s="4"/>
      <c r="BB767" s="4"/>
      <c r="BC767" s="4"/>
      <c r="BR767" s="42">
        <v>40</v>
      </c>
    </row>
    <row r="768" spans="53:70" hidden="1" x14ac:dyDescent="0.2">
      <c r="BA768" s="4"/>
      <c r="BB768" s="4"/>
      <c r="BC768" s="4"/>
      <c r="BR768" s="42">
        <v>40</v>
      </c>
    </row>
    <row r="769" spans="53:70" hidden="1" x14ac:dyDescent="0.2">
      <c r="BA769" s="4"/>
      <c r="BB769" s="4"/>
      <c r="BC769" s="4"/>
      <c r="BR769" s="42">
        <v>40</v>
      </c>
    </row>
    <row r="770" spans="53:70" hidden="1" x14ac:dyDescent="0.2">
      <c r="BA770" s="4"/>
      <c r="BB770" s="4"/>
      <c r="BC770" s="4"/>
      <c r="BR770" s="42">
        <v>40</v>
      </c>
    </row>
    <row r="771" spans="53:70" hidden="1" x14ac:dyDescent="0.2">
      <c r="BA771" s="4"/>
      <c r="BB771" s="4"/>
      <c r="BC771" s="4"/>
      <c r="BR771" s="42">
        <v>40</v>
      </c>
    </row>
    <row r="772" spans="53:70" hidden="1" x14ac:dyDescent="0.2">
      <c r="BA772" s="4"/>
      <c r="BB772" s="4"/>
      <c r="BC772" s="4"/>
      <c r="BR772" s="42">
        <v>40</v>
      </c>
    </row>
    <row r="773" spans="53:70" hidden="1" x14ac:dyDescent="0.2">
      <c r="BA773" s="4"/>
      <c r="BB773" s="4"/>
      <c r="BC773" s="4"/>
      <c r="BR773" s="42">
        <v>40</v>
      </c>
    </row>
    <row r="774" spans="53:70" hidden="1" x14ac:dyDescent="0.2">
      <c r="BA774" s="4"/>
      <c r="BB774" s="4"/>
      <c r="BC774" s="4"/>
      <c r="BR774" s="42">
        <v>40</v>
      </c>
    </row>
    <row r="775" spans="53:70" hidden="1" x14ac:dyDescent="0.2">
      <c r="BA775" s="4"/>
      <c r="BB775" s="4"/>
      <c r="BC775" s="4"/>
      <c r="BR775" s="42">
        <v>40</v>
      </c>
    </row>
    <row r="776" spans="53:70" hidden="1" x14ac:dyDescent="0.2">
      <c r="BA776" s="4"/>
      <c r="BB776" s="4"/>
      <c r="BC776" s="4"/>
      <c r="BR776" s="42">
        <v>40</v>
      </c>
    </row>
    <row r="777" spans="53:70" hidden="1" x14ac:dyDescent="0.2">
      <c r="BA777" s="4"/>
      <c r="BB777" s="4"/>
      <c r="BC777" s="4"/>
      <c r="BR777" s="42">
        <v>40</v>
      </c>
    </row>
    <row r="778" spans="53:70" hidden="1" x14ac:dyDescent="0.2">
      <c r="BA778" s="4"/>
      <c r="BB778" s="4"/>
      <c r="BC778" s="4"/>
      <c r="BR778" s="42">
        <v>40</v>
      </c>
    </row>
    <row r="779" spans="53:70" hidden="1" x14ac:dyDescent="0.2">
      <c r="BA779" s="4"/>
      <c r="BB779" s="4"/>
      <c r="BC779" s="4"/>
      <c r="BR779" s="42">
        <v>40</v>
      </c>
    </row>
    <row r="780" spans="53:70" hidden="1" x14ac:dyDescent="0.2">
      <c r="BA780" s="4"/>
      <c r="BB780" s="4"/>
      <c r="BC780" s="4"/>
      <c r="BR780" s="42">
        <v>40</v>
      </c>
    </row>
    <row r="781" spans="53:70" hidden="1" x14ac:dyDescent="0.2">
      <c r="BA781" s="4"/>
      <c r="BB781" s="4"/>
      <c r="BC781" s="4"/>
      <c r="BR781" s="42">
        <v>40</v>
      </c>
    </row>
    <row r="782" spans="53:70" hidden="1" x14ac:dyDescent="0.2">
      <c r="BA782" s="4"/>
      <c r="BB782" s="4"/>
      <c r="BC782" s="4"/>
      <c r="BR782" s="42">
        <v>40</v>
      </c>
    </row>
    <row r="783" spans="53:70" hidden="1" x14ac:dyDescent="0.2">
      <c r="BA783" s="4"/>
      <c r="BB783" s="4"/>
      <c r="BC783" s="4"/>
      <c r="BR783" s="42">
        <v>40</v>
      </c>
    </row>
    <row r="784" spans="53:70" hidden="1" x14ac:dyDescent="0.2">
      <c r="BA784" s="4"/>
      <c r="BB784" s="4"/>
      <c r="BC784" s="4"/>
      <c r="BR784" s="42">
        <v>40</v>
      </c>
    </row>
  </sheetData>
  <autoFilter ref="A1:CM784" xr:uid="{B3F6F28E-E0C2-F347-9FED-D598C88C5EBC}">
    <filterColumn colId="59">
      <filters>
        <filter val="Henry"/>
      </filters>
    </filterColumn>
  </autoFilter>
  <conditionalFormatting sqref="AS1:AY1048576">
    <cfRule type="cellIs" dxfId="3" priority="1" operator="greaterThan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DA0B-74B8-DF49-909C-77C14FE0CBF0}">
  <sheetPr codeName="Sheet4"/>
  <dimension ref="A1:BJ131"/>
  <sheetViews>
    <sheetView workbookViewId="0">
      <pane xSplit="1" ySplit="1" topLeftCell="AW37" activePane="bottomRight" state="frozen"/>
      <selection pane="topRight" activeCell="B1" sqref="B1"/>
      <selection pane="bottomLeft" activeCell="A2" sqref="A2"/>
      <selection pane="bottomRight" activeCell="BC1" sqref="BC1"/>
    </sheetView>
  </sheetViews>
  <sheetFormatPr baseColWidth="10" defaultColWidth="8.83203125" defaultRowHeight="15" x14ac:dyDescent="0.2"/>
  <cols>
    <col min="1" max="1" width="24.1640625" customWidth="1"/>
    <col min="52" max="53" width="29.83203125" customWidth="1"/>
    <col min="56" max="56" width="19.5" customWidth="1"/>
    <col min="73" max="73" width="11.6640625" bestFit="1" customWidth="1"/>
  </cols>
  <sheetData>
    <row r="1" spans="1:62" s="1" customFormat="1" ht="28" x14ac:dyDescent="0.15">
      <c r="A1" s="1" t="s">
        <v>0</v>
      </c>
      <c r="B1" s="1" t="s">
        <v>1</v>
      </c>
      <c r="C1" s="4" t="s">
        <v>114</v>
      </c>
      <c r="D1" s="4" t="s">
        <v>141</v>
      </c>
      <c r="E1" s="4" t="s">
        <v>115</v>
      </c>
      <c r="F1" s="4" t="s">
        <v>142</v>
      </c>
      <c r="G1" s="4" t="s">
        <v>116</v>
      </c>
      <c r="H1" s="4" t="s">
        <v>143</v>
      </c>
      <c r="I1" s="4" t="s">
        <v>117</v>
      </c>
      <c r="J1" s="4" t="s">
        <v>144</v>
      </c>
      <c r="K1" s="4" t="s">
        <v>118</v>
      </c>
      <c r="L1" s="4" t="s">
        <v>145</v>
      </c>
      <c r="M1" s="4" t="s">
        <v>119</v>
      </c>
      <c r="N1" s="4" t="s">
        <v>146</v>
      </c>
      <c r="O1" s="4" t="s">
        <v>120</v>
      </c>
      <c r="P1" s="4" t="s">
        <v>147</v>
      </c>
      <c r="Q1" s="4" t="s">
        <v>121</v>
      </c>
      <c r="R1" s="4" t="s">
        <v>148</v>
      </c>
      <c r="S1" s="4" t="s">
        <v>122</v>
      </c>
      <c r="T1" s="4" t="s">
        <v>149</v>
      </c>
      <c r="U1" s="4" t="s">
        <v>123</v>
      </c>
      <c r="V1" s="4" t="s">
        <v>150</v>
      </c>
      <c r="W1" s="4" t="s">
        <v>124</v>
      </c>
      <c r="X1" s="4" t="s">
        <v>151</v>
      </c>
      <c r="Y1" s="4" t="s">
        <v>125</v>
      </c>
      <c r="Z1" s="4" t="s">
        <v>152</v>
      </c>
      <c r="AA1" s="4" t="s">
        <v>126</v>
      </c>
      <c r="AB1" s="4" t="s">
        <v>153</v>
      </c>
      <c r="AC1" s="4" t="s">
        <v>127</v>
      </c>
      <c r="AD1" s="4" t="s">
        <v>154</v>
      </c>
      <c r="AE1" s="4" t="s">
        <v>121</v>
      </c>
      <c r="AF1" s="4" t="s">
        <v>148</v>
      </c>
      <c r="AG1" s="4" t="s">
        <v>128</v>
      </c>
      <c r="AH1" s="4" t="s">
        <v>155</v>
      </c>
      <c r="AI1" s="4" t="s">
        <v>129</v>
      </c>
      <c r="AJ1" s="4" t="s">
        <v>156</v>
      </c>
      <c r="AK1" s="4" t="s">
        <v>130</v>
      </c>
      <c r="AL1" s="4" t="s">
        <v>157</v>
      </c>
      <c r="AM1" s="4" t="s">
        <v>131</v>
      </c>
      <c r="AN1" s="4" t="s">
        <v>158</v>
      </c>
      <c r="AO1" s="4" t="s">
        <v>132</v>
      </c>
      <c r="AP1" s="4" t="s">
        <v>159</v>
      </c>
      <c r="AQ1" s="4" t="s">
        <v>133</v>
      </c>
      <c r="AR1" s="4" t="s">
        <v>160</v>
      </c>
      <c r="AS1" s="2" t="s">
        <v>23</v>
      </c>
      <c r="AT1" s="2" t="s">
        <v>24</v>
      </c>
      <c r="AU1" s="2" t="s">
        <v>25</v>
      </c>
      <c r="AV1" s="2" t="s">
        <v>26</v>
      </c>
      <c r="AW1" s="2" t="s">
        <v>27</v>
      </c>
      <c r="AX1" s="2" t="s">
        <v>28</v>
      </c>
      <c r="AY1" s="2" t="s">
        <v>29</v>
      </c>
      <c r="AZ1" s="4" t="s">
        <v>55</v>
      </c>
      <c r="BA1" s="5" t="s">
        <v>41</v>
      </c>
      <c r="BB1" s="4" t="s">
        <v>223</v>
      </c>
      <c r="BC1" s="4" t="s">
        <v>80</v>
      </c>
      <c r="BD1" s="20" t="s">
        <v>224</v>
      </c>
      <c r="BF1" s="4" t="s">
        <v>796</v>
      </c>
      <c r="BG1" s="4" t="s">
        <v>809</v>
      </c>
    </row>
    <row r="2" spans="1:62" x14ac:dyDescent="0.2">
      <c r="A2" t="s">
        <v>30</v>
      </c>
      <c r="B2">
        <v>1059</v>
      </c>
      <c r="C2">
        <v>1.1762151494861144E-2</v>
      </c>
      <c r="D2">
        <v>9.6566540753946324E-5</v>
      </c>
      <c r="E2">
        <v>9.036691423428482E-2</v>
      </c>
      <c r="F2">
        <v>2.9389688106181743E-3</v>
      </c>
      <c r="G2">
        <v>1.794040897170025</v>
      </c>
      <c r="H2">
        <v>2.3385635913598544E-3</v>
      </c>
      <c r="I2">
        <v>0.19713748992855842</v>
      </c>
      <c r="J2">
        <v>3.3314195661297326E-4</v>
      </c>
      <c r="K2">
        <v>1</v>
      </c>
      <c r="L2">
        <v>0</v>
      </c>
      <c r="M2">
        <v>1.0530310771350098</v>
      </c>
      <c r="N2">
        <v>4.8367672194699306E-3</v>
      </c>
      <c r="O2">
        <v>3.8370583508124487E-2</v>
      </c>
      <c r="P2">
        <v>1.2776216281962667E-4</v>
      </c>
      <c r="Q2">
        <v>1043.8</v>
      </c>
      <c r="R2">
        <v>8.573398269924061</v>
      </c>
      <c r="S2">
        <v>8019.5</v>
      </c>
      <c r="T2">
        <v>260.93941119690879</v>
      </c>
      <c r="U2">
        <v>159205.6</v>
      </c>
      <c r="V2">
        <v>143.96456800930309</v>
      </c>
      <c r="W2">
        <v>17494.5</v>
      </c>
      <c r="X2">
        <v>32.697215397290975</v>
      </c>
      <c r="Y2">
        <v>88742.85</v>
      </c>
      <c r="Z2">
        <v>83.851694738546058</v>
      </c>
      <c r="AA2">
        <v>93444.2</v>
      </c>
      <c r="AB2">
        <v>381.38112309425009</v>
      </c>
      <c r="AC2">
        <v>3405.15</v>
      </c>
      <c r="AD2">
        <v>12.314577369502931</v>
      </c>
      <c r="AE2">
        <v>-988.2378485051388</v>
      </c>
      <c r="AF2">
        <v>9.6566540753946328E-2</v>
      </c>
      <c r="AG2">
        <v>7201.7529709824666</v>
      </c>
      <c r="AH2">
        <v>266.74249506427429</v>
      </c>
      <c r="AI2">
        <v>4684647.9763111807</v>
      </c>
      <c r="AJ2">
        <v>6107.8238386958174</v>
      </c>
      <c r="AK2">
        <v>-409.49072595915692</v>
      </c>
      <c r="AL2">
        <v>0.99789956250008249</v>
      </c>
      <c r="AM2">
        <v>1993.7062116829245</v>
      </c>
      <c r="AN2">
        <v>0</v>
      </c>
      <c r="AO2">
        <v>2150.6646992282353</v>
      </c>
      <c r="AP2">
        <v>14.471587845469076</v>
      </c>
      <c r="AQ2">
        <v>-885.19537022900499</v>
      </c>
      <c r="AR2">
        <v>0.38226387144055629</v>
      </c>
      <c r="AS2">
        <v>1.2534324047834329</v>
      </c>
      <c r="AT2">
        <v>13.257578806900517</v>
      </c>
      <c r="AU2">
        <v>1.4790183644399542</v>
      </c>
      <c r="AV2">
        <v>0.97102522702292859</v>
      </c>
      <c r="AW2">
        <v>0</v>
      </c>
      <c r="AX2">
        <v>4.6578947609436456</v>
      </c>
      <c r="AY2">
        <v>0.90633190639960126</v>
      </c>
      <c r="AZ2" s="1" t="s">
        <v>225</v>
      </c>
      <c r="BA2">
        <v>48.7</v>
      </c>
      <c r="BB2" t="s">
        <v>226</v>
      </c>
      <c r="BC2" t="s">
        <v>45</v>
      </c>
      <c r="BD2" s="21">
        <v>43868.566874999997</v>
      </c>
      <c r="BF2" s="6">
        <f>S2/U2</f>
        <v>5.0371971840186526E-2</v>
      </c>
      <c r="BG2">
        <f>BF2*SQRT((T2/S2)^2+(V2/U2)^2)</f>
        <v>1.6396418154368245E-3</v>
      </c>
      <c r="BJ2">
        <f>148*45*E2-23</f>
        <v>578.84364880033695</v>
      </c>
    </row>
    <row r="3" spans="1:62" x14ac:dyDescent="0.2">
      <c r="A3" t="s">
        <v>31</v>
      </c>
      <c r="B3">
        <v>1000</v>
      </c>
      <c r="C3">
        <v>1.171154757562092E-2</v>
      </c>
      <c r="D3">
        <v>6.9905558100646063E-5</v>
      </c>
      <c r="E3">
        <v>0.10578228431875816</v>
      </c>
      <c r="F3">
        <v>2.4560762687366108E-3</v>
      </c>
      <c r="G3">
        <v>1.7842282473996491</v>
      </c>
      <c r="H3">
        <v>2.1558781873814957E-3</v>
      </c>
      <c r="I3">
        <v>0.19575583274895994</v>
      </c>
      <c r="J3">
        <v>3.2036300021411784E-4</v>
      </c>
      <c r="K3">
        <v>1</v>
      </c>
      <c r="L3">
        <v>0</v>
      </c>
      <c r="M3">
        <v>1.0585789205575613</v>
      </c>
      <c r="N3">
        <v>4.2494814737316349E-3</v>
      </c>
      <c r="O3">
        <v>3.8146459125073834E-2</v>
      </c>
      <c r="P3">
        <v>1.3284110051137678E-4</v>
      </c>
      <c r="Q3">
        <v>1026.5999999999999</v>
      </c>
      <c r="R3">
        <v>6.1833392443344328</v>
      </c>
      <c r="S3">
        <v>9272.5</v>
      </c>
      <c r="T3">
        <v>214.78768586676472</v>
      </c>
      <c r="U3">
        <v>156398</v>
      </c>
      <c r="V3">
        <v>122.96923021206308</v>
      </c>
      <c r="W3">
        <v>17159.2</v>
      </c>
      <c r="X3">
        <v>25.526312533911884</v>
      </c>
      <c r="Y3">
        <v>87657.45</v>
      </c>
      <c r="Z3">
        <v>92.507964806451014</v>
      </c>
      <c r="AA3">
        <v>92791.95</v>
      </c>
      <c r="AB3">
        <v>379.48963285888118</v>
      </c>
      <c r="AC3">
        <v>3343.8</v>
      </c>
      <c r="AD3">
        <v>11.883114955794698</v>
      </c>
      <c r="AE3">
        <v>-988.2884524243791</v>
      </c>
      <c r="AF3">
        <v>6.9905558100646067E-2</v>
      </c>
      <c r="AG3">
        <v>8600.8608022107601</v>
      </c>
      <c r="AH3">
        <v>222.91489097264574</v>
      </c>
      <c r="AI3">
        <v>4659019.4510020092</v>
      </c>
      <c r="AJ3">
        <v>5630.688955760279</v>
      </c>
      <c r="AK3">
        <v>-413.62936736315214</v>
      </c>
      <c r="AL3">
        <v>0.95962124076218092</v>
      </c>
      <c r="AM3">
        <v>1993.7062116829245</v>
      </c>
      <c r="AN3">
        <v>0</v>
      </c>
      <c r="AO3">
        <v>2167.2638241807822</v>
      </c>
      <c r="AP3">
        <v>12.714431283203304</v>
      </c>
      <c r="AQ3">
        <v>-885.86594947139088</v>
      </c>
      <c r="AR3">
        <v>0.39746003235397742</v>
      </c>
      <c r="AS3">
        <v>0.90377697334924234</v>
      </c>
      <c r="AT3">
        <v>10.106116845406126</v>
      </c>
      <c r="AU3">
        <v>1.3612288059809503</v>
      </c>
      <c r="AV3">
        <v>0.93185213016568491</v>
      </c>
      <c r="AW3">
        <v>0</v>
      </c>
      <c r="AX3">
        <v>4.0511293385578968</v>
      </c>
      <c r="AY3">
        <v>0.93942190334561715</v>
      </c>
      <c r="AZ3" s="1" t="s">
        <v>225</v>
      </c>
      <c r="BA3">
        <v>48.7</v>
      </c>
      <c r="BB3" t="s">
        <v>226</v>
      </c>
      <c r="BC3" t="s">
        <v>45</v>
      </c>
      <c r="BD3" s="21">
        <v>43868.570023148146</v>
      </c>
      <c r="BF3" s="6">
        <f t="shared" ref="BF3:BF66" si="0">S3/U3</f>
        <v>5.9287842555531399E-2</v>
      </c>
      <c r="BG3">
        <f t="shared" ref="BG3:BG66" si="1">BF3*SQRT((T3/S3)^2+(V3/U3)^2)</f>
        <v>1.3741312743400424E-3</v>
      </c>
      <c r="BJ3">
        <f t="shared" ref="BJ3:BJ4" si="2">148*45*E3-23</f>
        <v>681.51001356292932</v>
      </c>
    </row>
    <row r="4" spans="1:62" x14ac:dyDescent="0.2">
      <c r="A4" t="s">
        <v>32</v>
      </c>
      <c r="B4">
        <v>894</v>
      </c>
      <c r="C4">
        <v>1.0876523348514593E-2</v>
      </c>
      <c r="D4">
        <v>7.0951575303087794E-5</v>
      </c>
      <c r="E4">
        <v>0.269115888618226</v>
      </c>
      <c r="F4">
        <v>3.8762882594202441E-4</v>
      </c>
      <c r="G4">
        <v>1.7754457378592523</v>
      </c>
      <c r="H4">
        <v>1.8375969905272307E-3</v>
      </c>
      <c r="I4">
        <v>0.19494415437260584</v>
      </c>
      <c r="J4">
        <v>3.6735543684081253E-4</v>
      </c>
      <c r="K4">
        <v>1</v>
      </c>
      <c r="L4">
        <v>0</v>
      </c>
      <c r="M4">
        <v>1.0593259385179454</v>
      </c>
      <c r="N4">
        <v>5.1061915593541276E-3</v>
      </c>
      <c r="O4">
        <v>3.716998579414655E-2</v>
      </c>
      <c r="P4">
        <v>1.717558017874357E-4</v>
      </c>
      <c r="Q4">
        <v>925.76</v>
      </c>
      <c r="R4">
        <v>6.0853047034091343</v>
      </c>
      <c r="S4">
        <v>22905.439999999999</v>
      </c>
      <c r="T4">
        <v>23.966231799485431</v>
      </c>
      <c r="U4">
        <v>151115</v>
      </c>
      <c r="V4">
        <v>76.878995831111112</v>
      </c>
      <c r="W4">
        <v>16592.560000000001</v>
      </c>
      <c r="X4">
        <v>30.197134521893521</v>
      </c>
      <c r="Y4">
        <v>85115.68</v>
      </c>
      <c r="Z4">
        <v>84.822967015622211</v>
      </c>
      <c r="AA4">
        <v>90162.64</v>
      </c>
      <c r="AB4">
        <v>421.35206925641961</v>
      </c>
      <c r="AC4">
        <v>3163.68</v>
      </c>
      <c r="AD4">
        <v>14.351970828658574</v>
      </c>
      <c r="AE4">
        <v>-989.12347665148536</v>
      </c>
      <c r="AF4">
        <v>7.0951575303087794E-2</v>
      </c>
      <c r="AG4">
        <v>23425.112417700671</v>
      </c>
      <c r="AH4">
        <v>35.18141458903834</v>
      </c>
      <c r="AI4">
        <v>4636081.4298455184</v>
      </c>
      <c r="AJ4">
        <v>4799.407100206934</v>
      </c>
      <c r="AK4">
        <v>-416.06068374518179</v>
      </c>
      <c r="AL4">
        <v>1.100383252330331</v>
      </c>
      <c r="AM4">
        <v>1993.7062116829245</v>
      </c>
      <c r="AN4">
        <v>0</v>
      </c>
      <c r="AO4">
        <v>2169.498898879503</v>
      </c>
      <c r="AP4">
        <v>15.277704374428057</v>
      </c>
      <c r="AQ4">
        <v>-888.78755370539011</v>
      </c>
      <c r="AR4">
        <v>0.51389266027324942</v>
      </c>
      <c r="AS4">
        <v>1.0491043174852708</v>
      </c>
      <c r="AT4">
        <v>1.0283550035958977</v>
      </c>
      <c r="AU4">
        <v>1.2834526839923581</v>
      </c>
      <c r="AV4">
        <v>1.1800658466833553</v>
      </c>
      <c r="AW4">
        <v>0</v>
      </c>
      <c r="AX4">
        <v>5.3600404021360761</v>
      </c>
      <c r="AY4">
        <v>1.3562416117377711</v>
      </c>
      <c r="AZ4" s="1" t="s">
        <v>225</v>
      </c>
      <c r="BA4">
        <v>48.7</v>
      </c>
      <c r="BB4" t="s">
        <v>226</v>
      </c>
      <c r="BC4" t="s">
        <v>45</v>
      </c>
      <c r="BD4" s="21">
        <v>43868.581574074073</v>
      </c>
      <c r="BF4" s="6">
        <f t="shared" si="0"/>
        <v>0.15157621678853853</v>
      </c>
      <c r="BG4">
        <f t="shared" si="1"/>
        <v>1.7634964859630862E-4</v>
      </c>
      <c r="BJ4">
        <f t="shared" si="2"/>
        <v>1769.311818197385</v>
      </c>
    </row>
    <row r="5" spans="1:62" x14ac:dyDescent="0.2">
      <c r="A5" t="s">
        <v>33</v>
      </c>
      <c r="B5">
        <v>1018</v>
      </c>
      <c r="C5">
        <v>1.1487439062194873E-2</v>
      </c>
      <c r="D5">
        <v>8.3270063855599784E-5</v>
      </c>
      <c r="E5">
        <v>0.26899632192319245</v>
      </c>
      <c r="F5">
        <v>4.7198264058012542E-4</v>
      </c>
      <c r="G5">
        <v>1.762233909855502</v>
      </c>
      <c r="H5">
        <v>1.8851259742348448E-3</v>
      </c>
      <c r="I5">
        <v>0.19584131968913751</v>
      </c>
      <c r="J5">
        <v>4.1285771417764409E-4</v>
      </c>
      <c r="K5">
        <v>1</v>
      </c>
      <c r="L5">
        <v>0</v>
      </c>
      <c r="M5">
        <v>1.0613533353635682</v>
      </c>
      <c r="N5">
        <v>5.1158914901358789E-3</v>
      </c>
      <c r="O5">
        <v>3.7532329785055711E-2</v>
      </c>
      <c r="P5">
        <v>1.447029367496183E-4</v>
      </c>
      <c r="Q5">
        <v>1031</v>
      </c>
      <c r="R5">
        <v>7.6109570138496165</v>
      </c>
      <c r="S5">
        <v>24141.56</v>
      </c>
      <c r="T5">
        <v>33.355713153821185</v>
      </c>
      <c r="U5">
        <v>158155.64000000001</v>
      </c>
      <c r="V5">
        <v>99.178927197263036</v>
      </c>
      <c r="W5">
        <v>17576.32</v>
      </c>
      <c r="X5">
        <v>35.921800251843351</v>
      </c>
      <c r="Y5">
        <v>89749.08</v>
      </c>
      <c r="Z5">
        <v>87.634143269998745</v>
      </c>
      <c r="AA5">
        <v>95257.08</v>
      </c>
      <c r="AB5">
        <v>481.63052547224061</v>
      </c>
      <c r="AC5">
        <v>3368.44</v>
      </c>
      <c r="AD5">
        <v>12.831612005771785</v>
      </c>
      <c r="AE5">
        <v>-988.51256093780512</v>
      </c>
      <c r="AF5">
        <v>8.3270063855599791E-2</v>
      </c>
      <c r="AG5">
        <v>23414.260475875155</v>
      </c>
      <c r="AH5">
        <v>42.837415191516193</v>
      </c>
      <c r="AI5">
        <v>4601574.9839518955</v>
      </c>
      <c r="AJ5">
        <v>4923.5425570279067</v>
      </c>
      <c r="AK5">
        <v>-413.37329820551736</v>
      </c>
      <c r="AL5">
        <v>1.2366816132717982</v>
      </c>
      <c r="AM5">
        <v>1993.7062116829245</v>
      </c>
      <c r="AN5">
        <v>0</v>
      </c>
      <c r="AO5">
        <v>2175.564861994485</v>
      </c>
      <c r="AP5">
        <v>15.30672652786931</v>
      </c>
      <c r="AQ5">
        <v>-887.70342195854641</v>
      </c>
      <c r="AR5">
        <v>0.43295059812676923</v>
      </c>
      <c r="AS5">
        <v>1.229875932645413</v>
      </c>
      <c r="AT5">
        <v>1.2861153037625008</v>
      </c>
      <c r="AU5">
        <v>1.3603114116269568</v>
      </c>
      <c r="AV5">
        <v>1.3582207718044219</v>
      </c>
      <c r="AW5">
        <v>0</v>
      </c>
      <c r="AX5">
        <v>5.5065355433444152</v>
      </c>
      <c r="AY5">
        <v>1.167433369277816</v>
      </c>
      <c r="AZ5" s="1" t="s">
        <v>225</v>
      </c>
      <c r="BA5">
        <v>48.7</v>
      </c>
      <c r="BB5" t="s">
        <v>226</v>
      </c>
      <c r="BC5" t="s">
        <v>45</v>
      </c>
      <c r="BD5" s="21">
        <v>43868.585092592592</v>
      </c>
      <c r="BF5" s="6">
        <f t="shared" si="0"/>
        <v>0.15264431922883054</v>
      </c>
      <c r="BG5">
        <f t="shared" si="1"/>
        <v>2.3161066491286195E-4</v>
      </c>
      <c r="BJ5">
        <f>148*45*E5-23</f>
        <v>1768.5155040084617</v>
      </c>
    </row>
    <row r="6" spans="1:62" x14ac:dyDescent="0.2">
      <c r="A6" t="s">
        <v>34</v>
      </c>
      <c r="B6">
        <v>178</v>
      </c>
      <c r="C6">
        <v>2.5381465433217255E-3</v>
      </c>
      <c r="D6">
        <v>3.7128953832172155E-5</v>
      </c>
      <c r="E6">
        <v>3.5417708973435554E-2</v>
      </c>
      <c r="F6">
        <v>1.5896497345987932E-4</v>
      </c>
      <c r="G6">
        <v>1.6604355689001506</v>
      </c>
      <c r="H6">
        <v>2.0111237826125777E-3</v>
      </c>
      <c r="I6">
        <v>9.911572178767479E-2</v>
      </c>
      <c r="J6">
        <v>2.616103168214416E-4</v>
      </c>
      <c r="K6">
        <v>1</v>
      </c>
      <c r="L6">
        <v>0</v>
      </c>
      <c r="M6">
        <v>1.9061990101587671E-4</v>
      </c>
      <c r="N6">
        <v>1.0465323560676223E-5</v>
      </c>
      <c r="O6">
        <v>2.6571064421904819E-5</v>
      </c>
      <c r="P6">
        <v>4.1328163229300923E-6</v>
      </c>
      <c r="Q6">
        <v>183.08</v>
      </c>
      <c r="R6">
        <v>2.6260997696203394</v>
      </c>
      <c r="S6">
        <v>2554.96</v>
      </c>
      <c r="T6">
        <v>11.683389919026071</v>
      </c>
      <c r="U6">
        <v>119780.12</v>
      </c>
      <c r="V6">
        <v>171.66710342986508</v>
      </c>
      <c r="W6">
        <v>7150.08</v>
      </c>
      <c r="X6">
        <v>20.97275375338203</v>
      </c>
      <c r="Y6">
        <v>72140.039999999994</v>
      </c>
      <c r="Z6">
        <v>129.383067928793</v>
      </c>
      <c r="AA6">
        <v>13.76</v>
      </c>
      <c r="AB6">
        <v>0.75780384445228788</v>
      </c>
      <c r="AC6">
        <v>1.92</v>
      </c>
      <c r="AD6">
        <v>0.29955522584881294</v>
      </c>
      <c r="AE6">
        <v>-997.46185345667823</v>
      </c>
      <c r="AF6">
        <v>3.7128953832172157E-2</v>
      </c>
      <c r="AG6">
        <v>2214.5315822686107</v>
      </c>
      <c r="AH6">
        <v>14.42775217461239</v>
      </c>
      <c r="AI6">
        <v>4335699.6680426002</v>
      </c>
      <c r="AJ6">
        <v>5252.6216637394946</v>
      </c>
      <c r="AK6">
        <v>-703.10693851238273</v>
      </c>
      <c r="AL6">
        <v>0.78363236908316303</v>
      </c>
      <c r="AM6">
        <v>1993.7062116829245</v>
      </c>
      <c r="AN6">
        <v>0</v>
      </c>
      <c r="AO6">
        <v>-999.4296660315714</v>
      </c>
      <c r="AP6">
        <v>3.1312205522303557E-2</v>
      </c>
      <c r="AQ6">
        <v>-999.92049948333636</v>
      </c>
      <c r="AR6">
        <v>1.2365369626580009E-2</v>
      </c>
      <c r="AS6">
        <v>1.0505401499099614</v>
      </c>
      <c r="AT6">
        <v>1.1848463202435262</v>
      </c>
      <c r="AU6">
        <v>1.3657889905717224</v>
      </c>
      <c r="AV6">
        <v>1.1313396084761489</v>
      </c>
      <c r="AW6">
        <v>0</v>
      </c>
      <c r="AX6">
        <v>1.0821782315557251</v>
      </c>
      <c r="AY6">
        <v>1.1453245182349487</v>
      </c>
      <c r="AZ6" s="1" t="s">
        <v>227</v>
      </c>
      <c r="BA6">
        <v>53.97</v>
      </c>
      <c r="BB6" t="s">
        <v>226</v>
      </c>
      <c r="BC6" t="s">
        <v>81</v>
      </c>
      <c r="BD6" s="21">
        <v>43868.59888888889</v>
      </c>
      <c r="BF6" s="6">
        <f t="shared" si="0"/>
        <v>2.1330417768825077E-2</v>
      </c>
      <c r="BG6">
        <f t="shared" si="1"/>
        <v>1.0221870531669233E-4</v>
      </c>
    </row>
    <row r="7" spans="1:62" x14ac:dyDescent="0.2">
      <c r="A7" t="s">
        <v>35</v>
      </c>
      <c r="B7">
        <v>187</v>
      </c>
      <c r="C7">
        <v>2.3332717939110134E-3</v>
      </c>
      <c r="D7">
        <v>3.7854131137002564E-5</v>
      </c>
      <c r="E7">
        <v>3.6270421475085017E-2</v>
      </c>
      <c r="F7">
        <v>1.7631332911523928E-4</v>
      </c>
      <c r="G7">
        <v>1.6462643748199932</v>
      </c>
      <c r="H7">
        <v>1.2831205957240415E-3</v>
      </c>
      <c r="I7">
        <v>0.10068434219574303</v>
      </c>
      <c r="J7">
        <v>2.8415229868664082E-4</v>
      </c>
      <c r="K7">
        <v>1</v>
      </c>
      <c r="L7">
        <v>0</v>
      </c>
      <c r="M7">
        <v>1.3981454602806861E-4</v>
      </c>
      <c r="N7">
        <v>9.2790529863428393E-6</v>
      </c>
      <c r="O7">
        <v>3.4577614868055299E-5</v>
      </c>
      <c r="P7">
        <v>4.2033617652667861E-6</v>
      </c>
      <c r="Q7">
        <v>180.88</v>
      </c>
      <c r="R7">
        <v>2.9604729351912678</v>
      </c>
      <c r="S7">
        <v>2811.6</v>
      </c>
      <c r="T7">
        <v>13.364380519375624</v>
      </c>
      <c r="U7">
        <v>127615.8</v>
      </c>
      <c r="V7">
        <v>80.930834667634571</v>
      </c>
      <c r="W7">
        <v>7804.8</v>
      </c>
      <c r="X7">
        <v>20.365657367244495</v>
      </c>
      <c r="Y7">
        <v>77519.12</v>
      </c>
      <c r="Z7">
        <v>57.78636863482599</v>
      </c>
      <c r="AA7">
        <v>10.84</v>
      </c>
      <c r="AB7">
        <v>0.72037027515947205</v>
      </c>
      <c r="AC7">
        <v>2.68</v>
      </c>
      <c r="AD7">
        <v>0.32516662395352525</v>
      </c>
      <c r="AE7">
        <v>-997.66672820608903</v>
      </c>
      <c r="AF7">
        <v>3.7854131137002561E-2</v>
      </c>
      <c r="AG7">
        <v>2291.9242580400269</v>
      </c>
      <c r="AH7">
        <v>16.002298885028068</v>
      </c>
      <c r="AI7">
        <v>4298687.5648244703</v>
      </c>
      <c r="AJ7">
        <v>3351.2343181258921</v>
      </c>
      <c r="AK7">
        <v>-698.4082640048108</v>
      </c>
      <c r="AL7">
        <v>0.85115503740710574</v>
      </c>
      <c r="AM7">
        <v>1993.7062116829245</v>
      </c>
      <c r="AN7">
        <v>0</v>
      </c>
      <c r="AO7">
        <v>-999.5816754470269</v>
      </c>
      <c r="AP7">
        <v>2.7762888789454467E-2</v>
      </c>
      <c r="AQ7">
        <v>-999.89654391697093</v>
      </c>
      <c r="AR7">
        <v>1.2576441303083975E-2</v>
      </c>
      <c r="AS7">
        <v>1.1582003838291153</v>
      </c>
      <c r="AT7">
        <v>1.3456108151903492</v>
      </c>
      <c r="AU7">
        <v>0.90960179631303073</v>
      </c>
      <c r="AV7">
        <v>1.2629487111594195</v>
      </c>
      <c r="AW7">
        <v>0</v>
      </c>
      <c r="AX7">
        <v>1.1611334781102249</v>
      </c>
      <c r="AY7">
        <v>1.0575677473427365</v>
      </c>
      <c r="AZ7" s="1" t="s">
        <v>227</v>
      </c>
      <c r="BA7">
        <v>53.97</v>
      </c>
      <c r="BB7" t="s">
        <v>226</v>
      </c>
      <c r="BC7" t="s">
        <v>81</v>
      </c>
      <c r="BD7" s="21">
        <v>43868.602060185185</v>
      </c>
      <c r="BF7" s="6">
        <f t="shared" si="0"/>
        <v>2.2031754688682747E-2</v>
      </c>
      <c r="BG7">
        <f t="shared" si="1"/>
        <v>1.0565150387855445E-4</v>
      </c>
    </row>
    <row r="8" spans="1:62" x14ac:dyDescent="0.2">
      <c r="A8" t="s">
        <v>36</v>
      </c>
      <c r="B8">
        <v>167</v>
      </c>
      <c r="C8">
        <v>1.2118427422844848E-3</v>
      </c>
      <c r="D8">
        <v>1.954210695997009E-5</v>
      </c>
      <c r="E8">
        <v>1.5494693413784226E-3</v>
      </c>
      <c r="F8">
        <v>2.0685211801949188E-5</v>
      </c>
      <c r="G8">
        <v>1.6210450094105167</v>
      </c>
      <c r="H8">
        <v>1.7369453924810155E-3</v>
      </c>
      <c r="I8">
        <v>3.4119950464816661E-4</v>
      </c>
      <c r="J8">
        <v>1.3679963445629604E-5</v>
      </c>
      <c r="K8">
        <v>1</v>
      </c>
      <c r="L8">
        <v>0</v>
      </c>
      <c r="M8">
        <v>8.9657006819203946E-5</v>
      </c>
      <c r="N8">
        <v>6.0875440162255515E-6</v>
      </c>
      <c r="O8">
        <v>1.1104745035424799</v>
      </c>
      <c r="P8">
        <v>1.9371402296144418E-3</v>
      </c>
      <c r="Q8">
        <v>154.12</v>
      </c>
      <c r="R8">
        <v>2.4531068736060675</v>
      </c>
      <c r="S8">
        <v>197.08</v>
      </c>
      <c r="T8">
        <v>2.6501069160821915</v>
      </c>
      <c r="U8">
        <v>206175.88</v>
      </c>
      <c r="V8">
        <v>88.315331247373663</v>
      </c>
      <c r="W8">
        <v>43.4</v>
      </c>
      <c r="X8">
        <v>1.7426034163476973</v>
      </c>
      <c r="Y8">
        <v>127189.72</v>
      </c>
      <c r="Z8">
        <v>113.78785113827692</v>
      </c>
      <c r="AA8">
        <v>11.4</v>
      </c>
      <c r="AB8">
        <v>0.77244201508376453</v>
      </c>
      <c r="AC8">
        <v>141236.68</v>
      </c>
      <c r="AD8">
        <v>163.32633712907423</v>
      </c>
      <c r="AE8">
        <v>-998.78815725771551</v>
      </c>
      <c r="AF8">
        <v>1.954210695997009E-2</v>
      </c>
      <c r="AG8">
        <v>-859.36927379030465</v>
      </c>
      <c r="AH8">
        <v>1.8774016883235787</v>
      </c>
      <c r="AI8">
        <v>4232820.0203993861</v>
      </c>
      <c r="AJ8">
        <v>4536.5268295053684</v>
      </c>
      <c r="AK8">
        <v>-998.9779647094731</v>
      </c>
      <c r="AL8">
        <v>4.0977214867205042E-2</v>
      </c>
      <c r="AM8">
        <v>1993.7062116829245</v>
      </c>
      <c r="AN8">
        <v>0</v>
      </c>
      <c r="AO8">
        <v>-999.73174660030702</v>
      </c>
      <c r="AP8">
        <v>1.8213906933404651E-2</v>
      </c>
      <c r="AQ8">
        <v>2322.5351973688398</v>
      </c>
      <c r="AR8">
        <v>5.7959156870339879</v>
      </c>
      <c r="AS8">
        <v>1.0632569391668383</v>
      </c>
      <c r="AT8">
        <v>0.99519600514109674</v>
      </c>
      <c r="AU8">
        <v>1.5970635766428165</v>
      </c>
      <c r="AV8">
        <v>1.4034401532625831</v>
      </c>
      <c r="AW8">
        <v>0</v>
      </c>
      <c r="AX8">
        <v>1.2182527857829115</v>
      </c>
      <c r="AY8">
        <v>2.3982043265013822</v>
      </c>
      <c r="AZ8" s="1" t="s">
        <v>52</v>
      </c>
      <c r="BA8">
        <v>100</v>
      </c>
      <c r="BB8" t="s">
        <v>226</v>
      </c>
      <c r="BC8" t="s">
        <v>45</v>
      </c>
      <c r="BD8" s="21">
        <v>43868.610462962963</v>
      </c>
      <c r="BF8" s="6">
        <f t="shared" si="0"/>
        <v>9.5588290929084435E-4</v>
      </c>
      <c r="BG8">
        <f t="shared" si="1"/>
        <v>1.2860142321122685E-5</v>
      </c>
    </row>
    <row r="9" spans="1:62" x14ac:dyDescent="0.2">
      <c r="A9" t="s">
        <v>37</v>
      </c>
      <c r="B9">
        <v>153</v>
      </c>
      <c r="C9">
        <v>1.1590861246920656E-3</v>
      </c>
      <c r="D9">
        <v>2.102672425911128E-5</v>
      </c>
      <c r="E9">
        <v>1.7920136786353242E-3</v>
      </c>
      <c r="F9">
        <v>2.4999004171970077E-5</v>
      </c>
      <c r="G9">
        <v>1.6598936942261773</v>
      </c>
      <c r="H9">
        <v>1.6324173014012199E-3</v>
      </c>
      <c r="I9">
        <v>3.7567981632442257E-4</v>
      </c>
      <c r="J9">
        <v>1.0062597403151226E-5</v>
      </c>
      <c r="K9">
        <v>1</v>
      </c>
      <c r="L9">
        <v>0</v>
      </c>
      <c r="M9">
        <v>8.7870203281518121E-5</v>
      </c>
      <c r="N9">
        <v>5.9324842294469444E-6</v>
      </c>
      <c r="O9">
        <v>1.1726060850577924</v>
      </c>
      <c r="P9">
        <v>1.6945477865165856E-3</v>
      </c>
      <c r="Q9">
        <v>142.91999999999999</v>
      </c>
      <c r="R9">
        <v>2.5566384179230353</v>
      </c>
      <c r="S9">
        <v>221</v>
      </c>
      <c r="T9">
        <v>3.1272991542223778</v>
      </c>
      <c r="U9">
        <v>204691.24</v>
      </c>
      <c r="V9">
        <v>126.26407881895787</v>
      </c>
      <c r="W9">
        <v>46.32</v>
      </c>
      <c r="X9">
        <v>1.2270832625919632</v>
      </c>
      <c r="Y9">
        <v>123318.92</v>
      </c>
      <c r="Z9">
        <v>149.94378857869819</v>
      </c>
      <c r="AA9">
        <v>10.84</v>
      </c>
      <c r="AB9">
        <v>0.73412078933465275</v>
      </c>
      <c r="AC9">
        <v>144600.24</v>
      </c>
      <c r="AD9">
        <v>151.48361055462954</v>
      </c>
      <c r="AE9">
        <v>-998.84091387530793</v>
      </c>
      <c r="AF9">
        <v>2.1026724259111281E-2</v>
      </c>
      <c r="AG9">
        <v>-837.35581061578102</v>
      </c>
      <c r="AH9">
        <v>2.2689239582474201</v>
      </c>
      <c r="AI9">
        <v>4334284.408238031</v>
      </c>
      <c r="AJ9">
        <v>4263.5219948840886</v>
      </c>
      <c r="AK9">
        <v>-998.87468174779985</v>
      </c>
      <c r="AL9">
        <v>3.0141689891930112E-2</v>
      </c>
      <c r="AM9">
        <v>1993.7062116829245</v>
      </c>
      <c r="AN9">
        <v>0</v>
      </c>
      <c r="AO9">
        <v>-999.73709270922336</v>
      </c>
      <c r="AP9">
        <v>1.7749968682121132E-2</v>
      </c>
      <c r="AQ9">
        <v>2508.4326365214533</v>
      </c>
      <c r="AR9">
        <v>5.0700800841119342</v>
      </c>
      <c r="AS9">
        <v>1.1518540960963302</v>
      </c>
      <c r="AT9">
        <v>1.1011216328476372</v>
      </c>
      <c r="AU9">
        <v>1.4498341387859468</v>
      </c>
      <c r="AV9">
        <v>0.96859346158712134</v>
      </c>
      <c r="AW9">
        <v>0</v>
      </c>
      <c r="AX9">
        <v>1.1812371212310595</v>
      </c>
      <c r="AY9">
        <v>1.9812794030462746</v>
      </c>
      <c r="AZ9" s="1" t="s">
        <v>52</v>
      </c>
      <c r="BA9">
        <v>100</v>
      </c>
      <c r="BB9" t="s">
        <v>226</v>
      </c>
      <c r="BC9" t="s">
        <v>45</v>
      </c>
      <c r="BD9" s="21">
        <v>43868.613634259258</v>
      </c>
      <c r="BF9" s="6">
        <f t="shared" si="0"/>
        <v>1.0796749289319857E-3</v>
      </c>
      <c r="BG9">
        <f t="shared" si="1"/>
        <v>1.5292638034833367E-5</v>
      </c>
    </row>
    <row r="10" spans="1:62" x14ac:dyDescent="0.2">
      <c r="A10" t="s">
        <v>38</v>
      </c>
      <c r="B10">
        <v>159</v>
      </c>
      <c r="C10">
        <v>1.1293663656797024E-3</v>
      </c>
      <c r="D10">
        <v>1.7375329649959201E-5</v>
      </c>
      <c r="E10">
        <v>7.0241110425507134E-3</v>
      </c>
      <c r="F10">
        <v>3.611108017256529E-5</v>
      </c>
      <c r="G10">
        <v>1.4119825362795484</v>
      </c>
      <c r="H10">
        <v>1.7198693747486327E-3</v>
      </c>
      <c r="I10">
        <v>3.2041105155950064E-4</v>
      </c>
      <c r="J10">
        <v>1.1646215109462215E-5</v>
      </c>
      <c r="K10">
        <v>1</v>
      </c>
      <c r="L10">
        <v>0</v>
      </c>
      <c r="M10">
        <v>5.6488324478568199E-5</v>
      </c>
      <c r="N10">
        <v>5.1248498265943416E-6</v>
      </c>
      <c r="O10">
        <v>1.9728868972746096E-4</v>
      </c>
      <c r="P10">
        <v>6.8718348172969668E-6</v>
      </c>
      <c r="Q10">
        <v>164.04</v>
      </c>
      <c r="R10">
        <v>2.6372207593095682</v>
      </c>
      <c r="S10">
        <v>1019.96</v>
      </c>
      <c r="T10">
        <v>4.8646616874489146</v>
      </c>
      <c r="U10">
        <v>205038.2</v>
      </c>
      <c r="V10">
        <v>129.05965029138014</v>
      </c>
      <c r="W10">
        <v>46.52</v>
      </c>
      <c r="X10">
        <v>1.6823792675850462</v>
      </c>
      <c r="Y10">
        <v>145217.44</v>
      </c>
      <c r="Z10">
        <v>176.72416435413317</v>
      </c>
      <c r="AA10">
        <v>8.1999999999999993</v>
      </c>
      <c r="AB10">
        <v>0.74161984870956632</v>
      </c>
      <c r="AC10">
        <v>28.64</v>
      </c>
      <c r="AD10">
        <v>0.98806207632246656</v>
      </c>
      <c r="AE10">
        <v>-998.87063363432026</v>
      </c>
      <c r="AF10">
        <v>1.7375329649959199E-2</v>
      </c>
      <c r="AG10">
        <v>-362.48765270006231</v>
      </c>
      <c r="AH10">
        <v>3.277462350024078</v>
      </c>
      <c r="AI10">
        <v>3686793.9204961043</v>
      </c>
      <c r="AJ10">
        <v>4491.9279532716073</v>
      </c>
      <c r="AK10">
        <v>-999.04023482535138</v>
      </c>
      <c r="AL10">
        <v>3.4885287583322128E-2</v>
      </c>
      <c r="AM10">
        <v>1993.7062116829245</v>
      </c>
      <c r="AN10">
        <v>0</v>
      </c>
      <c r="AO10">
        <v>-999.83098716294546</v>
      </c>
      <c r="AP10">
        <v>1.5333529834111969E-2</v>
      </c>
      <c r="AQ10">
        <v>-999.40971304287382</v>
      </c>
      <c r="AR10">
        <v>2.0560501819842487E-2</v>
      </c>
      <c r="AS10">
        <v>1.0465849854906042</v>
      </c>
      <c r="AT10">
        <v>0.86949564618880337</v>
      </c>
      <c r="AU10">
        <v>1.8873259824915603</v>
      </c>
      <c r="AV10">
        <v>1.3172681548301399</v>
      </c>
      <c r="AW10">
        <v>0</v>
      </c>
      <c r="AX10">
        <v>1.3805867040367443</v>
      </c>
      <c r="AY10">
        <v>0.99051436657544389</v>
      </c>
      <c r="AZ10" s="1" t="s">
        <v>53</v>
      </c>
      <c r="BA10">
        <v>100</v>
      </c>
      <c r="BB10" t="s">
        <v>226</v>
      </c>
      <c r="BC10" t="s">
        <v>45</v>
      </c>
      <c r="BD10" s="21">
        <v>43868.622337962966</v>
      </c>
      <c r="BF10" s="6">
        <f t="shared" si="0"/>
        <v>4.9744876808321568E-3</v>
      </c>
      <c r="BG10">
        <f t="shared" si="1"/>
        <v>2.3931358293119212E-5</v>
      </c>
    </row>
    <row r="11" spans="1:62" x14ac:dyDescent="0.2">
      <c r="A11" t="s">
        <v>39</v>
      </c>
      <c r="B11">
        <v>128</v>
      </c>
      <c r="C11">
        <v>8.3446015757098857E-4</v>
      </c>
      <c r="D11">
        <v>1.55651876453772E-5</v>
      </c>
      <c r="E11">
        <v>7.785193618520557E-3</v>
      </c>
      <c r="F11">
        <v>5.5279885811486754E-5</v>
      </c>
      <c r="G11">
        <v>1.4622190771354746</v>
      </c>
      <c r="H11">
        <v>1.7315027554267088E-3</v>
      </c>
      <c r="I11">
        <v>3.5003775650488731E-4</v>
      </c>
      <c r="J11">
        <v>8.7642190494735294E-6</v>
      </c>
      <c r="K11">
        <v>1</v>
      </c>
      <c r="L11">
        <v>0</v>
      </c>
      <c r="M11">
        <v>4.6647702614298816E-5</v>
      </c>
      <c r="N11">
        <v>3.8446706776027318E-6</v>
      </c>
      <c r="O11">
        <v>2.1953096691660831E-4</v>
      </c>
      <c r="P11">
        <v>7.0293632778413837E-6</v>
      </c>
      <c r="Q11">
        <v>120.88</v>
      </c>
      <c r="R11">
        <v>2.2363064786980038</v>
      </c>
      <c r="S11">
        <v>1127.8399999999999</v>
      </c>
      <c r="T11">
        <v>8.0253099628612468</v>
      </c>
      <c r="U11">
        <v>211828.16</v>
      </c>
      <c r="V11">
        <v>135.59019974418013</v>
      </c>
      <c r="W11">
        <v>50.72</v>
      </c>
      <c r="X11">
        <v>1.286493943501744</v>
      </c>
      <c r="Y11">
        <v>144870.51999999999</v>
      </c>
      <c r="Z11">
        <v>119.78412693953513</v>
      </c>
      <c r="AA11">
        <v>6.76</v>
      </c>
      <c r="AB11">
        <v>0.55761396443537281</v>
      </c>
      <c r="AC11">
        <v>31.8</v>
      </c>
      <c r="AD11">
        <v>1.014889156509222</v>
      </c>
      <c r="AE11">
        <v>-999.1655398424291</v>
      </c>
      <c r="AF11">
        <v>1.5565187645377201E-2</v>
      </c>
      <c r="AG11">
        <v>-293.41136154287915</v>
      </c>
      <c r="AH11">
        <v>5.0172341451703355</v>
      </c>
      <c r="AI11">
        <v>3818000.932760851</v>
      </c>
      <c r="AJ11">
        <v>4522.3118351094563</v>
      </c>
      <c r="AK11">
        <v>-998.95149044681705</v>
      </c>
      <c r="AL11">
        <v>2.6252503419390505E-2</v>
      </c>
      <c r="AM11">
        <v>1993.7062116829245</v>
      </c>
      <c r="AN11">
        <v>0</v>
      </c>
      <c r="AO11">
        <v>-999.86043026353332</v>
      </c>
      <c r="AP11">
        <v>1.150323902789032E-2</v>
      </c>
      <c r="AQ11">
        <v>-999.3431642400019</v>
      </c>
      <c r="AR11">
        <v>2.1031826332991145E-2</v>
      </c>
      <c r="AS11">
        <v>1.0894102061670823</v>
      </c>
      <c r="AT11">
        <v>1.2623624212422062</v>
      </c>
      <c r="AU11">
        <v>1.8458160483414079</v>
      </c>
      <c r="AV11">
        <v>0.94745483026281341</v>
      </c>
      <c r="AW11">
        <v>0</v>
      </c>
      <c r="AX11">
        <v>1.1387769613308387</v>
      </c>
      <c r="AY11">
        <v>0.95947280350937858</v>
      </c>
      <c r="AZ11" s="1" t="s">
        <v>53</v>
      </c>
      <c r="BA11">
        <v>100</v>
      </c>
      <c r="BB11" t="s">
        <v>226</v>
      </c>
      <c r="BC11" t="s">
        <v>45</v>
      </c>
      <c r="BD11" s="21">
        <v>43868.625509259262</v>
      </c>
      <c r="BF11" s="6">
        <f t="shared" si="0"/>
        <v>5.3243157094882941E-3</v>
      </c>
      <c r="BG11">
        <f t="shared" si="1"/>
        <v>3.8038924066635389E-5</v>
      </c>
    </row>
    <row r="12" spans="1:62" x14ac:dyDescent="0.2">
      <c r="A12" t="s">
        <v>40</v>
      </c>
      <c r="B12">
        <v>691</v>
      </c>
      <c r="C12">
        <v>7.0219678341508175E-3</v>
      </c>
      <c r="D12">
        <v>5.6804062199062138E-5</v>
      </c>
      <c r="E12">
        <v>1.5355479749430461</v>
      </c>
      <c r="F12">
        <v>2.0781460344291144E-3</v>
      </c>
      <c r="G12">
        <v>1.8465462446286145</v>
      </c>
      <c r="H12">
        <v>2.0293034936039655E-3</v>
      </c>
      <c r="I12">
        <v>0.27173152514924243</v>
      </c>
      <c r="J12">
        <v>3.5922305527125696E-4</v>
      </c>
      <c r="K12">
        <v>1</v>
      </c>
      <c r="L12">
        <v>0</v>
      </c>
      <c r="M12">
        <v>1.0571188379431227</v>
      </c>
      <c r="N12">
        <v>2.1599393103000648E-3</v>
      </c>
      <c r="O12">
        <v>0.16668716523496818</v>
      </c>
      <c r="P12">
        <v>2.7207905717631473E-4</v>
      </c>
      <c r="Q12">
        <v>716.56</v>
      </c>
      <c r="R12">
        <v>5.4939603202061802</v>
      </c>
      <c r="S12">
        <v>156705.60000000001</v>
      </c>
      <c r="T12">
        <v>94.800105485173376</v>
      </c>
      <c r="U12">
        <v>188444.96</v>
      </c>
      <c r="V12">
        <v>112.17806499787143</v>
      </c>
      <c r="W12">
        <v>27731.16</v>
      </c>
      <c r="X12">
        <v>35.063593654957842</v>
      </c>
      <c r="Y12">
        <v>102056.16</v>
      </c>
      <c r="Z12">
        <v>144.68342084242641</v>
      </c>
      <c r="AA12">
        <v>107883.56</v>
      </c>
      <c r="AB12">
        <v>233.43236764996124</v>
      </c>
      <c r="AC12">
        <v>17011.12</v>
      </c>
      <c r="AD12">
        <v>29.631589000029454</v>
      </c>
      <c r="AE12">
        <v>-992.97803216584919</v>
      </c>
      <c r="AF12">
        <v>5.6804062199062137E-2</v>
      </c>
      <c r="AG12">
        <v>138367.2150066297</v>
      </c>
      <c r="AH12">
        <v>188.61372612353551</v>
      </c>
      <c r="AI12">
        <v>4821780.6222017724</v>
      </c>
      <c r="AJ12">
        <v>5300.1031487775945</v>
      </c>
      <c r="AK12">
        <v>-186.05037677998192</v>
      </c>
      <c r="AL12">
        <v>1.0760233665541568</v>
      </c>
      <c r="AM12">
        <v>1993.7062116829245</v>
      </c>
      <c r="AN12">
        <v>0</v>
      </c>
      <c r="AO12">
        <v>2162.8952629377609</v>
      </c>
      <c r="AP12">
        <v>6.4625296301348296</v>
      </c>
      <c r="AQ12">
        <v>-501.27267967334154</v>
      </c>
      <c r="AR12">
        <v>0.81405943229803612</v>
      </c>
      <c r="AS12">
        <v>1.1467641205641963</v>
      </c>
      <c r="AT12">
        <v>1.7880146219985837</v>
      </c>
      <c r="AU12">
        <v>1.5026967772227777</v>
      </c>
      <c r="AV12">
        <v>1.0374286670917394</v>
      </c>
      <c r="AW12">
        <v>0</v>
      </c>
      <c r="AX12">
        <v>2.4866476240382536</v>
      </c>
      <c r="AY12">
        <v>1.0474405276997791</v>
      </c>
      <c r="AZ12" s="1" t="s">
        <v>206</v>
      </c>
      <c r="BA12">
        <v>50</v>
      </c>
      <c r="BB12" t="s">
        <v>226</v>
      </c>
      <c r="BC12" t="s">
        <v>45</v>
      </c>
      <c r="BD12" s="21">
        <v>43868.637662037036</v>
      </c>
      <c r="BF12" s="6">
        <f t="shared" si="0"/>
        <v>0.83157225324572237</v>
      </c>
      <c r="BG12">
        <f t="shared" si="1"/>
        <v>7.0577628475961712E-4</v>
      </c>
    </row>
    <row r="13" spans="1:62" x14ac:dyDescent="0.2">
      <c r="A13" t="s">
        <v>42</v>
      </c>
      <c r="B13">
        <v>1054</v>
      </c>
      <c r="C13">
        <v>1.0147803953474222E-2</v>
      </c>
      <c r="D13">
        <v>6.554939363630162E-5</v>
      </c>
      <c r="E13">
        <v>1.5342537448843956</v>
      </c>
      <c r="F13">
        <v>1.7922129505968843E-3</v>
      </c>
      <c r="G13">
        <v>1.8466674367298135</v>
      </c>
      <c r="H13">
        <v>1.7530021167931537E-3</v>
      </c>
      <c r="I13">
        <v>0.27199690178289321</v>
      </c>
      <c r="J13">
        <v>4.3918479245905271E-4</v>
      </c>
      <c r="K13">
        <v>1</v>
      </c>
      <c r="L13">
        <v>0</v>
      </c>
      <c r="M13">
        <v>1.0534572942316738</v>
      </c>
      <c r="N13">
        <v>2.2670296700782592E-3</v>
      </c>
      <c r="O13">
        <v>0.17453330180125168</v>
      </c>
      <c r="P13">
        <v>3.9084948968237508E-4</v>
      </c>
      <c r="Q13">
        <v>1022.44</v>
      </c>
      <c r="R13">
        <v>6.9031586972921319</v>
      </c>
      <c r="S13">
        <v>154575.24</v>
      </c>
      <c r="T13">
        <v>142.3619598066843</v>
      </c>
      <c r="U13">
        <v>186050.72</v>
      </c>
      <c r="V13">
        <v>113.03970570851054</v>
      </c>
      <c r="W13">
        <v>27403.759999999998</v>
      </c>
      <c r="X13">
        <v>45.459296079019964</v>
      </c>
      <c r="Y13">
        <v>100751</v>
      </c>
      <c r="Z13">
        <v>87.366603077682569</v>
      </c>
      <c r="AA13">
        <v>106133.44</v>
      </c>
      <c r="AB13">
        <v>173.90309638799803</v>
      </c>
      <c r="AC13">
        <v>17584</v>
      </c>
      <c r="AD13">
        <v>34.604623968481441</v>
      </c>
      <c r="AE13">
        <v>-989.85219604652571</v>
      </c>
      <c r="AF13">
        <v>6.554939363630162E-2</v>
      </c>
      <c r="AG13">
        <v>138249.7499441274</v>
      </c>
      <c r="AH13">
        <v>162.66227542175389</v>
      </c>
      <c r="AI13">
        <v>4822097.1498375824</v>
      </c>
      <c r="AJ13">
        <v>4578.4635311145885</v>
      </c>
      <c r="AK13">
        <v>-185.2554627159887</v>
      </c>
      <c r="AL13">
        <v>1.3155422292267087</v>
      </c>
      <c r="AM13">
        <v>1993.7062116829245</v>
      </c>
      <c r="AN13">
        <v>0</v>
      </c>
      <c r="AO13">
        <v>2151.9399390476719</v>
      </c>
      <c r="AP13">
        <v>6.7829435509649638</v>
      </c>
      <c r="AQ13">
        <v>-477.79707098383295</v>
      </c>
      <c r="AR13">
        <v>1.1694200832173032</v>
      </c>
      <c r="AS13">
        <v>1.0921179686730278</v>
      </c>
      <c r="AT13">
        <v>1.5331544673651833</v>
      </c>
      <c r="AU13">
        <v>1.2897032815875251</v>
      </c>
      <c r="AV13">
        <v>1.2594829621861401</v>
      </c>
      <c r="AW13">
        <v>0</v>
      </c>
      <c r="AX13">
        <v>2.6000022843785673</v>
      </c>
      <c r="AY13">
        <v>1.4561453519080099</v>
      </c>
      <c r="AZ13" s="1" t="s">
        <v>206</v>
      </c>
      <c r="BA13">
        <v>50</v>
      </c>
      <c r="BB13" t="s">
        <v>226</v>
      </c>
      <c r="BC13" t="s">
        <v>45</v>
      </c>
      <c r="BD13" s="21">
        <v>43868.640879629631</v>
      </c>
      <c r="BF13" s="6">
        <f t="shared" si="0"/>
        <v>0.83082312178098527</v>
      </c>
      <c r="BG13">
        <f t="shared" si="1"/>
        <v>9.1668299932892716E-4</v>
      </c>
    </row>
    <row r="14" spans="1:62" x14ac:dyDescent="0.2">
      <c r="A14" t="s">
        <v>228</v>
      </c>
      <c r="B14">
        <v>3</v>
      </c>
      <c r="C14">
        <v>8.5787401039991676E-2</v>
      </c>
      <c r="D14">
        <v>7.5715874395269637E-3</v>
      </c>
      <c r="E14">
        <v>0.11633245413772948</v>
      </c>
      <c r="F14">
        <v>8.5013225961823712E-3</v>
      </c>
      <c r="G14">
        <v>2.600626440785939</v>
      </c>
      <c r="H14">
        <v>6.7720220176318097E-2</v>
      </c>
      <c r="I14">
        <v>1.7179871004033294</v>
      </c>
      <c r="J14">
        <v>3.4549753590809626E-2</v>
      </c>
      <c r="K14">
        <v>1</v>
      </c>
      <c r="L14">
        <v>0</v>
      </c>
      <c r="M14">
        <v>0.55467033317942571</v>
      </c>
      <c r="N14">
        <v>1.876358781267878E-2</v>
      </c>
      <c r="O14">
        <v>0.30456745792027717</v>
      </c>
      <c r="P14">
        <v>1.1605640565517055E-2</v>
      </c>
      <c r="Q14">
        <v>5.52</v>
      </c>
      <c r="R14">
        <v>0.50371949866302912</v>
      </c>
      <c r="S14">
        <v>7.56</v>
      </c>
      <c r="T14">
        <v>0.58901046962964376</v>
      </c>
      <c r="U14">
        <v>166.88</v>
      </c>
      <c r="V14">
        <v>2.5724955458335264</v>
      </c>
      <c r="W14">
        <v>110.68</v>
      </c>
      <c r="X14">
        <v>2.0580897291744433</v>
      </c>
      <c r="Y14">
        <v>64.8</v>
      </c>
      <c r="Z14">
        <v>1.321615173439934</v>
      </c>
      <c r="AA14">
        <v>35.64</v>
      </c>
      <c r="AB14">
        <v>1.1028448062473086</v>
      </c>
      <c r="AC14">
        <v>19.600000000000001</v>
      </c>
      <c r="AD14">
        <v>0.72341781380702352</v>
      </c>
      <c r="AE14">
        <v>-914.21259896000834</v>
      </c>
      <c r="AF14">
        <v>7.5715874395269633</v>
      </c>
      <c r="AG14">
        <v>9558.400266630013</v>
      </c>
      <c r="AH14">
        <v>771.58491524617637</v>
      </c>
      <c r="AI14">
        <v>6791275.4930681651</v>
      </c>
      <c r="AJ14">
        <v>176870.61266276144</v>
      </c>
      <c r="AK14">
        <v>4146.0902532458331</v>
      </c>
      <c r="AL14">
        <v>103.49096926511828</v>
      </c>
      <c r="AM14">
        <v>1993.7062116829245</v>
      </c>
      <c r="AN14">
        <v>0</v>
      </c>
      <c r="AO14">
        <v>659.57138056384451</v>
      </c>
      <c r="AP14">
        <v>56.140578408301472</v>
      </c>
      <c r="AQ14">
        <v>-88.735404833575785</v>
      </c>
      <c r="AR14">
        <v>34.724029362162611</v>
      </c>
      <c r="AS14">
        <v>1.0578585803142069</v>
      </c>
      <c r="AT14">
        <v>1.0104883225670811</v>
      </c>
      <c r="AU14">
        <v>0.9454364348192279</v>
      </c>
      <c r="AV14">
        <v>0.68325039599129511</v>
      </c>
      <c r="AW14">
        <v>0</v>
      </c>
      <c r="AX14">
        <v>0.86204614811546509</v>
      </c>
      <c r="AY14">
        <v>0.78555483119461844</v>
      </c>
      <c r="AZ14" s="22"/>
      <c r="BA14" s="23">
        <v>50</v>
      </c>
      <c r="BB14" s="24" t="s">
        <v>229</v>
      </c>
      <c r="BC14" s="24" t="s">
        <v>230</v>
      </c>
      <c r="BD14" s="21">
        <v>43868.668865740743</v>
      </c>
      <c r="BF14" s="6">
        <f t="shared" si="0"/>
        <v>4.5302013422818789E-2</v>
      </c>
      <c r="BG14">
        <f t="shared" si="1"/>
        <v>3.5979673072536931E-3</v>
      </c>
    </row>
    <row r="15" spans="1:62" x14ac:dyDescent="0.2">
      <c r="A15" t="s">
        <v>231</v>
      </c>
      <c r="B15">
        <v>2863</v>
      </c>
      <c r="C15">
        <v>3.1829647771735213E-2</v>
      </c>
      <c r="D15">
        <v>1.4129499625379797E-4</v>
      </c>
      <c r="E15">
        <v>2.7881319726220171</v>
      </c>
      <c r="F15">
        <v>2.908846661695272E-3</v>
      </c>
      <c r="G15">
        <v>1.956980499558006</v>
      </c>
      <c r="H15">
        <v>2.442451067315493E-3</v>
      </c>
      <c r="I15">
        <v>2.4089485075290025</v>
      </c>
      <c r="J15">
        <v>2.4522976519241171E-3</v>
      </c>
      <c r="K15">
        <v>1</v>
      </c>
      <c r="L15">
        <v>0</v>
      </c>
      <c r="M15">
        <v>2.5662278141805475</v>
      </c>
      <c r="N15">
        <v>4.6363233313786532E-3</v>
      </c>
      <c r="O15">
        <v>2.0828168925026689</v>
      </c>
      <c r="P15">
        <v>2.7584577704158008E-3</v>
      </c>
      <c r="Q15">
        <v>2859.84</v>
      </c>
      <c r="R15">
        <v>12.396058513360877</v>
      </c>
      <c r="S15">
        <v>250509.56</v>
      </c>
      <c r="T15">
        <v>143.33798147502054</v>
      </c>
      <c r="U15">
        <v>175830.88</v>
      </c>
      <c r="V15">
        <v>104.7842596321922</v>
      </c>
      <c r="W15">
        <v>216440.95999999999</v>
      </c>
      <c r="X15">
        <v>146.38032062632828</v>
      </c>
      <c r="Y15">
        <v>89850.92</v>
      </c>
      <c r="Z15">
        <v>108.63601183155917</v>
      </c>
      <c r="AA15">
        <v>230568.28</v>
      </c>
      <c r="AB15">
        <v>255.69395456287194</v>
      </c>
      <c r="AC15">
        <v>187138.44</v>
      </c>
      <c r="AD15">
        <v>203.48778079612873</v>
      </c>
      <c r="AE15">
        <v>-968.17035222826473</v>
      </c>
      <c r="AF15">
        <v>0.14129499625379796</v>
      </c>
      <c r="AG15">
        <v>252052.45712670329</v>
      </c>
      <c r="AH15">
        <v>264.00859154976149</v>
      </c>
      <c r="AI15">
        <v>5110211.083258478</v>
      </c>
      <c r="AJ15">
        <v>6379.1555247479446</v>
      </c>
      <c r="AK15">
        <v>6215.8087987131848</v>
      </c>
      <c r="AL15">
        <v>7.3456576255209498</v>
      </c>
      <c r="AM15">
        <v>1993.7062116829245</v>
      </c>
      <c r="AN15">
        <v>0</v>
      </c>
      <c r="AO15">
        <v>6678.1431810294634</v>
      </c>
      <c r="AP15">
        <v>13.871860547673217</v>
      </c>
      <c r="AQ15">
        <v>5231.779669806514</v>
      </c>
      <c r="AR15">
        <v>8.2532944281250415</v>
      </c>
      <c r="AS15">
        <v>1.2419627839933418</v>
      </c>
      <c r="AT15">
        <v>1.4257977501671824</v>
      </c>
      <c r="AU15">
        <v>1.6173867505813411</v>
      </c>
      <c r="AV15">
        <v>1.3631871532584534</v>
      </c>
      <c r="AW15">
        <v>0</v>
      </c>
      <c r="AX15">
        <v>2.4413320741022728</v>
      </c>
      <c r="AY15">
        <v>1.7340956249394512</v>
      </c>
      <c r="AZ15" s="1"/>
      <c r="BA15">
        <v>50</v>
      </c>
      <c r="BB15" s="24" t="s">
        <v>229</v>
      </c>
      <c r="BC15" t="s">
        <v>230</v>
      </c>
      <c r="BD15" s="21">
        <v>43868.675023148149</v>
      </c>
      <c r="BF15" s="6">
        <f t="shared" si="0"/>
        <v>1.4247187979722333</v>
      </c>
      <c r="BG15">
        <f t="shared" si="1"/>
        <v>1.177043876775234E-3</v>
      </c>
    </row>
    <row r="16" spans="1:62" x14ac:dyDescent="0.2">
      <c r="A16" t="s">
        <v>232</v>
      </c>
      <c r="B16">
        <v>47200</v>
      </c>
      <c r="C16">
        <v>1.1079549727384923</v>
      </c>
      <c r="D16">
        <v>0.13885833362382655</v>
      </c>
      <c r="E16">
        <v>2.6440326479119882</v>
      </c>
      <c r="F16">
        <v>2.7137047047950669E-3</v>
      </c>
      <c r="G16">
        <v>1.8953742666696098</v>
      </c>
      <c r="H16">
        <v>1.6081325748929713E-3</v>
      </c>
      <c r="I16">
        <v>2.2272692689945135</v>
      </c>
      <c r="J16">
        <v>2.1314022620056131E-3</v>
      </c>
      <c r="K16">
        <v>1</v>
      </c>
      <c r="L16">
        <v>0</v>
      </c>
      <c r="M16">
        <v>1.7743342082841975</v>
      </c>
      <c r="N16">
        <v>2.3872669174199888E-3</v>
      </c>
      <c r="O16">
        <v>2.0362809303466465</v>
      </c>
      <c r="P16">
        <v>3.1660690863619472E-3</v>
      </c>
      <c r="Q16">
        <v>122358.32</v>
      </c>
      <c r="R16">
        <v>15364.393296159358</v>
      </c>
      <c r="S16">
        <v>291813.59999999998</v>
      </c>
      <c r="T16">
        <v>292.18393179639429</v>
      </c>
      <c r="U16">
        <v>209185.56</v>
      </c>
      <c r="V16">
        <v>112.44917488951766</v>
      </c>
      <c r="W16">
        <v>245816.44</v>
      </c>
      <c r="X16">
        <v>215.92525002880046</v>
      </c>
      <c r="Y16">
        <v>110367.67999999999</v>
      </c>
      <c r="Z16">
        <v>83.083988028179448</v>
      </c>
      <c r="AA16">
        <v>195828.6</v>
      </c>
      <c r="AB16">
        <v>285.94855597933463</v>
      </c>
      <c r="AC16">
        <v>224738.84</v>
      </c>
      <c r="AD16">
        <v>368.70547270145039</v>
      </c>
      <c r="AE16">
        <v>107.9549727384923</v>
      </c>
      <c r="AF16">
        <v>138.85833362382655</v>
      </c>
      <c r="AG16">
        <v>238973.91975966495</v>
      </c>
      <c r="AH16">
        <v>246.29739560674048</v>
      </c>
      <c r="AI16">
        <v>4949308.8870393066</v>
      </c>
      <c r="AJ16">
        <v>4200.0955257338364</v>
      </c>
      <c r="AK16">
        <v>5671.6034560654052</v>
      </c>
      <c r="AL16">
        <v>6.3844416548169498</v>
      </c>
      <c r="AM16">
        <v>1993.7062116829245</v>
      </c>
      <c r="AN16">
        <v>0</v>
      </c>
      <c r="AO16">
        <v>4308.8007334823988</v>
      </c>
      <c r="AP16">
        <v>7.1426929059057889</v>
      </c>
      <c r="AQ16">
        <v>5092.5442603364454</v>
      </c>
      <c r="AR16">
        <v>9.4728658273391577</v>
      </c>
      <c r="AS16">
        <v>160.43963528921009</v>
      </c>
      <c r="AT16">
        <v>1.5434946914001495</v>
      </c>
      <c r="AU16">
        <v>1.2119609739375492</v>
      </c>
      <c r="AV16">
        <v>1.4035516887401853</v>
      </c>
      <c r="AW16">
        <v>0</v>
      </c>
      <c r="AX16">
        <v>1.8996394774406746</v>
      </c>
      <c r="AY16">
        <v>2.2480079849008678</v>
      </c>
      <c r="AZ16" s="1"/>
      <c r="BA16">
        <v>50</v>
      </c>
      <c r="BB16" s="24" t="s">
        <v>229</v>
      </c>
      <c r="BC16" t="s">
        <v>230</v>
      </c>
      <c r="BD16" s="21">
        <v>43868.683425925927</v>
      </c>
      <c r="BF16" s="6">
        <f t="shared" si="0"/>
        <v>1.3949987752500697</v>
      </c>
      <c r="BG16">
        <f t="shared" si="1"/>
        <v>1.5853394481988962E-3</v>
      </c>
    </row>
    <row r="17" spans="1:59" x14ac:dyDescent="0.2">
      <c r="A17" t="s">
        <v>233</v>
      </c>
      <c r="B17">
        <v>783</v>
      </c>
      <c r="C17">
        <v>7.175635694401843E-3</v>
      </c>
      <c r="D17">
        <v>5.3069935682488443E-5</v>
      </c>
      <c r="E17">
        <v>2.604106254834301</v>
      </c>
      <c r="F17">
        <v>2.4445226312034296E-3</v>
      </c>
      <c r="G17">
        <v>1.9328364372880329</v>
      </c>
      <c r="H17">
        <v>2.0647207583021766E-3</v>
      </c>
      <c r="I17">
        <v>2.4790494131452445</v>
      </c>
      <c r="J17">
        <v>2.1366536160799645E-3</v>
      </c>
      <c r="K17">
        <v>1</v>
      </c>
      <c r="L17">
        <v>0</v>
      </c>
      <c r="M17">
        <v>2.05578610634698</v>
      </c>
      <c r="N17">
        <v>1.9851554011558132E-3</v>
      </c>
      <c r="O17">
        <v>1.9763023950740848</v>
      </c>
      <c r="P17">
        <v>4.3634502090813621E-3</v>
      </c>
      <c r="Q17">
        <v>780.6</v>
      </c>
      <c r="R17">
        <v>5.7954004750894201</v>
      </c>
      <c r="S17">
        <v>283285.15999999997</v>
      </c>
      <c r="T17">
        <v>294.69242542013188</v>
      </c>
      <c r="U17">
        <v>210260.12</v>
      </c>
      <c r="V17">
        <v>176.56340995045755</v>
      </c>
      <c r="W17">
        <v>269680.59999999998</v>
      </c>
      <c r="X17">
        <v>245.55870309697167</v>
      </c>
      <c r="Y17">
        <v>108786.32</v>
      </c>
      <c r="Z17">
        <v>152.61590917507039</v>
      </c>
      <c r="AA17">
        <v>223639.67999999999</v>
      </c>
      <c r="AB17">
        <v>335.72467251206501</v>
      </c>
      <c r="AC17">
        <v>214992.44</v>
      </c>
      <c r="AD17">
        <v>525.8087614332801</v>
      </c>
      <c r="AE17">
        <v>-992.82436430559812</v>
      </c>
      <c r="AF17">
        <v>5.3069935682488439E-2</v>
      </c>
      <c r="AG17">
        <v>235350.17742188249</v>
      </c>
      <c r="AH17">
        <v>221.86627620288888</v>
      </c>
      <c r="AI17">
        <v>5047151.9987673238</v>
      </c>
      <c r="AJ17">
        <v>5392.6054071828685</v>
      </c>
      <c r="AK17">
        <v>6425.7903445878637</v>
      </c>
      <c r="AL17">
        <v>6.4001716576860161</v>
      </c>
      <c r="AM17">
        <v>1993.7062116829245</v>
      </c>
      <c r="AN17">
        <v>0</v>
      </c>
      <c r="AO17">
        <v>5150.9036675855486</v>
      </c>
      <c r="AP17">
        <v>5.9395768849678374</v>
      </c>
      <c r="AQ17">
        <v>4913.0887267838989</v>
      </c>
      <c r="AR17">
        <v>13.055425275763348</v>
      </c>
      <c r="AS17">
        <v>1.0941993195617261</v>
      </c>
      <c r="AT17">
        <v>1.3986155796704047</v>
      </c>
      <c r="AU17">
        <v>1.5200274688395101</v>
      </c>
      <c r="AV17">
        <v>1.2752447452787612</v>
      </c>
      <c r="AW17">
        <v>0</v>
      </c>
      <c r="AX17">
        <v>1.3882805402544163</v>
      </c>
      <c r="AY17">
        <v>3.1535357459188424</v>
      </c>
      <c r="AZ17" s="1"/>
      <c r="BA17">
        <v>50</v>
      </c>
      <c r="BB17" s="24" t="s">
        <v>229</v>
      </c>
      <c r="BC17" t="s">
        <v>45</v>
      </c>
      <c r="BD17" s="21">
        <v>43868.691365740742</v>
      </c>
      <c r="BF17" s="6">
        <f t="shared" si="0"/>
        <v>1.3473080867641472</v>
      </c>
      <c r="BG17">
        <f t="shared" si="1"/>
        <v>1.8012239098609416E-3</v>
      </c>
    </row>
    <row r="18" spans="1:59" x14ac:dyDescent="0.2">
      <c r="A18" t="s">
        <v>234</v>
      </c>
      <c r="B18">
        <v>1898</v>
      </c>
      <c r="C18">
        <v>2.0443341526456466E-2</v>
      </c>
      <c r="D18">
        <v>1.0338156011768442E-4</v>
      </c>
      <c r="E18">
        <v>2.6546535438427132</v>
      </c>
      <c r="F18">
        <v>3.3670199802460941E-3</v>
      </c>
      <c r="G18">
        <v>1.9617085529718485</v>
      </c>
      <c r="H18">
        <v>2.2318087894851453E-3</v>
      </c>
      <c r="I18">
        <v>2.1668203569262632</v>
      </c>
      <c r="J18">
        <v>2.4456053415652787E-3</v>
      </c>
      <c r="K18">
        <v>1</v>
      </c>
      <c r="L18">
        <v>0</v>
      </c>
      <c r="M18">
        <v>1.3323517500579769</v>
      </c>
      <c r="N18">
        <v>2.1987840075241654E-3</v>
      </c>
      <c r="O18">
        <v>1.915609779498193</v>
      </c>
      <c r="P18">
        <v>4.6621199433873129E-3</v>
      </c>
      <c r="Q18">
        <v>1851.08</v>
      </c>
      <c r="R18">
        <v>9.7725670459028642</v>
      </c>
      <c r="S18">
        <v>240361.56</v>
      </c>
      <c r="T18">
        <v>198.47183746483194</v>
      </c>
      <c r="U18">
        <v>177620.28</v>
      </c>
      <c r="V18">
        <v>130.08585011445328</v>
      </c>
      <c r="W18">
        <v>196192.6</v>
      </c>
      <c r="X18">
        <v>178.90232903272482</v>
      </c>
      <c r="Y18">
        <v>90547.08</v>
      </c>
      <c r="Z18">
        <v>140.49923985559494</v>
      </c>
      <c r="AA18">
        <v>120635.6</v>
      </c>
      <c r="AB18">
        <v>156.40525353495428</v>
      </c>
      <c r="AC18">
        <v>173448.56</v>
      </c>
      <c r="AD18">
        <v>432.6338870993194</v>
      </c>
      <c r="AE18">
        <v>-979.55665847354351</v>
      </c>
      <c r="AF18">
        <v>0.10338156011768442</v>
      </c>
      <c r="AG18">
        <v>239937.87836655593</v>
      </c>
      <c r="AH18">
        <v>305.59266475277673</v>
      </c>
      <c r="AI18">
        <v>5122559.7392703937</v>
      </c>
      <c r="AJ18">
        <v>5829.0033156214613</v>
      </c>
      <c r="AK18">
        <v>5490.5336697202656</v>
      </c>
      <c r="AL18">
        <v>7.3256113556151803</v>
      </c>
      <c r="AM18">
        <v>1993.7062116829245</v>
      </c>
      <c r="AN18">
        <v>0</v>
      </c>
      <c r="AO18">
        <v>2986.3910163825362</v>
      </c>
      <c r="AP18">
        <v>6.578752806215407</v>
      </c>
      <c r="AQ18">
        <v>4731.4966678685514</v>
      </c>
      <c r="AR18">
        <v>13.949043905866692</v>
      </c>
      <c r="AS18">
        <v>1.1446057581464479</v>
      </c>
      <c r="AT18">
        <v>1.7286222280824584</v>
      </c>
      <c r="AU18">
        <v>1.4806404531110271</v>
      </c>
      <c r="AV18">
        <v>1.4929479824228369</v>
      </c>
      <c r="AW18">
        <v>0</v>
      </c>
      <c r="AX18">
        <v>1.9946011469753964</v>
      </c>
      <c r="AY18">
        <v>3.1546208174756747</v>
      </c>
      <c r="AZ18" s="1"/>
      <c r="BA18">
        <v>50</v>
      </c>
      <c r="BB18" s="24" t="s">
        <v>229</v>
      </c>
      <c r="BC18" t="s">
        <v>45</v>
      </c>
      <c r="BD18" s="21">
        <v>43868.695370370369</v>
      </c>
      <c r="BF18" s="6">
        <f t="shared" si="0"/>
        <v>1.3532326376244874</v>
      </c>
      <c r="BG18">
        <f t="shared" si="1"/>
        <v>1.4935911920282603E-3</v>
      </c>
    </row>
    <row r="19" spans="1:59" x14ac:dyDescent="0.2">
      <c r="A19" t="s">
        <v>235</v>
      </c>
      <c r="B19">
        <v>3346</v>
      </c>
      <c r="C19">
        <v>3.0986346687318349E-2</v>
      </c>
      <c r="D19">
        <v>1.1422359563883512E-4</v>
      </c>
      <c r="E19">
        <v>2.794567010115296</v>
      </c>
      <c r="F19">
        <v>2.3351975525508269E-3</v>
      </c>
      <c r="G19">
        <v>1.9498299742491403</v>
      </c>
      <c r="H19">
        <v>2.3631841990064094E-3</v>
      </c>
      <c r="I19">
        <v>1.9219275190300542</v>
      </c>
      <c r="J19">
        <v>1.7570391262572073E-3</v>
      </c>
      <c r="K19">
        <v>1</v>
      </c>
      <c r="L19">
        <v>0</v>
      </c>
      <c r="M19">
        <v>3.3110822965467279</v>
      </c>
      <c r="N19">
        <v>3.2675788573246481E-3</v>
      </c>
      <c r="O19">
        <v>1.8087537700160894</v>
      </c>
      <c r="P19">
        <v>1.9208451781919408E-3</v>
      </c>
      <c r="Q19">
        <v>3305.12</v>
      </c>
      <c r="R19">
        <v>11.514240458377328</v>
      </c>
      <c r="S19">
        <v>298082.8</v>
      </c>
      <c r="T19">
        <v>169.63244579580481</v>
      </c>
      <c r="U19">
        <v>207976.72</v>
      </c>
      <c r="V19">
        <v>106.70578740943093</v>
      </c>
      <c r="W19">
        <v>205002.36</v>
      </c>
      <c r="X19">
        <v>122.87470420445914</v>
      </c>
      <c r="Y19">
        <v>106667.32</v>
      </c>
      <c r="Z19">
        <v>124.25183727682527</v>
      </c>
      <c r="AA19">
        <v>353175.44</v>
      </c>
      <c r="AB19">
        <v>173.4639067164502</v>
      </c>
      <c r="AC19">
        <v>192931.20000000001</v>
      </c>
      <c r="AD19">
        <v>180.54729758893285</v>
      </c>
      <c r="AE19">
        <v>-969.01365331268164</v>
      </c>
      <c r="AF19">
        <v>0.11422359563883512</v>
      </c>
      <c r="AG19">
        <v>252636.50482077472</v>
      </c>
      <c r="AH19">
        <v>211.94386935476737</v>
      </c>
      <c r="AI19">
        <v>5091535.453011754</v>
      </c>
      <c r="AJ19">
        <v>6172.1275569536392</v>
      </c>
      <c r="AK19">
        <v>4756.9771454067077</v>
      </c>
      <c r="AL19">
        <v>5.2630674119037568</v>
      </c>
      <c r="AM19">
        <v>1993.7062116829245</v>
      </c>
      <c r="AN19">
        <v>0</v>
      </c>
      <c r="AO19">
        <v>8906.7447623217904</v>
      </c>
      <c r="AP19">
        <v>9.7765826491342658</v>
      </c>
      <c r="AQ19">
        <v>4411.7839221710219</v>
      </c>
      <c r="AR19">
        <v>5.7471609594634927</v>
      </c>
      <c r="AS19">
        <v>1.1091732828180212</v>
      </c>
      <c r="AT19">
        <v>1.244647374087674</v>
      </c>
      <c r="AU19">
        <v>1.7102543434347415</v>
      </c>
      <c r="AV19">
        <v>1.286882345774407</v>
      </c>
      <c r="AW19">
        <v>0</v>
      </c>
      <c r="AX19">
        <v>1.50109761809882</v>
      </c>
      <c r="AY19">
        <v>1.4791307854449538</v>
      </c>
      <c r="AZ19" s="1"/>
      <c r="BA19">
        <v>50</v>
      </c>
      <c r="BB19" s="24" t="s">
        <v>229</v>
      </c>
      <c r="BC19" t="s">
        <v>230</v>
      </c>
      <c r="BD19" s="21">
        <v>43868.702476851853</v>
      </c>
      <c r="BF19" s="6">
        <f t="shared" si="0"/>
        <v>1.43325079845475</v>
      </c>
      <c r="BG19">
        <f t="shared" si="1"/>
        <v>1.0981795657473337E-3</v>
      </c>
    </row>
    <row r="20" spans="1:59" x14ac:dyDescent="0.2">
      <c r="A20" t="s">
        <v>236</v>
      </c>
      <c r="B20">
        <v>3245</v>
      </c>
      <c r="C20">
        <v>3.091881542630328E-2</v>
      </c>
      <c r="D20">
        <v>1.3660906959507324E-4</v>
      </c>
      <c r="E20">
        <v>2.8561299242563081</v>
      </c>
      <c r="F20">
        <v>2.5513694553236628E-3</v>
      </c>
      <c r="G20">
        <v>1.9698345925162579</v>
      </c>
      <c r="H20">
        <v>1.6984029133394287E-3</v>
      </c>
      <c r="I20">
        <v>1.9527635085976214</v>
      </c>
      <c r="J20">
        <v>1.5546202531013444E-3</v>
      </c>
      <c r="K20">
        <v>1</v>
      </c>
      <c r="L20">
        <v>0</v>
      </c>
      <c r="M20">
        <v>3.3221844319151801</v>
      </c>
      <c r="N20">
        <v>3.6224865055883605E-3</v>
      </c>
      <c r="O20">
        <v>1.8357389397960731</v>
      </c>
      <c r="P20">
        <v>1.3134771586921703E-3</v>
      </c>
      <c r="Q20">
        <v>3256.64</v>
      </c>
      <c r="R20">
        <v>14.482504387478476</v>
      </c>
      <c r="S20">
        <v>300829.88</v>
      </c>
      <c r="T20">
        <v>160.91180110027148</v>
      </c>
      <c r="U20">
        <v>207478.39999999999</v>
      </c>
      <c r="V20">
        <v>105.08356991778814</v>
      </c>
      <c r="W20">
        <v>205681.04</v>
      </c>
      <c r="X20">
        <v>134.58084905859874</v>
      </c>
      <c r="Y20">
        <v>105329.52</v>
      </c>
      <c r="Z20">
        <v>97.20113373824401</v>
      </c>
      <c r="AA20">
        <v>349919.8</v>
      </c>
      <c r="AB20">
        <v>352.14858133085443</v>
      </c>
      <c r="AC20">
        <v>193357</v>
      </c>
      <c r="AD20">
        <v>206.74693871171749</v>
      </c>
      <c r="AE20">
        <v>-969.08118457369676</v>
      </c>
      <c r="AF20">
        <v>0.13660906959507324</v>
      </c>
      <c r="AG20">
        <v>258223.99022112074</v>
      </c>
      <c r="AH20">
        <v>231.56375524810881</v>
      </c>
      <c r="AI20">
        <v>5143783.2023512796</v>
      </c>
      <c r="AJ20">
        <v>4435.8621848606062</v>
      </c>
      <c r="AK20">
        <v>4849.3438374066618</v>
      </c>
      <c r="AL20">
        <v>4.6567381851151257</v>
      </c>
      <c r="AM20">
        <v>1993.7062116829245</v>
      </c>
      <c r="AN20">
        <v>0</v>
      </c>
      <c r="AO20">
        <v>8939.9623061825114</v>
      </c>
      <c r="AP20">
        <v>10.838464889032515</v>
      </c>
      <c r="AQ20">
        <v>4492.5234403814375</v>
      </c>
      <c r="AR20">
        <v>3.9299183157948208</v>
      </c>
      <c r="AS20">
        <v>1.3197022257736792</v>
      </c>
      <c r="AT20">
        <v>1.3259564090347093</v>
      </c>
      <c r="AU20">
        <v>1.2111004476863381</v>
      </c>
      <c r="AV20">
        <v>1.1166211669441213</v>
      </c>
      <c r="AW20">
        <v>0</v>
      </c>
      <c r="AX20">
        <v>1.6487859081870742</v>
      </c>
      <c r="AY20">
        <v>0.99289966971278054</v>
      </c>
      <c r="AZ20" s="1"/>
      <c r="BA20">
        <v>50</v>
      </c>
      <c r="BB20" s="24" t="s">
        <v>229</v>
      </c>
      <c r="BC20" t="s">
        <v>230</v>
      </c>
      <c r="BD20" s="21">
        <v>43868.70652777778</v>
      </c>
      <c r="BF20" s="6">
        <f t="shared" si="0"/>
        <v>1.4499334870521463</v>
      </c>
      <c r="BG20">
        <f t="shared" si="1"/>
        <v>1.0680727022122759E-3</v>
      </c>
    </row>
    <row r="21" spans="1:59" x14ac:dyDescent="0.2">
      <c r="A21" t="s">
        <v>237</v>
      </c>
      <c r="B21">
        <v>1856</v>
      </c>
      <c r="C21">
        <v>1.7236381856988049E-2</v>
      </c>
      <c r="D21">
        <v>9.1013864634843992E-5</v>
      </c>
      <c r="E21">
        <v>2.5405860927191428</v>
      </c>
      <c r="F21">
        <v>2.8261051934322578E-3</v>
      </c>
      <c r="G21">
        <v>1.892875072929763</v>
      </c>
      <c r="H21">
        <v>2.190081345731826E-3</v>
      </c>
      <c r="I21">
        <v>2.2109869912912128</v>
      </c>
      <c r="J21">
        <v>2.0845790730066958E-3</v>
      </c>
      <c r="K21">
        <v>1</v>
      </c>
      <c r="L21">
        <v>0</v>
      </c>
      <c r="M21">
        <v>1.5815924931614487</v>
      </c>
      <c r="N21">
        <v>1.9164881003045746E-3</v>
      </c>
      <c r="O21">
        <v>2.0608083927959089</v>
      </c>
      <c r="P21">
        <v>2.842248138939945E-3</v>
      </c>
      <c r="Q21">
        <v>1898.68</v>
      </c>
      <c r="R21">
        <v>10.492333709269195</v>
      </c>
      <c r="S21">
        <v>279846.8</v>
      </c>
      <c r="T21">
        <v>127.22097573382571</v>
      </c>
      <c r="U21">
        <v>208501.16</v>
      </c>
      <c r="V21">
        <v>119.11503795351226</v>
      </c>
      <c r="W21">
        <v>243543.16</v>
      </c>
      <c r="X21">
        <v>171.00125418643375</v>
      </c>
      <c r="Y21">
        <v>110153.84</v>
      </c>
      <c r="Z21">
        <v>135.15316841766355</v>
      </c>
      <c r="AA21">
        <v>174214.2</v>
      </c>
      <c r="AB21">
        <v>166.8315517720394</v>
      </c>
      <c r="AC21">
        <v>226998.72</v>
      </c>
      <c r="AD21">
        <v>196.81970192708522</v>
      </c>
      <c r="AE21">
        <v>-982.76361814301197</v>
      </c>
      <c r="AF21">
        <v>9.1013864634843997E-2</v>
      </c>
      <c r="AG21">
        <v>229585.0510727122</v>
      </c>
      <c r="AH21">
        <v>256.49892842913943</v>
      </c>
      <c r="AI21">
        <v>4942781.5318892682</v>
      </c>
      <c r="AJ21">
        <v>5720.0202301813251</v>
      </c>
      <c r="AK21">
        <v>5622.8312210643826</v>
      </c>
      <c r="AL21">
        <v>6.2441866107152535</v>
      </c>
      <c r="AM21">
        <v>1993.7062116829245</v>
      </c>
      <c r="AN21">
        <v>0</v>
      </c>
      <c r="AO21">
        <v>3732.1183058771858</v>
      </c>
      <c r="AP21">
        <v>5.7341246001483794</v>
      </c>
      <c r="AQ21">
        <v>5165.9303282108967</v>
      </c>
      <c r="AR21">
        <v>8.5039948699036465</v>
      </c>
      <c r="AS21">
        <v>1.2123357566007151</v>
      </c>
      <c r="AT21">
        <v>1.6619896358190491</v>
      </c>
      <c r="AU21">
        <v>1.6507395428031049</v>
      </c>
      <c r="AV21">
        <v>1.3799103060320475</v>
      </c>
      <c r="AW21">
        <v>0</v>
      </c>
      <c r="AX21">
        <v>1.6728588833700451</v>
      </c>
      <c r="AY21">
        <v>1.9960400060079286</v>
      </c>
      <c r="AZ21" s="1"/>
      <c r="BA21">
        <v>50</v>
      </c>
      <c r="BB21" s="24" t="s">
        <v>229</v>
      </c>
      <c r="BC21" t="s">
        <v>230</v>
      </c>
      <c r="BD21" s="21">
        <v>43868.714907407404</v>
      </c>
      <c r="BF21" s="6">
        <f t="shared" si="0"/>
        <v>1.342183419986728</v>
      </c>
      <c r="BG21">
        <f t="shared" si="1"/>
        <v>9.7992643838193958E-4</v>
      </c>
    </row>
    <row r="22" spans="1:59" x14ac:dyDescent="0.2">
      <c r="A22" t="s">
        <v>238</v>
      </c>
      <c r="B22">
        <v>592</v>
      </c>
      <c r="C22">
        <v>5.5227654492546272E-3</v>
      </c>
      <c r="D22">
        <v>4.4501560821967926E-5</v>
      </c>
      <c r="E22">
        <v>2.6147224744333952</v>
      </c>
      <c r="F22">
        <v>3.1279371783180304E-3</v>
      </c>
      <c r="G22">
        <v>1.8979221647977598</v>
      </c>
      <c r="H22">
        <v>2.5813817495038932E-3</v>
      </c>
      <c r="I22">
        <v>2.1399893836407373</v>
      </c>
      <c r="J22">
        <v>2.4374890918929708E-3</v>
      </c>
      <c r="K22">
        <v>1</v>
      </c>
      <c r="L22">
        <v>0</v>
      </c>
      <c r="M22">
        <v>1.6441428198152497</v>
      </c>
      <c r="N22">
        <v>1.9934243503562632E-3</v>
      </c>
      <c r="O22">
        <v>2.0408900356603978</v>
      </c>
      <c r="P22">
        <v>2.2860982859455757E-3</v>
      </c>
      <c r="Q22">
        <v>577.24</v>
      </c>
      <c r="R22">
        <v>4.4543162587913905</v>
      </c>
      <c r="S22">
        <v>273305.59999999998</v>
      </c>
      <c r="T22">
        <v>133.74817132706275</v>
      </c>
      <c r="U22">
        <v>198380.84</v>
      </c>
      <c r="V22">
        <v>117.41951399433856</v>
      </c>
      <c r="W22">
        <v>223684.8</v>
      </c>
      <c r="X22">
        <v>153.49432128475198</v>
      </c>
      <c r="Y22">
        <v>104529.88</v>
      </c>
      <c r="Z22">
        <v>154.66655876433018</v>
      </c>
      <c r="AA22">
        <v>171856.04</v>
      </c>
      <c r="AB22">
        <v>145.81743700028929</v>
      </c>
      <c r="AC22">
        <v>213326.16</v>
      </c>
      <c r="AD22">
        <v>128.80060403585071</v>
      </c>
      <c r="AE22">
        <v>-994.47723455074538</v>
      </c>
      <c r="AF22">
        <v>4.4501560821967927E-2</v>
      </c>
      <c r="AG22">
        <v>236313.71160223227</v>
      </c>
      <c r="AH22">
        <v>283.8933725102587</v>
      </c>
      <c r="AI22">
        <v>4955963.4475495182</v>
      </c>
      <c r="AJ22">
        <v>6742.0125091514137</v>
      </c>
      <c r="AK22">
        <v>5410.1636773743812</v>
      </c>
      <c r="AL22">
        <v>7.3012997916216165</v>
      </c>
      <c r="AM22">
        <v>1993.7062116829245</v>
      </c>
      <c r="AN22">
        <v>0</v>
      </c>
      <c r="AO22">
        <v>3919.2686287807696</v>
      </c>
      <c r="AP22">
        <v>5.9643175473388386</v>
      </c>
      <c r="AQ22">
        <v>5106.3346846860959</v>
      </c>
      <c r="AR22">
        <v>6.8399967720719372</v>
      </c>
      <c r="AS22">
        <v>1.0260005226603162</v>
      </c>
      <c r="AT22">
        <v>1.7481235191499054</v>
      </c>
      <c r="AU22">
        <v>1.8911813450163082</v>
      </c>
      <c r="AV22">
        <v>1.6156120915312651</v>
      </c>
      <c r="AW22">
        <v>0</v>
      </c>
      <c r="AX22">
        <v>1.6426742845419298</v>
      </c>
      <c r="AY22">
        <v>1.5766994399836598</v>
      </c>
      <c r="AZ22" s="1"/>
      <c r="BA22">
        <v>50</v>
      </c>
      <c r="BB22" s="24" t="s">
        <v>229</v>
      </c>
      <c r="BC22" t="s">
        <v>45</v>
      </c>
      <c r="BD22" s="21">
        <v>43868.726319444446</v>
      </c>
      <c r="BF22" s="6">
        <f t="shared" si="0"/>
        <v>1.3776814333480996</v>
      </c>
      <c r="BG22">
        <f t="shared" si="1"/>
        <v>1.0580541642595132E-3</v>
      </c>
    </row>
    <row r="23" spans="1:59" x14ac:dyDescent="0.2">
      <c r="A23" t="s">
        <v>239</v>
      </c>
      <c r="B23">
        <v>3249</v>
      </c>
      <c r="C23">
        <v>3.479298722652225E-2</v>
      </c>
      <c r="D23">
        <v>1.5290420117187591E-4</v>
      </c>
      <c r="E23">
        <v>2.6956632454962204</v>
      </c>
      <c r="F23">
        <v>1.6669990178142797E-3</v>
      </c>
      <c r="G23">
        <v>1.9883124959387559</v>
      </c>
      <c r="H23">
        <v>2.0329247603823111E-3</v>
      </c>
      <c r="I23">
        <v>2.2341591468837616</v>
      </c>
      <c r="J23">
        <v>1.7353535635059002E-3</v>
      </c>
      <c r="K23">
        <v>1</v>
      </c>
      <c r="L23">
        <v>0</v>
      </c>
      <c r="M23">
        <v>3.121580654863743</v>
      </c>
      <c r="N23">
        <v>1.6101718466303074E-2</v>
      </c>
      <c r="O23">
        <v>2.0423393067715767</v>
      </c>
      <c r="P23">
        <v>1.7720343160951898E-3</v>
      </c>
      <c r="Q23">
        <v>3168.24</v>
      </c>
      <c r="R23">
        <v>13.555107278562323</v>
      </c>
      <c r="S23">
        <v>245468.88</v>
      </c>
      <c r="T23">
        <v>102.64580394086583</v>
      </c>
      <c r="U23">
        <v>181056.12</v>
      </c>
      <c r="V23">
        <v>116.12769293612385</v>
      </c>
      <c r="W23">
        <v>203443.8</v>
      </c>
      <c r="X23">
        <v>113.16365729921128</v>
      </c>
      <c r="Y23">
        <v>91061.4</v>
      </c>
      <c r="Z23">
        <v>62.279156491825859</v>
      </c>
      <c r="AA23">
        <v>284258.2</v>
      </c>
      <c r="AB23">
        <v>1499.6007479770519</v>
      </c>
      <c r="AC23">
        <v>185976.4</v>
      </c>
      <c r="AD23">
        <v>114.89196374565688</v>
      </c>
      <c r="AE23">
        <v>-965.2070127734778</v>
      </c>
      <c r="AF23">
        <v>0.15290420117187592</v>
      </c>
      <c r="AG23">
        <v>243659.942412073</v>
      </c>
      <c r="AH23">
        <v>151.29778705883822</v>
      </c>
      <c r="AI23">
        <v>5192043.5017205281</v>
      </c>
      <c r="AJ23">
        <v>5309.5611167527977</v>
      </c>
      <c r="AK23">
        <v>5692.2415233964057</v>
      </c>
      <c r="AL23">
        <v>5.198110077192422</v>
      </c>
      <c r="AM23">
        <v>1993.7062116829245</v>
      </c>
      <c r="AN23">
        <v>0</v>
      </c>
      <c r="AO23">
        <v>8339.7566212682577</v>
      </c>
      <c r="AP23">
        <v>48.176276151998344</v>
      </c>
      <c r="AQ23">
        <v>5110.6708979553441</v>
      </c>
      <c r="AR23">
        <v>5.301919465408476</v>
      </c>
      <c r="AS23">
        <v>1.2922802394568051</v>
      </c>
      <c r="AT23">
        <v>0.84697303965038406</v>
      </c>
      <c r="AU23">
        <v>1.3374536753956969</v>
      </c>
      <c r="AV23">
        <v>1.0352931586429459</v>
      </c>
      <c r="AW23">
        <v>0</v>
      </c>
      <c r="AX23">
        <v>7.1989188691722044</v>
      </c>
      <c r="AY23">
        <v>1.1400328561566233</v>
      </c>
      <c r="AZ23" s="1"/>
      <c r="BA23">
        <v>50</v>
      </c>
      <c r="BB23" s="24" t="s">
        <v>229</v>
      </c>
      <c r="BC23" t="s">
        <v>45</v>
      </c>
      <c r="BD23" s="21">
        <v>43868.730300925927</v>
      </c>
      <c r="BF23" s="6">
        <f t="shared" si="0"/>
        <v>1.3557612965526933</v>
      </c>
      <c r="BG23">
        <f t="shared" si="1"/>
        <v>1.0380577526027852E-3</v>
      </c>
    </row>
    <row r="24" spans="1:59" x14ac:dyDescent="0.2">
      <c r="A24" t="s">
        <v>240</v>
      </c>
      <c r="B24">
        <v>3857</v>
      </c>
      <c r="C24">
        <v>3.9637717780645912E-2</v>
      </c>
      <c r="D24">
        <v>9.6331123041665774E-5</v>
      </c>
      <c r="E24">
        <v>2.8091021007705343</v>
      </c>
      <c r="F24">
        <v>2.4089330105035623E-3</v>
      </c>
      <c r="G24">
        <v>2.0214727420713929</v>
      </c>
      <c r="H24">
        <v>1.9220383023517192E-3</v>
      </c>
      <c r="I24">
        <v>2.5567853173866162</v>
      </c>
      <c r="J24">
        <v>1.9227600862751742E-3</v>
      </c>
      <c r="K24">
        <v>1</v>
      </c>
      <c r="L24">
        <v>0</v>
      </c>
      <c r="M24">
        <v>2.4988342299428594</v>
      </c>
      <c r="N24">
        <v>1.0043066454796034E-2</v>
      </c>
      <c r="O24">
        <v>1.962852164485579</v>
      </c>
      <c r="P24">
        <v>2.1361413264659691E-3</v>
      </c>
      <c r="Q24">
        <v>3823.12</v>
      </c>
      <c r="R24">
        <v>9.7738290006186084</v>
      </c>
      <c r="S24">
        <v>270939.32</v>
      </c>
      <c r="T24">
        <v>179.90303610556438</v>
      </c>
      <c r="U24">
        <v>194972</v>
      </c>
      <c r="V24">
        <v>148.69827391959419</v>
      </c>
      <c r="W24">
        <v>246604.88</v>
      </c>
      <c r="X24">
        <v>224.87575325054499</v>
      </c>
      <c r="Y24">
        <v>96452.64</v>
      </c>
      <c r="Z24">
        <v>120.3607062126174</v>
      </c>
      <c r="AA24">
        <v>241002.4</v>
      </c>
      <c r="AB24">
        <v>833.57121871299444</v>
      </c>
      <c r="AC24">
        <v>189318.12</v>
      </c>
      <c r="AD24">
        <v>180.38241155944223</v>
      </c>
      <c r="AE24">
        <v>-960.36228221935403</v>
      </c>
      <c r="AF24">
        <v>9.6331123041665773E-2</v>
      </c>
      <c r="AG24">
        <v>253955.71798607137</v>
      </c>
      <c r="AH24">
        <v>218.63614181371958</v>
      </c>
      <c r="AI24">
        <v>5278650.9143109936</v>
      </c>
      <c r="AJ24">
        <v>5019.9495987038217</v>
      </c>
      <c r="AK24">
        <v>6658.6419061914748</v>
      </c>
      <c r="AL24">
        <v>5.7594710326915886</v>
      </c>
      <c r="AM24">
        <v>1993.7062116829245</v>
      </c>
      <c r="AN24">
        <v>0</v>
      </c>
      <c r="AO24">
        <v>6476.5018511364769</v>
      </c>
      <c r="AP24">
        <v>30.048813979183489</v>
      </c>
      <c r="AQ24">
        <v>4872.8456915764473</v>
      </c>
      <c r="AR24">
        <v>6.3913261593095552</v>
      </c>
      <c r="AS24">
        <v>0.78319985183941399</v>
      </c>
      <c r="AT24">
        <v>1.2154357977459675</v>
      </c>
      <c r="AU24">
        <v>1.2835735761229217</v>
      </c>
      <c r="AV24">
        <v>1.0523296972280614</v>
      </c>
      <c r="AW24">
        <v>0</v>
      </c>
      <c r="AX24">
        <v>5.6057696109225681</v>
      </c>
      <c r="AY24">
        <v>1.4619523514640118</v>
      </c>
      <c r="AZ24" s="1"/>
      <c r="BA24">
        <v>50</v>
      </c>
      <c r="BB24" s="24" t="s">
        <v>229</v>
      </c>
      <c r="BC24" t="s">
        <v>45</v>
      </c>
      <c r="BD24" s="21">
        <v>43868.738125000003</v>
      </c>
      <c r="BF24" s="6">
        <f t="shared" si="0"/>
        <v>1.3896319471513858</v>
      </c>
      <c r="BG24">
        <f t="shared" si="1"/>
        <v>1.4052128675921792E-3</v>
      </c>
    </row>
    <row r="25" spans="1:59" x14ac:dyDescent="0.2">
      <c r="A25" t="s">
        <v>241</v>
      </c>
      <c r="B25">
        <v>2459</v>
      </c>
      <c r="C25">
        <v>2.3399908299072868E-2</v>
      </c>
      <c r="D25">
        <v>1.0593359146093008E-4</v>
      </c>
      <c r="E25">
        <v>2.7719888453045849</v>
      </c>
      <c r="F25">
        <v>2.7299629172760085E-3</v>
      </c>
      <c r="G25">
        <v>2.0021521694490945</v>
      </c>
      <c r="H25">
        <v>2.5299009427817397E-3</v>
      </c>
      <c r="I25">
        <v>2.4452062956671385</v>
      </c>
      <c r="J25">
        <v>2.5240805081694398E-3</v>
      </c>
      <c r="K25">
        <v>1</v>
      </c>
      <c r="L25">
        <v>0</v>
      </c>
      <c r="M25">
        <v>2.6321650407877497</v>
      </c>
      <c r="N25">
        <v>8.4333565001359825E-3</v>
      </c>
      <c r="O25">
        <v>1.8931683472680751</v>
      </c>
      <c r="P25">
        <v>1.9582604251493318E-3</v>
      </c>
      <c r="Q25">
        <v>2419.56</v>
      </c>
      <c r="R25">
        <v>10.382369671707899</v>
      </c>
      <c r="S25">
        <v>286632.03999999998</v>
      </c>
      <c r="T25">
        <v>269.17480986650042</v>
      </c>
      <c r="U25">
        <v>207026.2</v>
      </c>
      <c r="V25">
        <v>153.4088545901659</v>
      </c>
      <c r="W25">
        <v>252841.48</v>
      </c>
      <c r="X25">
        <v>239.17642804702422</v>
      </c>
      <c r="Y25">
        <v>103406.88</v>
      </c>
      <c r="Z25">
        <v>180.26084174514071</v>
      </c>
      <c r="AA25">
        <v>272173.24</v>
      </c>
      <c r="AB25">
        <v>858.71569854832251</v>
      </c>
      <c r="AC25">
        <v>195761.08</v>
      </c>
      <c r="AD25">
        <v>257.01480450225688</v>
      </c>
      <c r="AE25">
        <v>-976.60009170092712</v>
      </c>
      <c r="AF25">
        <v>0.10593359146093008</v>
      </c>
      <c r="AG25">
        <v>250587.29763156516</v>
      </c>
      <c r="AH25">
        <v>247.7730002973324</v>
      </c>
      <c r="AI25">
        <v>5228189.7446957128</v>
      </c>
      <c r="AJ25">
        <v>6607.5557427437834</v>
      </c>
      <c r="AK25">
        <v>6324.4160461704614</v>
      </c>
      <c r="AL25">
        <v>7.5606773173378894</v>
      </c>
      <c r="AM25">
        <v>1993.7062116829245</v>
      </c>
      <c r="AN25">
        <v>0</v>
      </c>
      <c r="AO25">
        <v>6875.4270948162648</v>
      </c>
      <c r="AP25">
        <v>25.232568342879755</v>
      </c>
      <c r="AQ25">
        <v>4664.3519939241478</v>
      </c>
      <c r="AR25">
        <v>5.8591072261608463</v>
      </c>
      <c r="AS25">
        <v>1.1698008539204341</v>
      </c>
      <c r="AT25">
        <v>1.4427628551058935</v>
      </c>
      <c r="AU25">
        <v>1.7634225157300996</v>
      </c>
      <c r="AV25">
        <v>1.4861296919498188</v>
      </c>
      <c r="AW25">
        <v>0</v>
      </c>
      <c r="AX25">
        <v>4.6610101063206386</v>
      </c>
      <c r="AY25">
        <v>1.4299081355724106</v>
      </c>
      <c r="AZ25" s="1"/>
      <c r="BA25">
        <v>50</v>
      </c>
      <c r="BB25" s="24" t="s">
        <v>229</v>
      </c>
      <c r="BC25" t="s">
        <v>45</v>
      </c>
      <c r="BD25" s="21">
        <v>43868.742314814815</v>
      </c>
      <c r="BF25" s="6">
        <f t="shared" si="0"/>
        <v>1.3845206065705691</v>
      </c>
      <c r="BG25">
        <f t="shared" si="1"/>
        <v>1.6562237733945084E-3</v>
      </c>
    </row>
    <row r="26" spans="1:59" x14ac:dyDescent="0.2">
      <c r="A26" t="s">
        <v>242</v>
      </c>
      <c r="B26">
        <v>4360</v>
      </c>
      <c r="C26">
        <v>5.1698842424129178E-2</v>
      </c>
      <c r="D26">
        <v>1.3440528856181906E-4</v>
      </c>
      <c r="E26">
        <v>2.9217253789938313</v>
      </c>
      <c r="F26">
        <v>3.3397805654019142E-3</v>
      </c>
      <c r="G26">
        <v>2.0397355294342829</v>
      </c>
      <c r="H26">
        <v>2.7632718120503448E-3</v>
      </c>
      <c r="I26">
        <v>2.024550109690455</v>
      </c>
      <c r="J26">
        <v>2.075601882463857E-3</v>
      </c>
      <c r="K26">
        <v>1</v>
      </c>
      <c r="L26">
        <v>0</v>
      </c>
      <c r="M26">
        <v>4.222655099245773</v>
      </c>
      <c r="N26">
        <v>5.1527408979320649E-3</v>
      </c>
      <c r="O26">
        <v>1.8981798535524803</v>
      </c>
      <c r="P26">
        <v>2.2559776302655279E-3</v>
      </c>
      <c r="Q26">
        <v>4254</v>
      </c>
      <c r="R26">
        <v>20.06099033780071</v>
      </c>
      <c r="S26">
        <v>240384.24</v>
      </c>
      <c r="T26">
        <v>628.66232133528297</v>
      </c>
      <c r="U26">
        <v>167813.96</v>
      </c>
      <c r="V26">
        <v>375.43851906803599</v>
      </c>
      <c r="W26">
        <v>166570.96</v>
      </c>
      <c r="X26">
        <v>453.6515714363465</v>
      </c>
      <c r="Y26">
        <v>82279.600000000006</v>
      </c>
      <c r="Z26">
        <v>267.40193841232087</v>
      </c>
      <c r="AA26">
        <v>347430</v>
      </c>
      <c r="AB26">
        <v>1096.8525804926262</v>
      </c>
      <c r="AC26">
        <v>156177.68</v>
      </c>
      <c r="AD26">
        <v>490.81135792345583</v>
      </c>
      <c r="AE26">
        <v>-948.30115757587089</v>
      </c>
      <c r="AF26">
        <v>0.13440528856181908</v>
      </c>
      <c r="AG26">
        <v>264177.47131909884</v>
      </c>
      <c r="AH26">
        <v>303.12039983680472</v>
      </c>
      <c r="AI26">
        <v>5326349.3769177888</v>
      </c>
      <c r="AJ26">
        <v>7217.070131765422</v>
      </c>
      <c r="AK26">
        <v>5064.3747466089198</v>
      </c>
      <c r="AL26">
        <v>6.217296168555829</v>
      </c>
      <c r="AM26">
        <v>1993.7062116829245</v>
      </c>
      <c r="AN26">
        <v>0</v>
      </c>
      <c r="AO26">
        <v>11634.166879866947</v>
      </c>
      <c r="AP26">
        <v>15.416979806098082</v>
      </c>
      <c r="AQ26">
        <v>4679.3464003410927</v>
      </c>
      <c r="AR26">
        <v>6.7498758928031783</v>
      </c>
      <c r="AS26">
        <v>0.87868771062764905</v>
      </c>
      <c r="AT26">
        <v>1.5040041813199303</v>
      </c>
      <c r="AU26">
        <v>1.6916292717567485</v>
      </c>
      <c r="AV26">
        <v>1.2786112328538144</v>
      </c>
      <c r="AW26">
        <v>0</v>
      </c>
      <c r="AX26">
        <v>1.6725976468807235</v>
      </c>
      <c r="AY26">
        <v>1.4662035843006973</v>
      </c>
      <c r="AZ26" s="1"/>
      <c r="BA26">
        <v>50</v>
      </c>
      <c r="BB26" s="24" t="s">
        <v>229</v>
      </c>
      <c r="BC26" t="s">
        <v>230</v>
      </c>
      <c r="BD26" s="21">
        <v>43868.749907407408</v>
      </c>
      <c r="BF26" s="6">
        <f t="shared" si="0"/>
        <v>1.4324448335525841</v>
      </c>
      <c r="BG26">
        <f t="shared" si="1"/>
        <v>4.9299160429528421E-3</v>
      </c>
    </row>
    <row r="27" spans="1:59" x14ac:dyDescent="0.2">
      <c r="A27" t="s">
        <v>243</v>
      </c>
      <c r="B27">
        <v>3898</v>
      </c>
      <c r="C27">
        <v>4.9925281211584627E-2</v>
      </c>
      <c r="D27">
        <v>1.8216932455945967E-4</v>
      </c>
      <c r="E27">
        <v>2.9144645522306689</v>
      </c>
      <c r="F27">
        <v>2.9102453451865192E-3</v>
      </c>
      <c r="G27">
        <v>2.0632254167647845</v>
      </c>
      <c r="H27">
        <v>3.0425076151254014E-3</v>
      </c>
      <c r="I27">
        <v>2.0154158523070169</v>
      </c>
      <c r="J27">
        <v>2.2622057553996497E-3</v>
      </c>
      <c r="K27">
        <v>1</v>
      </c>
      <c r="L27">
        <v>0</v>
      </c>
      <c r="M27">
        <v>4.1713203765124414</v>
      </c>
      <c r="N27">
        <v>6.3837242721599616E-3</v>
      </c>
      <c r="O27">
        <v>1.8669039712411755</v>
      </c>
      <c r="P27">
        <v>2.8489618054089692E-3</v>
      </c>
      <c r="Q27">
        <v>3776.28</v>
      </c>
      <c r="R27">
        <v>24.145912007349541</v>
      </c>
      <c r="S27">
        <v>220427.76</v>
      </c>
      <c r="T27">
        <v>1016.0216390084088</v>
      </c>
      <c r="U27">
        <v>156032.88</v>
      </c>
      <c r="V27">
        <v>604.99614962962096</v>
      </c>
      <c r="W27">
        <v>152432.68</v>
      </c>
      <c r="X27">
        <v>724.09731786088901</v>
      </c>
      <c r="Y27">
        <v>75636.320000000007</v>
      </c>
      <c r="Z27">
        <v>375.82521522644004</v>
      </c>
      <c r="AA27">
        <v>315511.84000000003</v>
      </c>
      <c r="AB27">
        <v>1706.1655514437432</v>
      </c>
      <c r="AC27">
        <v>141216.92000000001</v>
      </c>
      <c r="AD27">
        <v>818.04538977573452</v>
      </c>
      <c r="AE27">
        <v>-950.07471878841534</v>
      </c>
      <c r="AF27">
        <v>0.18216932455945967</v>
      </c>
      <c r="AG27">
        <v>263518.47451721446</v>
      </c>
      <c r="AH27">
        <v>264.13553686572152</v>
      </c>
      <c r="AI27">
        <v>5387699.8975260779</v>
      </c>
      <c r="AJ27">
        <v>7946.3738380834766</v>
      </c>
      <c r="AK27">
        <v>5037.0138235376608</v>
      </c>
      <c r="AL27">
        <v>6.7762528519368406</v>
      </c>
      <c r="AM27">
        <v>1993.7062116829245</v>
      </c>
      <c r="AN27">
        <v>0</v>
      </c>
      <c r="AO27">
        <v>11480.57359827015</v>
      </c>
      <c r="AP27">
        <v>19.100077054347139</v>
      </c>
      <c r="AQ27">
        <v>4585.7690876908873</v>
      </c>
      <c r="AR27">
        <v>8.5240821326688589</v>
      </c>
      <c r="AS27">
        <v>1.1629308223498873</v>
      </c>
      <c r="AT27">
        <v>1.2592816526774824</v>
      </c>
      <c r="AU27">
        <v>1.7687671907832714</v>
      </c>
      <c r="AV27">
        <v>1.3411739596500651</v>
      </c>
      <c r="AW27">
        <v>0</v>
      </c>
      <c r="AX27">
        <v>2.0088593225427811</v>
      </c>
      <c r="AY27">
        <v>1.7998521185948109</v>
      </c>
      <c r="AZ27" s="1"/>
      <c r="BA27">
        <v>50</v>
      </c>
      <c r="BB27" s="24" t="s">
        <v>229</v>
      </c>
      <c r="BC27" t="s">
        <v>230</v>
      </c>
      <c r="BD27" s="21">
        <v>43868.753796296296</v>
      </c>
      <c r="BF27" s="6">
        <f t="shared" si="0"/>
        <v>1.4127007076969931</v>
      </c>
      <c r="BG27">
        <f t="shared" si="1"/>
        <v>8.5090750162052173E-3</v>
      </c>
    </row>
    <row r="28" spans="1:59" x14ac:dyDescent="0.2">
      <c r="A28" t="s">
        <v>244</v>
      </c>
      <c r="B28">
        <v>1720</v>
      </c>
      <c r="C28">
        <v>1.8342139901619946E-2</v>
      </c>
      <c r="D28">
        <v>9.3007846341771906E-5</v>
      </c>
      <c r="E28">
        <v>2.7068268925394254</v>
      </c>
      <c r="F28">
        <v>3.0395728386222601E-3</v>
      </c>
      <c r="G28">
        <v>1.9599040372689902</v>
      </c>
      <c r="H28">
        <v>2.2248079464259143E-3</v>
      </c>
      <c r="I28">
        <v>2.2932769302824969</v>
      </c>
      <c r="J28">
        <v>1.9557807269070188E-3</v>
      </c>
      <c r="K28">
        <v>1</v>
      </c>
      <c r="L28">
        <v>0</v>
      </c>
      <c r="M28">
        <v>1.2274191225371189</v>
      </c>
      <c r="N28">
        <v>1.5540841617020732E-3</v>
      </c>
      <c r="O28">
        <v>2.0018878855020152</v>
      </c>
      <c r="P28">
        <v>1.8463827622210958E-3</v>
      </c>
      <c r="Q28">
        <v>1807.36</v>
      </c>
      <c r="R28">
        <v>8.5924152599836567</v>
      </c>
      <c r="S28">
        <v>266728.44</v>
      </c>
      <c r="T28">
        <v>260.47219352552781</v>
      </c>
      <c r="U28">
        <v>193126.8</v>
      </c>
      <c r="V28">
        <v>169.52206346077784</v>
      </c>
      <c r="W28">
        <v>225982.16</v>
      </c>
      <c r="X28">
        <v>329.99749837435627</v>
      </c>
      <c r="Y28">
        <v>98543.360000000001</v>
      </c>
      <c r="Z28">
        <v>178.97578867917676</v>
      </c>
      <c r="AA28">
        <v>120949.32</v>
      </c>
      <c r="AB28">
        <v>153.98296139508423</v>
      </c>
      <c r="AC28">
        <v>197267.16</v>
      </c>
      <c r="AD28">
        <v>260.03245105178701</v>
      </c>
      <c r="AE28">
        <v>-981.65786009838007</v>
      </c>
      <c r="AF28">
        <v>9.3007846341771908E-2</v>
      </c>
      <c r="AG28">
        <v>244673.16142125844</v>
      </c>
      <c r="AH28">
        <v>275.87337435308223</v>
      </c>
      <c r="AI28">
        <v>5117846.733360297</v>
      </c>
      <c r="AJ28">
        <v>5810.7186231349615</v>
      </c>
      <c r="AK28">
        <v>5869.3240223687826</v>
      </c>
      <c r="AL28">
        <v>5.8583816687909946</v>
      </c>
      <c r="AM28">
        <v>1993.7062116829245</v>
      </c>
      <c r="AN28">
        <v>0</v>
      </c>
      <c r="AO28">
        <v>2672.4330216890476</v>
      </c>
      <c r="AP28">
        <v>4.6498134900501675</v>
      </c>
      <c r="AQ28">
        <v>4989.6404100666396</v>
      </c>
      <c r="AR28">
        <v>5.5243697137797616</v>
      </c>
      <c r="AS28">
        <v>1.1352510895021324</v>
      </c>
      <c r="AT28">
        <v>1.6008067859942685</v>
      </c>
      <c r="AU28">
        <v>1.5409666721988775</v>
      </c>
      <c r="AV28">
        <v>1.1872346535056688</v>
      </c>
      <c r="AW28">
        <v>0</v>
      </c>
      <c r="AX28">
        <v>1.5679550142652749</v>
      </c>
      <c r="AY28">
        <v>1.2565009702368282</v>
      </c>
      <c r="AZ28" s="1"/>
      <c r="BA28">
        <v>50</v>
      </c>
      <c r="BB28" s="24" t="s">
        <v>229</v>
      </c>
      <c r="BC28" t="s">
        <v>45</v>
      </c>
      <c r="BD28" s="21">
        <v>43868.761111111111</v>
      </c>
      <c r="BF28" s="6">
        <f t="shared" si="0"/>
        <v>1.381105263484923</v>
      </c>
      <c r="BG28">
        <f t="shared" si="1"/>
        <v>1.8134757925725379E-3</v>
      </c>
    </row>
    <row r="29" spans="1:59" x14ac:dyDescent="0.2">
      <c r="A29" t="s">
        <v>245</v>
      </c>
      <c r="B29">
        <v>1837</v>
      </c>
      <c r="C29">
        <v>2.0143764736834675E-2</v>
      </c>
      <c r="D29">
        <v>9.2951814937127747E-5</v>
      </c>
      <c r="E29">
        <v>2.7037840543148599</v>
      </c>
      <c r="F29">
        <v>3.2459439558823371E-3</v>
      </c>
      <c r="G29">
        <v>1.9517086589642079</v>
      </c>
      <c r="H29">
        <v>2.4304572793880574E-3</v>
      </c>
      <c r="I29">
        <v>2.2773152698984567</v>
      </c>
      <c r="J29">
        <v>2.2443625978446624E-3</v>
      </c>
      <c r="K29">
        <v>1</v>
      </c>
      <c r="L29">
        <v>0</v>
      </c>
      <c r="M29">
        <v>1.3319189238306057</v>
      </c>
      <c r="N29">
        <v>1.1867983226303838E-3</v>
      </c>
      <c r="O29">
        <v>1.9894494303824317</v>
      </c>
      <c r="P29">
        <v>1.9877580518588202E-3</v>
      </c>
      <c r="Q29">
        <v>1921.88</v>
      </c>
      <c r="R29">
        <v>8.7556305693346079</v>
      </c>
      <c r="S29">
        <v>257961.96</v>
      </c>
      <c r="T29">
        <v>183.91933449205391</v>
      </c>
      <c r="U29">
        <v>186208.32</v>
      </c>
      <c r="V29">
        <v>156.36987902619438</v>
      </c>
      <c r="W29">
        <v>217275.8</v>
      </c>
      <c r="X29">
        <v>206.88877849382419</v>
      </c>
      <c r="Y29">
        <v>95410.52</v>
      </c>
      <c r="Z29">
        <v>116.34656734658454</v>
      </c>
      <c r="AA29">
        <v>127076.72</v>
      </c>
      <c r="AB29">
        <v>108.70752074565341</v>
      </c>
      <c r="AC29">
        <v>189810.92</v>
      </c>
      <c r="AD29">
        <v>185.01911540883194</v>
      </c>
      <c r="AE29">
        <v>-979.85623526316533</v>
      </c>
      <c r="AF29">
        <v>9.2951814937127744E-2</v>
      </c>
      <c r="AG29">
        <v>244396.99167860407</v>
      </c>
      <c r="AH29">
        <v>294.60373533148822</v>
      </c>
      <c r="AI29">
        <v>5096442.1723887594</v>
      </c>
      <c r="AJ29">
        <v>6347.830336888992</v>
      </c>
      <c r="AK29">
        <v>5821.512170400485</v>
      </c>
      <c r="AL29">
        <v>6.7228051286336257</v>
      </c>
      <c r="AM29">
        <v>1993.7062116829245</v>
      </c>
      <c r="AN29">
        <v>0</v>
      </c>
      <c r="AO29">
        <v>2985.0960020709085</v>
      </c>
      <c r="AP29">
        <v>3.550895753606925</v>
      </c>
      <c r="AQ29">
        <v>4952.4246029464648</v>
      </c>
      <c r="AR29">
        <v>5.9473640052840731</v>
      </c>
      <c r="AS29">
        <v>1.0643791372878786</v>
      </c>
      <c r="AT29">
        <v>1.6837406182815098</v>
      </c>
      <c r="AU29">
        <v>1.6622119246373657</v>
      </c>
      <c r="AV29">
        <v>1.34854612367362</v>
      </c>
      <c r="AW29">
        <v>0</v>
      </c>
      <c r="AX29">
        <v>1.105412270015542</v>
      </c>
      <c r="AY29">
        <v>1.3379652452974449</v>
      </c>
      <c r="AZ29" s="1"/>
      <c r="BA29">
        <v>50</v>
      </c>
      <c r="BB29" s="24" t="s">
        <v>229</v>
      </c>
      <c r="BC29" t="s">
        <v>45</v>
      </c>
      <c r="BD29" s="21">
        <v>43868.765092592592</v>
      </c>
      <c r="BF29" s="6">
        <f t="shared" si="0"/>
        <v>1.3853406765068284</v>
      </c>
      <c r="BG29">
        <f t="shared" si="1"/>
        <v>1.5260899153509363E-3</v>
      </c>
    </row>
    <row r="30" spans="1:59" x14ac:dyDescent="0.2">
      <c r="A30" t="s">
        <v>246</v>
      </c>
      <c r="B30">
        <v>1868</v>
      </c>
      <c r="C30">
        <v>2.0489673763318724E-2</v>
      </c>
      <c r="D30">
        <v>3.8413290912131472E-4</v>
      </c>
      <c r="E30">
        <v>2.4005235353358438</v>
      </c>
      <c r="F30">
        <v>2.5456872070686283E-3</v>
      </c>
      <c r="G30">
        <v>1.945964310212118</v>
      </c>
      <c r="H30">
        <v>1.854556297230088E-3</v>
      </c>
      <c r="I30">
        <v>2.1630199005936257</v>
      </c>
      <c r="J30">
        <v>2.0076053568940915E-3</v>
      </c>
      <c r="K30">
        <v>1</v>
      </c>
      <c r="L30">
        <v>0</v>
      </c>
      <c r="M30">
        <v>0.72849951335845764</v>
      </c>
      <c r="N30">
        <v>9.8054981226611574E-4</v>
      </c>
      <c r="O30">
        <v>0.83156915396828712</v>
      </c>
      <c r="P30">
        <v>1.4822853029577616E-3</v>
      </c>
      <c r="Q30">
        <v>1975.68</v>
      </c>
      <c r="R30">
        <v>36.713881116910898</v>
      </c>
      <c r="S30">
        <v>231477.48</v>
      </c>
      <c r="T30">
        <v>307.12917000289411</v>
      </c>
      <c r="U30">
        <v>187645.04</v>
      </c>
      <c r="V30">
        <v>224.9865957488727</v>
      </c>
      <c r="W30">
        <v>208576.04</v>
      </c>
      <c r="X30">
        <v>273.16551441693122</v>
      </c>
      <c r="Y30">
        <v>96428.76</v>
      </c>
      <c r="Z30">
        <v>112.83907833724982</v>
      </c>
      <c r="AA30">
        <v>70247.960000000006</v>
      </c>
      <c r="AB30">
        <v>116.89034006281273</v>
      </c>
      <c r="AC30">
        <v>80187</v>
      </c>
      <c r="AD30">
        <v>167.13330009306941</v>
      </c>
      <c r="AE30">
        <v>-979.51032623668129</v>
      </c>
      <c r="AF30">
        <v>0.3841329091213147</v>
      </c>
      <c r="AG30">
        <v>216872.89302376509</v>
      </c>
      <c r="AH30">
        <v>231.04803113710548</v>
      </c>
      <c r="AI30">
        <v>5081439.1720960038</v>
      </c>
      <c r="AJ30">
        <v>4843.7011523978481</v>
      </c>
      <c r="AK30">
        <v>5479.1497127122766</v>
      </c>
      <c r="AL30">
        <v>6.0136181214930762</v>
      </c>
      <c r="AM30">
        <v>1993.7062116829245</v>
      </c>
      <c r="AN30">
        <v>0</v>
      </c>
      <c r="AO30">
        <v>1179.6675805505824</v>
      </c>
      <c r="AP30">
        <v>2.9338010495825402</v>
      </c>
      <c r="AQ30">
        <v>1488.0515259846034</v>
      </c>
      <c r="AR30">
        <v>4.4349915967533047</v>
      </c>
      <c r="AS30">
        <v>4.3837652366385305</v>
      </c>
      <c r="AT30">
        <v>1.4703762056186829</v>
      </c>
      <c r="AU30">
        <v>1.2782269408554245</v>
      </c>
      <c r="AV30">
        <v>1.2666206513309499</v>
      </c>
      <c r="AW30">
        <v>0</v>
      </c>
      <c r="AX30">
        <v>1.4420145506081687</v>
      </c>
      <c r="AY30">
        <v>1.9820771227119134</v>
      </c>
      <c r="AZ30" s="1"/>
      <c r="BA30">
        <v>50</v>
      </c>
      <c r="BB30" s="24" t="s">
        <v>229</v>
      </c>
      <c r="BC30" t="s">
        <v>230</v>
      </c>
      <c r="BD30" s="21">
        <v>43868.773263888892</v>
      </c>
      <c r="BF30" s="6">
        <f t="shared" si="0"/>
        <v>1.2335923187737869</v>
      </c>
      <c r="BG30">
        <f t="shared" si="1"/>
        <v>2.2060470806247227E-3</v>
      </c>
    </row>
    <row r="31" spans="1:59" x14ac:dyDescent="0.2">
      <c r="A31" t="s">
        <v>247</v>
      </c>
      <c r="B31">
        <v>1756</v>
      </c>
      <c r="C31">
        <v>1.7385411585293827E-2</v>
      </c>
      <c r="D31">
        <v>6.9223032254369556E-5</v>
      </c>
      <c r="E31">
        <v>2.6334459944992119</v>
      </c>
      <c r="F31">
        <v>2.3768511067969542E-3</v>
      </c>
      <c r="G31">
        <v>1.9716752654473071</v>
      </c>
      <c r="H31">
        <v>1.5735465098261256E-3</v>
      </c>
      <c r="I31">
        <v>2.4306325693397999</v>
      </c>
      <c r="J31">
        <v>2.2231833958769199E-3</v>
      </c>
      <c r="K31">
        <v>1</v>
      </c>
      <c r="L31">
        <v>0</v>
      </c>
      <c r="M31">
        <v>1.4648889611567666</v>
      </c>
      <c r="N31">
        <v>2.1344780150668618E-3</v>
      </c>
      <c r="O31">
        <v>1.9763854860729049</v>
      </c>
      <c r="P31">
        <v>4.0502484292465005E-3</v>
      </c>
      <c r="Q31">
        <v>1730.32</v>
      </c>
      <c r="R31">
        <v>6.9274141399707476</v>
      </c>
      <c r="S31">
        <v>262102</v>
      </c>
      <c r="T31">
        <v>343.85051984837827</v>
      </c>
      <c r="U31">
        <v>196238.88</v>
      </c>
      <c r="V31">
        <v>294.86772921656473</v>
      </c>
      <c r="W31">
        <v>241917.48</v>
      </c>
      <c r="X31">
        <v>353.12080614618748</v>
      </c>
      <c r="Y31">
        <v>99530.6</v>
      </c>
      <c r="Z31">
        <v>171.18552314180465</v>
      </c>
      <c r="AA31">
        <v>145797.20000000001</v>
      </c>
      <c r="AB31">
        <v>240.95649676514913</v>
      </c>
      <c r="AC31">
        <v>196712.48</v>
      </c>
      <c r="AD31">
        <v>549.96005345843071</v>
      </c>
      <c r="AE31">
        <v>-982.61458841470619</v>
      </c>
      <c r="AF31">
        <v>6.9223032254369557E-2</v>
      </c>
      <c r="AG31">
        <v>238013.06902334472</v>
      </c>
      <c r="AH31">
        <v>215.7243698309089</v>
      </c>
      <c r="AI31">
        <v>5148590.6431448683</v>
      </c>
      <c r="AJ31">
        <v>4109.7641815350125</v>
      </c>
      <c r="AK31">
        <v>6280.7616374796262</v>
      </c>
      <c r="AL31">
        <v>6.6593645563545101</v>
      </c>
      <c r="AM31">
        <v>1993.7062116829245</v>
      </c>
      <c r="AN31">
        <v>0</v>
      </c>
      <c r="AO31">
        <v>3382.9418128502261</v>
      </c>
      <c r="AP31">
        <v>6.3863495383695073</v>
      </c>
      <c r="AQ31">
        <v>4913.3373347143679</v>
      </c>
      <c r="AR31">
        <v>12.118326824551509</v>
      </c>
      <c r="AS31">
        <v>0.87263535401875436</v>
      </c>
      <c r="AT31">
        <v>1.2882608925507006</v>
      </c>
      <c r="AU31">
        <v>1.0898956700437179</v>
      </c>
      <c r="AV31">
        <v>1.29077975983096</v>
      </c>
      <c r="AW31">
        <v>0</v>
      </c>
      <c r="AX31">
        <v>1.8832720948589476</v>
      </c>
      <c r="AY31">
        <v>2.7997982522146443</v>
      </c>
      <c r="AZ31" s="1"/>
      <c r="BA31">
        <v>50</v>
      </c>
      <c r="BB31" s="24" t="s">
        <v>229</v>
      </c>
      <c r="BC31" t="s">
        <v>45</v>
      </c>
      <c r="BD31" s="21">
        <v>43868.780092592591</v>
      </c>
      <c r="BF31" s="6">
        <f t="shared" si="0"/>
        <v>1.3356272722306608</v>
      </c>
      <c r="BG31">
        <f t="shared" si="1"/>
        <v>2.6641880724250751E-3</v>
      </c>
    </row>
    <row r="32" spans="1:59" x14ac:dyDescent="0.2">
      <c r="A32" t="s">
        <v>248</v>
      </c>
      <c r="B32">
        <v>504</v>
      </c>
      <c r="C32">
        <v>9.5756846594627458E-3</v>
      </c>
      <c r="D32">
        <v>1.2617074699163437E-4</v>
      </c>
      <c r="E32">
        <v>0.27988637044852899</v>
      </c>
      <c r="F32">
        <v>1.5477124065555424E-3</v>
      </c>
      <c r="G32">
        <v>2.1115935505155563</v>
      </c>
      <c r="H32">
        <v>9.3690448013090712E-3</v>
      </c>
      <c r="I32">
        <v>0.20555294111203717</v>
      </c>
      <c r="J32">
        <v>9.675420268835923E-4</v>
      </c>
      <c r="K32">
        <v>1</v>
      </c>
      <c r="L32">
        <v>0</v>
      </c>
      <c r="M32">
        <v>0.95433043279298901</v>
      </c>
      <c r="N32">
        <v>1.0948179148494382E-2</v>
      </c>
      <c r="O32">
        <v>3.1793683225487715E-2</v>
      </c>
      <c r="P32">
        <v>5.4384032077286538E-4</v>
      </c>
      <c r="Q32">
        <v>424.16</v>
      </c>
      <c r="R32">
        <v>19.216805145497013</v>
      </c>
      <c r="S32">
        <v>12422.36</v>
      </c>
      <c r="T32">
        <v>563.9829485602088</v>
      </c>
      <c r="U32">
        <v>92926.12</v>
      </c>
      <c r="V32">
        <v>3466.9557103795478</v>
      </c>
      <c r="W32">
        <v>9110.2800000000007</v>
      </c>
      <c r="X32">
        <v>404.37861186434338</v>
      </c>
      <c r="Y32">
        <v>44178.879999999997</v>
      </c>
      <c r="Z32">
        <v>1817.5698742368429</v>
      </c>
      <c r="AA32">
        <v>42616.08</v>
      </c>
      <c r="AB32">
        <v>2200.1311975425451</v>
      </c>
      <c r="AC32">
        <v>1426.6</v>
      </c>
      <c r="AD32">
        <v>80.622804879678228</v>
      </c>
      <c r="AE32">
        <v>-990.42431534053719</v>
      </c>
      <c r="AF32">
        <v>0.12617074699163436</v>
      </c>
      <c r="AG32">
        <v>24402.64752664086</v>
      </c>
      <c r="AH32">
        <v>140.47126579738088</v>
      </c>
      <c r="AI32">
        <v>5514027.0333147626</v>
      </c>
      <c r="AJ32">
        <v>24469.924784029125</v>
      </c>
      <c r="AK32">
        <v>-384.28292823948885</v>
      </c>
      <c r="AL32">
        <v>2.8981932361322422</v>
      </c>
      <c r="AM32">
        <v>1993.7062116829245</v>
      </c>
      <c r="AN32">
        <v>0</v>
      </c>
      <c r="AO32">
        <v>1855.3527728551301</v>
      </c>
      <c r="AP32">
        <v>32.756907476877231</v>
      </c>
      <c r="AQ32">
        <v>-904.87342912089002</v>
      </c>
      <c r="AR32">
        <v>1.6271680274981508</v>
      </c>
      <c r="AS32">
        <v>1.435242829209515</v>
      </c>
      <c r="AT32">
        <v>2.893686766571101</v>
      </c>
      <c r="AU32">
        <v>4.0801973196256318</v>
      </c>
      <c r="AV32">
        <v>2.1739346781982616</v>
      </c>
      <c r="AW32">
        <v>0</v>
      </c>
      <c r="AX32">
        <v>8.9791771465780883</v>
      </c>
      <c r="AY32">
        <v>3.3793025552925982</v>
      </c>
      <c r="AZ32" s="1" t="s">
        <v>249</v>
      </c>
      <c r="BA32">
        <v>50</v>
      </c>
      <c r="BB32" s="24" t="s">
        <v>226</v>
      </c>
      <c r="BC32" t="s">
        <v>45</v>
      </c>
      <c r="BD32" s="21">
        <v>43868.845439814817</v>
      </c>
      <c r="BF32" s="6">
        <f t="shared" si="0"/>
        <v>0.13367995995098042</v>
      </c>
      <c r="BG32">
        <f t="shared" si="1"/>
        <v>7.8555132472012852E-3</v>
      </c>
    </row>
    <row r="33" spans="1:59" x14ac:dyDescent="0.2">
      <c r="A33" t="s">
        <v>250</v>
      </c>
      <c r="B33">
        <v>982</v>
      </c>
      <c r="C33">
        <v>1.1368645827663395E-2</v>
      </c>
      <c r="D33">
        <v>6.584519422512969E-5</v>
      </c>
      <c r="E33">
        <v>0.29557526627372449</v>
      </c>
      <c r="F33">
        <v>4.1340481238924716E-4</v>
      </c>
      <c r="G33">
        <v>1.8934004923868824</v>
      </c>
      <c r="H33">
        <v>2.2308090685393901E-3</v>
      </c>
      <c r="I33">
        <v>0.20957825636030919</v>
      </c>
      <c r="J33">
        <v>4.1223557238681985E-4</v>
      </c>
      <c r="K33">
        <v>1</v>
      </c>
      <c r="L33">
        <v>0</v>
      </c>
      <c r="M33">
        <v>1.0966313244736252</v>
      </c>
      <c r="N33">
        <v>3.3718323886221509E-3</v>
      </c>
      <c r="O33">
        <v>3.8386804773537939E-2</v>
      </c>
      <c r="P33">
        <v>1.2448386392997505E-4</v>
      </c>
      <c r="Q33">
        <v>993.72</v>
      </c>
      <c r="R33">
        <v>5.9792753184088578</v>
      </c>
      <c r="S33">
        <v>25835.48</v>
      </c>
      <c r="T33">
        <v>46.883690127804577</v>
      </c>
      <c r="U33">
        <v>165495</v>
      </c>
      <c r="V33">
        <v>206.65210701401844</v>
      </c>
      <c r="W33">
        <v>18318.64</v>
      </c>
      <c r="X33">
        <v>40.663164330058393</v>
      </c>
      <c r="Y33">
        <v>87407.92</v>
      </c>
      <c r="Z33">
        <v>116.53578735020987</v>
      </c>
      <c r="AA33">
        <v>95854.32</v>
      </c>
      <c r="AB33">
        <v>322.26877871325564</v>
      </c>
      <c r="AC33">
        <v>3355.36</v>
      </c>
      <c r="AD33">
        <v>12.317721650803229</v>
      </c>
      <c r="AE33">
        <v>-988.63135417233661</v>
      </c>
      <c r="AF33">
        <v>6.5845194225129688E-2</v>
      </c>
      <c r="AG33">
        <v>25826.58071099333</v>
      </c>
      <c r="AH33">
        <v>37.520857904270024</v>
      </c>
      <c r="AI33">
        <v>4944153.8142156349</v>
      </c>
      <c r="AJ33">
        <v>5826.3922600798951</v>
      </c>
      <c r="AK33">
        <v>-372.22542468750572</v>
      </c>
      <c r="AL33">
        <v>1.2348180382745553</v>
      </c>
      <c r="AM33">
        <v>1993.7062116829245</v>
      </c>
      <c r="AN33">
        <v>0</v>
      </c>
      <c r="AO33">
        <v>2281.1164619066349</v>
      </c>
      <c r="AP33">
        <v>10.08850879068993</v>
      </c>
      <c r="AQ33">
        <v>-885.14683626887336</v>
      </c>
      <c r="AR33">
        <v>0.3724552144983071</v>
      </c>
      <c r="AS33">
        <v>0.9648041532605286</v>
      </c>
      <c r="AT33">
        <v>1.0496178785261514</v>
      </c>
      <c r="AU33">
        <v>1.4974674677845357</v>
      </c>
      <c r="AV33">
        <v>1.2863992227702077</v>
      </c>
      <c r="AW33">
        <v>0</v>
      </c>
      <c r="AX33">
        <v>3.493788772432846</v>
      </c>
      <c r="AY33">
        <v>0.97964230279863773</v>
      </c>
      <c r="AZ33" s="1" t="s">
        <v>249</v>
      </c>
      <c r="BA33">
        <v>50</v>
      </c>
      <c r="BB33" s="24" t="s">
        <v>226</v>
      </c>
      <c r="BC33" t="s">
        <v>45</v>
      </c>
      <c r="BD33" s="21">
        <v>43868.849120370367</v>
      </c>
      <c r="BF33" s="6">
        <f t="shared" si="0"/>
        <v>0.1561103356596876</v>
      </c>
      <c r="BG33">
        <f t="shared" si="1"/>
        <v>3.4388139139795347E-4</v>
      </c>
    </row>
    <row r="34" spans="1:59" x14ac:dyDescent="0.2">
      <c r="A34" t="s">
        <v>251</v>
      </c>
      <c r="B34">
        <v>699</v>
      </c>
      <c r="C34">
        <v>9.4719307964982857E-3</v>
      </c>
      <c r="D34">
        <v>7.5706160995321346E-5</v>
      </c>
      <c r="E34">
        <v>1.6390834167054109</v>
      </c>
      <c r="F34">
        <v>1.484192922990306E-3</v>
      </c>
      <c r="G34">
        <v>1.9687638057090562</v>
      </c>
      <c r="H34">
        <v>2.231542085427308E-3</v>
      </c>
      <c r="I34">
        <v>0.2959912599387225</v>
      </c>
      <c r="J34">
        <v>4.6800028852622021E-4</v>
      </c>
      <c r="K34">
        <v>1</v>
      </c>
      <c r="L34">
        <v>0</v>
      </c>
      <c r="M34">
        <v>1.0923014967631146</v>
      </c>
      <c r="N34">
        <v>1.6321856556692417E-3</v>
      </c>
      <c r="O34">
        <v>0.17216047024743641</v>
      </c>
      <c r="P34">
        <v>3.9215619136029274E-4</v>
      </c>
      <c r="Q34">
        <v>727.16</v>
      </c>
      <c r="R34">
        <v>6.5375020713827201</v>
      </c>
      <c r="S34">
        <v>125836</v>
      </c>
      <c r="T34">
        <v>547.6325440779915</v>
      </c>
      <c r="U34">
        <v>151134.39999999999</v>
      </c>
      <c r="V34">
        <v>542.12767868833259</v>
      </c>
      <c r="W34">
        <v>22723.040000000001</v>
      </c>
      <c r="X34">
        <v>94.791832981539088</v>
      </c>
      <c r="Y34">
        <v>76772.240000000005</v>
      </c>
      <c r="Z34">
        <v>327.75271816823528</v>
      </c>
      <c r="AA34">
        <v>83861.16</v>
      </c>
      <c r="AB34">
        <v>403.30821414893092</v>
      </c>
      <c r="AC34">
        <v>13218.36</v>
      </c>
      <c r="AD34">
        <v>73.946734883969015</v>
      </c>
      <c r="AE34">
        <v>-990.52806920350167</v>
      </c>
      <c r="AF34">
        <v>7.5706160995321348E-2</v>
      </c>
      <c r="AG34">
        <v>147764.15108961798</v>
      </c>
      <c r="AH34">
        <v>134.70620103379071</v>
      </c>
      <c r="AI34">
        <v>5140986.5381034687</v>
      </c>
      <c r="AJ34">
        <v>5828.3067421314981</v>
      </c>
      <c r="AK34">
        <v>-113.38231965827062</v>
      </c>
      <c r="AL34">
        <v>1.4018566977223574</v>
      </c>
      <c r="AM34">
        <v>1993.7062116829245</v>
      </c>
      <c r="AN34">
        <v>0</v>
      </c>
      <c r="AO34">
        <v>2268.1616350098243</v>
      </c>
      <c r="AP34">
        <v>4.8834928422957189</v>
      </c>
      <c r="AQ34">
        <v>-484.89657334055414</v>
      </c>
      <c r="AR34">
        <v>1.1733297293221823</v>
      </c>
      <c r="AS34">
        <v>1.1400061787003342</v>
      </c>
      <c r="AT34">
        <v>1.0507801924765976</v>
      </c>
      <c r="AU34">
        <v>1.3591372527133647</v>
      </c>
      <c r="AV34">
        <v>1.1126226271668367</v>
      </c>
      <c r="AW34">
        <v>0</v>
      </c>
      <c r="AX34">
        <v>1.5897843300877823</v>
      </c>
      <c r="AY34">
        <v>1.2854776408401249</v>
      </c>
      <c r="AZ34" s="1" t="s">
        <v>206</v>
      </c>
      <c r="BA34">
        <v>50</v>
      </c>
      <c r="BB34" s="24" t="s">
        <v>226</v>
      </c>
      <c r="BC34" t="s">
        <v>45</v>
      </c>
      <c r="BD34" s="21">
        <v>43868.83090277778</v>
      </c>
      <c r="BF34" s="6">
        <f t="shared" si="0"/>
        <v>0.83260991541303642</v>
      </c>
      <c r="BG34">
        <f t="shared" si="1"/>
        <v>4.6956899428097481E-3</v>
      </c>
    </row>
    <row r="35" spans="1:59" x14ac:dyDescent="0.2">
      <c r="A35" t="s">
        <v>252</v>
      </c>
      <c r="B35">
        <v>524</v>
      </c>
      <c r="C35">
        <v>6.6701503832652855E-3</v>
      </c>
      <c r="D35">
        <v>5.3143993549509046E-5</v>
      </c>
      <c r="E35">
        <v>1.6225201895755945</v>
      </c>
      <c r="F35">
        <v>1.4548040020093129E-3</v>
      </c>
      <c r="G35">
        <v>1.9465990657018701</v>
      </c>
      <c r="H35">
        <v>1.7728551637710924E-3</v>
      </c>
      <c r="I35">
        <v>0.2870766914909581</v>
      </c>
      <c r="J35">
        <v>4.7788820541437208E-4</v>
      </c>
      <c r="K35">
        <v>1</v>
      </c>
      <c r="L35">
        <v>0</v>
      </c>
      <c r="M35">
        <v>1.0823283288528627</v>
      </c>
      <c r="N35">
        <v>1.9779379789156724E-3</v>
      </c>
      <c r="O35">
        <v>0.16985235266193741</v>
      </c>
      <c r="P35">
        <v>4.2010443579513682E-4</v>
      </c>
      <c r="Q35">
        <v>551.16</v>
      </c>
      <c r="R35">
        <v>4.6244567248488764</v>
      </c>
      <c r="S35">
        <v>134085.44</v>
      </c>
      <c r="T35">
        <v>545.86042807052183</v>
      </c>
      <c r="U35">
        <v>160855.24</v>
      </c>
      <c r="V35">
        <v>522.11217913394819</v>
      </c>
      <c r="W35">
        <v>23724.639999999999</v>
      </c>
      <c r="X35">
        <v>107.15146413683139</v>
      </c>
      <c r="Y35">
        <v>82638.12</v>
      </c>
      <c r="Z35">
        <v>306.44326456947954</v>
      </c>
      <c r="AA35">
        <v>89449.36</v>
      </c>
      <c r="AB35">
        <v>436.90102952499439</v>
      </c>
      <c r="AC35">
        <v>14038.64</v>
      </c>
      <c r="AD35">
        <v>80.15276830320127</v>
      </c>
      <c r="AE35">
        <v>-993.3298496167348</v>
      </c>
      <c r="AF35">
        <v>5.3143993549509043E-2</v>
      </c>
      <c r="AG35">
        <v>146260.86309453571</v>
      </c>
      <c r="AH35">
        <v>132.03884570787011</v>
      </c>
      <c r="AI35">
        <v>5083097.0165635971</v>
      </c>
      <c r="AJ35">
        <v>4630.3154089299323</v>
      </c>
      <c r="AK35">
        <v>-140.08518243888358</v>
      </c>
      <c r="AL35">
        <v>1.4314751463772264</v>
      </c>
      <c r="AM35">
        <v>1993.7062116829245</v>
      </c>
      <c r="AN35">
        <v>0</v>
      </c>
      <c r="AO35">
        <v>2238.3219571915806</v>
      </c>
      <c r="AP35">
        <v>5.9179823869846393</v>
      </c>
      <c r="AQ35">
        <v>-491.80245176731898</v>
      </c>
      <c r="AR35">
        <v>1.2569507629823082</v>
      </c>
      <c r="AS35">
        <v>0.99074185234143419</v>
      </c>
      <c r="AT35">
        <v>1.0774296194896158</v>
      </c>
      <c r="AU35">
        <v>1.1308567028582177</v>
      </c>
      <c r="AV35">
        <v>1.2010751490795324</v>
      </c>
      <c r="AW35">
        <v>0</v>
      </c>
      <c r="AX35">
        <v>2.0128175494529645</v>
      </c>
      <c r="AY35">
        <v>1.4398722466163674</v>
      </c>
      <c r="AZ35" s="1" t="s">
        <v>206</v>
      </c>
      <c r="BA35">
        <v>50</v>
      </c>
      <c r="BB35" s="24" t="s">
        <v>226</v>
      </c>
      <c r="BC35" t="s">
        <v>45</v>
      </c>
      <c r="BD35" s="21">
        <v>43868.835046296299</v>
      </c>
      <c r="BF35" s="6">
        <f t="shared" si="0"/>
        <v>0.83357831550902539</v>
      </c>
      <c r="BG35">
        <f t="shared" si="1"/>
        <v>4.3400946700880728E-3</v>
      </c>
    </row>
    <row r="36" spans="1:59" x14ac:dyDescent="0.2">
      <c r="A36" t="s">
        <v>253</v>
      </c>
      <c r="B36">
        <v>133</v>
      </c>
      <c r="C36">
        <v>1.0595593700379823E-3</v>
      </c>
      <c r="D36">
        <v>1.6395667241559945E-5</v>
      </c>
      <c r="E36">
        <v>1.1324426840217082E-3</v>
      </c>
      <c r="F36">
        <v>1.690261580171243E-5</v>
      </c>
      <c r="G36">
        <v>1.5113177772761515</v>
      </c>
      <c r="H36">
        <v>2.0294253194669274E-3</v>
      </c>
      <c r="I36">
        <v>2.5627770057047106E-4</v>
      </c>
      <c r="J36">
        <v>1.0081658826848337E-5</v>
      </c>
      <c r="K36">
        <v>1</v>
      </c>
      <c r="L36">
        <v>0</v>
      </c>
      <c r="M36">
        <v>3.0232381163431572E-5</v>
      </c>
      <c r="N36">
        <v>3.188049586777297E-6</v>
      </c>
      <c r="O36">
        <v>0.94873763174914827</v>
      </c>
      <c r="P36">
        <v>1.2781863440709299E-3</v>
      </c>
      <c r="Q36">
        <v>133.16</v>
      </c>
      <c r="R36">
        <v>2.0596763499799349</v>
      </c>
      <c r="S36">
        <v>142.32</v>
      </c>
      <c r="T36">
        <v>2.1289433999052205</v>
      </c>
      <c r="U36">
        <v>189929.12</v>
      </c>
      <c r="V36">
        <v>123.26938414167027</v>
      </c>
      <c r="W36">
        <v>32.200000000000003</v>
      </c>
      <c r="X36">
        <v>1.2596295751794122</v>
      </c>
      <c r="Y36">
        <v>125675.04</v>
      </c>
      <c r="Z36">
        <v>135.31045143175996</v>
      </c>
      <c r="AA36">
        <v>3.8</v>
      </c>
      <c r="AB36">
        <v>0.4</v>
      </c>
      <c r="AC36">
        <v>119229.12</v>
      </c>
      <c r="AD36">
        <v>86.210485054506762</v>
      </c>
      <c r="AE36">
        <v>-998.94044062996204</v>
      </c>
      <c r="AF36">
        <v>1.6395667241559945E-2</v>
      </c>
      <c r="AG36">
        <v>-897.21885242133703</v>
      </c>
      <c r="AH36">
        <v>1.5340911056192077</v>
      </c>
      <c r="AI36">
        <v>3946236.1504287282</v>
      </c>
      <c r="AJ36">
        <v>5300.4213316624728</v>
      </c>
      <c r="AK36">
        <v>-999.23234104800883</v>
      </c>
      <c r="AL36">
        <v>3.0198786832109501E-2</v>
      </c>
      <c r="AM36">
        <v>1993.7062116829245</v>
      </c>
      <c r="AN36">
        <v>0</v>
      </c>
      <c r="AO36">
        <v>-999.90954483853943</v>
      </c>
      <c r="AP36">
        <v>9.5386313951687715E-3</v>
      </c>
      <c r="AQ36">
        <v>1838.6191348825664</v>
      </c>
      <c r="AR36">
        <v>3.8243283420053831</v>
      </c>
      <c r="AS36">
        <v>0.94843441624195557</v>
      </c>
      <c r="AT36">
        <v>0.94573935154754707</v>
      </c>
      <c r="AU36">
        <v>1.9625141154301153</v>
      </c>
      <c r="AV36">
        <v>1.1861512068394409</v>
      </c>
      <c r="AW36">
        <v>0</v>
      </c>
      <c r="AX36">
        <v>1.0924071070766173</v>
      </c>
      <c r="AY36">
        <v>1.7709741469449256</v>
      </c>
      <c r="AZ36" s="1" t="s">
        <v>52</v>
      </c>
      <c r="BA36">
        <v>100</v>
      </c>
      <c r="BB36" s="24" t="s">
        <v>226</v>
      </c>
      <c r="BC36" t="s">
        <v>45</v>
      </c>
      <c r="BD36" s="21">
        <v>43868.858055555553</v>
      </c>
      <c r="BF36" s="6">
        <f t="shared" si="0"/>
        <v>7.4933217191760799E-4</v>
      </c>
      <c r="BG36">
        <f t="shared" si="1"/>
        <v>1.1219692415959717E-5</v>
      </c>
    </row>
    <row r="37" spans="1:59" ht="16" x14ac:dyDescent="0.2">
      <c r="A37" t="s">
        <v>254</v>
      </c>
      <c r="B37">
        <v>14479</v>
      </c>
      <c r="C37">
        <v>0.1950764331313958</v>
      </c>
      <c r="D37">
        <v>4.4248143938115423E-4</v>
      </c>
      <c r="E37">
        <v>5.2091812785396989</v>
      </c>
      <c r="F37">
        <v>5.1891776464041842E-3</v>
      </c>
      <c r="G37">
        <v>2.1599115844743912</v>
      </c>
      <c r="H37">
        <v>2.8081531027574847E-3</v>
      </c>
      <c r="I37">
        <v>2.1109581151255545</v>
      </c>
      <c r="J37">
        <v>2.011655138590611E-3</v>
      </c>
      <c r="K37">
        <v>1</v>
      </c>
      <c r="L37">
        <v>0</v>
      </c>
      <c r="M37">
        <v>2.66541456576457</v>
      </c>
      <c r="N37">
        <v>2.2827100599142431E-3</v>
      </c>
      <c r="O37">
        <v>0.64488493370373268</v>
      </c>
      <c r="P37">
        <v>2.047079356750262E-3</v>
      </c>
      <c r="Q37">
        <v>14261</v>
      </c>
      <c r="R37">
        <v>50.911328143482308</v>
      </c>
      <c r="S37">
        <v>380803.16</v>
      </c>
      <c r="T37">
        <v>923.71886357989536</v>
      </c>
      <c r="U37">
        <v>157889.64000000001</v>
      </c>
      <c r="V37">
        <v>314.73995022346094</v>
      </c>
      <c r="W37">
        <v>154314.51999999999</v>
      </c>
      <c r="X37">
        <v>346.95147653046052</v>
      </c>
      <c r="Y37">
        <v>73105.52</v>
      </c>
      <c r="Z37">
        <v>214.95514353774678</v>
      </c>
      <c r="AA37">
        <v>194848.6</v>
      </c>
      <c r="AB37">
        <v>472.81285586018777</v>
      </c>
      <c r="AC37">
        <v>47139.8</v>
      </c>
      <c r="AD37">
        <v>149.08695449300723</v>
      </c>
      <c r="AE37">
        <v>-804.92356686860421</v>
      </c>
      <c r="AF37">
        <v>0.44248143938115425</v>
      </c>
      <c r="AG37">
        <v>471788.28086219809</v>
      </c>
      <c r="AH37">
        <v>470.97273973535886</v>
      </c>
      <c r="AI37">
        <v>5640223.3192498721</v>
      </c>
      <c r="AJ37">
        <v>7334.2903853883317</v>
      </c>
      <c r="AK37">
        <v>5323.2028801074684</v>
      </c>
      <c r="AL37">
        <v>6.0257489122954864</v>
      </c>
      <c r="AM37">
        <v>1993.7062116829245</v>
      </c>
      <c r="AN37">
        <v>0</v>
      </c>
      <c r="AO37">
        <v>6974.9095382932337</v>
      </c>
      <c r="AP37">
        <v>6.8298592135689447</v>
      </c>
      <c r="AQ37">
        <v>929.49309835420092</v>
      </c>
      <c r="AR37">
        <v>6.1248531082098152</v>
      </c>
      <c r="AS37">
        <v>1.316783511479132</v>
      </c>
      <c r="AT37">
        <v>1.3110424437435093</v>
      </c>
      <c r="AU37">
        <v>1.5444784103689662</v>
      </c>
      <c r="AV37">
        <v>1.1279363719274103</v>
      </c>
      <c r="AW37">
        <v>0</v>
      </c>
      <c r="AX37">
        <v>1.0493637746263058</v>
      </c>
      <c r="AY37">
        <v>2.8558400575203877</v>
      </c>
      <c r="AZ37" s="1"/>
      <c r="BA37" s="52">
        <v>41.449039999999997</v>
      </c>
      <c r="BB37" s="24" t="s">
        <v>255</v>
      </c>
      <c r="BC37" t="s">
        <v>45</v>
      </c>
      <c r="BD37" s="21">
        <v>43868.876828703702</v>
      </c>
      <c r="BF37" s="6">
        <f t="shared" si="0"/>
        <v>2.4118312005778209</v>
      </c>
      <c r="BG37">
        <f t="shared" si="1"/>
        <v>7.5724557208073648E-3</v>
      </c>
    </row>
    <row r="38" spans="1:59" ht="16" x14ac:dyDescent="0.2">
      <c r="A38" t="s">
        <v>256</v>
      </c>
      <c r="B38">
        <v>13962</v>
      </c>
      <c r="C38">
        <v>0.1501518355828709</v>
      </c>
      <c r="D38">
        <v>3.9314004416444862E-4</v>
      </c>
      <c r="E38">
        <v>4.9991089358206606</v>
      </c>
      <c r="F38">
        <v>8.7096428893153211E-3</v>
      </c>
      <c r="G38">
        <v>2.3285817663729511</v>
      </c>
      <c r="H38">
        <v>3.8504395032027683E-3</v>
      </c>
      <c r="I38">
        <v>2.448993653730724</v>
      </c>
      <c r="J38">
        <v>4.1082002370134854E-3</v>
      </c>
      <c r="K38">
        <v>1</v>
      </c>
      <c r="L38">
        <v>0</v>
      </c>
      <c r="M38">
        <v>2.9431725477042714</v>
      </c>
      <c r="N38">
        <v>2.99688337786372E-3</v>
      </c>
      <c r="O38">
        <v>0.6569374500520232</v>
      </c>
      <c r="P38">
        <v>1.7692590984716549E-3</v>
      </c>
      <c r="Q38">
        <v>13754.56</v>
      </c>
      <c r="R38">
        <v>50.928645508528241</v>
      </c>
      <c r="S38">
        <v>457902.64</v>
      </c>
      <c r="T38">
        <v>812.04467422262746</v>
      </c>
      <c r="U38">
        <v>213290</v>
      </c>
      <c r="V38">
        <v>339.5292967231743</v>
      </c>
      <c r="W38">
        <v>224320.32</v>
      </c>
      <c r="X38">
        <v>388.26565527569738</v>
      </c>
      <c r="Y38">
        <v>91602.96</v>
      </c>
      <c r="Z38">
        <v>217.01603228025959</v>
      </c>
      <c r="AA38">
        <v>269605.76000000001</v>
      </c>
      <c r="AB38">
        <v>733.59664048667332</v>
      </c>
      <c r="AC38">
        <v>60175.360000000001</v>
      </c>
      <c r="AD38">
        <v>190.42682654150036</v>
      </c>
      <c r="AE38">
        <v>-849.84816441712906</v>
      </c>
      <c r="AF38">
        <v>0.39314004416444864</v>
      </c>
      <c r="AG38">
        <v>452721.99453808868</v>
      </c>
      <c r="AH38">
        <v>790.49218454486493</v>
      </c>
      <c r="AI38">
        <v>6080753.4642001437</v>
      </c>
      <c r="AJ38">
        <v>10056.517716262975</v>
      </c>
      <c r="AK38">
        <v>6335.7607683817023</v>
      </c>
      <c r="AL38">
        <v>12.305778776286525</v>
      </c>
      <c r="AM38">
        <v>1993.7062116829245</v>
      </c>
      <c r="AN38">
        <v>0</v>
      </c>
      <c r="AO38">
        <v>7805.960290382377</v>
      </c>
      <c r="AP38">
        <v>8.9666628757324975</v>
      </c>
      <c r="AQ38">
        <v>965.55417824060339</v>
      </c>
      <c r="AR38">
        <v>5.2936160255679949</v>
      </c>
      <c r="AS38">
        <v>1.5216281795958047</v>
      </c>
      <c r="AT38">
        <v>2.5580532751867735</v>
      </c>
      <c r="AU38">
        <v>2.2244962880332415</v>
      </c>
      <c r="AV38">
        <v>2.2735722580200428</v>
      </c>
      <c r="AW38">
        <v>0</v>
      </c>
      <c r="AX38">
        <v>1.4149494146676997</v>
      </c>
      <c r="AY38">
        <v>2.7275531354475868</v>
      </c>
      <c r="AZ38" s="1"/>
      <c r="BA38" s="52">
        <v>42.506900000000002</v>
      </c>
      <c r="BB38" s="24" t="s">
        <v>257</v>
      </c>
      <c r="BC38" t="s">
        <v>45</v>
      </c>
      <c r="BD38" s="21">
        <v>43868.894375000003</v>
      </c>
      <c r="BF38" s="6">
        <f t="shared" si="0"/>
        <v>2.1468547048619251</v>
      </c>
      <c r="BG38">
        <f t="shared" si="1"/>
        <v>5.11608984919662E-3</v>
      </c>
    </row>
    <row r="39" spans="1:59" x14ac:dyDescent="0.2">
      <c r="A39" t="s">
        <v>258</v>
      </c>
      <c r="B39">
        <v>177</v>
      </c>
      <c r="C39">
        <v>1.202943843316756E-3</v>
      </c>
      <c r="D39">
        <v>2.2772935911017507E-5</v>
      </c>
      <c r="E39">
        <v>1.1280948779463116E-3</v>
      </c>
      <c r="F39">
        <v>2.1540421805507345E-5</v>
      </c>
      <c r="G39">
        <v>1.5046635069729584</v>
      </c>
      <c r="H39">
        <v>1.5482776682289431E-3</v>
      </c>
      <c r="I39">
        <v>2.5558538945385378E-4</v>
      </c>
      <c r="J39">
        <v>7.5212891999459899E-6</v>
      </c>
      <c r="K39">
        <v>1</v>
      </c>
      <c r="L39">
        <v>0</v>
      </c>
      <c r="M39">
        <v>4.0406606594339658E-5</v>
      </c>
      <c r="N39">
        <v>4.1994934066662746E-6</v>
      </c>
      <c r="O39">
        <v>0.94652218049731929</v>
      </c>
      <c r="P39">
        <v>1.0818963695632673E-3</v>
      </c>
      <c r="Q39">
        <v>152.47999999999999</v>
      </c>
      <c r="R39">
        <v>2.9006436067420163</v>
      </c>
      <c r="S39">
        <v>143</v>
      </c>
      <c r="T39">
        <v>2.7640549922170505</v>
      </c>
      <c r="U39">
        <v>190716.72</v>
      </c>
      <c r="V39">
        <v>130.94405319321172</v>
      </c>
      <c r="W39">
        <v>32.4</v>
      </c>
      <c r="X39">
        <v>0.9574271077563381</v>
      </c>
      <c r="Y39">
        <v>126753.52</v>
      </c>
      <c r="Z39">
        <v>152.95192185781781</v>
      </c>
      <c r="AA39">
        <v>5.12</v>
      </c>
      <c r="AB39">
        <v>0.53015720938856115</v>
      </c>
      <c r="AC39">
        <v>119972.48</v>
      </c>
      <c r="AD39">
        <v>120.08970424922639</v>
      </c>
      <c r="AE39">
        <v>-998.7970561566832</v>
      </c>
      <c r="AF39">
        <v>2.2772935911017506E-2</v>
      </c>
      <c r="AG39">
        <v>-897.61346179467125</v>
      </c>
      <c r="AH39">
        <v>1.9550210388008118</v>
      </c>
      <c r="AI39">
        <v>3928856.6312498916</v>
      </c>
      <c r="AJ39">
        <v>4043.7674159761359</v>
      </c>
      <c r="AK39">
        <v>-999.23441480949907</v>
      </c>
      <c r="AL39">
        <v>2.2529408419072784E-2</v>
      </c>
      <c r="AM39">
        <v>1993.7062116829245</v>
      </c>
      <c r="AN39">
        <v>0</v>
      </c>
      <c r="AO39">
        <v>-999.87910359743728</v>
      </c>
      <c r="AP39">
        <v>1.2564867189887099E-2</v>
      </c>
      <c r="AQ39">
        <v>1831.9905137491905</v>
      </c>
      <c r="AR39">
        <v>3.2370295367542519</v>
      </c>
      <c r="AS39">
        <v>1.2415540169289725</v>
      </c>
      <c r="AT39">
        <v>1.2127696612983643</v>
      </c>
      <c r="AU39">
        <v>1.508964148299405</v>
      </c>
      <c r="AV39">
        <v>0.89006114279100479</v>
      </c>
      <c r="AW39">
        <v>0</v>
      </c>
      <c r="AX39">
        <v>1.2497331928939441</v>
      </c>
      <c r="AY39">
        <v>1.5080467762289895</v>
      </c>
      <c r="AZ39" s="1" t="s">
        <v>52</v>
      </c>
      <c r="BA39">
        <v>100</v>
      </c>
      <c r="BB39" s="24" t="s">
        <v>226</v>
      </c>
      <c r="BC39" t="s">
        <v>45</v>
      </c>
      <c r="BD39" s="21">
        <v>43868.861296296294</v>
      </c>
      <c r="BF39" s="6">
        <f t="shared" si="0"/>
        <v>7.4980316356111827E-4</v>
      </c>
      <c r="BG39">
        <f t="shared" si="1"/>
        <v>1.4502127623609945E-5</v>
      </c>
    </row>
    <row r="40" spans="1:59" ht="16" x14ac:dyDescent="0.2">
      <c r="A40" t="s">
        <v>259</v>
      </c>
      <c r="B40">
        <v>9964</v>
      </c>
      <c r="C40">
        <v>0.1192028711792753</v>
      </c>
      <c r="D40">
        <v>2.1705032548820224E-4</v>
      </c>
      <c r="E40">
        <v>4.4685685682717091</v>
      </c>
      <c r="F40">
        <v>5.1810881142023927E-3</v>
      </c>
      <c r="G40">
        <v>2.2251873262786925</v>
      </c>
      <c r="H40">
        <v>2.5345033861933651E-3</v>
      </c>
      <c r="I40">
        <v>2.3903276752589506</v>
      </c>
      <c r="J40">
        <v>2.2682419582618148E-3</v>
      </c>
      <c r="K40">
        <v>1</v>
      </c>
      <c r="L40">
        <v>0</v>
      </c>
      <c r="M40">
        <v>2.677790915134354</v>
      </c>
      <c r="N40">
        <v>3.2328711976001034E-3</v>
      </c>
      <c r="O40">
        <v>0.61013011570276321</v>
      </c>
      <c r="P40">
        <v>1.0941166912694568E-3</v>
      </c>
      <c r="Q40">
        <v>10138.4</v>
      </c>
      <c r="R40">
        <v>28.854982238774642</v>
      </c>
      <c r="S40">
        <v>380046.88</v>
      </c>
      <c r="T40">
        <v>705.1274691382639</v>
      </c>
      <c r="U40">
        <v>189248.64000000001</v>
      </c>
      <c r="V40">
        <v>322.69801094315204</v>
      </c>
      <c r="W40">
        <v>203298</v>
      </c>
      <c r="X40">
        <v>422.90280995361888</v>
      </c>
      <c r="Y40">
        <v>85051.76</v>
      </c>
      <c r="Z40">
        <v>187.98121608288423</v>
      </c>
      <c r="AA40">
        <v>227751.36</v>
      </c>
      <c r="AB40">
        <v>581.54275532128042</v>
      </c>
      <c r="AC40">
        <v>51893.52</v>
      </c>
      <c r="AD40">
        <v>159.93068415202043</v>
      </c>
      <c r="AE40">
        <v>-880.79712882072465</v>
      </c>
      <c r="AF40">
        <v>0.21705032548820224</v>
      </c>
      <c r="AG40">
        <v>404569.84645776992</v>
      </c>
      <c r="AH40">
        <v>470.23852915251342</v>
      </c>
      <c r="AI40">
        <v>5810709.4815051528</v>
      </c>
      <c r="AJ40">
        <v>6619.5763325150574</v>
      </c>
      <c r="AK40">
        <v>6160.0316142222518</v>
      </c>
      <c r="AL40">
        <v>6.7943338053434816</v>
      </c>
      <c r="AM40">
        <v>1993.7062116829245</v>
      </c>
      <c r="AN40">
        <v>0</v>
      </c>
      <c r="AO40">
        <v>7011.9395252626437</v>
      </c>
      <c r="AP40">
        <v>9.6727374724235613</v>
      </c>
      <c r="AQ40">
        <v>825.50682427226559</v>
      </c>
      <c r="AR40">
        <v>3.2735926895888832</v>
      </c>
      <c r="AS40">
        <v>0.92098091649575631</v>
      </c>
      <c r="AT40">
        <v>1.6243769809349646</v>
      </c>
      <c r="AU40">
        <v>1.4662826128616668</v>
      </c>
      <c r="AV40">
        <v>1.2348861492725451</v>
      </c>
      <c r="AW40">
        <v>0</v>
      </c>
      <c r="AX40">
        <v>1.5965955450880891</v>
      </c>
      <c r="AY40">
        <v>1.7108519769084412</v>
      </c>
      <c r="AZ40" s="1"/>
      <c r="BA40" s="52">
        <v>40.451180000000001</v>
      </c>
      <c r="BB40" s="24" t="s">
        <v>255</v>
      </c>
      <c r="BC40" t="s">
        <v>45</v>
      </c>
      <c r="BD40" s="21">
        <v>43868.904189814813</v>
      </c>
      <c r="BF40" s="6">
        <f t="shared" si="0"/>
        <v>2.0081881698066626</v>
      </c>
      <c r="BG40">
        <f t="shared" si="1"/>
        <v>5.0604531917353181E-3</v>
      </c>
    </row>
    <row r="41" spans="1:59" x14ac:dyDescent="0.2">
      <c r="A41" t="s">
        <v>260</v>
      </c>
      <c r="B41">
        <v>5638</v>
      </c>
      <c r="C41">
        <v>6.4418381913545444E-2</v>
      </c>
      <c r="D41">
        <v>2.998782815225756E-4</v>
      </c>
      <c r="E41">
        <v>4.0625802185136752</v>
      </c>
      <c r="F41">
        <v>4.1151137150194726E-3</v>
      </c>
      <c r="G41">
        <v>2.1004342339401729</v>
      </c>
      <c r="H41">
        <v>3.6330111269163496E-3</v>
      </c>
      <c r="I41">
        <v>1.8030471103185237</v>
      </c>
      <c r="J41">
        <v>1.684687912229231E-3</v>
      </c>
      <c r="K41">
        <v>1</v>
      </c>
      <c r="L41">
        <v>0</v>
      </c>
      <c r="M41">
        <v>1.9277902222091747</v>
      </c>
      <c r="N41">
        <v>3.1307092138854382E-3</v>
      </c>
      <c r="O41">
        <v>0.55243497345598458</v>
      </c>
      <c r="P41">
        <v>1.5945168698630456E-3</v>
      </c>
      <c r="Q41">
        <v>5739.48</v>
      </c>
      <c r="R41">
        <v>61.042147188097296</v>
      </c>
      <c r="S41">
        <v>361703.24</v>
      </c>
      <c r="T41">
        <v>2463.1067592778031</v>
      </c>
      <c r="U41">
        <v>186980.88</v>
      </c>
      <c r="V41">
        <v>1150.1718499424337</v>
      </c>
      <c r="W41">
        <v>160534.12</v>
      </c>
      <c r="X41">
        <v>1110.5335584303609</v>
      </c>
      <c r="Y41">
        <v>89044.52</v>
      </c>
      <c r="Z41">
        <v>659.0269395606424</v>
      </c>
      <c r="AA41">
        <v>171700.8</v>
      </c>
      <c r="AB41">
        <v>1471.6620286827633</v>
      </c>
      <c r="AC41">
        <v>49210.6</v>
      </c>
      <c r="AD41">
        <v>463.18223195627871</v>
      </c>
      <c r="AE41">
        <v>-935.58161808645457</v>
      </c>
      <c r="AF41">
        <v>0.29987828152257562</v>
      </c>
      <c r="AG41">
        <v>367722.11095604242</v>
      </c>
      <c r="AH41">
        <v>373.49008123248075</v>
      </c>
      <c r="AI41">
        <v>5484881.304691216</v>
      </c>
      <c r="AJ41">
        <v>9488.6416812483021</v>
      </c>
      <c r="AK41">
        <v>4400.880576096808</v>
      </c>
      <c r="AL41">
        <v>5.0463452506998321</v>
      </c>
      <c r="AM41">
        <v>1993.7062116829245</v>
      </c>
      <c r="AN41">
        <v>0</v>
      </c>
      <c r="AO41">
        <v>4767.9405029117424</v>
      </c>
      <c r="AP41">
        <v>9.3670692327276708</v>
      </c>
      <c r="AQ41">
        <v>652.88319336438974</v>
      </c>
      <c r="AR41">
        <v>4.770787988394094</v>
      </c>
      <c r="AS41">
        <v>1.8165783266024804</v>
      </c>
      <c r="AT41">
        <v>1.4389293525505051</v>
      </c>
      <c r="AU41">
        <v>2.2575214491084989</v>
      </c>
      <c r="AV41">
        <v>1.1883449477931072</v>
      </c>
      <c r="AW41">
        <v>0</v>
      </c>
      <c r="AX41">
        <v>2.0898303212400955</v>
      </c>
      <c r="AY41">
        <v>2.7307808041413004</v>
      </c>
      <c r="AZ41" s="1"/>
      <c r="BA41">
        <v>42.527450000000002</v>
      </c>
      <c r="BB41" s="24" t="s">
        <v>257</v>
      </c>
      <c r="BC41" t="s">
        <v>45</v>
      </c>
      <c r="BD41" s="21">
        <v>43868.914236111108</v>
      </c>
      <c r="BF41" s="6">
        <f t="shared" si="0"/>
        <v>1.9344397138359815</v>
      </c>
      <c r="BG41">
        <f t="shared" si="1"/>
        <v>1.7751673191193536E-2</v>
      </c>
    </row>
    <row r="42" spans="1:59" ht="16" x14ac:dyDescent="0.2">
      <c r="A42" t="s">
        <v>261</v>
      </c>
      <c r="B42">
        <v>4180</v>
      </c>
      <c r="C42">
        <v>4.1511413751426127E-2</v>
      </c>
      <c r="D42">
        <v>1.3814801989023461E-4</v>
      </c>
      <c r="E42">
        <v>2.8790878577042434</v>
      </c>
      <c r="F42">
        <v>3.3275739564010546E-3</v>
      </c>
      <c r="G42">
        <v>1.9855776941213044</v>
      </c>
      <c r="H42">
        <v>2.5302224255025112E-3</v>
      </c>
      <c r="I42">
        <v>2.4200220058465458</v>
      </c>
      <c r="J42">
        <v>2.8446566113792867E-3</v>
      </c>
      <c r="K42">
        <v>1</v>
      </c>
      <c r="L42">
        <v>0</v>
      </c>
      <c r="M42">
        <v>1.0637398126394526</v>
      </c>
      <c r="N42">
        <v>1.0801847729545058E-3</v>
      </c>
      <c r="O42">
        <v>0.24449182385568569</v>
      </c>
      <c r="P42">
        <v>4.191930141622934E-4</v>
      </c>
      <c r="Q42">
        <v>4158.68</v>
      </c>
      <c r="R42">
        <v>14.088614788781285</v>
      </c>
      <c r="S42">
        <v>288429.48</v>
      </c>
      <c r="T42">
        <v>325.30459634010708</v>
      </c>
      <c r="U42">
        <v>198915.36</v>
      </c>
      <c r="V42">
        <v>192.27142169339677</v>
      </c>
      <c r="W42">
        <v>242439.96</v>
      </c>
      <c r="X42">
        <v>281.23369570519105</v>
      </c>
      <c r="Y42">
        <v>100185.4</v>
      </c>
      <c r="Z42">
        <v>193.49993109387228</v>
      </c>
      <c r="AA42">
        <v>106568.64</v>
      </c>
      <c r="AB42">
        <v>176.61292780163822</v>
      </c>
      <c r="AC42">
        <v>24493.56</v>
      </c>
      <c r="AD42">
        <v>45.343249405690663</v>
      </c>
      <c r="AE42">
        <v>-958.48858624857394</v>
      </c>
      <c r="AF42">
        <v>0.13814801989023462</v>
      </c>
      <c r="AG42">
        <v>260307.66542968262</v>
      </c>
      <c r="AH42">
        <v>302.01252100209246</v>
      </c>
      <c r="AI42">
        <v>5184900.7890757015</v>
      </c>
      <c r="AJ42">
        <v>6608.3953862894668</v>
      </c>
      <c r="AK42">
        <v>6248.978559852756</v>
      </c>
      <c r="AL42">
        <v>8.5209368907447107</v>
      </c>
      <c r="AM42">
        <v>1993.7062116829245</v>
      </c>
      <c r="AN42">
        <v>0</v>
      </c>
      <c r="AO42">
        <v>2182.7051922961282</v>
      </c>
      <c r="AP42">
        <v>3.231908446663335</v>
      </c>
      <c r="AQ42">
        <v>-268.48145757689304</v>
      </c>
      <c r="AR42">
        <v>1.2542237931643561</v>
      </c>
      <c r="AS42">
        <v>1.1175572340113471</v>
      </c>
      <c r="AT42">
        <v>1.6748722945100349</v>
      </c>
      <c r="AU42">
        <v>1.7480184261539613</v>
      </c>
      <c r="AV42">
        <v>1.6632275579612628</v>
      </c>
      <c r="AW42">
        <v>0</v>
      </c>
      <c r="AX42">
        <v>1.2263067978631463</v>
      </c>
      <c r="AY42">
        <v>1.2782854805096102</v>
      </c>
      <c r="AZ42" s="1"/>
      <c r="BA42" s="52">
        <v>44.586799999999997</v>
      </c>
      <c r="BB42" s="24" t="s">
        <v>257</v>
      </c>
      <c r="BC42" t="s">
        <v>45</v>
      </c>
      <c r="BD42" s="21">
        <v>43868.933888888889</v>
      </c>
      <c r="BF42" s="6">
        <f t="shared" si="0"/>
        <v>1.4500111001985971</v>
      </c>
      <c r="BG42">
        <f t="shared" si="1"/>
        <v>2.1538180720947937E-3</v>
      </c>
    </row>
    <row r="43" spans="1:59" ht="16" x14ac:dyDescent="0.2">
      <c r="A43" t="s">
        <v>262</v>
      </c>
      <c r="B43">
        <v>3757</v>
      </c>
      <c r="C43">
        <v>4.0078318646192101E-2</v>
      </c>
      <c r="D43">
        <v>1.6810713779552474E-4</v>
      </c>
      <c r="E43">
        <v>2.7849422239315147</v>
      </c>
      <c r="F43">
        <v>3.0649865267966358E-3</v>
      </c>
      <c r="G43">
        <v>1.931418671976622</v>
      </c>
      <c r="H43">
        <v>1.5822244943420132E-3</v>
      </c>
      <c r="I43">
        <v>2.3479666253461251</v>
      </c>
      <c r="J43">
        <v>2.0565134237900827E-3</v>
      </c>
      <c r="K43">
        <v>1</v>
      </c>
      <c r="L43">
        <v>0</v>
      </c>
      <c r="M43">
        <v>1.0570781264407567</v>
      </c>
      <c r="N43">
        <v>1.095375348673742E-3</v>
      </c>
      <c r="O43">
        <v>0.24259880557885236</v>
      </c>
      <c r="P43">
        <v>3.2136844498390572E-4</v>
      </c>
      <c r="Q43">
        <v>3816</v>
      </c>
      <c r="R43">
        <v>20.19653435617111</v>
      </c>
      <c r="S43">
        <v>265133.24</v>
      </c>
      <c r="T43">
        <v>409.90885279535013</v>
      </c>
      <c r="U43">
        <v>183877.96</v>
      </c>
      <c r="V43">
        <v>310.3074630104793</v>
      </c>
      <c r="W43">
        <v>223534.8</v>
      </c>
      <c r="X43">
        <v>382.84320985663749</v>
      </c>
      <c r="Y43">
        <v>95205.96</v>
      </c>
      <c r="Z43">
        <v>195.45262409767406</v>
      </c>
      <c r="AA43">
        <v>100641.92</v>
      </c>
      <c r="AB43">
        <v>259.59345728786519</v>
      </c>
      <c r="AC43">
        <v>23096.52</v>
      </c>
      <c r="AD43">
        <v>50.442314247729222</v>
      </c>
      <c r="AE43">
        <v>-959.9216813538078</v>
      </c>
      <c r="AF43">
        <v>0.16810713779552475</v>
      </c>
      <c r="AG43">
        <v>251762.9537058917</v>
      </c>
      <c r="AH43">
        <v>278.17993526925358</v>
      </c>
      <c r="AI43">
        <v>5043449.1014851183</v>
      </c>
      <c r="AJ43">
        <v>4132.4292058661022</v>
      </c>
      <c r="AK43">
        <v>6033.1425438546848</v>
      </c>
      <c r="AL43">
        <v>6.1601182473086116</v>
      </c>
      <c r="AM43">
        <v>1993.7062116829245</v>
      </c>
      <c r="AN43">
        <v>0</v>
      </c>
      <c r="AO43">
        <v>2162.7734542882895</v>
      </c>
      <c r="AP43">
        <v>3.2773585874224902</v>
      </c>
      <c r="AQ43">
        <v>-274.14536056068692</v>
      </c>
      <c r="AR43">
        <v>0.96153308011710914</v>
      </c>
      <c r="AS43">
        <v>1.3501863814373967</v>
      </c>
      <c r="AT43">
        <v>1.5479871591228118</v>
      </c>
      <c r="AU43">
        <v>1.0903545706439572</v>
      </c>
      <c r="AV43">
        <v>1.202740786162567</v>
      </c>
      <c r="AW43">
        <v>0</v>
      </c>
      <c r="AX43">
        <v>1.2180483709636041</v>
      </c>
      <c r="AY43">
        <v>0.95977528491639674</v>
      </c>
      <c r="AZ43" s="1"/>
      <c r="BA43" s="52">
        <v>44.429380000000002</v>
      </c>
      <c r="BB43" s="24" t="s">
        <v>257</v>
      </c>
      <c r="BC43" t="s">
        <v>45</v>
      </c>
      <c r="BD43" s="21">
        <v>43868.937083333331</v>
      </c>
      <c r="BF43" s="6">
        <f t="shared" si="0"/>
        <v>1.4418978761783088</v>
      </c>
      <c r="BG43">
        <f t="shared" si="1"/>
        <v>3.3000781702122771E-3</v>
      </c>
    </row>
    <row r="44" spans="1:59" x14ac:dyDescent="0.2">
      <c r="A44" t="s">
        <v>263</v>
      </c>
      <c r="B44">
        <v>15214</v>
      </c>
      <c r="C44">
        <v>0.14553059590976564</v>
      </c>
      <c r="D44">
        <v>2.9078365858495857E-4</v>
      </c>
      <c r="E44">
        <v>2.8587078959136378</v>
      </c>
      <c r="F44">
        <v>2.4954822793902898E-3</v>
      </c>
      <c r="G44">
        <v>1.9872996993086636</v>
      </c>
      <c r="H44">
        <v>1.7014831649383457E-3</v>
      </c>
      <c r="I44">
        <v>2.011423677882139</v>
      </c>
      <c r="J44">
        <v>1.4076637171765356E-3</v>
      </c>
      <c r="K44">
        <v>1</v>
      </c>
      <c r="L44">
        <v>0</v>
      </c>
      <c r="M44">
        <v>1.5019431753473598</v>
      </c>
      <c r="N44">
        <v>1.6305482613766943E-3</v>
      </c>
      <c r="O44">
        <v>0.28146259811201318</v>
      </c>
      <c r="P44">
        <v>4.5595649966677219E-4</v>
      </c>
      <c r="Q44">
        <v>15139.24</v>
      </c>
      <c r="R44">
        <v>29.338841149575082</v>
      </c>
      <c r="S44">
        <v>297384.12</v>
      </c>
      <c r="T44">
        <v>126.64608587187631</v>
      </c>
      <c r="U44">
        <v>206734</v>
      </c>
      <c r="V44">
        <v>105.2371132253256</v>
      </c>
      <c r="W44">
        <v>209244.16</v>
      </c>
      <c r="X44">
        <v>105.47730688004253</v>
      </c>
      <c r="Y44">
        <v>104029.12</v>
      </c>
      <c r="Z44">
        <v>90.092939419986379</v>
      </c>
      <c r="AA44">
        <v>156242.79999999999</v>
      </c>
      <c r="AB44">
        <v>88.252875307266919</v>
      </c>
      <c r="AC44">
        <v>29280.04</v>
      </c>
      <c r="AD44">
        <v>47.467268722773596</v>
      </c>
      <c r="AE44">
        <v>-854.46940409023432</v>
      </c>
      <c r="AF44">
        <v>0.29078365858495858</v>
      </c>
      <c r="AG44">
        <v>258457.96840748211</v>
      </c>
      <c r="AH44">
        <v>226.49140310313032</v>
      </c>
      <c r="AI44">
        <v>5189398.2953109676</v>
      </c>
      <c r="AJ44">
        <v>4443.9071378456583</v>
      </c>
      <c r="AK44">
        <v>5025.0555906194404</v>
      </c>
      <c r="AL44">
        <v>4.2165418664140804</v>
      </c>
      <c r="AM44">
        <v>1993.7062116829245</v>
      </c>
      <c r="AN44">
        <v>0</v>
      </c>
      <c r="AO44">
        <v>3493.8078709779443</v>
      </c>
      <c r="AP44">
        <v>4.878593765233072</v>
      </c>
      <c r="AQ44">
        <v>-157.86505139307749</v>
      </c>
      <c r="AR44">
        <v>1.3642199922458573</v>
      </c>
      <c r="AS44">
        <v>1.2207065581422447</v>
      </c>
      <c r="AT44">
        <v>1.2878692770020792</v>
      </c>
      <c r="AU44">
        <v>1.1969597323216536</v>
      </c>
      <c r="AV44">
        <v>0.9803573013228728</v>
      </c>
      <c r="AW44">
        <v>0</v>
      </c>
      <c r="AX44">
        <v>1.4417519183736951</v>
      </c>
      <c r="AY44">
        <v>1.3013154590359295</v>
      </c>
      <c r="AZ44" s="1"/>
      <c r="BA44">
        <v>44.5</v>
      </c>
      <c r="BB44" s="24" t="s">
        <v>257</v>
      </c>
      <c r="BC44" t="s">
        <v>45</v>
      </c>
      <c r="BD44" s="21">
        <v>43868.94027777778</v>
      </c>
      <c r="BF44" s="6">
        <f t="shared" si="0"/>
        <v>1.4384867510907737</v>
      </c>
      <c r="BG44">
        <f t="shared" si="1"/>
        <v>9.5471589468701704E-4</v>
      </c>
    </row>
    <row r="45" spans="1:59" x14ac:dyDescent="0.2">
      <c r="A45" t="s">
        <v>264</v>
      </c>
      <c r="B45">
        <v>585</v>
      </c>
      <c r="C45">
        <v>6.6581172183182661E-3</v>
      </c>
      <c r="D45">
        <v>1.2702692769595255E-4</v>
      </c>
      <c r="E45">
        <v>6.7391983718311843E-2</v>
      </c>
      <c r="F45">
        <v>1.4514909722221337E-3</v>
      </c>
      <c r="G45">
        <v>2.0372752030948695</v>
      </c>
      <c r="H45">
        <v>1.729186530451712E-3</v>
      </c>
      <c r="I45">
        <v>3.1544916732974486E-2</v>
      </c>
      <c r="J45">
        <v>7.2921563373199328E-4</v>
      </c>
      <c r="K45">
        <v>1</v>
      </c>
      <c r="L45">
        <v>0</v>
      </c>
      <c r="M45">
        <v>5.0359084599910862E-2</v>
      </c>
      <c r="N45">
        <v>9.1273409528373002E-4</v>
      </c>
      <c r="O45">
        <v>9.1515694310492588E-3</v>
      </c>
      <c r="P45">
        <v>2.7260467097981779E-4</v>
      </c>
      <c r="Q45">
        <v>664.16</v>
      </c>
      <c r="R45">
        <v>12.618066412885929</v>
      </c>
      <c r="S45">
        <v>6723.48</v>
      </c>
      <c r="T45">
        <v>147.24082450190238</v>
      </c>
      <c r="U45">
        <v>203226.76</v>
      </c>
      <c r="V45">
        <v>115.1268181904923</v>
      </c>
      <c r="W45">
        <v>3147.16</v>
      </c>
      <c r="X45">
        <v>73.899180870516801</v>
      </c>
      <c r="Y45">
        <v>99755.199999999997</v>
      </c>
      <c r="Z45">
        <v>65.802887474638993</v>
      </c>
      <c r="AA45">
        <v>5024.16</v>
      </c>
      <c r="AB45">
        <v>93.011355579126302</v>
      </c>
      <c r="AC45">
        <v>912.92</v>
      </c>
      <c r="AD45">
        <v>27.21922849751623</v>
      </c>
      <c r="AE45">
        <v>-993.34188278168176</v>
      </c>
      <c r="AF45">
        <v>0.12702692769595256</v>
      </c>
      <c r="AG45">
        <v>5116.5350987758065</v>
      </c>
      <c r="AH45">
        <v>131.73815322400924</v>
      </c>
      <c r="AI45">
        <v>5319923.5350367473</v>
      </c>
      <c r="AJ45">
        <v>4516.2623549198497</v>
      </c>
      <c r="AK45">
        <v>-905.50977449079767</v>
      </c>
      <c r="AL45">
        <v>2.184305961541678</v>
      </c>
      <c r="AM45">
        <v>1993.7062116829245</v>
      </c>
      <c r="AN45">
        <v>0</v>
      </c>
      <c r="AO45">
        <v>-849.32582372965908</v>
      </c>
      <c r="AP45">
        <v>2.7308967002345845</v>
      </c>
      <c r="AQ45">
        <v>-972.61854148940154</v>
      </c>
      <c r="AR45">
        <v>0.81563206666000543</v>
      </c>
      <c r="AS45">
        <v>2.6042719529545546</v>
      </c>
      <c r="AT45">
        <v>9.0841892026368303</v>
      </c>
      <c r="AU45">
        <v>1.1667788521531843</v>
      </c>
      <c r="AV45">
        <v>6.7855908936185472</v>
      </c>
      <c r="AW45">
        <v>0</v>
      </c>
      <c r="AX45">
        <v>6.6615401492307438</v>
      </c>
      <c r="AY45">
        <v>4.7612659294368838</v>
      </c>
      <c r="AZ45" s="1"/>
      <c r="BA45">
        <v>50</v>
      </c>
      <c r="BB45" s="24" t="s">
        <v>257</v>
      </c>
      <c r="BC45" t="s">
        <v>230</v>
      </c>
      <c r="BD45" s="21">
        <v>43868.950509259259</v>
      </c>
      <c r="BF45" s="6">
        <f t="shared" si="0"/>
        <v>3.308363524567335E-2</v>
      </c>
      <c r="BG45">
        <f t="shared" si="1"/>
        <v>7.2475730708102036E-4</v>
      </c>
    </row>
    <row r="46" spans="1:59" x14ac:dyDescent="0.2">
      <c r="A46" t="s">
        <v>265</v>
      </c>
      <c r="B46">
        <v>383</v>
      </c>
      <c r="C46">
        <v>3.4531735795994955E-3</v>
      </c>
      <c r="D46">
        <v>5.9844545355778147E-5</v>
      </c>
      <c r="E46">
        <v>6.0349985165477307E-2</v>
      </c>
      <c r="F46">
        <v>4.4305623233793865E-4</v>
      </c>
      <c r="G46">
        <v>1.6412527849680476</v>
      </c>
      <c r="H46">
        <v>1.737233432090281E-3</v>
      </c>
      <c r="I46">
        <v>0.10902312304760896</v>
      </c>
      <c r="J46">
        <v>7.2398357293895473E-4</v>
      </c>
      <c r="K46">
        <v>1</v>
      </c>
      <c r="L46">
        <v>0</v>
      </c>
      <c r="M46">
        <v>5.0782974368370165E-4</v>
      </c>
      <c r="N46">
        <v>1.6134728999492132E-5</v>
      </c>
      <c r="O46">
        <v>3.2130714452844391E-4</v>
      </c>
      <c r="P46">
        <v>1.0552091322937166E-5</v>
      </c>
      <c r="Q46">
        <v>372.88</v>
      </c>
      <c r="R46">
        <v>6.4276278672617604</v>
      </c>
      <c r="S46">
        <v>6517.4</v>
      </c>
      <c r="T46">
        <v>50.755098266085547</v>
      </c>
      <c r="U46">
        <v>177232.04</v>
      </c>
      <c r="V46">
        <v>272.28743685059487</v>
      </c>
      <c r="W46">
        <v>11773.72</v>
      </c>
      <c r="X46">
        <v>83.634014611281216</v>
      </c>
      <c r="Y46">
        <v>107987.32</v>
      </c>
      <c r="Z46">
        <v>167.1558725660972</v>
      </c>
      <c r="AA46">
        <v>54.84</v>
      </c>
      <c r="AB46">
        <v>1.7403830995885172</v>
      </c>
      <c r="AC46">
        <v>34.68</v>
      </c>
      <c r="AD46">
        <v>1.1220813993051773</v>
      </c>
      <c r="AE46">
        <v>-996.54682642040052</v>
      </c>
      <c r="AF46">
        <v>5.9844545355778149E-2</v>
      </c>
      <c r="AG46">
        <v>4477.3992707821117</v>
      </c>
      <c r="AH46">
        <v>40.212037787070123</v>
      </c>
      <c r="AI46">
        <v>4285598.3727748841</v>
      </c>
      <c r="AJ46">
        <v>4537.2791268551009</v>
      </c>
      <c r="AK46">
        <v>-673.43012601083774</v>
      </c>
      <c r="AL46">
        <v>2.1686337501233712</v>
      </c>
      <c r="AM46">
        <v>1993.7062116829245</v>
      </c>
      <c r="AN46">
        <v>0</v>
      </c>
      <c r="AO46">
        <v>-998.4805754726674</v>
      </c>
      <c r="AP46">
        <v>4.8275043533018508E-2</v>
      </c>
      <c r="AQ46">
        <v>-999.03865033059628</v>
      </c>
      <c r="AR46">
        <v>3.157181431403111E-2</v>
      </c>
      <c r="AS46">
        <v>1.7753695263328806</v>
      </c>
      <c r="AT46">
        <v>3.0587228572998924</v>
      </c>
      <c r="AU46">
        <v>1.4571265543125056</v>
      </c>
      <c r="AV46">
        <v>3.6361527455284683</v>
      </c>
      <c r="AW46">
        <v>0</v>
      </c>
      <c r="AX46">
        <v>1.2500534640855505</v>
      </c>
      <c r="AY46">
        <v>1.0276247336213016</v>
      </c>
      <c r="AZ46" s="1"/>
      <c r="BA46">
        <v>52.9</v>
      </c>
      <c r="BB46" s="24" t="s">
        <v>257</v>
      </c>
      <c r="BC46" t="s">
        <v>81</v>
      </c>
      <c r="BD46" s="21">
        <v>43868.96675925926</v>
      </c>
      <c r="BF46" s="6">
        <f t="shared" si="0"/>
        <v>3.677326063616939E-2</v>
      </c>
      <c r="BG46">
        <f t="shared" si="1"/>
        <v>2.9189607300239952E-4</v>
      </c>
    </row>
    <row r="47" spans="1:59" x14ac:dyDescent="0.2">
      <c r="A47" t="s">
        <v>266</v>
      </c>
      <c r="B47">
        <v>352</v>
      </c>
      <c r="C47">
        <v>5.4998729218386474E-3</v>
      </c>
      <c r="D47">
        <v>3.4280561232551788E-4</v>
      </c>
      <c r="E47">
        <v>5.6279398583620702E-2</v>
      </c>
      <c r="F47">
        <v>2.825566652473727E-4</v>
      </c>
      <c r="G47">
        <v>1.5798596023807658</v>
      </c>
      <c r="H47">
        <v>1.3160338101311985E-3</v>
      </c>
      <c r="I47">
        <v>0.10219311083731149</v>
      </c>
      <c r="J47">
        <v>4.6026566148904877E-4</v>
      </c>
      <c r="K47">
        <v>1</v>
      </c>
      <c r="L47">
        <v>0</v>
      </c>
      <c r="M47">
        <v>4.6859989690460347E-4</v>
      </c>
      <c r="N47">
        <v>4.6806181924206906E-5</v>
      </c>
      <c r="O47">
        <v>9.6395136089004135E-5</v>
      </c>
      <c r="P47">
        <v>7.4175010547165521E-6</v>
      </c>
      <c r="Q47">
        <v>693.68</v>
      </c>
      <c r="R47">
        <v>43.008360427557179</v>
      </c>
      <c r="S47">
        <v>7102.84</v>
      </c>
      <c r="T47">
        <v>38.855359132728822</v>
      </c>
      <c r="U47">
        <v>199376.76</v>
      </c>
      <c r="V47">
        <v>98.863496465244125</v>
      </c>
      <c r="W47">
        <v>12897.32</v>
      </c>
      <c r="X47">
        <v>63.265254287009704</v>
      </c>
      <c r="Y47">
        <v>126201.04</v>
      </c>
      <c r="Z47">
        <v>118.00185704753407</v>
      </c>
      <c r="AA47">
        <v>59.08</v>
      </c>
      <c r="AB47">
        <v>5.8844201073682694</v>
      </c>
      <c r="AC47">
        <v>12.16</v>
      </c>
      <c r="AD47">
        <v>0.93216593658711522</v>
      </c>
      <c r="AE47">
        <v>-994.50012707816143</v>
      </c>
      <c r="AF47">
        <v>0.34280561232551787</v>
      </c>
      <c r="AG47">
        <v>4107.95049769656</v>
      </c>
      <c r="AH47">
        <v>25.645005014283235</v>
      </c>
      <c r="AI47">
        <v>4125252.618002418</v>
      </c>
      <c r="AJ47">
        <v>3437.1965371165866</v>
      </c>
      <c r="AK47">
        <v>-693.88887058273235</v>
      </c>
      <c r="AL47">
        <v>1.3786882532100937</v>
      </c>
      <c r="AM47">
        <v>1993.7062116829245</v>
      </c>
      <c r="AN47">
        <v>0</v>
      </c>
      <c r="AO47">
        <v>-998.59795101464988</v>
      </c>
      <c r="AP47">
        <v>0.14004390591726679</v>
      </c>
      <c r="AQ47">
        <v>-999.71158614494152</v>
      </c>
      <c r="AR47">
        <v>2.2193132982520094E-2</v>
      </c>
      <c r="AS47">
        <v>8.7002376800622212</v>
      </c>
      <c r="AT47">
        <v>2.1879065438053424</v>
      </c>
      <c r="AU47">
        <v>1.2306554111496439</v>
      </c>
      <c r="AV47">
        <v>2.589129222402577</v>
      </c>
      <c r="AW47">
        <v>0</v>
      </c>
      <c r="AX47">
        <v>4.0791174484422816</v>
      </c>
      <c r="AY47">
        <v>1.4259192510955367</v>
      </c>
      <c r="AZ47" s="1"/>
      <c r="BA47">
        <v>52.9</v>
      </c>
      <c r="BB47" s="24" t="s">
        <v>257</v>
      </c>
      <c r="BC47" t="s">
        <v>81</v>
      </c>
      <c r="BD47" s="21">
        <v>43868.969976851855</v>
      </c>
      <c r="BF47" s="6">
        <f t="shared" si="0"/>
        <v>3.5625215295905101E-2</v>
      </c>
      <c r="BG47">
        <f t="shared" si="1"/>
        <v>1.9568308489372867E-4</v>
      </c>
    </row>
    <row r="48" spans="1:59" x14ac:dyDescent="0.2">
      <c r="A48" t="s">
        <v>267</v>
      </c>
      <c r="B48">
        <v>234</v>
      </c>
      <c r="C48">
        <v>2.1601853645167981E-3</v>
      </c>
      <c r="D48">
        <v>2.3164483355342022E-5</v>
      </c>
      <c r="E48">
        <v>5.452896581367004E-2</v>
      </c>
      <c r="F48">
        <v>2.47818947307157E-4</v>
      </c>
      <c r="G48">
        <v>1.5894248821719807</v>
      </c>
      <c r="H48">
        <v>1.5277911768728891E-3</v>
      </c>
      <c r="I48">
        <v>6.9523084006495608E-2</v>
      </c>
      <c r="J48">
        <v>2.6324943275720709E-4</v>
      </c>
      <c r="K48">
        <v>1</v>
      </c>
      <c r="L48">
        <v>0</v>
      </c>
      <c r="M48">
        <v>1.8012291786789476E-4</v>
      </c>
      <c r="N48">
        <v>9.4718024565927597E-6</v>
      </c>
      <c r="O48">
        <v>1.7040717263809243E-4</v>
      </c>
      <c r="P48">
        <v>8.5217397562010254E-6</v>
      </c>
      <c r="Q48">
        <v>240.8</v>
      </c>
      <c r="R48">
        <v>2.6708300832013512</v>
      </c>
      <c r="S48">
        <v>6077.88</v>
      </c>
      <c r="T48">
        <v>27.535390560755321</v>
      </c>
      <c r="U48">
        <v>177158.72</v>
      </c>
      <c r="V48">
        <v>106.47720444614738</v>
      </c>
      <c r="W48">
        <v>7749.32</v>
      </c>
      <c r="X48">
        <v>31.051662328019301</v>
      </c>
      <c r="Y48">
        <v>111462.72</v>
      </c>
      <c r="Z48">
        <v>99.734105166353885</v>
      </c>
      <c r="AA48">
        <v>20.079999999999998</v>
      </c>
      <c r="AB48">
        <v>1.0597483978127387</v>
      </c>
      <c r="AC48">
        <v>19</v>
      </c>
      <c r="AD48">
        <v>0.9574271077563381</v>
      </c>
      <c r="AE48">
        <v>-997.83981463548321</v>
      </c>
      <c r="AF48">
        <v>2.3164483355342023E-2</v>
      </c>
      <c r="AG48">
        <v>3949.0802154356547</v>
      </c>
      <c r="AH48">
        <v>22.492189808237157</v>
      </c>
      <c r="AI48">
        <v>4150235.0662661428</v>
      </c>
      <c r="AJ48">
        <v>3990.2611180340814</v>
      </c>
      <c r="AK48">
        <v>-791.74927163456312</v>
      </c>
      <c r="AL48">
        <v>0.78854220719487089</v>
      </c>
      <c r="AM48">
        <v>1993.7062116829245</v>
      </c>
      <c r="AN48">
        <v>0</v>
      </c>
      <c r="AO48">
        <v>-999.46107296245009</v>
      </c>
      <c r="AP48">
        <v>2.8339594420368628E-2</v>
      </c>
      <c r="AQ48">
        <v>-999.4901424326556</v>
      </c>
      <c r="AR48">
        <v>2.5497010685497607E-2</v>
      </c>
      <c r="AS48">
        <v>0.88336014362955573</v>
      </c>
      <c r="AT48">
        <v>1.8335837239654498</v>
      </c>
      <c r="AU48">
        <v>1.336141188076946</v>
      </c>
      <c r="AV48">
        <v>1.712858716702174</v>
      </c>
      <c r="AW48">
        <v>0</v>
      </c>
      <c r="AX48">
        <v>1.2521402263644181</v>
      </c>
      <c r="AY48">
        <v>1.1583152017151368</v>
      </c>
      <c r="AZ48" s="1"/>
      <c r="BA48">
        <v>52.9</v>
      </c>
      <c r="BB48" s="24" t="s">
        <v>257</v>
      </c>
      <c r="BC48" t="s">
        <v>81</v>
      </c>
      <c r="BD48" s="21">
        <v>43868.973171296297</v>
      </c>
      <c r="BF48" s="6">
        <f t="shared" si="0"/>
        <v>3.4307540718289224E-2</v>
      </c>
      <c r="BG48">
        <f t="shared" si="1"/>
        <v>1.5678959306989168E-4</v>
      </c>
    </row>
    <row r="49" spans="1:59" x14ac:dyDescent="0.2">
      <c r="A49" t="s">
        <v>268</v>
      </c>
      <c r="B49">
        <v>181</v>
      </c>
      <c r="C49">
        <v>1.5377246462592172E-3</v>
      </c>
      <c r="D49">
        <v>1.9462276712585277E-5</v>
      </c>
      <c r="E49">
        <v>5.0122973381860822E-2</v>
      </c>
      <c r="F49">
        <v>4.777753547431319E-4</v>
      </c>
      <c r="G49">
        <v>1.5844138793086726</v>
      </c>
      <c r="H49">
        <v>1.3737585996006229E-3</v>
      </c>
      <c r="I49">
        <v>9.6908617480743864E-2</v>
      </c>
      <c r="J49">
        <v>7.1448735907477835E-4</v>
      </c>
      <c r="K49">
        <v>1</v>
      </c>
      <c r="L49">
        <v>0</v>
      </c>
      <c r="M49">
        <v>1.1359811666017987E-4</v>
      </c>
      <c r="N49">
        <v>7.40496452671373E-6</v>
      </c>
      <c r="O49">
        <v>1.661257841051565E-5</v>
      </c>
      <c r="P49">
        <v>2.9202323966678721E-6</v>
      </c>
      <c r="Q49">
        <v>185.2</v>
      </c>
      <c r="R49">
        <v>2.5013329779672815</v>
      </c>
      <c r="S49">
        <v>6033.68</v>
      </c>
      <c r="T49">
        <v>50.452840025777206</v>
      </c>
      <c r="U49">
        <v>190779.84</v>
      </c>
      <c r="V49">
        <v>182.37471206282959</v>
      </c>
      <c r="W49">
        <v>11666.44</v>
      </c>
      <c r="X49">
        <v>72.517126253044523</v>
      </c>
      <c r="Y49">
        <v>120413.36</v>
      </c>
      <c r="Z49">
        <v>180.90636509900179</v>
      </c>
      <c r="AA49">
        <v>13.68</v>
      </c>
      <c r="AB49">
        <v>0.89203886312947867</v>
      </c>
      <c r="AC49">
        <v>2</v>
      </c>
      <c r="AD49">
        <v>0.35118845842842467</v>
      </c>
      <c r="AE49">
        <v>-998.46227535374078</v>
      </c>
      <c r="AF49">
        <v>1.9462276712585276E-2</v>
      </c>
      <c r="AG49">
        <v>3549.1898150173188</v>
      </c>
      <c r="AH49">
        <v>43.363165251691036</v>
      </c>
      <c r="AI49">
        <v>4137147.4073043056</v>
      </c>
      <c r="AJ49">
        <v>3587.9612400768465</v>
      </c>
      <c r="AK49">
        <v>-709.71813946908821</v>
      </c>
      <c r="AL49">
        <v>2.1401886159324892</v>
      </c>
      <c r="AM49">
        <v>1993.7062116829245</v>
      </c>
      <c r="AN49">
        <v>0</v>
      </c>
      <c r="AO49">
        <v>-999.66011489705147</v>
      </c>
      <c r="AP49">
        <v>2.2155623741732213E-2</v>
      </c>
      <c r="AQ49">
        <v>-999.95029523297296</v>
      </c>
      <c r="AR49">
        <v>8.7373234517982845E-3</v>
      </c>
      <c r="AS49">
        <v>0.91463624282772038</v>
      </c>
      <c r="AT49">
        <v>3.8397913769372085</v>
      </c>
      <c r="AU49">
        <v>1.2519208873882379</v>
      </c>
      <c r="AV49">
        <v>4.0407970160998445</v>
      </c>
      <c r="AW49">
        <v>0</v>
      </c>
      <c r="AX49">
        <v>1.2811996236394938</v>
      </c>
      <c r="AY49">
        <v>1.3211080322222735</v>
      </c>
      <c r="AZ49" s="1"/>
      <c r="BA49">
        <v>52.9</v>
      </c>
      <c r="BB49" s="24" t="s">
        <v>257</v>
      </c>
      <c r="BC49" t="s">
        <v>81</v>
      </c>
      <c r="BD49" s="21">
        <v>43868.976365740738</v>
      </c>
      <c r="BF49" s="6">
        <f t="shared" si="0"/>
        <v>3.1626402454263514E-2</v>
      </c>
      <c r="BG49">
        <f t="shared" si="1"/>
        <v>2.66178362544975E-4</v>
      </c>
    </row>
    <row r="50" spans="1:59" x14ac:dyDescent="0.2">
      <c r="A50" t="s">
        <v>269</v>
      </c>
      <c r="B50">
        <v>169</v>
      </c>
      <c r="C50">
        <v>1.562514849438759E-3</v>
      </c>
      <c r="D50">
        <v>2.3729670258789493E-5</v>
      </c>
      <c r="E50">
        <v>5.2147646433062064E-2</v>
      </c>
      <c r="F50">
        <v>1.7639443217777709E-4</v>
      </c>
      <c r="G50">
        <v>1.6369348976957072</v>
      </c>
      <c r="H50">
        <v>1.9162692034430766E-3</v>
      </c>
      <c r="I50">
        <v>0.10648530128911422</v>
      </c>
      <c r="J50">
        <v>2.1353035539003334E-4</v>
      </c>
      <c r="K50">
        <v>1</v>
      </c>
      <c r="L50">
        <v>0</v>
      </c>
      <c r="M50">
        <v>1.1901136046100614E-4</v>
      </c>
      <c r="N50">
        <v>5.0920697135257157E-6</v>
      </c>
      <c r="O50">
        <v>1.6476206370804153E-5</v>
      </c>
      <c r="P50">
        <v>3.0501159830843601E-6</v>
      </c>
      <c r="Q50">
        <v>171.08</v>
      </c>
      <c r="R50">
        <v>2.6701560503710891</v>
      </c>
      <c r="S50">
        <v>5708.72</v>
      </c>
      <c r="T50">
        <v>19.105716422055469</v>
      </c>
      <c r="U50">
        <v>179201.4</v>
      </c>
      <c r="V50">
        <v>274.46335517393453</v>
      </c>
      <c r="W50">
        <v>11657.96</v>
      </c>
      <c r="X50">
        <v>35.710665073616312</v>
      </c>
      <c r="Y50">
        <v>109480.48</v>
      </c>
      <c r="Z50">
        <v>271.6009641612734</v>
      </c>
      <c r="AA50">
        <v>13.04</v>
      </c>
      <c r="AB50">
        <v>0.57294560532974403</v>
      </c>
      <c r="AC50">
        <v>1.8</v>
      </c>
      <c r="AD50">
        <v>0.33166247903553997</v>
      </c>
      <c r="AE50">
        <v>-998.4374851505612</v>
      </c>
      <c r="AF50">
        <v>2.3729670258789491E-2</v>
      </c>
      <c r="AG50">
        <v>3732.9503025106251</v>
      </c>
      <c r="AH50">
        <v>16.009659845505272</v>
      </c>
      <c r="AI50">
        <v>4274320.9822808905</v>
      </c>
      <c r="AJ50">
        <v>5004.8819563390007</v>
      </c>
      <c r="AK50">
        <v>-681.03196412289276</v>
      </c>
      <c r="AL50">
        <v>0.63961276565277747</v>
      </c>
      <c r="AM50">
        <v>1993.7062116829245</v>
      </c>
      <c r="AN50">
        <v>0</v>
      </c>
      <c r="AO50">
        <v>-999.64391849361959</v>
      </c>
      <c r="AP50">
        <v>1.5235451869154829E-2</v>
      </c>
      <c r="AQ50">
        <v>-999.95070325756103</v>
      </c>
      <c r="AR50">
        <v>9.1259346140110439E-3</v>
      </c>
      <c r="AS50">
        <v>1.0548110747416513</v>
      </c>
      <c r="AT50">
        <v>1.3241237275866511</v>
      </c>
      <c r="AU50">
        <v>1.6218137072698211</v>
      </c>
      <c r="AV50">
        <v>1.0938434446279182</v>
      </c>
      <c r="AW50">
        <v>0</v>
      </c>
      <c r="AX50">
        <v>0.8210420972871999</v>
      </c>
      <c r="AY50">
        <v>1.3198919631807882</v>
      </c>
      <c r="AZ50" s="1"/>
      <c r="BA50">
        <v>52.9</v>
      </c>
      <c r="BB50" s="24" t="s">
        <v>257</v>
      </c>
      <c r="BC50" t="s">
        <v>81</v>
      </c>
      <c r="BD50" s="21">
        <v>43868.979560185187</v>
      </c>
      <c r="BF50" s="6">
        <f t="shared" si="0"/>
        <v>3.1856447550074947E-2</v>
      </c>
      <c r="BG50">
        <f t="shared" si="1"/>
        <v>1.1724980089412542E-4</v>
      </c>
    </row>
    <row r="51" spans="1:59" x14ac:dyDescent="0.2">
      <c r="A51" t="s">
        <v>270</v>
      </c>
      <c r="B51">
        <v>203</v>
      </c>
      <c r="C51">
        <v>1.7560764622445283E-3</v>
      </c>
      <c r="D51">
        <v>1.845304205396599E-5</v>
      </c>
      <c r="E51">
        <v>5.2038463412842885E-2</v>
      </c>
      <c r="F51">
        <v>1.9595236431332628E-4</v>
      </c>
      <c r="G51">
        <v>1.6074555543973545</v>
      </c>
      <c r="H51">
        <v>1.4485118420425106E-3</v>
      </c>
      <c r="I51">
        <v>0.10802367853906053</v>
      </c>
      <c r="J51">
        <v>3.0660763585871169E-4</v>
      </c>
      <c r="K51">
        <v>1</v>
      </c>
      <c r="L51">
        <v>0</v>
      </c>
      <c r="M51">
        <v>1.196457659786886E-4</v>
      </c>
      <c r="N51">
        <v>5.2987358848691404E-6</v>
      </c>
      <c r="O51">
        <v>1.4772430316288845E-5</v>
      </c>
      <c r="P51">
        <v>1.9404065110592547E-6</v>
      </c>
      <c r="Q51">
        <v>204.2</v>
      </c>
      <c r="R51">
        <v>2.1291625896895088</v>
      </c>
      <c r="S51">
        <v>6051.08</v>
      </c>
      <c r="T51">
        <v>20.760613349963116</v>
      </c>
      <c r="U51">
        <v>186922.6</v>
      </c>
      <c r="V51">
        <v>200.65126463593498</v>
      </c>
      <c r="W51">
        <v>12560.88</v>
      </c>
      <c r="X51">
        <v>25.892490545844886</v>
      </c>
      <c r="Y51">
        <v>116286.96</v>
      </c>
      <c r="Z51">
        <v>160.7102722292511</v>
      </c>
      <c r="AA51">
        <v>13.92</v>
      </c>
      <c r="AB51">
        <v>0.62161081071680235</v>
      </c>
      <c r="AC51">
        <v>1.72</v>
      </c>
      <c r="AD51">
        <v>0.22744962812309311</v>
      </c>
      <c r="AE51">
        <v>-998.24392353775545</v>
      </c>
      <c r="AF51">
        <v>1.8453042053965991E-2</v>
      </c>
      <c r="AG51">
        <v>3723.0407889674061</v>
      </c>
      <c r="AH51">
        <v>17.784748984691074</v>
      </c>
      <c r="AI51">
        <v>4197327.2941844827</v>
      </c>
      <c r="AJ51">
        <v>3783.2005903742966</v>
      </c>
      <c r="AK51">
        <v>-676.42388052907233</v>
      </c>
      <c r="AL51">
        <v>0.91841816861886716</v>
      </c>
      <c r="AM51">
        <v>1993.7062116829245</v>
      </c>
      <c r="AN51">
        <v>0</v>
      </c>
      <c r="AO51">
        <v>-999.64202035489132</v>
      </c>
      <c r="AP51">
        <v>1.5853796213129871E-2</v>
      </c>
      <c r="AQ51">
        <v>-999.95580094858553</v>
      </c>
      <c r="AR51">
        <v>5.8056883878301645E-3</v>
      </c>
      <c r="AS51">
        <v>0.79729311398854852</v>
      </c>
      <c r="AT51">
        <v>1.5176576364417738</v>
      </c>
      <c r="AU51">
        <v>1.2821965899681165</v>
      </c>
      <c r="AV51">
        <v>1.6060074143534706</v>
      </c>
      <c r="AW51">
        <v>0</v>
      </c>
      <c r="AX51">
        <v>0.87804168619525724</v>
      </c>
      <c r="AY51">
        <v>0.91547893535519564</v>
      </c>
      <c r="AZ51" s="1"/>
      <c r="BA51">
        <v>52.9</v>
      </c>
      <c r="BB51" s="24" t="s">
        <v>257</v>
      </c>
      <c r="BC51" t="s">
        <v>81</v>
      </c>
      <c r="BD51" s="21">
        <v>43868.982754629629</v>
      </c>
      <c r="BF51" s="6">
        <f t="shared" si="0"/>
        <v>3.2372115517331775E-2</v>
      </c>
      <c r="BG51">
        <f t="shared" si="1"/>
        <v>1.1637457448103929E-4</v>
      </c>
    </row>
    <row r="52" spans="1:59" x14ac:dyDescent="0.2">
      <c r="A52" t="s">
        <v>271</v>
      </c>
      <c r="B52">
        <v>43627</v>
      </c>
      <c r="C52">
        <v>0.30680526048146745</v>
      </c>
      <c r="D52">
        <v>3.4608238065892E-3</v>
      </c>
      <c r="E52">
        <v>0.74462337999585204</v>
      </c>
      <c r="F52">
        <v>5.8122986278634501E-3</v>
      </c>
      <c r="G52">
        <v>1.5667611010747069</v>
      </c>
      <c r="H52">
        <v>1.4711146370128159E-3</v>
      </c>
      <c r="I52">
        <v>2.1013897244686093</v>
      </c>
      <c r="J52">
        <v>3.5924828280002883E-3</v>
      </c>
      <c r="K52">
        <v>1</v>
      </c>
      <c r="L52">
        <v>0</v>
      </c>
      <c r="M52">
        <v>6.2869286534182383</v>
      </c>
      <c r="N52">
        <v>7.3263320993845166E-2</v>
      </c>
      <c r="O52">
        <v>0.46516734976531959</v>
      </c>
      <c r="P52">
        <v>1.3054258300541452E-3</v>
      </c>
      <c r="Q52">
        <v>40115.879999999997</v>
      </c>
      <c r="R52">
        <v>434.82554095483709</v>
      </c>
      <c r="S52">
        <v>97371.96</v>
      </c>
      <c r="T52">
        <v>744.81517054009225</v>
      </c>
      <c r="U52">
        <v>204890.76</v>
      </c>
      <c r="V52">
        <v>256.64686685534792</v>
      </c>
      <c r="W52">
        <v>274799.32</v>
      </c>
      <c r="X52">
        <v>349.58069511916699</v>
      </c>
      <c r="Y52">
        <v>130776.68</v>
      </c>
      <c r="Z52">
        <v>216.90451601261481</v>
      </c>
      <c r="AA52">
        <v>822427.64</v>
      </c>
      <c r="AB52">
        <v>10528.821789241187</v>
      </c>
      <c r="AC52">
        <v>60828.2</v>
      </c>
      <c r="AD52">
        <v>122.72276344128936</v>
      </c>
      <c r="AE52">
        <v>-693.19473951853251</v>
      </c>
      <c r="AF52">
        <v>3.4608238065891999</v>
      </c>
      <c r="AG52">
        <v>66582.445089476489</v>
      </c>
      <c r="AH52">
        <v>527.52755743904982</v>
      </c>
      <c r="AI52">
        <v>4091042.1570066521</v>
      </c>
      <c r="AJ52">
        <v>3842.2342170205179</v>
      </c>
      <c r="AK52">
        <v>5294.5415462200408</v>
      </c>
      <c r="AL52">
        <v>10.760989335592267</v>
      </c>
      <c r="AM52">
        <v>1993.7062116829245</v>
      </c>
      <c r="AN52">
        <v>0</v>
      </c>
      <c r="AO52">
        <v>17810.464956820786</v>
      </c>
      <c r="AP52">
        <v>219.20355839027172</v>
      </c>
      <c r="AQ52">
        <v>391.7788182724662</v>
      </c>
      <c r="AR52">
        <v>3.9058287732613501</v>
      </c>
      <c r="AS52">
        <v>10.503281293450222</v>
      </c>
      <c r="AT52">
        <v>9.8001108979518072</v>
      </c>
      <c r="AU52">
        <v>1.4098147158071765</v>
      </c>
      <c r="AV52">
        <v>2.7044037194741852</v>
      </c>
      <c r="AW52">
        <v>0</v>
      </c>
      <c r="AX52">
        <v>20.802505335852906</v>
      </c>
      <c r="AY52">
        <v>3.0388124874060911</v>
      </c>
      <c r="AZ52" s="1"/>
      <c r="BA52">
        <v>50</v>
      </c>
      <c r="BB52" s="24" t="s">
        <v>257</v>
      </c>
      <c r="BC52" t="s">
        <v>45</v>
      </c>
      <c r="BD52" s="21">
        <v>43868.994953703703</v>
      </c>
      <c r="BF52" s="6">
        <f t="shared" si="0"/>
        <v>0.47523841485091861</v>
      </c>
      <c r="BG52">
        <f t="shared" si="1"/>
        <v>3.6836003552201445E-3</v>
      </c>
    </row>
    <row r="53" spans="1:59" x14ac:dyDescent="0.2">
      <c r="A53" t="s">
        <v>272</v>
      </c>
      <c r="B53">
        <v>619</v>
      </c>
      <c r="C53">
        <v>1.0347415528251105E-2</v>
      </c>
      <c r="D53">
        <v>8.6322791466100914E-5</v>
      </c>
      <c r="E53">
        <v>0.28870908091035724</v>
      </c>
      <c r="F53">
        <v>5.119792246183263E-4</v>
      </c>
      <c r="G53">
        <v>1.9814262330343433</v>
      </c>
      <c r="H53">
        <v>2.321325735376913E-3</v>
      </c>
      <c r="I53">
        <v>0.20819647801582655</v>
      </c>
      <c r="J53">
        <v>3.9261952397939544E-4</v>
      </c>
      <c r="K53">
        <v>1</v>
      </c>
      <c r="L53">
        <v>0</v>
      </c>
      <c r="M53">
        <v>1.0559722082695846</v>
      </c>
      <c r="N53">
        <v>2.9779744174277625E-3</v>
      </c>
      <c r="O53">
        <v>3.6190754079018346E-2</v>
      </c>
      <c r="P53">
        <v>1.6011512130431306E-4</v>
      </c>
      <c r="Q53">
        <v>699.16</v>
      </c>
      <c r="R53">
        <v>7.688883750801109</v>
      </c>
      <c r="S53">
        <v>19501.88</v>
      </c>
      <c r="T53">
        <v>105.34195618714004</v>
      </c>
      <c r="U53">
        <v>133826.28</v>
      </c>
      <c r="V53">
        <v>564.10611448556381</v>
      </c>
      <c r="W53">
        <v>14063.24</v>
      </c>
      <c r="X53">
        <v>76.374412818255649</v>
      </c>
      <c r="Y53">
        <v>67547.44</v>
      </c>
      <c r="Z53">
        <v>338.14763580424449</v>
      </c>
      <c r="AA53">
        <v>71334.92</v>
      </c>
      <c r="AB53">
        <v>453.97801312398377</v>
      </c>
      <c r="AC53">
        <v>2445</v>
      </c>
      <c r="AD53">
        <v>18.760241647342035</v>
      </c>
      <c r="AE53">
        <v>-989.65258447174881</v>
      </c>
      <c r="AF53">
        <v>8.6322791466100918E-2</v>
      </c>
      <c r="AG53">
        <v>25203.401788923329</v>
      </c>
      <c r="AH53">
        <v>46.467528101136892</v>
      </c>
      <c r="AI53">
        <v>5174058.0678916192</v>
      </c>
      <c r="AJ53">
        <v>6062.8022758486031</v>
      </c>
      <c r="AK53">
        <v>-376.36442903103006</v>
      </c>
      <c r="AL53">
        <v>1.1760597650064113</v>
      </c>
      <c r="AM53">
        <v>1993.7062116829245</v>
      </c>
      <c r="AN53">
        <v>0</v>
      </c>
      <c r="AO53">
        <v>2159.4645516188384</v>
      </c>
      <c r="AP53">
        <v>8.9100873430266976</v>
      </c>
      <c r="AQ53">
        <v>-891.71741101369787</v>
      </c>
      <c r="AR53">
        <v>0.47906379162014762</v>
      </c>
      <c r="AS53">
        <v>1.1662519454125517</v>
      </c>
      <c r="AT53">
        <v>1.1593070066749622</v>
      </c>
      <c r="AU53">
        <v>1.3191023752549182</v>
      </c>
      <c r="AV53">
        <v>1.0812315948515643</v>
      </c>
      <c r="AW53">
        <v>0</v>
      </c>
      <c r="AX53">
        <v>2.7915604566405894</v>
      </c>
      <c r="AY53">
        <v>1.1420880817246646</v>
      </c>
      <c r="AZ53" s="1" t="s">
        <v>225</v>
      </c>
      <c r="BA53">
        <v>50</v>
      </c>
      <c r="BB53" s="24" t="s">
        <v>226</v>
      </c>
      <c r="BC53" t="s">
        <v>45</v>
      </c>
      <c r="BD53" s="21">
        <v>43869.017546296294</v>
      </c>
      <c r="BF53" s="6">
        <f t="shared" si="0"/>
        <v>0.14572533884973865</v>
      </c>
      <c r="BG53">
        <f t="shared" si="1"/>
        <v>9.9846453050401779E-4</v>
      </c>
    </row>
    <row r="54" spans="1:59" x14ac:dyDescent="0.2">
      <c r="A54" t="s">
        <v>273</v>
      </c>
      <c r="B54">
        <v>613</v>
      </c>
      <c r="C54">
        <v>1.0664804586717647E-2</v>
      </c>
      <c r="D54">
        <v>1.0020541801693315E-4</v>
      </c>
      <c r="E54">
        <v>0.288341563372843</v>
      </c>
      <c r="F54">
        <v>6.4129832925053872E-4</v>
      </c>
      <c r="G54">
        <v>2.0569346407332034</v>
      </c>
      <c r="H54">
        <v>3.1329534406715994E-3</v>
      </c>
      <c r="I54">
        <v>0.21158907437286062</v>
      </c>
      <c r="J54">
        <v>4.2525565121882966E-4</v>
      </c>
      <c r="K54">
        <v>1</v>
      </c>
      <c r="L54">
        <v>0</v>
      </c>
      <c r="M54">
        <v>1.040866474911041</v>
      </c>
      <c r="N54">
        <v>3.8849199060779723E-3</v>
      </c>
      <c r="O54">
        <v>3.5572096900269461E-2</v>
      </c>
      <c r="P54">
        <v>1.6786410435786053E-4</v>
      </c>
      <c r="Q54">
        <v>581.76</v>
      </c>
      <c r="R54">
        <v>6.0319372233691784</v>
      </c>
      <c r="S54">
        <v>15732.08</v>
      </c>
      <c r="T54">
        <v>103.53335887529197</v>
      </c>
      <c r="U54">
        <v>112204.92</v>
      </c>
      <c r="V54">
        <v>559.80973231983023</v>
      </c>
      <c r="W54">
        <v>11544.36</v>
      </c>
      <c r="X54">
        <v>75.517809819935863</v>
      </c>
      <c r="Y54">
        <v>54559.24</v>
      </c>
      <c r="Z54">
        <v>332.00120622270839</v>
      </c>
      <c r="AA54">
        <v>56808.36</v>
      </c>
      <c r="AB54">
        <v>504.93920716590554</v>
      </c>
      <c r="AC54">
        <v>1941.08</v>
      </c>
      <c r="AD54">
        <v>16.451840829118989</v>
      </c>
      <c r="AE54">
        <v>-989.33519541328235</v>
      </c>
      <c r="AF54">
        <v>0.10020541801693315</v>
      </c>
      <c r="AG54">
        <v>25170.045686407972</v>
      </c>
      <c r="AH54">
        <v>58.204604215877538</v>
      </c>
      <c r="AI54">
        <v>5371269.7470048154</v>
      </c>
      <c r="AJ54">
        <v>8182.5988316746743</v>
      </c>
      <c r="AK54">
        <v>-366.20218331799094</v>
      </c>
      <c r="AL54">
        <v>1.273818622596852</v>
      </c>
      <c r="AM54">
        <v>1993.7062116829245</v>
      </c>
      <c r="AN54">
        <v>0</v>
      </c>
      <c r="AO54">
        <v>2114.2682588577509</v>
      </c>
      <c r="AP54">
        <v>11.623664555760904</v>
      </c>
      <c r="AQ54">
        <v>-893.56843077591725</v>
      </c>
      <c r="AR54">
        <v>0.50224871739475474</v>
      </c>
      <c r="AS54">
        <v>1.1979912294501547</v>
      </c>
      <c r="AT54">
        <v>1.3060981378362144</v>
      </c>
      <c r="AU54">
        <v>1.5508463268990678</v>
      </c>
      <c r="AV54">
        <v>1.0425813618367352</v>
      </c>
      <c r="AW54">
        <v>0</v>
      </c>
      <c r="AX54">
        <v>3.308982509210892</v>
      </c>
      <c r="AY54">
        <v>1.0857388089051678</v>
      </c>
      <c r="AZ54" s="1" t="s">
        <v>225</v>
      </c>
      <c r="BA54">
        <v>50</v>
      </c>
      <c r="BB54" s="24" t="s">
        <v>226</v>
      </c>
      <c r="BC54" t="s">
        <v>45</v>
      </c>
      <c r="BD54" s="21">
        <v>43869.02076388889</v>
      </c>
      <c r="BF54" s="6">
        <f t="shared" si="0"/>
        <v>0.14020846857695723</v>
      </c>
      <c r="BG54">
        <f t="shared" si="1"/>
        <v>1.1579034534184469E-3</v>
      </c>
    </row>
    <row r="55" spans="1:59" x14ac:dyDescent="0.2">
      <c r="A55" t="s">
        <v>274</v>
      </c>
      <c r="B55">
        <v>83</v>
      </c>
      <c r="C55">
        <v>7.6334452017468935E-4</v>
      </c>
      <c r="D55">
        <v>1.8509284381006538E-5</v>
      </c>
      <c r="E55">
        <v>1.0079493420679724E-3</v>
      </c>
      <c r="F55">
        <v>1.8658081727886177E-5</v>
      </c>
      <c r="G55">
        <v>1.5094246222222778</v>
      </c>
      <c r="H55">
        <v>1.9306137877957261E-3</v>
      </c>
      <c r="I55">
        <v>2.1481108617163225E-4</v>
      </c>
      <c r="J55">
        <v>5.27821341616719E-6</v>
      </c>
      <c r="K55">
        <v>1</v>
      </c>
      <c r="L55">
        <v>0</v>
      </c>
      <c r="M55">
        <v>2.496940118051206E-5</v>
      </c>
      <c r="N55">
        <v>2.8456483753823098E-6</v>
      </c>
      <c r="O55">
        <v>0.99745775590995989</v>
      </c>
      <c r="P55">
        <v>1.7130335974211309E-3</v>
      </c>
      <c r="Q55">
        <v>94.24</v>
      </c>
      <c r="R55">
        <v>2.3038229098609113</v>
      </c>
      <c r="S55">
        <v>124.44</v>
      </c>
      <c r="T55">
        <v>2.3473957200835711</v>
      </c>
      <c r="U55">
        <v>186321.84</v>
      </c>
      <c r="V55">
        <v>145.2832484034779</v>
      </c>
      <c r="W55">
        <v>26.52</v>
      </c>
      <c r="X55">
        <v>0.65858434033412605</v>
      </c>
      <c r="Y55">
        <v>123441.44</v>
      </c>
      <c r="Z55">
        <v>96.89745576295249</v>
      </c>
      <c r="AA55">
        <v>3.08</v>
      </c>
      <c r="AB55">
        <v>0.35080858978460983</v>
      </c>
      <c r="AC55">
        <v>123124.24</v>
      </c>
      <c r="AD55">
        <v>140.73175761000073</v>
      </c>
      <c r="AE55">
        <v>-999.23665547982534</v>
      </c>
      <c r="AF55">
        <v>1.850928438100654E-2</v>
      </c>
      <c r="AG55">
        <v>-908.51793954728873</v>
      </c>
      <c r="AH55">
        <v>1.6934182000259737</v>
      </c>
      <c r="AI55">
        <v>3941291.6376469857</v>
      </c>
      <c r="AJ55">
        <v>5042.3469175609225</v>
      </c>
      <c r="AK55">
        <v>-999.35655090973762</v>
      </c>
      <c r="AL55">
        <v>1.5810457837030643E-2</v>
      </c>
      <c r="AM55">
        <v>1993.7062116829245</v>
      </c>
      <c r="AN55">
        <v>0</v>
      </c>
      <c r="AO55">
        <v>-999.92529165323936</v>
      </c>
      <c r="AP55">
        <v>8.5141683635075911E-3</v>
      </c>
      <c r="AQ55">
        <v>1984.3895481861477</v>
      </c>
      <c r="AR55">
        <v>5.1253895551410515</v>
      </c>
      <c r="AS55">
        <v>1.250453452994887</v>
      </c>
      <c r="AT55">
        <v>1.0968217755617962</v>
      </c>
      <c r="AU55">
        <v>1.8521576473451598</v>
      </c>
      <c r="AV55">
        <v>0.67238333268195716</v>
      </c>
      <c r="AW55">
        <v>0</v>
      </c>
      <c r="AX55">
        <v>1.0628931771200647</v>
      </c>
      <c r="AY55">
        <v>2.265968656035847</v>
      </c>
      <c r="AZ55" s="1" t="s">
        <v>52</v>
      </c>
      <c r="BA55">
        <v>100</v>
      </c>
      <c r="BB55" s="24" t="s">
        <v>226</v>
      </c>
      <c r="BC55" t="s">
        <v>45</v>
      </c>
      <c r="BD55" s="21">
        <v>43869.026967592596</v>
      </c>
      <c r="BF55" s="6">
        <f t="shared" si="0"/>
        <v>6.6787661607463735E-4</v>
      </c>
      <c r="BG55">
        <f t="shared" si="1"/>
        <v>1.2609366100139068E-5</v>
      </c>
    </row>
    <row r="56" spans="1:59" x14ac:dyDescent="0.2">
      <c r="A56" t="s">
        <v>275</v>
      </c>
      <c r="B56">
        <v>1522</v>
      </c>
      <c r="C56">
        <v>1.4291434089531018E-2</v>
      </c>
      <c r="D56">
        <v>7.9991244066870867E-5</v>
      </c>
      <c r="E56">
        <v>1.3520536679741995</v>
      </c>
      <c r="F56">
        <v>1.3633982035729255E-3</v>
      </c>
      <c r="G56">
        <v>1.7678850036435594</v>
      </c>
      <c r="H56">
        <v>2.0327696486563272E-3</v>
      </c>
      <c r="I56">
        <v>0.25479492394687187</v>
      </c>
      <c r="J56">
        <v>3.2875510553129162E-4</v>
      </c>
      <c r="K56">
        <v>1</v>
      </c>
      <c r="L56">
        <v>0</v>
      </c>
      <c r="M56">
        <v>1.0170698529426971</v>
      </c>
      <c r="N56">
        <v>2.3497032929402722E-3</v>
      </c>
      <c r="O56">
        <v>0.20911230445350606</v>
      </c>
      <c r="P56">
        <v>3.2612011823631137E-4</v>
      </c>
      <c r="Q56">
        <v>1519.28</v>
      </c>
      <c r="R56">
        <v>8.9913884726813293</v>
      </c>
      <c r="S56">
        <v>143725.4</v>
      </c>
      <c r="T56">
        <v>67.258754077071643</v>
      </c>
      <c r="U56">
        <v>187928.28</v>
      </c>
      <c r="V56">
        <v>92.894322036745962</v>
      </c>
      <c r="W56">
        <v>27085.32</v>
      </c>
      <c r="X56">
        <v>33.773693905168273</v>
      </c>
      <c r="Y56">
        <v>106304.04</v>
      </c>
      <c r="Z56">
        <v>114.30656849017907</v>
      </c>
      <c r="AA56">
        <v>108115.28</v>
      </c>
      <c r="AB56">
        <v>214.03254051662333</v>
      </c>
      <c r="AC56">
        <v>22228.92</v>
      </c>
      <c r="AD56">
        <v>27.057464774069281</v>
      </c>
      <c r="AE56">
        <v>-985.70856591046891</v>
      </c>
      <c r="AF56">
        <v>7.9991244066870873E-2</v>
      </c>
      <c r="AG56">
        <v>121713.16645255033</v>
      </c>
      <c r="AH56">
        <v>123.74280301079374</v>
      </c>
      <c r="AI56">
        <v>4616334.4223870644</v>
      </c>
      <c r="AJ56">
        <v>5309.1559983711013</v>
      </c>
      <c r="AK56">
        <v>-236.78258446080147</v>
      </c>
      <c r="AL56">
        <v>0.9847591078432445</v>
      </c>
      <c r="AM56">
        <v>1993.7062116829245</v>
      </c>
      <c r="AN56">
        <v>0</v>
      </c>
      <c r="AO56">
        <v>2043.0688627292661</v>
      </c>
      <c r="AP56">
        <v>7.0303026942652114</v>
      </c>
      <c r="AQ56">
        <v>-374.33683571006492</v>
      </c>
      <c r="AR56">
        <v>0.97575006715927026</v>
      </c>
      <c r="AS56">
        <v>1.1511996708834131</v>
      </c>
      <c r="AT56">
        <v>1.3247118815855943</v>
      </c>
      <c r="AU56">
        <v>1.5922325321900828</v>
      </c>
      <c r="AV56">
        <v>1.0074177102384865</v>
      </c>
      <c r="AW56">
        <v>0</v>
      </c>
      <c r="AX56">
        <v>2.8424660185416424</v>
      </c>
      <c r="AY56">
        <v>1.1237543500510594</v>
      </c>
      <c r="AZ56" s="25" t="s">
        <v>206</v>
      </c>
      <c r="BA56" s="26">
        <v>50</v>
      </c>
      <c r="BB56" s="24" t="s">
        <v>226</v>
      </c>
      <c r="BC56" t="s">
        <v>45</v>
      </c>
      <c r="BD56" s="21">
        <v>43869.032453703701</v>
      </c>
      <c r="BF56" s="6">
        <f t="shared" si="0"/>
        <v>0.76478856721298138</v>
      </c>
      <c r="BG56">
        <f t="shared" si="1"/>
        <v>5.2058056751413256E-4</v>
      </c>
    </row>
    <row r="57" spans="1:59" x14ac:dyDescent="0.2">
      <c r="A57" t="s">
        <v>276</v>
      </c>
      <c r="B57">
        <v>901</v>
      </c>
      <c r="C57">
        <v>7.6795045155838206E-3</v>
      </c>
      <c r="D57">
        <v>7.6656768378186428E-5</v>
      </c>
      <c r="E57">
        <v>1.6756110625044229</v>
      </c>
      <c r="F57">
        <v>2.1219188684755363E-3</v>
      </c>
      <c r="G57">
        <v>1.7885782691723802</v>
      </c>
      <c r="H57">
        <v>1.8956685132212048E-3</v>
      </c>
      <c r="I57">
        <v>0.29411958178756337</v>
      </c>
      <c r="J57">
        <v>3.8487580488097027E-4</v>
      </c>
      <c r="K57">
        <v>1</v>
      </c>
      <c r="L57">
        <v>0</v>
      </c>
      <c r="M57">
        <v>1.1443183448403054</v>
      </c>
      <c r="N57">
        <v>1.8813038440672401E-3</v>
      </c>
      <c r="O57">
        <v>0.19160046426680066</v>
      </c>
      <c r="P57">
        <v>3.8027045293570472E-4</v>
      </c>
      <c r="Q57">
        <v>883</v>
      </c>
      <c r="R57">
        <v>8.5452356685804123</v>
      </c>
      <c r="S57">
        <v>192673.75</v>
      </c>
      <c r="T57">
        <v>199.75438701460087</v>
      </c>
      <c r="U57">
        <v>205662.9</v>
      </c>
      <c r="V57">
        <v>107.78484660607323</v>
      </c>
      <c r="W57">
        <v>33820.1</v>
      </c>
      <c r="X57">
        <v>42.485595082023792</v>
      </c>
      <c r="Y57">
        <v>114988.7</v>
      </c>
      <c r="Z57">
        <v>108.39307367656215</v>
      </c>
      <c r="AA57">
        <v>131581.5</v>
      </c>
      <c r="AB57">
        <v>178.56983743652023</v>
      </c>
      <c r="AC57">
        <v>22031.75</v>
      </c>
      <c r="AD57">
        <v>44.981509358963557</v>
      </c>
      <c r="AE57">
        <v>-992.32049548441614</v>
      </c>
      <c r="AF57">
        <v>7.6656768378186427E-2</v>
      </c>
      <c r="AG57">
        <v>151079.42117484324</v>
      </c>
      <c r="AH57">
        <v>192.58657364998513</v>
      </c>
      <c r="AI57">
        <v>4670380.7698818957</v>
      </c>
      <c r="AJ57">
        <v>4951.0773955840077</v>
      </c>
      <c r="AK57">
        <v>-118.98877892017768</v>
      </c>
      <c r="AL57">
        <v>1.1528640859661414</v>
      </c>
      <c r="AM57">
        <v>1993.7062116829245</v>
      </c>
      <c r="AN57">
        <v>0</v>
      </c>
      <c r="AO57">
        <v>2423.7958328606733</v>
      </c>
      <c r="AP57">
        <v>5.6288534486101254</v>
      </c>
      <c r="AQ57">
        <v>-426.73219031336049</v>
      </c>
      <c r="AR57">
        <v>1.137767648305072</v>
      </c>
      <c r="AS57">
        <v>1.404520607401603</v>
      </c>
      <c r="AT57">
        <v>1.6152834012696309</v>
      </c>
      <c r="AU57">
        <v>1.3681536244952974</v>
      </c>
      <c r="AV57">
        <v>1.0055159254233044</v>
      </c>
      <c r="AW57">
        <v>0</v>
      </c>
      <c r="AX57">
        <v>1.9357904899208818</v>
      </c>
      <c r="AY57">
        <v>1.2827646230988359</v>
      </c>
      <c r="AZ57" s="27" t="s">
        <v>206</v>
      </c>
      <c r="BA57">
        <v>50</v>
      </c>
      <c r="BB57" s="24" t="s">
        <v>226</v>
      </c>
      <c r="BC57" t="s">
        <v>45</v>
      </c>
      <c r="BD57" s="21">
        <v>43869.288912037038</v>
      </c>
      <c r="BF57" s="6">
        <f t="shared" si="0"/>
        <v>0.93684252239951882</v>
      </c>
      <c r="BG57">
        <f t="shared" si="1"/>
        <v>1.0883168380717016E-3</v>
      </c>
    </row>
    <row r="58" spans="1:59" x14ac:dyDescent="0.2">
      <c r="A58" t="s">
        <v>277</v>
      </c>
      <c r="B58">
        <v>771</v>
      </c>
      <c r="C58">
        <v>7.0513490978726919E-3</v>
      </c>
      <c r="D58">
        <v>4.5385134254258508E-5</v>
      </c>
      <c r="E58">
        <v>1.6155044357968371</v>
      </c>
      <c r="F58">
        <v>1.7075543229861268E-3</v>
      </c>
      <c r="G58">
        <v>1.7989228261261527</v>
      </c>
      <c r="H58">
        <v>1.3615960601473858E-3</v>
      </c>
      <c r="I58">
        <v>0.28374560083982414</v>
      </c>
      <c r="J58">
        <v>3.55547019947768E-4</v>
      </c>
      <c r="K58">
        <v>1</v>
      </c>
      <c r="L58">
        <v>0</v>
      </c>
      <c r="M58">
        <v>1.119215390876273</v>
      </c>
      <c r="N58">
        <v>2.0699409150585065E-3</v>
      </c>
      <c r="O58">
        <v>0.1880201173169557</v>
      </c>
      <c r="P58">
        <v>3.4397846718093645E-4</v>
      </c>
      <c r="Q58">
        <v>775</v>
      </c>
      <c r="R58">
        <v>4.8822988545625874</v>
      </c>
      <c r="S58">
        <v>177559.3</v>
      </c>
      <c r="T58">
        <v>156.18845061419606</v>
      </c>
      <c r="U58">
        <v>197719.15</v>
      </c>
      <c r="V58">
        <v>132.80027098498033</v>
      </c>
      <c r="W58">
        <v>31186.35</v>
      </c>
      <c r="X58">
        <v>34.941249563411887</v>
      </c>
      <c r="Y58">
        <v>109910.45</v>
      </c>
      <c r="Z58">
        <v>81.787255312664385</v>
      </c>
      <c r="AA58">
        <v>123013.9</v>
      </c>
      <c r="AB58">
        <v>256.43132762880919</v>
      </c>
      <c r="AC58">
        <v>20665.05</v>
      </c>
      <c r="AD58">
        <v>30.961561483130723</v>
      </c>
      <c r="AE58">
        <v>-992.94865090212738</v>
      </c>
      <c r="AF58">
        <v>4.5385134254258511E-2</v>
      </c>
      <c r="AG58">
        <v>145624.10925729145</v>
      </c>
      <c r="AH58">
        <v>154.97860981903492</v>
      </c>
      <c r="AI58">
        <v>4697398.52205953</v>
      </c>
      <c r="AJ58">
        <v>3556.1953096202096</v>
      </c>
      <c r="AK58">
        <v>-150.06319282583834</v>
      </c>
      <c r="AL58">
        <v>1.0650121025322368</v>
      </c>
      <c r="AM58">
        <v>1993.7062116829245</v>
      </c>
      <c r="AN58">
        <v>0</v>
      </c>
      <c r="AO58">
        <v>2348.687896715036</v>
      </c>
      <c r="AP58">
        <v>6.1932547976709698</v>
      </c>
      <c r="AQ58">
        <v>-437.44457382302573</v>
      </c>
      <c r="AR58">
        <v>1.02918217455672</v>
      </c>
      <c r="AS58">
        <v>0.84870751841408987</v>
      </c>
      <c r="AT58">
        <v>1.3090404542113778</v>
      </c>
      <c r="AU58">
        <v>0.95621844788157817</v>
      </c>
      <c r="AV58">
        <v>0.92833057754261394</v>
      </c>
      <c r="AW58">
        <v>0</v>
      </c>
      <c r="AX58">
        <v>2.1179952433919782</v>
      </c>
      <c r="AY58">
        <v>1.1468995346058786</v>
      </c>
      <c r="AZ58" s="27" t="s">
        <v>206</v>
      </c>
      <c r="BA58">
        <v>50</v>
      </c>
      <c r="BB58" s="24" t="s">
        <v>226</v>
      </c>
      <c r="BC58" t="s">
        <v>45</v>
      </c>
      <c r="BD58" s="21">
        <v>43869.294490740744</v>
      </c>
      <c r="BF58" s="6">
        <f t="shared" si="0"/>
        <v>0.89803794928311187</v>
      </c>
      <c r="BG58">
        <f t="shared" si="1"/>
        <v>9.9390411917590253E-4</v>
      </c>
    </row>
    <row r="59" spans="1:59" x14ac:dyDescent="0.2">
      <c r="A59" t="s">
        <v>278</v>
      </c>
      <c r="B59">
        <v>79</v>
      </c>
      <c r="C59">
        <v>8.9854256710690636E-4</v>
      </c>
      <c r="D59">
        <v>2.4979069924884302E-5</v>
      </c>
      <c r="E59">
        <v>7.7148758634234841E-3</v>
      </c>
      <c r="F59">
        <v>5.2455563690833362E-5</v>
      </c>
      <c r="G59">
        <v>1.5253141435432049</v>
      </c>
      <c r="H59">
        <v>1.3586443637291668E-3</v>
      </c>
      <c r="I59">
        <v>2.7600767804453132E-4</v>
      </c>
      <c r="J59">
        <v>1.4922707515053564E-5</v>
      </c>
      <c r="K59">
        <v>1</v>
      </c>
      <c r="L59">
        <v>0</v>
      </c>
      <c r="M59">
        <v>3.6669660235566804E-5</v>
      </c>
      <c r="N59">
        <v>6.2749956542958235E-6</v>
      </c>
      <c r="O59">
        <v>2.1957007993863046E-4</v>
      </c>
      <c r="P59">
        <v>1.2898114250507715E-5</v>
      </c>
      <c r="Q59">
        <v>89.35</v>
      </c>
      <c r="R59">
        <v>2.4325371203961579</v>
      </c>
      <c r="S59">
        <v>767.35</v>
      </c>
      <c r="T59">
        <v>5.2240713100637874</v>
      </c>
      <c r="U59">
        <v>151715.85</v>
      </c>
      <c r="V59">
        <v>250.68567312578182</v>
      </c>
      <c r="W59">
        <v>27.45</v>
      </c>
      <c r="X59">
        <v>1.4823079444249312</v>
      </c>
      <c r="Y59">
        <v>99464.8</v>
      </c>
      <c r="Z59">
        <v>118.11761756379686</v>
      </c>
      <c r="AA59">
        <v>3.65</v>
      </c>
      <c r="AB59">
        <v>0.62523679724691428</v>
      </c>
      <c r="AC59">
        <v>21.85</v>
      </c>
      <c r="AD59">
        <v>1.2942687429384077</v>
      </c>
      <c r="AE59">
        <v>-999.10145743289308</v>
      </c>
      <c r="AF59">
        <v>2.4979069924884301E-2</v>
      </c>
      <c r="AG59">
        <v>-299.7934413302338</v>
      </c>
      <c r="AH59">
        <v>4.7608970494493885</v>
      </c>
      <c r="AI59">
        <v>3982791.6410969626</v>
      </c>
      <c r="AJ59">
        <v>3548.4861150469255</v>
      </c>
      <c r="AK59">
        <v>-999.17324150951276</v>
      </c>
      <c r="AL59">
        <v>4.4699753378373314E-2</v>
      </c>
      <c r="AM59">
        <v>1993.7062116829245</v>
      </c>
      <c r="AN59">
        <v>0</v>
      </c>
      <c r="AO59">
        <v>-999.89028452574144</v>
      </c>
      <c r="AP59">
        <v>1.8774761471988026E-2</v>
      </c>
      <c r="AQ59">
        <v>-999.34304721399917</v>
      </c>
      <c r="AR59">
        <v>3.8591105370081244E-2</v>
      </c>
      <c r="AS59">
        <v>1.2484796654952988</v>
      </c>
      <c r="AT59">
        <v>0.89183007306851969</v>
      </c>
      <c r="AU59">
        <v>1.0377557606956775</v>
      </c>
      <c r="AV59">
        <v>1.3462610559479209</v>
      </c>
      <c r="AW59">
        <v>0</v>
      </c>
      <c r="AX59">
        <v>1.5539483216943819</v>
      </c>
      <c r="AY59">
        <v>1.3050364686657039</v>
      </c>
      <c r="AZ59" s="27" t="s">
        <v>53</v>
      </c>
      <c r="BA59">
        <v>50</v>
      </c>
      <c r="BB59" s="24" t="s">
        <v>226</v>
      </c>
      <c r="BC59" t="s">
        <v>45</v>
      </c>
      <c r="BD59" s="21">
        <v>43869.300995370373</v>
      </c>
      <c r="BF59" s="6">
        <f t="shared" si="0"/>
        <v>5.0578103738007597E-3</v>
      </c>
      <c r="BG59">
        <f t="shared" si="1"/>
        <v>3.5432926568901394E-5</v>
      </c>
    </row>
    <row r="60" spans="1:59" x14ac:dyDescent="0.2">
      <c r="A60" t="s">
        <v>279</v>
      </c>
      <c r="B60">
        <v>157</v>
      </c>
      <c r="C60">
        <v>1.0841995097011909E-3</v>
      </c>
      <c r="D60">
        <v>2.0556798082005157E-5</v>
      </c>
      <c r="E60">
        <v>1.0956356546552497E-3</v>
      </c>
      <c r="F60">
        <v>1.9674479166284164E-5</v>
      </c>
      <c r="G60">
        <v>1.527520832486291</v>
      </c>
      <c r="H60">
        <v>2.1406211467057575E-3</v>
      </c>
      <c r="I60">
        <v>2.2902477811817442E-4</v>
      </c>
      <c r="J60">
        <v>9.5956689172330773E-6</v>
      </c>
      <c r="K60">
        <v>1</v>
      </c>
      <c r="L60">
        <v>0</v>
      </c>
      <c r="M60">
        <v>4.075554268802606E-5</v>
      </c>
      <c r="N60">
        <v>4.0748067411852471E-6</v>
      </c>
      <c r="O60">
        <v>1.0541557605150194</v>
      </c>
      <c r="P60">
        <v>4.6182598566339647E-3</v>
      </c>
      <c r="Q60">
        <v>143.69999999999999</v>
      </c>
      <c r="R60">
        <v>2.7759303798337971</v>
      </c>
      <c r="S60">
        <v>145.19999999999999</v>
      </c>
      <c r="T60">
        <v>2.6223733725888763</v>
      </c>
      <c r="U60">
        <v>202429.45</v>
      </c>
      <c r="V60">
        <v>282.31482496450099</v>
      </c>
      <c r="W60">
        <v>30.35</v>
      </c>
      <c r="X60">
        <v>1.2696352563671678</v>
      </c>
      <c r="Y60">
        <v>132522.45000000001</v>
      </c>
      <c r="Z60">
        <v>110.47560995412897</v>
      </c>
      <c r="AA60">
        <v>5.4</v>
      </c>
      <c r="AB60">
        <v>0.53998050647076223</v>
      </c>
      <c r="AC60">
        <v>139699.70000000001</v>
      </c>
      <c r="AD60">
        <v>625.9440537468605</v>
      </c>
      <c r="AE60">
        <v>-998.91580049029881</v>
      </c>
      <c r="AF60">
        <v>2.0556798082005157E-2</v>
      </c>
      <c r="AG60">
        <v>-900.55947951940004</v>
      </c>
      <c r="AH60">
        <v>1.7856670145474827</v>
      </c>
      <c r="AI60">
        <v>3988555.0367903546</v>
      </c>
      <c r="AJ60">
        <v>5590.8408553744184</v>
      </c>
      <c r="AK60">
        <v>-999.31397495467274</v>
      </c>
      <c r="AL60">
        <v>2.8743043691512132E-2</v>
      </c>
      <c r="AM60">
        <v>1993.7062116829245</v>
      </c>
      <c r="AN60">
        <v>0</v>
      </c>
      <c r="AO60">
        <v>-999.87805958206434</v>
      </c>
      <c r="AP60">
        <v>1.2191805193973008E-2</v>
      </c>
      <c r="AQ60">
        <v>2154.0297473261944</v>
      </c>
      <c r="AR60">
        <v>13.817814704716396</v>
      </c>
      <c r="AS60">
        <v>1.0797690558308373</v>
      </c>
      <c r="AT60">
        <v>1.0279551582192634</v>
      </c>
      <c r="AU60">
        <v>1.8851008397782159</v>
      </c>
      <c r="AV60">
        <v>1.0970185497002352</v>
      </c>
      <c r="AW60">
        <v>0</v>
      </c>
      <c r="AX60">
        <v>1.1043326993963478</v>
      </c>
      <c r="AY60">
        <v>5.4305757882592784</v>
      </c>
      <c r="AZ60" s="27" t="s">
        <v>52</v>
      </c>
      <c r="BA60">
        <v>50</v>
      </c>
      <c r="BB60" s="24" t="s">
        <v>226</v>
      </c>
      <c r="BC60" t="s">
        <v>45</v>
      </c>
      <c r="BD60" s="21">
        <v>43869.307175925926</v>
      </c>
      <c r="BF60" s="6">
        <f t="shared" si="0"/>
        <v>7.1728693626347346E-4</v>
      </c>
      <c r="BG60">
        <f t="shared" si="1"/>
        <v>1.2993071641268422E-5</v>
      </c>
    </row>
    <row r="61" spans="1:59" x14ac:dyDescent="0.2">
      <c r="A61" t="s">
        <v>280</v>
      </c>
      <c r="B61">
        <v>237</v>
      </c>
      <c r="C61">
        <v>1.6276089902380151E-3</v>
      </c>
      <c r="D61">
        <v>3.7457124237833838E-5</v>
      </c>
      <c r="E61">
        <v>9.9538761196754167E-4</v>
      </c>
      <c r="F61">
        <v>2.1565285312537022E-5</v>
      </c>
      <c r="G61">
        <v>1.4863170984975984</v>
      </c>
      <c r="H61">
        <v>1.8570469489214317E-3</v>
      </c>
      <c r="I61">
        <v>2.0024207545649904E-4</v>
      </c>
      <c r="J61">
        <v>1.0868612443153624E-5</v>
      </c>
      <c r="K61">
        <v>1</v>
      </c>
      <c r="L61">
        <v>0</v>
      </c>
      <c r="M61">
        <v>6.6998631106791065E-5</v>
      </c>
      <c r="N61">
        <v>5.8763994330021236E-6</v>
      </c>
      <c r="O61">
        <v>1.0017292944910439</v>
      </c>
      <c r="P61">
        <v>1.8626628651480614E-3</v>
      </c>
      <c r="Q61">
        <v>217.55</v>
      </c>
      <c r="R61">
        <v>5.2553105972610306</v>
      </c>
      <c r="S61">
        <v>133</v>
      </c>
      <c r="T61">
        <v>2.8900919672126988</v>
      </c>
      <c r="U61">
        <v>198585.5</v>
      </c>
      <c r="V61">
        <v>153.66505783684198</v>
      </c>
      <c r="W61">
        <v>26.75</v>
      </c>
      <c r="X61">
        <v>1.4452736036729115</v>
      </c>
      <c r="Y61">
        <v>133612.65</v>
      </c>
      <c r="Z61">
        <v>181.18850717299637</v>
      </c>
      <c r="AA61">
        <v>8.9499999999999993</v>
      </c>
      <c r="AB61">
        <v>0.78295997074529533</v>
      </c>
      <c r="AC61">
        <v>133838</v>
      </c>
      <c r="AD61">
        <v>123.1213992260014</v>
      </c>
      <c r="AE61">
        <v>-998.37239100976194</v>
      </c>
      <c r="AF61">
        <v>3.7457124237833837E-2</v>
      </c>
      <c r="AG61">
        <v>-909.65804937669793</v>
      </c>
      <c r="AH61">
        <v>1.9572776649607027</v>
      </c>
      <c r="AI61">
        <v>3880939.7683284539</v>
      </c>
      <c r="AJ61">
        <v>4850.2061975591096</v>
      </c>
      <c r="AK61">
        <v>-999.40019119319663</v>
      </c>
      <c r="AL61">
        <v>3.2556042211777048E-2</v>
      </c>
      <c r="AM61">
        <v>1993.7062116829245</v>
      </c>
      <c r="AN61">
        <v>0</v>
      </c>
      <c r="AO61">
        <v>-999.79954036826803</v>
      </c>
      <c r="AP61">
        <v>1.758216319930209E-2</v>
      </c>
      <c r="AQ61">
        <v>1997.1699742448247</v>
      </c>
      <c r="AR61">
        <v>5.5730797155124225</v>
      </c>
      <c r="AS61">
        <v>1.6121378891323712</v>
      </c>
      <c r="AT61">
        <v>1.1870371685245817</v>
      </c>
      <c r="AU61">
        <v>1.678424945139747</v>
      </c>
      <c r="AV61">
        <v>1.3342240132633607</v>
      </c>
      <c r="AW61">
        <v>0</v>
      </c>
      <c r="AX61">
        <v>1.2471937213522193</v>
      </c>
      <c r="AY61">
        <v>2.2854257984068682</v>
      </c>
      <c r="AZ61" s="27" t="s">
        <v>52</v>
      </c>
      <c r="BA61">
        <v>50</v>
      </c>
      <c r="BB61" s="24" t="s">
        <v>226</v>
      </c>
      <c r="BC61" t="s">
        <v>45</v>
      </c>
      <c r="BD61" s="21">
        <v>43869.312476851854</v>
      </c>
      <c r="BF61" s="6">
        <f t="shared" si="0"/>
        <v>6.6973671290199936E-4</v>
      </c>
      <c r="BG61">
        <f t="shared" si="1"/>
        <v>1.4562612940036131E-5</v>
      </c>
    </row>
    <row r="62" spans="1:59" x14ac:dyDescent="0.2">
      <c r="A62" t="s">
        <v>281</v>
      </c>
      <c r="B62">
        <v>166</v>
      </c>
      <c r="C62">
        <v>2.3005130052975945E-3</v>
      </c>
      <c r="D62">
        <v>3.8711334993085642E-5</v>
      </c>
      <c r="E62">
        <v>3.7337872417585974E-2</v>
      </c>
      <c r="F62">
        <v>1.9236080813713345E-4</v>
      </c>
      <c r="G62">
        <v>1.6973791598367876</v>
      </c>
      <c r="H62">
        <v>1.1939264494410307E-3</v>
      </c>
      <c r="I62">
        <v>0.1013862224510311</v>
      </c>
      <c r="J62">
        <v>2.4195100735866279E-4</v>
      </c>
      <c r="K62">
        <v>1</v>
      </c>
      <c r="L62">
        <v>0</v>
      </c>
      <c r="M62">
        <v>1.6591643066547374E-4</v>
      </c>
      <c r="N62">
        <v>7.5199753641982836E-6</v>
      </c>
      <c r="O62">
        <v>3.046824148875281E-5</v>
      </c>
      <c r="P62">
        <v>5.3605680561254076E-6</v>
      </c>
      <c r="Q62">
        <v>158.75</v>
      </c>
      <c r="R62">
        <v>2.6919714943356641</v>
      </c>
      <c r="S62">
        <v>2576.4</v>
      </c>
      <c r="T62">
        <v>12.927612227118233</v>
      </c>
      <c r="U62">
        <v>117124.85</v>
      </c>
      <c r="V62">
        <v>92.203130298499659</v>
      </c>
      <c r="W62">
        <v>6995.95</v>
      </c>
      <c r="X62">
        <v>15.993991470483365</v>
      </c>
      <c r="Y62">
        <v>69003.7</v>
      </c>
      <c r="Z62">
        <v>55.929895028461623</v>
      </c>
      <c r="AA62">
        <v>11.45</v>
      </c>
      <c r="AB62">
        <v>0.5205007710191969</v>
      </c>
      <c r="AC62">
        <v>2.1</v>
      </c>
      <c r="AD62">
        <v>0.36920968225885437</v>
      </c>
      <c r="AE62">
        <v>-997.69948699470251</v>
      </c>
      <c r="AF62">
        <v>3.8711334993085642E-2</v>
      </c>
      <c r="AG62">
        <v>2388.80671787856</v>
      </c>
      <c r="AH62">
        <v>17.458777285998679</v>
      </c>
      <c r="AI62">
        <v>4432188.361462567</v>
      </c>
      <c r="AJ62">
        <v>3118.278440871894</v>
      </c>
      <c r="AK62">
        <v>-696.30583894013159</v>
      </c>
      <c r="AL62">
        <v>0.72474451085174896</v>
      </c>
      <c r="AM62">
        <v>1993.7062116829245</v>
      </c>
      <c r="AN62">
        <v>0</v>
      </c>
      <c r="AO62">
        <v>-999.50357871437006</v>
      </c>
      <c r="AP62">
        <v>2.2499735699640554E-2</v>
      </c>
      <c r="AQ62">
        <v>-999.90883914540552</v>
      </c>
      <c r="AR62">
        <v>1.6038797818005372E-2</v>
      </c>
      <c r="AS62">
        <v>1.0066138275548533</v>
      </c>
      <c r="AT62">
        <v>1.2204086413669417</v>
      </c>
      <c r="AU62">
        <v>0.69669787872770361</v>
      </c>
      <c r="AV62">
        <v>0.90405280641518548</v>
      </c>
      <c r="AW62">
        <v>0</v>
      </c>
      <c r="AX62">
        <v>0.72892912050334735</v>
      </c>
      <c r="AY62">
        <v>1.2118755637338683</v>
      </c>
      <c r="AZ62" s="27" t="s">
        <v>282</v>
      </c>
      <c r="BA62">
        <v>50</v>
      </c>
      <c r="BB62" s="24" t="s">
        <v>226</v>
      </c>
      <c r="BC62" t="s">
        <v>45</v>
      </c>
      <c r="BD62" s="21">
        <v>43869.318796296298</v>
      </c>
      <c r="BF62" s="6">
        <f t="shared" si="0"/>
        <v>2.1997039910830195E-2</v>
      </c>
      <c r="BG62">
        <f t="shared" si="1"/>
        <v>1.1172475825655618E-4</v>
      </c>
    </row>
    <row r="63" spans="1:59" x14ac:dyDescent="0.2">
      <c r="A63" t="s">
        <v>283</v>
      </c>
      <c r="B63">
        <v>135</v>
      </c>
      <c r="C63">
        <v>2.2179251954053307E-3</v>
      </c>
      <c r="D63">
        <v>4.0715613855551364E-5</v>
      </c>
      <c r="E63">
        <v>3.7206360602967323E-2</v>
      </c>
      <c r="F63">
        <v>1.6179125064145659E-4</v>
      </c>
      <c r="G63">
        <v>1.6938285593212214</v>
      </c>
      <c r="H63">
        <v>1.9099281493683976E-3</v>
      </c>
      <c r="I63">
        <v>0.1025407023447098</v>
      </c>
      <c r="J63">
        <v>2.9357520086622775E-4</v>
      </c>
      <c r="K63">
        <v>1</v>
      </c>
      <c r="L63">
        <v>0</v>
      </c>
      <c r="M63">
        <v>1.2254218614906747E-4</v>
      </c>
      <c r="N63">
        <v>1.1119552035186887E-5</v>
      </c>
      <c r="O63">
        <v>3.2272003452670101E-5</v>
      </c>
      <c r="P63">
        <v>4.2772656252184183E-6</v>
      </c>
      <c r="Q63">
        <v>154.75</v>
      </c>
      <c r="R63">
        <v>2.8357445880087737</v>
      </c>
      <c r="S63">
        <v>2596.0500000000002</v>
      </c>
      <c r="T63">
        <v>11.421004426286821</v>
      </c>
      <c r="U63">
        <v>118185.75</v>
      </c>
      <c r="V63">
        <v>154.93341311673217</v>
      </c>
      <c r="W63">
        <v>7154.85</v>
      </c>
      <c r="X63">
        <v>23.398973774168184</v>
      </c>
      <c r="Y63">
        <v>69775.199999999997</v>
      </c>
      <c r="Z63">
        <v>92.954476690701156</v>
      </c>
      <c r="AA63">
        <v>8.5500000000000007</v>
      </c>
      <c r="AB63">
        <v>0.77620873481300123</v>
      </c>
      <c r="AC63">
        <v>2.25</v>
      </c>
      <c r="AD63">
        <v>0.29801978033963489</v>
      </c>
      <c r="AE63">
        <v>-997.78207480459469</v>
      </c>
      <c r="AF63">
        <v>4.0715613855551364E-2</v>
      </c>
      <c r="AG63">
        <v>2376.8706301476968</v>
      </c>
      <c r="AH63">
        <v>14.684266712784225</v>
      </c>
      <c r="AI63">
        <v>4422914.9585280549</v>
      </c>
      <c r="AJ63">
        <v>4988.320490410566</v>
      </c>
      <c r="AK63">
        <v>-692.84768856925075</v>
      </c>
      <c r="AL63">
        <v>0.87938057242554513</v>
      </c>
      <c r="AM63">
        <v>1993.7062116829245</v>
      </c>
      <c r="AN63">
        <v>0</v>
      </c>
      <c r="AO63">
        <v>-999.63335427752372</v>
      </c>
      <c r="AP63">
        <v>3.326965445674409E-2</v>
      </c>
      <c r="AQ63">
        <v>-999.90344229694699</v>
      </c>
      <c r="AR63">
        <v>1.2797561351430335E-2</v>
      </c>
      <c r="AS63">
        <v>1.0842761921309823</v>
      </c>
      <c r="AT63">
        <v>1.0340783369893769</v>
      </c>
      <c r="AU63">
        <v>1.1226346176920492</v>
      </c>
      <c r="AV63">
        <v>1.0962697934062702</v>
      </c>
      <c r="AW63">
        <v>0</v>
      </c>
      <c r="AX63">
        <v>1.2611004559872552</v>
      </c>
      <c r="AY63">
        <v>0.94496585380379083</v>
      </c>
      <c r="AZ63" s="27" t="s">
        <v>282</v>
      </c>
      <c r="BA63">
        <v>50</v>
      </c>
      <c r="BB63" s="24" t="s">
        <v>226</v>
      </c>
      <c r="BC63" t="s">
        <v>45</v>
      </c>
      <c r="BD63" s="21">
        <v>43869.325231481482</v>
      </c>
      <c r="BF63" s="6">
        <f t="shared" si="0"/>
        <v>2.1965846136272775E-2</v>
      </c>
      <c r="BG63">
        <f t="shared" si="1"/>
        <v>1.0083511367070061E-4</v>
      </c>
    </row>
    <row r="64" spans="1:59" x14ac:dyDescent="0.2">
      <c r="A64" t="s">
        <v>284</v>
      </c>
      <c r="B64">
        <v>964</v>
      </c>
      <c r="C64">
        <v>1.1566891894173139E-2</v>
      </c>
      <c r="D64">
        <v>9.678315061883404E-5</v>
      </c>
      <c r="E64">
        <v>0.3039757966018653</v>
      </c>
      <c r="F64">
        <v>5.1736255469607992E-4</v>
      </c>
      <c r="G64">
        <v>1.9199614631559432</v>
      </c>
      <c r="H64">
        <v>1.8390645200839037E-3</v>
      </c>
      <c r="I64">
        <v>0.21858375410290892</v>
      </c>
      <c r="J64">
        <v>4.945011292633375E-4</v>
      </c>
      <c r="K64">
        <v>1</v>
      </c>
      <c r="L64">
        <v>0</v>
      </c>
      <c r="M64">
        <v>1.123481154923879</v>
      </c>
      <c r="N64">
        <v>3.1916251097146736E-3</v>
      </c>
      <c r="O64">
        <v>4.0848575790227236E-2</v>
      </c>
      <c r="P64">
        <v>2.3074127976255282E-4</v>
      </c>
      <c r="Q64">
        <v>930.75</v>
      </c>
      <c r="R64">
        <v>8.055359445082118</v>
      </c>
      <c r="S64">
        <v>24459.55</v>
      </c>
      <c r="T64">
        <v>62.286117191047012</v>
      </c>
      <c r="U64">
        <v>154487.6</v>
      </c>
      <c r="V64">
        <v>243.3666542915291</v>
      </c>
      <c r="W64">
        <v>17589</v>
      </c>
      <c r="X64">
        <v>60.783394546796899</v>
      </c>
      <c r="Y64">
        <v>80465.350000000006</v>
      </c>
      <c r="Z64">
        <v>149.46570236750145</v>
      </c>
      <c r="AA64">
        <v>90400.85</v>
      </c>
      <c r="AB64">
        <v>299.73689581118686</v>
      </c>
      <c r="AC64">
        <v>3287.05</v>
      </c>
      <c r="AD64">
        <v>20.679951516791377</v>
      </c>
      <c r="AE64">
        <v>-988.43310810582682</v>
      </c>
      <c r="AF64">
        <v>9.6783150618834038E-2</v>
      </c>
      <c r="AG64">
        <v>26589.017662176917</v>
      </c>
      <c r="AH64">
        <v>46.95612222690869</v>
      </c>
      <c r="AI64">
        <v>5013525.3425510423</v>
      </c>
      <c r="AJ64">
        <v>4803.2399709671536</v>
      </c>
      <c r="AK64">
        <v>-345.25019061971796</v>
      </c>
      <c r="AL64">
        <v>1.4812378049425938</v>
      </c>
      <c r="AM64">
        <v>1993.7062116829245</v>
      </c>
      <c r="AN64">
        <v>0</v>
      </c>
      <c r="AO64">
        <v>2361.4510453930366</v>
      </c>
      <c r="AP64">
        <v>9.5493293452527546</v>
      </c>
      <c r="AQ64">
        <v>-877.78122740102435</v>
      </c>
      <c r="AR64">
        <v>0.69037697043143775</v>
      </c>
      <c r="AS64">
        <v>1.2064069212070394</v>
      </c>
      <c r="AT64">
        <v>1.1079928387585747</v>
      </c>
      <c r="AU64">
        <v>1.047265587287878</v>
      </c>
      <c r="AV64">
        <v>1.2919109103163526</v>
      </c>
      <c r="AW64">
        <v>0</v>
      </c>
      <c r="AX64">
        <v>2.7861229295095029</v>
      </c>
      <c r="AY64">
        <v>1.5088599090595962</v>
      </c>
      <c r="AZ64" s="27" t="s">
        <v>225</v>
      </c>
      <c r="BA64">
        <v>50</v>
      </c>
      <c r="BB64" s="24" t="s">
        <v>226</v>
      </c>
      <c r="BC64" t="s">
        <v>45</v>
      </c>
      <c r="BD64" s="21">
        <v>43869.331250000003</v>
      </c>
      <c r="BF64" s="6">
        <f t="shared" si="0"/>
        <v>0.15832694662872618</v>
      </c>
      <c r="BG64">
        <f t="shared" si="1"/>
        <v>4.7408950952711188E-4</v>
      </c>
    </row>
    <row r="65" spans="1:59" x14ac:dyDescent="0.2">
      <c r="A65" t="s">
        <v>285</v>
      </c>
      <c r="B65">
        <v>966</v>
      </c>
      <c r="C65">
        <v>1.1399274406408165E-2</v>
      </c>
      <c r="D65">
        <v>9.7801804974580219E-5</v>
      </c>
      <c r="E65">
        <v>0.3078820436451809</v>
      </c>
      <c r="F65">
        <v>6.8833721437270125E-4</v>
      </c>
      <c r="G65">
        <v>1.9109667545387037</v>
      </c>
      <c r="H65">
        <v>2.1171052590872397E-3</v>
      </c>
      <c r="I65">
        <v>0.22116112062619514</v>
      </c>
      <c r="J65">
        <v>6.3137607641136162E-4</v>
      </c>
      <c r="K65">
        <v>1</v>
      </c>
      <c r="L65">
        <v>0</v>
      </c>
      <c r="M65">
        <v>1.1532342912344562</v>
      </c>
      <c r="N65">
        <v>3.869611497870365E-3</v>
      </c>
      <c r="O65">
        <v>4.2141603246538248E-2</v>
      </c>
      <c r="P65">
        <v>1.9803133291848034E-4</v>
      </c>
      <c r="Q65">
        <v>933.6</v>
      </c>
      <c r="R65">
        <v>8.551515716680381</v>
      </c>
      <c r="S65">
        <v>25215.35</v>
      </c>
      <c r="T65">
        <v>94.592207173184917</v>
      </c>
      <c r="U65">
        <v>156498.35</v>
      </c>
      <c r="V65">
        <v>336.91467196340756</v>
      </c>
      <c r="W65">
        <v>18113.55</v>
      </c>
      <c r="X65">
        <v>81.951766141335909</v>
      </c>
      <c r="Y65">
        <v>81897.5</v>
      </c>
      <c r="Z65">
        <v>213.46102195655496</v>
      </c>
      <c r="AA65">
        <v>94451.35</v>
      </c>
      <c r="AB65">
        <v>445.73198977695813</v>
      </c>
      <c r="AC65">
        <v>3451.65</v>
      </c>
      <c r="AD65">
        <v>21.593892289499973</v>
      </c>
      <c r="AE65">
        <v>-988.60072559359185</v>
      </c>
      <c r="AF65">
        <v>9.7801804974580214E-2</v>
      </c>
      <c r="AG65">
        <v>26943.550884478209</v>
      </c>
      <c r="AH65">
        <v>62.47388041139056</v>
      </c>
      <c r="AI65">
        <v>4990033.1031620968</v>
      </c>
      <c r="AJ65">
        <v>5529.4224276202458</v>
      </c>
      <c r="AK65">
        <v>-337.52989938970148</v>
      </c>
      <c r="AL65">
        <v>1.8912355466407831</v>
      </c>
      <c r="AM65">
        <v>1993.7062116829245</v>
      </c>
      <c r="AN65">
        <v>0</v>
      </c>
      <c r="AO65">
        <v>2450.4723082033483</v>
      </c>
      <c r="AP65">
        <v>11.577861860675865</v>
      </c>
      <c r="AQ65">
        <v>-873.91249451156796</v>
      </c>
      <c r="AR65">
        <v>0.59250894253273401</v>
      </c>
      <c r="AS65">
        <v>1.2390255317665395</v>
      </c>
      <c r="AT65">
        <v>1.4755552956211935</v>
      </c>
      <c r="AU65">
        <v>1.2210170891288703</v>
      </c>
      <c r="AV65">
        <v>1.6526619210317328</v>
      </c>
      <c r="AW65">
        <v>0</v>
      </c>
      <c r="AX65">
        <v>3.3403692184188656</v>
      </c>
      <c r="AY65">
        <v>1.2854746573455187</v>
      </c>
      <c r="AZ65" s="3" t="s">
        <v>225</v>
      </c>
      <c r="BA65">
        <v>50</v>
      </c>
      <c r="BB65" s="24" t="s">
        <v>226</v>
      </c>
      <c r="BC65" t="s">
        <v>45</v>
      </c>
      <c r="BD65" s="21">
        <v>43869.337592592594</v>
      </c>
      <c r="BF65" s="6">
        <f t="shared" si="0"/>
        <v>0.16112214601623595</v>
      </c>
      <c r="BG65">
        <f t="shared" si="1"/>
        <v>6.9688806794255772E-4</v>
      </c>
    </row>
    <row r="66" spans="1:59" x14ac:dyDescent="0.2">
      <c r="A66" t="s">
        <v>286</v>
      </c>
      <c r="B66">
        <v>1119</v>
      </c>
      <c r="C66">
        <v>1.16086537240623E-2</v>
      </c>
      <c r="D66">
        <v>9.3855843288638181E-5</v>
      </c>
      <c r="E66">
        <v>0.30868650108550932</v>
      </c>
      <c r="F66">
        <v>5.1878023854605763E-4</v>
      </c>
      <c r="G66">
        <v>1.8358793270431655</v>
      </c>
      <c r="H66">
        <v>2.4406984792318563E-3</v>
      </c>
      <c r="I66">
        <v>0.21866073149798346</v>
      </c>
      <c r="J66">
        <v>4.2563164716903699E-4</v>
      </c>
      <c r="K66">
        <v>1</v>
      </c>
      <c r="L66">
        <v>0</v>
      </c>
      <c r="M66">
        <v>1.1623744647908754</v>
      </c>
      <c r="N66">
        <v>3.7233382786442636E-3</v>
      </c>
      <c r="O66">
        <v>4.3064286574107269E-2</v>
      </c>
      <c r="P66">
        <v>1.861851924679895E-4</v>
      </c>
      <c r="Q66">
        <v>1111.5</v>
      </c>
      <c r="R66">
        <v>8.5247318216808985</v>
      </c>
      <c r="S66">
        <v>29557.55</v>
      </c>
      <c r="T66">
        <v>44.084576309873412</v>
      </c>
      <c r="U66">
        <v>175791.45</v>
      </c>
      <c r="V66">
        <v>239.47737476913301</v>
      </c>
      <c r="W66">
        <v>20937.650000000001</v>
      </c>
      <c r="X66">
        <v>45.42589540872266</v>
      </c>
      <c r="Y66">
        <v>95757.45</v>
      </c>
      <c r="Z66">
        <v>208.21368673097658</v>
      </c>
      <c r="AA66">
        <v>111301.7</v>
      </c>
      <c r="AB66">
        <v>365.6322361407199</v>
      </c>
      <c r="AC66">
        <v>4123.45</v>
      </c>
      <c r="AD66">
        <v>16.662039269896674</v>
      </c>
      <c r="AE66">
        <v>-988.39134627593774</v>
      </c>
      <c r="AF66">
        <v>9.3855843288638177E-2</v>
      </c>
      <c r="AG66">
        <v>27016.563903204693</v>
      </c>
      <c r="AH66">
        <v>47.084792026325793</v>
      </c>
      <c r="AI66">
        <v>4793920.9335644739</v>
      </c>
      <c r="AJ66">
        <v>6374.5781425821569</v>
      </c>
      <c r="AK66">
        <v>-345.01961111046529</v>
      </c>
      <c r="AL66">
        <v>1.2749448878023171</v>
      </c>
      <c r="AM66">
        <v>1993.7062116829245</v>
      </c>
      <c r="AN66">
        <v>0</v>
      </c>
      <c r="AO66">
        <v>2477.81967030341</v>
      </c>
      <c r="AP66">
        <v>11.140212983767112</v>
      </c>
      <c r="AQ66">
        <v>-871.1518297488077</v>
      </c>
      <c r="AR66">
        <v>0.55706533849304429</v>
      </c>
      <c r="AS66">
        <v>1.273854270863654</v>
      </c>
      <c r="AT66">
        <v>1.2005391423197751</v>
      </c>
      <c r="AU66">
        <v>1.5733404198402867</v>
      </c>
      <c r="AV66">
        <v>1.2127704972581304</v>
      </c>
      <c r="AW66">
        <v>0</v>
      </c>
      <c r="AX66">
        <v>3.4543629790367545</v>
      </c>
      <c r="AY66">
        <v>1.2920962760161241</v>
      </c>
      <c r="AZ66" s="27" t="s">
        <v>225</v>
      </c>
      <c r="BA66">
        <v>50</v>
      </c>
      <c r="BB66" s="24" t="s">
        <v>226</v>
      </c>
      <c r="BC66" t="s">
        <v>45</v>
      </c>
      <c r="BD66" s="21">
        <v>43869.343680555554</v>
      </c>
      <c r="BF66" s="6">
        <f t="shared" si="0"/>
        <v>0.16813986118209956</v>
      </c>
      <c r="BG66">
        <f t="shared" si="1"/>
        <v>3.3963963541009079E-4</v>
      </c>
    </row>
    <row r="67" spans="1:59" x14ac:dyDescent="0.2">
      <c r="A67" t="s">
        <v>287</v>
      </c>
      <c r="B67">
        <v>150</v>
      </c>
      <c r="C67">
        <v>2.0393233715651519E-3</v>
      </c>
      <c r="D67">
        <v>2.9288999271950991E-5</v>
      </c>
      <c r="E67">
        <v>3.7274539293115541E-2</v>
      </c>
      <c r="F67">
        <v>1.6005394400979745E-4</v>
      </c>
      <c r="G67">
        <v>1.6814239582852841</v>
      </c>
      <c r="H67">
        <v>1.5487351132821609E-3</v>
      </c>
      <c r="I67">
        <v>0.10081495686930024</v>
      </c>
      <c r="J67">
        <v>2.5147703441086544E-4</v>
      </c>
      <c r="K67">
        <v>1</v>
      </c>
      <c r="L67">
        <v>0</v>
      </c>
      <c r="M67">
        <v>1.4290332284422341E-4</v>
      </c>
      <c r="N67">
        <v>1.063096528210415E-5</v>
      </c>
      <c r="O67">
        <v>3.1698454139399006E-5</v>
      </c>
      <c r="P67">
        <v>5.205896410633661E-6</v>
      </c>
      <c r="Q67">
        <v>144.9</v>
      </c>
      <c r="R67">
        <v>2.0492617412645284</v>
      </c>
      <c r="S67">
        <v>2648.55</v>
      </c>
      <c r="T67">
        <v>10.312862433822504</v>
      </c>
      <c r="U67">
        <v>119478</v>
      </c>
      <c r="V67">
        <v>127.16804050670825</v>
      </c>
      <c r="W67">
        <v>7163.75</v>
      </c>
      <c r="X67">
        <v>19.793788898221795</v>
      </c>
      <c r="Y67">
        <v>71058.25</v>
      </c>
      <c r="Z67">
        <v>77.940593943147007</v>
      </c>
      <c r="AA67">
        <v>10.15</v>
      </c>
      <c r="AB67">
        <v>0.7514021979991109</v>
      </c>
      <c r="AC67">
        <v>2.25</v>
      </c>
      <c r="AD67">
        <v>0.36903144923748138</v>
      </c>
      <c r="AE67">
        <v>-997.96067662843484</v>
      </c>
      <c r="AF67">
        <v>2.9288999271950993E-2</v>
      </c>
      <c r="AG67">
        <v>2383.0585671733111</v>
      </c>
      <c r="AH67">
        <v>14.5265877663639</v>
      </c>
      <c r="AI67">
        <v>4390516.8154128818</v>
      </c>
      <c r="AJ67">
        <v>4044.9621638167591</v>
      </c>
      <c r="AK67">
        <v>-698.01701840211354</v>
      </c>
      <c r="AL67">
        <v>0.75327894801602524</v>
      </c>
      <c r="AM67">
        <v>1993.7062116829245</v>
      </c>
      <c r="AN67">
        <v>0</v>
      </c>
      <c r="AO67">
        <v>-999.5724338393577</v>
      </c>
      <c r="AP67">
        <v>3.1807804879012247E-2</v>
      </c>
      <c r="AQ67">
        <v>-999.90515835415908</v>
      </c>
      <c r="AR67">
        <v>1.5576020883873248E-2</v>
      </c>
      <c r="AS67">
        <v>0.82092190500033124</v>
      </c>
      <c r="AT67">
        <v>1.0313432347201115</v>
      </c>
      <c r="AU67">
        <v>0.92417432129060695</v>
      </c>
      <c r="AV67">
        <v>0.95648449131643865</v>
      </c>
      <c r="AW67">
        <v>0</v>
      </c>
      <c r="AX67">
        <v>1.1264811867005318</v>
      </c>
      <c r="AY67">
        <v>1.1709366156355097</v>
      </c>
      <c r="AZ67" s="27" t="s">
        <v>282</v>
      </c>
      <c r="BA67">
        <v>50</v>
      </c>
      <c r="BB67" s="24" t="s">
        <v>226</v>
      </c>
      <c r="BC67" t="s">
        <v>45</v>
      </c>
      <c r="BD67" s="21">
        <v>43869.349768518521</v>
      </c>
      <c r="BF67" s="6">
        <f t="shared" ref="BF67:BF127" si="3">S67/U67</f>
        <v>2.2167679405413549E-2</v>
      </c>
      <c r="BG67">
        <f t="shared" ref="BG67:BG127" si="4">BF67*SQRT((T67/S67)^2+(V67/U67)^2)</f>
        <v>8.9482680381107772E-5</v>
      </c>
    </row>
    <row r="68" spans="1:59" x14ac:dyDescent="0.2">
      <c r="A68" t="s">
        <v>288</v>
      </c>
      <c r="B68">
        <v>181</v>
      </c>
      <c r="C68">
        <v>1.5306119237358136E-3</v>
      </c>
      <c r="D68">
        <v>1.6488757678548039E-4</v>
      </c>
      <c r="E68">
        <v>1.1535634252599664E-3</v>
      </c>
      <c r="F68">
        <v>7.8148416418583831E-5</v>
      </c>
      <c r="G68">
        <v>1.4950742100160364</v>
      </c>
      <c r="H68">
        <v>2.0972048273167235E-3</v>
      </c>
      <c r="I68">
        <v>2.8970555442497047E-4</v>
      </c>
      <c r="J68">
        <v>2.3326391496844644E-5</v>
      </c>
      <c r="K68">
        <v>1</v>
      </c>
      <c r="L68">
        <v>0</v>
      </c>
      <c r="M68">
        <v>6.0022691498330143E-5</v>
      </c>
      <c r="N68">
        <v>8.9399519588481794E-6</v>
      </c>
      <c r="O68">
        <v>1.044095126872842</v>
      </c>
      <c r="P68">
        <v>4.6680978738716412E-3</v>
      </c>
      <c r="Q68">
        <v>200.35</v>
      </c>
      <c r="R68">
        <v>19.899123889733122</v>
      </c>
      <c r="S68">
        <v>151.35</v>
      </c>
      <c r="T68">
        <v>9.2847568910723641</v>
      </c>
      <c r="U68">
        <v>196938.8</v>
      </c>
      <c r="V68">
        <v>659.97383361208449</v>
      </c>
      <c r="W68">
        <v>38</v>
      </c>
      <c r="X68">
        <v>2.838643115441267</v>
      </c>
      <c r="Y68">
        <v>131728.1</v>
      </c>
      <c r="Z68">
        <v>449.19287206698806</v>
      </c>
      <c r="AA68">
        <v>7.85</v>
      </c>
      <c r="AB68">
        <v>1.1175042682127365</v>
      </c>
      <c r="AC68">
        <v>137516.79999999999</v>
      </c>
      <c r="AD68">
        <v>568.08937677094434</v>
      </c>
      <c r="AE68">
        <v>-998.46938807626418</v>
      </c>
      <c r="AF68">
        <v>0.16488757678548038</v>
      </c>
      <c r="AG68">
        <v>-895.30192183155145</v>
      </c>
      <c r="AH68">
        <v>7.092795100615704</v>
      </c>
      <c r="AI68">
        <v>3903811.4553281353</v>
      </c>
      <c r="AJ68">
        <v>5477.4467909442219</v>
      </c>
      <c r="AK68">
        <v>-999.13221063791025</v>
      </c>
      <c r="AL68">
        <v>6.9872303405029729E-2</v>
      </c>
      <c r="AM68">
        <v>1993.7062116829245</v>
      </c>
      <c r="AN68">
        <v>0</v>
      </c>
      <c r="AO68">
        <v>-999.82041235119959</v>
      </c>
      <c r="AP68">
        <v>2.6748299894598447E-2</v>
      </c>
      <c r="AQ68">
        <v>2123.9283723938265</v>
      </c>
      <c r="AR68">
        <v>13.96692984955855</v>
      </c>
      <c r="AS68">
        <v>7.2423425965382666</v>
      </c>
      <c r="AT68">
        <v>3.9592427625440592</v>
      </c>
      <c r="AU68">
        <v>1.8732534300602559</v>
      </c>
      <c r="AV68">
        <v>2.3589105307300895</v>
      </c>
      <c r="AW68">
        <v>0</v>
      </c>
      <c r="AX68">
        <v>1.9835044176649108</v>
      </c>
      <c r="AY68">
        <v>5.5123247927169015</v>
      </c>
      <c r="AZ68" s="27" t="s">
        <v>52</v>
      </c>
      <c r="BA68">
        <v>50</v>
      </c>
      <c r="BB68" s="24" t="s">
        <v>226</v>
      </c>
      <c r="BC68" t="s">
        <v>45</v>
      </c>
      <c r="BD68" s="21">
        <v>43869.355509259258</v>
      </c>
      <c r="BF68" s="6">
        <f t="shared" si="3"/>
        <v>7.6851285780150989E-4</v>
      </c>
      <c r="BG68">
        <f t="shared" si="4"/>
        <v>4.7215682909194994E-5</v>
      </c>
    </row>
    <row r="69" spans="1:59" x14ac:dyDescent="0.2">
      <c r="A69" t="s">
        <v>289</v>
      </c>
      <c r="B69">
        <v>103</v>
      </c>
      <c r="C69">
        <v>8.8082936079160782E-4</v>
      </c>
      <c r="D69">
        <v>1.6900056006847069E-5</v>
      </c>
      <c r="E69">
        <v>7.5410763081533343E-3</v>
      </c>
      <c r="F69">
        <v>7.4214707235327598E-5</v>
      </c>
      <c r="G69">
        <v>1.4778741229963284</v>
      </c>
      <c r="H69">
        <v>2.9126509675667859E-3</v>
      </c>
      <c r="I69">
        <v>2.5854442381267781E-4</v>
      </c>
      <c r="J69">
        <v>1.0046904815450907E-5</v>
      </c>
      <c r="K69">
        <v>1</v>
      </c>
      <c r="L69">
        <v>0</v>
      </c>
      <c r="M69">
        <v>3.2048396971926165E-5</v>
      </c>
      <c r="N69">
        <v>3.4916661207824779E-6</v>
      </c>
      <c r="O69">
        <v>2.1204735656004444E-4</v>
      </c>
      <c r="P69">
        <v>6.7077431255047611E-6</v>
      </c>
      <c r="Q69">
        <v>115.5</v>
      </c>
      <c r="R69">
        <v>2.258900524358558</v>
      </c>
      <c r="S69">
        <v>988.6</v>
      </c>
      <c r="T69">
        <v>9.1189219122714977</v>
      </c>
      <c r="U69">
        <v>193758.45</v>
      </c>
      <c r="V69">
        <v>161.24783923480874</v>
      </c>
      <c r="W69">
        <v>33.9</v>
      </c>
      <c r="X69">
        <v>1.3196889585688056</v>
      </c>
      <c r="Y69">
        <v>131112.95000000001</v>
      </c>
      <c r="Z69">
        <v>193.82373265961331</v>
      </c>
      <c r="AA69">
        <v>4.2</v>
      </c>
      <c r="AB69">
        <v>0.45653154615160924</v>
      </c>
      <c r="AC69">
        <v>27.8</v>
      </c>
      <c r="AD69">
        <v>0.87539464784386589</v>
      </c>
      <c r="AE69">
        <v>-999.11917063920839</v>
      </c>
      <c r="AF69">
        <v>1.6900056006847068E-2</v>
      </c>
      <c r="AG69">
        <v>-315.56758865916368</v>
      </c>
      <c r="AH69">
        <v>6.7357693987409322</v>
      </c>
      <c r="AI69">
        <v>3858888.5368688055</v>
      </c>
      <c r="AJ69">
        <v>7607.2162755087384</v>
      </c>
      <c r="AK69">
        <v>-999.22555126339364</v>
      </c>
      <c r="AL69">
        <v>3.0094684025242371E-2</v>
      </c>
      <c r="AM69">
        <v>1993.7062116829245</v>
      </c>
      <c r="AN69">
        <v>0</v>
      </c>
      <c r="AO69">
        <v>-999.90411132662769</v>
      </c>
      <c r="AP69">
        <v>1.0447050829849432E-2</v>
      </c>
      <c r="AQ69">
        <v>-999.36555517174668</v>
      </c>
      <c r="AR69">
        <v>2.006954014549861E-2</v>
      </c>
      <c r="AS69">
        <v>0.97968782923581421</v>
      </c>
      <c r="AT69">
        <v>1.4653026954782935</v>
      </c>
      <c r="AU69">
        <v>2.6196299363683759</v>
      </c>
      <c r="AV69">
        <v>1.0753067907902434</v>
      </c>
      <c r="AW69">
        <v>0</v>
      </c>
      <c r="AX69">
        <v>1.0612938594344576</v>
      </c>
      <c r="AY69">
        <v>0.79270479549354356</v>
      </c>
      <c r="AZ69" s="3" t="s">
        <v>53</v>
      </c>
      <c r="BA69">
        <v>50</v>
      </c>
      <c r="BB69" s="24" t="s">
        <v>226</v>
      </c>
      <c r="BC69" t="s">
        <v>45</v>
      </c>
      <c r="BD69" s="21">
        <v>43869.36141203704</v>
      </c>
      <c r="BF69" s="6">
        <f t="shared" si="3"/>
        <v>5.1022290898796929E-3</v>
      </c>
      <c r="BG69">
        <f t="shared" si="4"/>
        <v>4.7254508847990455E-5</v>
      </c>
    </row>
    <row r="70" spans="1:59" x14ac:dyDescent="0.2">
      <c r="A70" t="s">
        <v>290</v>
      </c>
      <c r="B70">
        <v>755</v>
      </c>
      <c r="C70">
        <v>7.1196330239004487E-3</v>
      </c>
      <c r="D70">
        <v>6.234017213385764E-5</v>
      </c>
      <c r="E70">
        <v>1.4261601821471162</v>
      </c>
      <c r="F70">
        <v>1.2086698572219725E-3</v>
      </c>
      <c r="G70">
        <v>1.7654699641371903</v>
      </c>
      <c r="H70">
        <v>1.4169106723581895E-3</v>
      </c>
      <c r="I70">
        <v>0.26474228662638244</v>
      </c>
      <c r="J70">
        <v>3.8887164520140435E-4</v>
      </c>
      <c r="K70">
        <v>1</v>
      </c>
      <c r="L70">
        <v>0</v>
      </c>
      <c r="M70">
        <v>1.0651708988181432</v>
      </c>
      <c r="N70">
        <v>1.9038813892450573E-3</v>
      </c>
      <c r="O70">
        <v>0.16865885721467669</v>
      </c>
      <c r="P70">
        <v>2.3513074188640439E-4</v>
      </c>
      <c r="Q70">
        <v>779.35</v>
      </c>
      <c r="R70">
        <v>6.8056768099951137</v>
      </c>
      <c r="S70">
        <v>156114.35</v>
      </c>
      <c r="T70">
        <v>108.37328946018503</v>
      </c>
      <c r="U70">
        <v>193256.9</v>
      </c>
      <c r="V70">
        <v>129.17721202001209</v>
      </c>
      <c r="W70">
        <v>28980</v>
      </c>
      <c r="X70">
        <v>41.564661103292771</v>
      </c>
      <c r="Y70">
        <v>109465.55</v>
      </c>
      <c r="Z70">
        <v>75.682386013071621</v>
      </c>
      <c r="AA70">
        <v>116597.6</v>
      </c>
      <c r="AB70">
        <v>162.24535351387448</v>
      </c>
      <c r="AC70">
        <v>18462.3</v>
      </c>
      <c r="AD70">
        <v>27.534485554243464</v>
      </c>
      <c r="AE70">
        <v>-992.88036697609959</v>
      </c>
      <c r="AF70">
        <v>6.234017213385764E-2</v>
      </c>
      <c r="AG70">
        <v>128439.11618688656</v>
      </c>
      <c r="AH70">
        <v>109.69956954274573</v>
      </c>
      <c r="AI70">
        <v>4610026.8599487832</v>
      </c>
      <c r="AJ70">
        <v>3700.6651492848659</v>
      </c>
      <c r="AK70">
        <v>-206.98607078586596</v>
      </c>
      <c r="AL70">
        <v>1.164833299775538</v>
      </c>
      <c r="AM70">
        <v>1993.7062116829245</v>
      </c>
      <c r="AN70">
        <v>0</v>
      </c>
      <c r="AO70">
        <v>2186.9869963213441</v>
      </c>
      <c r="AP70">
        <v>5.6964053719403607</v>
      </c>
      <c r="AQ70">
        <v>-495.37338529057706</v>
      </c>
      <c r="AR70">
        <v>0.70351022325038126</v>
      </c>
      <c r="AS70">
        <v>1.1577844183919379</v>
      </c>
      <c r="AT70">
        <v>1.0218649235033985</v>
      </c>
      <c r="AU70">
        <v>1.0084575552769799</v>
      </c>
      <c r="AV70">
        <v>1.0568733531215968</v>
      </c>
      <c r="AW70">
        <v>0</v>
      </c>
      <c r="AX70">
        <v>2.018741961256822</v>
      </c>
      <c r="AY70">
        <v>0.8328962531490226</v>
      </c>
      <c r="AZ70" s="27" t="s">
        <v>206</v>
      </c>
      <c r="BA70">
        <v>50</v>
      </c>
      <c r="BB70" s="24" t="s">
        <v>226</v>
      </c>
      <c r="BC70" t="s">
        <v>45</v>
      </c>
      <c r="BD70" s="21">
        <v>43869.366875</v>
      </c>
      <c r="BF70" s="6">
        <f t="shared" si="3"/>
        <v>0.80780737971063388</v>
      </c>
      <c r="BG70">
        <f t="shared" si="4"/>
        <v>7.7847255576670804E-4</v>
      </c>
    </row>
    <row r="71" spans="1:59" x14ac:dyDescent="0.2">
      <c r="A71" t="s">
        <v>291</v>
      </c>
      <c r="B71">
        <v>2497</v>
      </c>
      <c r="C71">
        <v>2.6632757895672494E-2</v>
      </c>
      <c r="D71">
        <v>1.1789864396446015E-4</v>
      </c>
      <c r="E71">
        <v>2.8508390570695044</v>
      </c>
      <c r="F71">
        <v>2.5714903142583269E-3</v>
      </c>
      <c r="G71">
        <v>2.0107165306921471</v>
      </c>
      <c r="H71">
        <v>1.6693513089725983E-3</v>
      </c>
      <c r="I71">
        <v>2.4874073349975374</v>
      </c>
      <c r="J71">
        <v>2.5894733072042938E-3</v>
      </c>
      <c r="K71">
        <v>1</v>
      </c>
      <c r="L71">
        <v>0</v>
      </c>
      <c r="M71">
        <v>1.7653593893796775</v>
      </c>
      <c r="N71">
        <v>2.0325403316700436E-3</v>
      </c>
      <c r="O71">
        <v>2.071339853370699</v>
      </c>
      <c r="P71">
        <v>4.0682791514030665E-3</v>
      </c>
      <c r="Q71">
        <v>2447.4</v>
      </c>
      <c r="R71">
        <v>10.430572472556968</v>
      </c>
      <c r="S71">
        <v>261978.75</v>
      </c>
      <c r="T71">
        <v>182.58157333381871</v>
      </c>
      <c r="U71">
        <v>184775.3</v>
      </c>
      <c r="V71">
        <v>99.078546724569136</v>
      </c>
      <c r="W71">
        <v>228580.55</v>
      </c>
      <c r="X71">
        <v>163.47292508804665</v>
      </c>
      <c r="Y71">
        <v>91896.15</v>
      </c>
      <c r="Z71">
        <v>72.859860980551304</v>
      </c>
      <c r="AA71">
        <v>162227.4</v>
      </c>
      <c r="AB71">
        <v>108.05467426992202</v>
      </c>
      <c r="AC71">
        <v>190344.5</v>
      </c>
      <c r="AD71">
        <v>299.15059136794207</v>
      </c>
      <c r="AE71">
        <v>-973.36724210432749</v>
      </c>
      <c r="AF71">
        <v>0.11789864396446015</v>
      </c>
      <c r="AG71">
        <v>257743.78808036886</v>
      </c>
      <c r="AH71">
        <v>233.38993594648093</v>
      </c>
      <c r="AI71">
        <v>5250558.0095386207</v>
      </c>
      <c r="AJ71">
        <v>4359.9856586204514</v>
      </c>
      <c r="AK71">
        <v>6450.8258178876213</v>
      </c>
      <c r="AL71">
        <v>7.7565561139055239</v>
      </c>
      <c r="AM71">
        <v>1993.7062116829245</v>
      </c>
      <c r="AN71">
        <v>0</v>
      </c>
      <c r="AO71">
        <v>4281.9481118281828</v>
      </c>
      <c r="AP71">
        <v>6.0813524043121978</v>
      </c>
      <c r="AQ71">
        <v>5197.440415410395</v>
      </c>
      <c r="AR71">
        <v>12.172274671897901</v>
      </c>
      <c r="AS71">
        <v>1.0273756368306279</v>
      </c>
      <c r="AT71">
        <v>1.1183057778769259</v>
      </c>
      <c r="AU71">
        <v>0.97763536091204895</v>
      </c>
      <c r="AV71">
        <v>1.266852805734545</v>
      </c>
      <c r="AW71">
        <v>0</v>
      </c>
      <c r="AX71">
        <v>1.3255188567984431</v>
      </c>
      <c r="AY71">
        <v>2.3241277233881714</v>
      </c>
      <c r="AZ71" s="1"/>
      <c r="BA71">
        <v>50</v>
      </c>
      <c r="BB71" s="24" t="s">
        <v>229</v>
      </c>
      <c r="BC71" t="s">
        <v>45</v>
      </c>
      <c r="BD71" s="21">
        <v>43869.372430555559</v>
      </c>
      <c r="BF71" s="6">
        <f t="shared" si="3"/>
        <v>1.4178234320279821</v>
      </c>
      <c r="BG71">
        <f t="shared" si="4"/>
        <v>1.2467477791803872E-3</v>
      </c>
    </row>
    <row r="72" spans="1:59" x14ac:dyDescent="0.2">
      <c r="A72" t="s">
        <v>292</v>
      </c>
      <c r="B72">
        <v>2538</v>
      </c>
      <c r="C72">
        <v>2.7064846334903823E-2</v>
      </c>
      <c r="D72">
        <v>1.5613187358850205E-4</v>
      </c>
      <c r="E72">
        <v>2.8045610500423352</v>
      </c>
      <c r="F72">
        <v>2.8356406217678667E-3</v>
      </c>
      <c r="G72">
        <v>1.9942855694682327</v>
      </c>
      <c r="H72">
        <v>1.6606636222306756E-3</v>
      </c>
      <c r="I72">
        <v>2.4573985842720298</v>
      </c>
      <c r="J72">
        <v>2.1464399500684683E-3</v>
      </c>
      <c r="K72">
        <v>1</v>
      </c>
      <c r="L72">
        <v>0</v>
      </c>
      <c r="M72">
        <v>1.7555376049688203</v>
      </c>
      <c r="N72">
        <v>1.1877689905529358E-3</v>
      </c>
      <c r="O72">
        <v>2.0559396411070323</v>
      </c>
      <c r="P72">
        <v>2.3527520275597306E-3</v>
      </c>
      <c r="Q72">
        <v>2521.85</v>
      </c>
      <c r="R72">
        <v>16.656320911767686</v>
      </c>
      <c r="S72">
        <v>261300.05</v>
      </c>
      <c r="T72">
        <v>303.97590343384297</v>
      </c>
      <c r="U72">
        <v>185809.1</v>
      </c>
      <c r="V72">
        <v>279.26883765327364</v>
      </c>
      <c r="W72">
        <v>228956.1</v>
      </c>
      <c r="X72">
        <v>288.57572115842532</v>
      </c>
      <c r="Y72">
        <v>93172.15</v>
      </c>
      <c r="Z72">
        <v>165.65428926723141</v>
      </c>
      <c r="AA72">
        <v>163565.54999999999</v>
      </c>
      <c r="AB72">
        <v>260.5076670757756</v>
      </c>
      <c r="AC72">
        <v>191555.05</v>
      </c>
      <c r="AD72">
        <v>372.70659036298247</v>
      </c>
      <c r="AE72">
        <v>-972.93515366509621</v>
      </c>
      <c r="AF72">
        <v>0.15613187358850206</v>
      </c>
      <c r="AG72">
        <v>253543.56961720233</v>
      </c>
      <c r="AH72">
        <v>257.36436937446604</v>
      </c>
      <c r="AI72">
        <v>5207643.8818121413</v>
      </c>
      <c r="AJ72">
        <v>4337.2952941670383</v>
      </c>
      <c r="AK72">
        <v>6360.9370523757252</v>
      </c>
      <c r="AL72">
        <v>6.4294858230493208</v>
      </c>
      <c r="AM72">
        <v>1993.7062116829245</v>
      </c>
      <c r="AN72">
        <v>0</v>
      </c>
      <c r="AO72">
        <v>4252.5613728243252</v>
      </c>
      <c r="AP72">
        <v>3.5537999880826807</v>
      </c>
      <c r="AQ72">
        <v>5151.3630429630712</v>
      </c>
      <c r="AR72">
        <v>7.0394244958448731</v>
      </c>
      <c r="AS72">
        <v>1.3587448158417128</v>
      </c>
      <c r="AT72">
        <v>1.2595040552565937</v>
      </c>
      <c r="AU72">
        <v>0.98599549495477801</v>
      </c>
      <c r="AV72">
        <v>1.0684137414445052</v>
      </c>
      <c r="AW72">
        <v>0</v>
      </c>
      <c r="AX72">
        <v>0.78353349223303959</v>
      </c>
      <c r="AY72">
        <v>1.3618608756437216</v>
      </c>
      <c r="AZ72" s="1"/>
      <c r="BA72">
        <v>50</v>
      </c>
      <c r="BB72" s="24" t="s">
        <v>229</v>
      </c>
      <c r="BC72" t="s">
        <v>45</v>
      </c>
      <c r="BD72" s="21">
        <v>43869.378009259257</v>
      </c>
      <c r="BF72" s="6">
        <f t="shared" si="3"/>
        <v>1.4062823080247415</v>
      </c>
      <c r="BG72">
        <f t="shared" si="4"/>
        <v>2.6727833960529333E-3</v>
      </c>
    </row>
    <row r="73" spans="1:59" x14ac:dyDescent="0.2">
      <c r="A73" t="s">
        <v>293</v>
      </c>
      <c r="B73">
        <v>1668</v>
      </c>
      <c r="C73">
        <v>1.8448013662040002E-2</v>
      </c>
      <c r="D73">
        <v>1.1060444584361193E-4</v>
      </c>
      <c r="E73">
        <v>2.5835873286338034</v>
      </c>
      <c r="F73">
        <v>2.9747206852733339E-3</v>
      </c>
      <c r="G73">
        <v>1.9622845500717077</v>
      </c>
      <c r="H73">
        <v>1.8966244995248897E-3</v>
      </c>
      <c r="I73">
        <v>2.5078234388820437</v>
      </c>
      <c r="J73">
        <v>3.2376756147776626E-3</v>
      </c>
      <c r="K73">
        <v>1</v>
      </c>
      <c r="L73">
        <v>0</v>
      </c>
      <c r="M73">
        <v>1.7933675845916706</v>
      </c>
      <c r="N73">
        <v>2.614066509171641E-3</v>
      </c>
      <c r="O73">
        <v>2.1000498616072276</v>
      </c>
      <c r="P73">
        <v>3.1791058166763088E-3</v>
      </c>
      <c r="Q73">
        <v>1741.7</v>
      </c>
      <c r="R73">
        <v>11.050386990127492</v>
      </c>
      <c r="S73">
        <v>243907.35</v>
      </c>
      <c r="T73">
        <v>146.43497344339713</v>
      </c>
      <c r="U73">
        <v>185253.35</v>
      </c>
      <c r="V73">
        <v>135.93890413672875</v>
      </c>
      <c r="W73">
        <v>236755</v>
      </c>
      <c r="X73">
        <v>213.88566793352101</v>
      </c>
      <c r="Y73">
        <v>94408.2</v>
      </c>
      <c r="Z73">
        <v>92.841222695411247</v>
      </c>
      <c r="AA73">
        <v>169305.60000000001</v>
      </c>
      <c r="AB73">
        <v>187.27011732282665</v>
      </c>
      <c r="AC73">
        <v>198257.3</v>
      </c>
      <c r="AD73">
        <v>178.09168395727193</v>
      </c>
      <c r="AE73">
        <v>-981.55198633795999</v>
      </c>
      <c r="AF73">
        <v>0.11060444584361194</v>
      </c>
      <c r="AG73">
        <v>233487.86791012919</v>
      </c>
      <c r="AH73">
        <v>269.98735571549594</v>
      </c>
      <c r="AI73">
        <v>5124064.1194935953</v>
      </c>
      <c r="AJ73">
        <v>4953.57422567094</v>
      </c>
      <c r="AK73">
        <v>6511.9805920909012</v>
      </c>
      <c r="AL73">
        <v>9.6981932637721631</v>
      </c>
      <c r="AM73">
        <v>1993.7062116829245</v>
      </c>
      <c r="AN73">
        <v>0</v>
      </c>
      <c r="AO73">
        <v>4365.7485179696687</v>
      </c>
      <c r="AP73">
        <v>7.8212763618427594</v>
      </c>
      <c r="AQ73">
        <v>5283.3406432664297</v>
      </c>
      <c r="AR73">
        <v>9.5118716714084215</v>
      </c>
      <c r="AS73">
        <v>1.1785056074506677</v>
      </c>
      <c r="AT73">
        <v>1.4278116946245698</v>
      </c>
      <c r="AU73">
        <v>1.1489005832130947</v>
      </c>
      <c r="AV73">
        <v>1.5942680582956563</v>
      </c>
      <c r="AW73">
        <v>0</v>
      </c>
      <c r="AX73">
        <v>1.7057405500148157</v>
      </c>
      <c r="AY73">
        <v>1.8197034952169133</v>
      </c>
      <c r="AZ73" s="1"/>
      <c r="BA73">
        <v>50</v>
      </c>
      <c r="BB73" s="24" t="s">
        <v>229</v>
      </c>
      <c r="BC73" t="s">
        <v>45</v>
      </c>
      <c r="BD73" s="21">
        <v>43869.383958333332</v>
      </c>
      <c r="BF73" s="6">
        <f t="shared" si="3"/>
        <v>1.3166150571636086</v>
      </c>
      <c r="BG73">
        <f t="shared" si="4"/>
        <v>1.2482928026776672E-3</v>
      </c>
    </row>
    <row r="74" spans="1:59" x14ac:dyDescent="0.2">
      <c r="A74" t="s">
        <v>294</v>
      </c>
      <c r="B74">
        <v>1836</v>
      </c>
      <c r="C74">
        <v>1.7819155413823725E-2</v>
      </c>
      <c r="D74">
        <v>1.0081349194374226E-4</v>
      </c>
      <c r="E74">
        <v>2.5747102156224324</v>
      </c>
      <c r="F74">
        <v>2.513087087066674E-3</v>
      </c>
      <c r="G74">
        <v>1.944476365687049</v>
      </c>
      <c r="H74">
        <v>1.7901570049740573E-3</v>
      </c>
      <c r="I74">
        <v>2.4682898525110839</v>
      </c>
      <c r="J74">
        <v>2.6948695801275379E-3</v>
      </c>
      <c r="K74">
        <v>1</v>
      </c>
      <c r="L74">
        <v>0</v>
      </c>
      <c r="M74">
        <v>1.7940260957380005</v>
      </c>
      <c r="N74">
        <v>2.0438090541502352E-3</v>
      </c>
      <c r="O74">
        <v>2.1396640655645518</v>
      </c>
      <c r="P74">
        <v>4.4360601057941117E-3</v>
      </c>
      <c r="Q74">
        <v>1822.25</v>
      </c>
      <c r="R74">
        <v>10.055340293647582</v>
      </c>
      <c r="S74">
        <v>263303.05</v>
      </c>
      <c r="T74">
        <v>285.52611158129974</v>
      </c>
      <c r="U74">
        <v>198851</v>
      </c>
      <c r="V74">
        <v>138.99458527885935</v>
      </c>
      <c r="W74">
        <v>252419.5</v>
      </c>
      <c r="X74">
        <v>279.00490940785289</v>
      </c>
      <c r="Y74">
        <v>102265.55</v>
      </c>
      <c r="Z74">
        <v>83.776126325494801</v>
      </c>
      <c r="AA74">
        <v>183465.3</v>
      </c>
      <c r="AB74">
        <v>178.95620016905636</v>
      </c>
      <c r="AC74">
        <v>218814.55</v>
      </c>
      <c r="AD74">
        <v>500.62364514567963</v>
      </c>
      <c r="AE74">
        <v>-982.18084458617625</v>
      </c>
      <c r="AF74">
        <v>0.10081349194374227</v>
      </c>
      <c r="AG74">
        <v>232682.17604124453</v>
      </c>
      <c r="AH74">
        <v>228.08922554607676</v>
      </c>
      <c r="AI74">
        <v>5077552.9818403907</v>
      </c>
      <c r="AJ74">
        <v>4675.5040873747839</v>
      </c>
      <c r="AK74">
        <v>6393.5609581764866</v>
      </c>
      <c r="AL74">
        <v>8.0722620541255701</v>
      </c>
      <c r="AM74">
        <v>1993.7062116829245</v>
      </c>
      <c r="AN74">
        <v>0</v>
      </c>
      <c r="AO74">
        <v>4367.7187806407719</v>
      </c>
      <c r="AP74">
        <v>6.1150683761335953</v>
      </c>
      <c r="AQ74">
        <v>5401.8661803625837</v>
      </c>
      <c r="AR74">
        <v>13.272673791362607</v>
      </c>
      <c r="AS74">
        <v>1.1378679128688973</v>
      </c>
      <c r="AT74">
        <v>1.2591542287135087</v>
      </c>
      <c r="AU74">
        <v>1.1372115812639456</v>
      </c>
      <c r="AV74">
        <v>1.4000316297292383</v>
      </c>
      <c r="AW74">
        <v>0</v>
      </c>
      <c r="AX74">
        <v>1.3876061232466119</v>
      </c>
      <c r="AY74">
        <v>2.6015937243599865</v>
      </c>
      <c r="AZ74" s="1"/>
      <c r="BA74">
        <v>50</v>
      </c>
      <c r="BB74" s="24" t="s">
        <v>229</v>
      </c>
      <c r="BC74" t="s">
        <v>45</v>
      </c>
      <c r="BD74" s="21">
        <v>43869.39025462963</v>
      </c>
      <c r="BF74" s="6">
        <f t="shared" si="3"/>
        <v>1.3241223328019471</v>
      </c>
      <c r="BG74">
        <f t="shared" si="4"/>
        <v>1.708328622188969E-3</v>
      </c>
    </row>
    <row r="75" spans="1:59" x14ac:dyDescent="0.2">
      <c r="A75" t="s">
        <v>295</v>
      </c>
      <c r="B75">
        <v>506</v>
      </c>
      <c r="C75">
        <v>6.2795786043716119E-3</v>
      </c>
      <c r="D75">
        <v>6.159019078626878E-5</v>
      </c>
      <c r="E75">
        <v>2.8154147330322612</v>
      </c>
      <c r="F75">
        <v>2.8949578795336496E-3</v>
      </c>
      <c r="G75">
        <v>2.0421040299391136</v>
      </c>
      <c r="H75">
        <v>2.4490291416613915E-3</v>
      </c>
      <c r="I75">
        <v>1.8145159597623923</v>
      </c>
      <c r="J75">
        <v>1.9485373876553236E-3</v>
      </c>
      <c r="K75">
        <v>1</v>
      </c>
      <c r="L75">
        <v>0</v>
      </c>
      <c r="M75">
        <v>0.83210279821194677</v>
      </c>
      <c r="N75">
        <v>2.7507569933519242E-3</v>
      </c>
      <c r="O75">
        <v>1.410536768475805</v>
      </c>
      <c r="P75">
        <v>2.9862715120311913E-3</v>
      </c>
      <c r="Q75">
        <v>552.25</v>
      </c>
      <c r="R75">
        <v>5.8727179218376966</v>
      </c>
      <c r="S75">
        <v>247565.1</v>
      </c>
      <c r="T75">
        <v>273.21892032041382</v>
      </c>
      <c r="U75">
        <v>179564.75</v>
      </c>
      <c r="V75">
        <v>146.86574382927529</v>
      </c>
      <c r="W75">
        <v>159554.1</v>
      </c>
      <c r="X75">
        <v>184.98068035679606</v>
      </c>
      <c r="Y75">
        <v>87934.45</v>
      </c>
      <c r="Z75">
        <v>154.51093429200884</v>
      </c>
      <c r="AA75">
        <v>73166.8</v>
      </c>
      <c r="AB75">
        <v>215.19770102469911</v>
      </c>
      <c r="AC75">
        <v>124031.85</v>
      </c>
      <c r="AD75">
        <v>279.99082010327629</v>
      </c>
      <c r="AE75">
        <v>-993.72042139562848</v>
      </c>
      <c r="AF75">
        <v>6.1590190786268782E-2</v>
      </c>
      <c r="AG75">
        <v>254528.65611111466</v>
      </c>
      <c r="AH75">
        <v>262.74803771407238</v>
      </c>
      <c r="AI75">
        <v>5332535.3895192053</v>
      </c>
      <c r="AJ75">
        <v>6396.3360365163799</v>
      </c>
      <c r="AK75">
        <v>4435.2345792934448</v>
      </c>
      <c r="AL75">
        <v>5.8366848367744151</v>
      </c>
      <c r="AM75">
        <v>1993.7062116829245</v>
      </c>
      <c r="AN75">
        <v>0</v>
      </c>
      <c r="AO75">
        <v>1489.6481873908547</v>
      </c>
      <c r="AP75">
        <v>8.2302537344754363</v>
      </c>
      <c r="AQ75">
        <v>3220.3202734446982</v>
      </c>
      <c r="AR75">
        <v>8.9349122163289216</v>
      </c>
      <c r="AS75">
        <v>1.0921467592695075</v>
      </c>
      <c r="AT75">
        <v>1.2450009995193019</v>
      </c>
      <c r="AU75">
        <v>1.3849576060051243</v>
      </c>
      <c r="AV75">
        <v>1.2153335018137101</v>
      </c>
      <c r="AW75">
        <v>0</v>
      </c>
      <c r="AX75">
        <v>3.1401754153220423</v>
      </c>
      <c r="AY75">
        <v>2.2827017481300542</v>
      </c>
      <c r="AZ75" s="1"/>
      <c r="BA75">
        <v>50</v>
      </c>
      <c r="BB75" s="24" t="s">
        <v>229</v>
      </c>
      <c r="BC75" t="s">
        <v>45</v>
      </c>
      <c r="BD75" s="21">
        <v>43869.395810185182</v>
      </c>
      <c r="BF75" s="6">
        <f t="shared" si="3"/>
        <v>1.3786954288077142</v>
      </c>
      <c r="BG75">
        <f t="shared" si="4"/>
        <v>1.8938604339222584E-3</v>
      </c>
    </row>
    <row r="76" spans="1:59" x14ac:dyDescent="0.2">
      <c r="A76" t="s">
        <v>296</v>
      </c>
      <c r="B76">
        <v>2202</v>
      </c>
      <c r="C76">
        <v>2.2538344470975129E-2</v>
      </c>
      <c r="D76">
        <v>1.1251821261720731E-4</v>
      </c>
      <c r="E76">
        <v>2.7525488041440807</v>
      </c>
      <c r="F76">
        <v>3.146409831109523E-3</v>
      </c>
      <c r="G76">
        <v>1.9492403919935939</v>
      </c>
      <c r="H76">
        <v>1.942376441342355E-3</v>
      </c>
      <c r="I76">
        <v>2.4785753363674345</v>
      </c>
      <c r="J76">
        <v>2.8819048311812647E-3</v>
      </c>
      <c r="K76">
        <v>1</v>
      </c>
      <c r="L76">
        <v>0</v>
      </c>
      <c r="M76">
        <v>1.533177105554336</v>
      </c>
      <c r="N76">
        <v>1.3960304721630562E-3</v>
      </c>
      <c r="O76">
        <v>2.1882409450567781</v>
      </c>
      <c r="P76">
        <v>5.8815056731788794E-3</v>
      </c>
      <c r="Q76">
        <v>2283.4499999999998</v>
      </c>
      <c r="R76">
        <v>11.870900954589935</v>
      </c>
      <c r="S76">
        <v>278864.5</v>
      </c>
      <c r="T76">
        <v>207.57720821039348</v>
      </c>
      <c r="U76">
        <v>197481.7</v>
      </c>
      <c r="V76">
        <v>200.2072097655458</v>
      </c>
      <c r="W76">
        <v>251108.05</v>
      </c>
      <c r="X76">
        <v>206.26209023575089</v>
      </c>
      <c r="Y76">
        <v>101314.8</v>
      </c>
      <c r="Z76">
        <v>170.70247431376643</v>
      </c>
      <c r="AA76">
        <v>155330.35</v>
      </c>
      <c r="AB76">
        <v>189.31523800821014</v>
      </c>
      <c r="AC76">
        <v>221682.55</v>
      </c>
      <c r="AD76">
        <v>258.66769451211047</v>
      </c>
      <c r="AE76">
        <v>-977.46165552902482</v>
      </c>
      <c r="AF76">
        <v>0.11251821261720731</v>
      </c>
      <c r="AG76">
        <v>248822.9083448975</v>
      </c>
      <c r="AH76">
        <v>285.56996107365427</v>
      </c>
      <c r="AI76">
        <v>5089995.5912912497</v>
      </c>
      <c r="AJ76">
        <v>5073.0684322564648</v>
      </c>
      <c r="AK76">
        <v>6424.3702862620448</v>
      </c>
      <c r="AL76">
        <v>8.6325108954789229</v>
      </c>
      <c r="AM76">
        <v>1993.7062116829245</v>
      </c>
      <c r="AN76">
        <v>0</v>
      </c>
      <c r="AO76">
        <v>3587.2596631026522</v>
      </c>
      <c r="AP76">
        <v>4.176917493886215</v>
      </c>
      <c r="AQ76">
        <v>5547.2080062004543</v>
      </c>
      <c r="AR76">
        <v>17.597441049139587</v>
      </c>
      <c r="AS76">
        <v>1.121368535897149</v>
      </c>
      <c r="AT76">
        <v>1.4811896029440161</v>
      </c>
      <c r="AU76">
        <v>1.225664720517472</v>
      </c>
      <c r="AV76">
        <v>1.4849225748137118</v>
      </c>
      <c r="AW76">
        <v>0</v>
      </c>
      <c r="AX76">
        <v>1.0717468420062883</v>
      </c>
      <c r="AY76">
        <v>3.3688964721280521</v>
      </c>
      <c r="AZ76" s="1"/>
      <c r="BA76">
        <v>50</v>
      </c>
      <c r="BB76" s="24" t="s">
        <v>229</v>
      </c>
      <c r="BC76" t="s">
        <v>45</v>
      </c>
      <c r="BD76" s="21">
        <v>43869.402106481481</v>
      </c>
      <c r="BF76" s="6">
        <f t="shared" si="3"/>
        <v>1.4121029948597768</v>
      </c>
      <c r="BG76">
        <f t="shared" si="4"/>
        <v>1.776038060806601E-3</v>
      </c>
    </row>
    <row r="77" spans="1:59" x14ac:dyDescent="0.2">
      <c r="A77" t="s">
        <v>297</v>
      </c>
      <c r="B77">
        <v>2259</v>
      </c>
      <c r="C77">
        <v>2.2598324440235237E-2</v>
      </c>
      <c r="D77">
        <v>8.8333461335414175E-5</v>
      </c>
      <c r="E77">
        <v>2.7512485697191909</v>
      </c>
      <c r="F77">
        <v>1.9449029858463361E-3</v>
      </c>
      <c r="G77">
        <v>1.9491688731988297</v>
      </c>
      <c r="H77">
        <v>1.8333543042294191E-3</v>
      </c>
      <c r="I77">
        <v>2.4839325257174627</v>
      </c>
      <c r="J77">
        <v>2.4518097768939495E-3</v>
      </c>
      <c r="K77">
        <v>1</v>
      </c>
      <c r="L77">
        <v>0</v>
      </c>
      <c r="M77">
        <v>1.5355192515495479</v>
      </c>
      <c r="N77">
        <v>1.5843783129952604E-3</v>
      </c>
      <c r="O77">
        <v>2.1950622163320528</v>
      </c>
      <c r="P77">
        <v>2.3334720224185675E-3</v>
      </c>
      <c r="Q77">
        <v>2296.35</v>
      </c>
      <c r="R77">
        <v>8.7419963395096421</v>
      </c>
      <c r="S77">
        <v>279573.25</v>
      </c>
      <c r="T77">
        <v>220.67824726463064</v>
      </c>
      <c r="U77">
        <v>198067.65</v>
      </c>
      <c r="V77">
        <v>152.72273251325683</v>
      </c>
      <c r="W77">
        <v>252409.35</v>
      </c>
      <c r="X77">
        <v>260.06606726388827</v>
      </c>
      <c r="Y77">
        <v>101617.2</v>
      </c>
      <c r="Z77">
        <v>69.800942536239205</v>
      </c>
      <c r="AA77">
        <v>156034.29999999999</v>
      </c>
      <c r="AB77">
        <v>152.15624068354006</v>
      </c>
      <c r="AC77">
        <v>223055.4</v>
      </c>
      <c r="AD77">
        <v>252.21752725104486</v>
      </c>
      <c r="AE77">
        <v>-977.40167555976473</v>
      </c>
      <c r="AF77">
        <v>8.8333461335414171E-2</v>
      </c>
      <c r="AG77">
        <v>248704.89832267116</v>
      </c>
      <c r="AH77">
        <v>176.52051060504047</v>
      </c>
      <c r="AI77">
        <v>5089808.7996208472</v>
      </c>
      <c r="AJ77">
        <v>4788.3261184429039</v>
      </c>
      <c r="AK77">
        <v>6440.4173100682765</v>
      </c>
      <c r="AL77">
        <v>7.3441962356554731</v>
      </c>
      <c r="AM77">
        <v>1993.7062116829245</v>
      </c>
      <c r="AN77">
        <v>0</v>
      </c>
      <c r="AO77">
        <v>3594.2673543928568</v>
      </c>
      <c r="AP77">
        <v>4.7404534674876873</v>
      </c>
      <c r="AQ77">
        <v>5567.6172221082497</v>
      </c>
      <c r="AR77">
        <v>6.981738798890448</v>
      </c>
      <c r="AS77">
        <v>0.88045494249312573</v>
      </c>
      <c r="AT77">
        <v>0.91731837175938302</v>
      </c>
      <c r="AU77">
        <v>1.1586345951902466</v>
      </c>
      <c r="AV77">
        <v>1.2628650884212766</v>
      </c>
      <c r="AW77">
        <v>0</v>
      </c>
      <c r="AX77">
        <v>1.2166691629153814</v>
      </c>
      <c r="AY77">
        <v>1.3351021393472238</v>
      </c>
      <c r="AZ77" s="1"/>
      <c r="BA77">
        <v>50</v>
      </c>
      <c r="BB77" s="24" t="s">
        <v>229</v>
      </c>
      <c r="BC77" t="s">
        <v>45</v>
      </c>
      <c r="BD77" s="21">
        <v>43869.407847222225</v>
      </c>
      <c r="BF77" s="6">
        <f t="shared" si="3"/>
        <v>1.4115038472966182</v>
      </c>
      <c r="BG77">
        <f t="shared" si="4"/>
        <v>1.5575201185601465E-3</v>
      </c>
    </row>
    <row r="78" spans="1:59" x14ac:dyDescent="0.2">
      <c r="A78" t="s">
        <v>298</v>
      </c>
      <c r="B78">
        <v>2306</v>
      </c>
      <c r="C78">
        <v>2.2837504909785582E-2</v>
      </c>
      <c r="D78">
        <v>8.7320563337054533E-5</v>
      </c>
      <c r="E78">
        <v>2.7656861100064876</v>
      </c>
      <c r="F78">
        <v>3.8711608306145773E-3</v>
      </c>
      <c r="G78">
        <v>1.959472085588662</v>
      </c>
      <c r="H78">
        <v>1.6122257903152454E-3</v>
      </c>
      <c r="I78">
        <v>2.4917375932387529</v>
      </c>
      <c r="J78">
        <v>3.0945525306280532E-3</v>
      </c>
      <c r="K78">
        <v>1</v>
      </c>
      <c r="L78">
        <v>0</v>
      </c>
      <c r="M78">
        <v>1.5316768865305519</v>
      </c>
      <c r="N78">
        <v>1.9473213719302398E-3</v>
      </c>
      <c r="O78">
        <v>2.1848246461023351</v>
      </c>
      <c r="P78">
        <v>3.0589263552801746E-3</v>
      </c>
      <c r="Q78">
        <v>2312.9</v>
      </c>
      <c r="R78">
        <v>8.3189384444233774</v>
      </c>
      <c r="S78">
        <v>280099.15000000002</v>
      </c>
      <c r="T78">
        <v>181.25536326003245</v>
      </c>
      <c r="U78">
        <v>198451.20000000001</v>
      </c>
      <c r="V78">
        <v>142.32134877027221</v>
      </c>
      <c r="W78">
        <v>252355.4</v>
      </c>
      <c r="X78">
        <v>145.88032947013724</v>
      </c>
      <c r="Y78">
        <v>101279.05</v>
      </c>
      <c r="Z78">
        <v>103.55551460575701</v>
      </c>
      <c r="AA78">
        <v>155123.6</v>
      </c>
      <c r="AB78">
        <v>110.04564603166413</v>
      </c>
      <c r="AC78">
        <v>221272.25</v>
      </c>
      <c r="AD78">
        <v>194.70498432513901</v>
      </c>
      <c r="AE78">
        <v>-977.16249509021452</v>
      </c>
      <c r="AF78">
        <v>8.7320563337054527E-2</v>
      </c>
      <c r="AG78">
        <v>250015.25776061785</v>
      </c>
      <c r="AH78">
        <v>351.34877751085293</v>
      </c>
      <c r="AI78">
        <v>5116718.5687125521</v>
      </c>
      <c r="AJ78">
        <v>4210.7861218012049</v>
      </c>
      <c r="AK78">
        <v>6463.7967533061264</v>
      </c>
      <c r="AL78">
        <v>9.269479737236443</v>
      </c>
      <c r="AM78">
        <v>1993.7062116829245</v>
      </c>
      <c r="AN78">
        <v>0</v>
      </c>
      <c r="AO78">
        <v>3582.7710138861385</v>
      </c>
      <c r="AP78">
        <v>5.8263776234276179</v>
      </c>
      <c r="AQ78">
        <v>5536.9864536257101</v>
      </c>
      <c r="AR78">
        <v>9.1522952117817553</v>
      </c>
      <c r="AS78">
        <v>0.86424061686532316</v>
      </c>
      <c r="AT78">
        <v>1.8145446673810735</v>
      </c>
      <c r="AU78">
        <v>1.0127441283747693</v>
      </c>
      <c r="AV78">
        <v>1.5869964197155526</v>
      </c>
      <c r="AW78">
        <v>0</v>
      </c>
      <c r="AX78">
        <v>1.495889550029716</v>
      </c>
      <c r="AY78">
        <v>1.7541546812303366</v>
      </c>
      <c r="AZ78" s="1"/>
      <c r="BA78">
        <v>50</v>
      </c>
      <c r="BB78" s="24" t="s">
        <v>229</v>
      </c>
      <c r="BC78" t="s">
        <v>45</v>
      </c>
      <c r="BD78" s="21">
        <v>43869.413449074076</v>
      </c>
      <c r="BF78" s="6">
        <f t="shared" si="3"/>
        <v>1.411425831640222</v>
      </c>
      <c r="BG78">
        <f t="shared" si="4"/>
        <v>1.3633762044066675E-3</v>
      </c>
    </row>
    <row r="79" spans="1:59" x14ac:dyDescent="0.2">
      <c r="A79" t="s">
        <v>299</v>
      </c>
      <c r="B79">
        <v>2313</v>
      </c>
      <c r="C79">
        <v>2.3394574146655266E-2</v>
      </c>
      <c r="D79">
        <v>9.6366030062044561E-5</v>
      </c>
      <c r="E79">
        <v>2.7815473055007871</v>
      </c>
      <c r="F79">
        <v>2.6307694729735365E-3</v>
      </c>
      <c r="G79">
        <v>1.9628116101193622</v>
      </c>
      <c r="H79">
        <v>2.0562853979181716E-3</v>
      </c>
      <c r="I79">
        <v>2.5349885165235833</v>
      </c>
      <c r="J79">
        <v>2.2636556512975409E-3</v>
      </c>
      <c r="K79">
        <v>1</v>
      </c>
      <c r="L79">
        <v>0</v>
      </c>
      <c r="M79">
        <v>2.0925522605947235</v>
      </c>
      <c r="N79">
        <v>2.2338010031109777E-3</v>
      </c>
      <c r="O79">
        <v>2.0993807180579167</v>
      </c>
      <c r="P79">
        <v>2.9909435157696135E-3</v>
      </c>
      <c r="Q79">
        <v>2283.6</v>
      </c>
      <c r="R79">
        <v>8.8464682218385882</v>
      </c>
      <c r="S79">
        <v>271519.55</v>
      </c>
      <c r="T79">
        <v>304.60021663433565</v>
      </c>
      <c r="U79">
        <v>191598.35</v>
      </c>
      <c r="V79">
        <v>200.14212417285134</v>
      </c>
      <c r="W79">
        <v>247451.2</v>
      </c>
      <c r="X79">
        <v>233.89910780415335</v>
      </c>
      <c r="Y79">
        <v>97616.35</v>
      </c>
      <c r="Z79">
        <v>147.58154347236041</v>
      </c>
      <c r="AA79">
        <v>204263.75</v>
      </c>
      <c r="AB79">
        <v>256.68737769594566</v>
      </c>
      <c r="AC79">
        <v>204931.05</v>
      </c>
      <c r="AD79">
        <v>346.88675897565122</v>
      </c>
      <c r="AE79">
        <v>-976.60542585334474</v>
      </c>
      <c r="AF79">
        <v>9.6366030062044555E-2</v>
      </c>
      <c r="AG79">
        <v>251454.82896177049</v>
      </c>
      <c r="AH79">
        <v>238.77014639440338</v>
      </c>
      <c r="AI79">
        <v>5125440.6866886811</v>
      </c>
      <c r="AJ79">
        <v>5370.5740647674775</v>
      </c>
      <c r="AK79">
        <v>6593.3513667882044</v>
      </c>
      <c r="AL79">
        <v>6.7805958968564486</v>
      </c>
      <c r="AM79">
        <v>1993.7062116829245</v>
      </c>
      <c r="AN79">
        <v>0</v>
      </c>
      <c r="AO79">
        <v>5260.9078515360425</v>
      </c>
      <c r="AP79">
        <v>6.6835235145676881</v>
      </c>
      <c r="AQ79">
        <v>5281.3385684888581</v>
      </c>
      <c r="AR79">
        <v>8.9488908325093259</v>
      </c>
      <c r="AS79">
        <v>0.92488780365718293</v>
      </c>
      <c r="AT79">
        <v>1.2046381166400364</v>
      </c>
      <c r="AU79">
        <v>1.2663195769787494</v>
      </c>
      <c r="AV79">
        <v>1.123000462005165</v>
      </c>
      <c r="AW79">
        <v>0</v>
      </c>
      <c r="AX79">
        <v>1.3040655531231089</v>
      </c>
      <c r="AY79">
        <v>1.7413137298445127</v>
      </c>
      <c r="AZ79" s="1"/>
      <c r="BA79">
        <v>50</v>
      </c>
      <c r="BB79" s="24" t="s">
        <v>229</v>
      </c>
      <c r="BC79" t="s">
        <v>45</v>
      </c>
      <c r="BD79" s="21">
        <v>43869.41909722222</v>
      </c>
      <c r="BF79" s="6">
        <f t="shared" si="3"/>
        <v>1.417128853145134</v>
      </c>
      <c r="BG79">
        <f t="shared" si="4"/>
        <v>2.1722727707416149E-3</v>
      </c>
    </row>
    <row r="80" spans="1:59" x14ac:dyDescent="0.2">
      <c r="A80" t="s">
        <v>300</v>
      </c>
      <c r="B80">
        <v>2263</v>
      </c>
      <c r="C80">
        <v>2.2841907600963704E-2</v>
      </c>
      <c r="D80">
        <v>1.161206702367411E-4</v>
      </c>
      <c r="E80">
        <v>2.7790516903143305</v>
      </c>
      <c r="F80">
        <v>2.6121203704677996E-3</v>
      </c>
      <c r="G80">
        <v>1.9543095319230157</v>
      </c>
      <c r="H80">
        <v>1.5743058301416575E-3</v>
      </c>
      <c r="I80">
        <v>2.5257992106910772</v>
      </c>
      <c r="J80">
        <v>2.5903015476259213E-3</v>
      </c>
      <c r="K80">
        <v>1</v>
      </c>
      <c r="L80">
        <v>0</v>
      </c>
      <c r="M80">
        <v>2.09930015207433</v>
      </c>
      <c r="N80">
        <v>2.2781377357584472E-3</v>
      </c>
      <c r="O80">
        <v>2.1138074601388563</v>
      </c>
      <c r="P80">
        <v>2.6019151651427304E-3</v>
      </c>
      <c r="Q80">
        <v>2258.6999999999998</v>
      </c>
      <c r="R80">
        <v>11.400161587035786</v>
      </c>
      <c r="S80">
        <v>274805.7</v>
      </c>
      <c r="T80">
        <v>312.63968751667835</v>
      </c>
      <c r="U80">
        <v>193250.45</v>
      </c>
      <c r="V80">
        <v>149.20491869626113</v>
      </c>
      <c r="W80">
        <v>249763.7</v>
      </c>
      <c r="X80">
        <v>334.428145850259</v>
      </c>
      <c r="Y80">
        <v>98884.85</v>
      </c>
      <c r="Z80">
        <v>75.227943961214166</v>
      </c>
      <c r="AA80">
        <v>207589</v>
      </c>
      <c r="AB80">
        <v>274.62712519839846</v>
      </c>
      <c r="AC80">
        <v>209024.35</v>
      </c>
      <c r="AD80">
        <v>329.53469807721632</v>
      </c>
      <c r="AE80">
        <v>-977.15809239903626</v>
      </c>
      <c r="AF80">
        <v>0.11612067023674109</v>
      </c>
      <c r="AG80">
        <v>251228.32549594576</v>
      </c>
      <c r="AH80">
        <v>237.07754315373023</v>
      </c>
      <c r="AI80">
        <v>5103235.0917337434</v>
      </c>
      <c r="AJ80">
        <v>4111.7473624677632</v>
      </c>
      <c r="AK80">
        <v>6565.8255505770967</v>
      </c>
      <c r="AL80">
        <v>7.7590370405434959</v>
      </c>
      <c r="AM80">
        <v>1993.7062116829245</v>
      </c>
      <c r="AN80">
        <v>0</v>
      </c>
      <c r="AO80">
        <v>5281.0975153936961</v>
      </c>
      <c r="AP80">
        <v>6.8161788382942756</v>
      </c>
      <c r="AQ80">
        <v>5324.5033221093818</v>
      </c>
      <c r="AR80">
        <v>7.7849195899379566</v>
      </c>
      <c r="AS80">
        <v>1.1355173833058101</v>
      </c>
      <c r="AT80">
        <v>1.204785732822202</v>
      </c>
      <c r="AU80">
        <v>0.97931055554538915</v>
      </c>
      <c r="AV80">
        <v>1.2974142806891378</v>
      </c>
      <c r="AW80">
        <v>0</v>
      </c>
      <c r="AX80">
        <v>1.3349571970974665</v>
      </c>
      <c r="AY80">
        <v>1.5159024618547243</v>
      </c>
      <c r="AZ80" s="1"/>
      <c r="BA80">
        <v>50</v>
      </c>
      <c r="BB80" s="24" t="s">
        <v>229</v>
      </c>
      <c r="BC80" t="s">
        <v>45</v>
      </c>
      <c r="BD80" s="21">
        <v>43869.424768518518</v>
      </c>
      <c r="BF80" s="6">
        <f t="shared" si="3"/>
        <v>1.4220184222080725</v>
      </c>
      <c r="BG80">
        <f t="shared" si="4"/>
        <v>1.9551660930753334E-3</v>
      </c>
    </row>
    <row r="81" spans="1:59" x14ac:dyDescent="0.2">
      <c r="A81" t="s">
        <v>301</v>
      </c>
      <c r="B81">
        <v>2264</v>
      </c>
      <c r="C81">
        <v>2.304260464322784E-2</v>
      </c>
      <c r="D81">
        <v>1.0796395099929472E-4</v>
      </c>
      <c r="E81">
        <v>2.7620233667785428</v>
      </c>
      <c r="F81">
        <v>3.2192013425268477E-3</v>
      </c>
      <c r="G81">
        <v>1.9530084696798564</v>
      </c>
      <c r="H81">
        <v>1.7404649628010767E-3</v>
      </c>
      <c r="I81">
        <v>2.5106728465812362</v>
      </c>
      <c r="J81">
        <v>3.0804694498399493E-3</v>
      </c>
      <c r="K81">
        <v>1</v>
      </c>
      <c r="L81">
        <v>0</v>
      </c>
      <c r="M81">
        <v>2.0852383227266085</v>
      </c>
      <c r="N81">
        <v>2.2238393076855693E-3</v>
      </c>
      <c r="O81">
        <v>2.0916984306279711</v>
      </c>
      <c r="P81">
        <v>2.7272689072063267E-3</v>
      </c>
      <c r="Q81">
        <v>2256.4</v>
      </c>
      <c r="R81">
        <v>10.539999001298265</v>
      </c>
      <c r="S81">
        <v>270463.15000000002</v>
      </c>
      <c r="T81">
        <v>141.1312430440471</v>
      </c>
      <c r="U81">
        <v>191243.95</v>
      </c>
      <c r="V81">
        <v>119.29021389694523</v>
      </c>
      <c r="W81">
        <v>245850.2</v>
      </c>
      <c r="X81">
        <v>144.92249471246416</v>
      </c>
      <c r="Y81">
        <v>97923.85</v>
      </c>
      <c r="Z81">
        <v>86.723191671456661</v>
      </c>
      <c r="AA81">
        <v>204191.5</v>
      </c>
      <c r="AB81">
        <v>118.77401142284319</v>
      </c>
      <c r="AC81">
        <v>204824.25</v>
      </c>
      <c r="AD81">
        <v>203.16505961254364</v>
      </c>
      <c r="AE81">
        <v>-976.95739535677217</v>
      </c>
      <c r="AF81">
        <v>0.10796395099929472</v>
      </c>
      <c r="AG81">
        <v>249682.82508427507</v>
      </c>
      <c r="AH81">
        <v>292.17656040359844</v>
      </c>
      <c r="AI81">
        <v>5099836.9977012547</v>
      </c>
      <c r="AJ81">
        <v>4545.7191882602301</v>
      </c>
      <c r="AK81">
        <v>6520.5157604777278</v>
      </c>
      <c r="AL81">
        <v>9.2272950172450532</v>
      </c>
      <c r="AM81">
        <v>1993.7062116829245</v>
      </c>
      <c r="AN81">
        <v>0</v>
      </c>
      <c r="AO81">
        <v>5239.0245791865564</v>
      </c>
      <c r="AP81">
        <v>6.6537181623774284</v>
      </c>
      <c r="AQ81">
        <v>5258.3531957487612</v>
      </c>
      <c r="AR81">
        <v>8.1599774762735358</v>
      </c>
      <c r="AS81">
        <v>1.0459236795154985</v>
      </c>
      <c r="AT81">
        <v>1.4854515770420509</v>
      </c>
      <c r="AU81">
        <v>1.077992774445963</v>
      </c>
      <c r="AV81">
        <v>1.543338970644148</v>
      </c>
      <c r="AW81">
        <v>0</v>
      </c>
      <c r="AX81">
        <v>1.3041151584009669</v>
      </c>
      <c r="AY81">
        <v>1.5951982653474568</v>
      </c>
      <c r="AZ81" s="1"/>
      <c r="BA81">
        <v>50</v>
      </c>
      <c r="BB81" s="24" t="s">
        <v>229</v>
      </c>
      <c r="BC81" t="s">
        <v>45</v>
      </c>
      <c r="BD81" s="21">
        <v>43869.430532407408</v>
      </c>
      <c r="BF81" s="6">
        <f t="shared" si="3"/>
        <v>1.414231142998249</v>
      </c>
      <c r="BG81">
        <f t="shared" si="4"/>
        <v>1.1501141410324937E-3</v>
      </c>
    </row>
    <row r="82" spans="1:59" x14ac:dyDescent="0.2">
      <c r="A82" t="s">
        <v>302</v>
      </c>
      <c r="B82">
        <v>1753</v>
      </c>
      <c r="C82">
        <v>2.1633377891984874E-2</v>
      </c>
      <c r="D82">
        <v>1.1249409428693129E-4</v>
      </c>
      <c r="E82">
        <v>2.7356651157822789</v>
      </c>
      <c r="F82">
        <v>2.0743657455143806E-3</v>
      </c>
      <c r="G82">
        <v>1.9651763889496077</v>
      </c>
      <c r="H82">
        <v>1.5965536922951825E-3</v>
      </c>
      <c r="I82">
        <v>2.4914064817438248</v>
      </c>
      <c r="J82">
        <v>2.460509722947965E-3</v>
      </c>
      <c r="K82">
        <v>1</v>
      </c>
      <c r="L82">
        <v>0</v>
      </c>
      <c r="M82">
        <v>2.2112134754301165</v>
      </c>
      <c r="N82">
        <v>1.7850261136956285E-3</v>
      </c>
      <c r="O82">
        <v>1.9796592265294493</v>
      </c>
      <c r="P82">
        <v>2.7905088259687128E-3</v>
      </c>
      <c r="Q82">
        <v>1806.65</v>
      </c>
      <c r="R82">
        <v>9.1990488638771772</v>
      </c>
      <c r="S82">
        <v>228464.15</v>
      </c>
      <c r="T82">
        <v>202.51831983408576</v>
      </c>
      <c r="U82">
        <v>164118.25</v>
      </c>
      <c r="V82">
        <v>157.66448178264332</v>
      </c>
      <c r="W82">
        <v>208063.85</v>
      </c>
      <c r="X82">
        <v>138.14942853759169</v>
      </c>
      <c r="Y82">
        <v>83513.95</v>
      </c>
      <c r="Z82">
        <v>89.931303460504026</v>
      </c>
      <c r="AA82">
        <v>184665.60000000001</v>
      </c>
      <c r="AB82">
        <v>176.42732811348461</v>
      </c>
      <c r="AC82">
        <v>165329.35</v>
      </c>
      <c r="AD82">
        <v>299.17126124116862</v>
      </c>
      <c r="AE82">
        <v>-978.36662210801512</v>
      </c>
      <c r="AF82">
        <v>0.11249409428693129</v>
      </c>
      <c r="AG82">
        <v>247290.5351045815</v>
      </c>
      <c r="AH82">
        <v>188.27062493323476</v>
      </c>
      <c r="AI82">
        <v>5131616.9790785825</v>
      </c>
      <c r="AJ82">
        <v>4169.8539811303344</v>
      </c>
      <c r="AK82">
        <v>6462.8049358260141</v>
      </c>
      <c r="AL82">
        <v>7.3702562145585881</v>
      </c>
      <c r="AM82">
        <v>1993.7062116829245</v>
      </c>
      <c r="AN82">
        <v>0</v>
      </c>
      <c r="AO82">
        <v>5615.9417236289528</v>
      </c>
      <c r="AP82">
        <v>5.340790870980463</v>
      </c>
      <c r="AQ82">
        <v>4923.1323528433031</v>
      </c>
      <c r="AR82">
        <v>8.3491910559608566</v>
      </c>
      <c r="AS82">
        <v>1.0394091275110018</v>
      </c>
      <c r="AT82">
        <v>0.89133395914382785</v>
      </c>
      <c r="AU82">
        <v>0.90850631151944428</v>
      </c>
      <c r="AV82">
        <v>1.1459684482571701</v>
      </c>
      <c r="AW82">
        <v>0</v>
      </c>
      <c r="AX82">
        <v>0.9201638144044223</v>
      </c>
      <c r="AY82">
        <v>1.5782508880160133</v>
      </c>
      <c r="AZ82" s="1"/>
      <c r="BA82">
        <v>50</v>
      </c>
      <c r="BB82" s="24" t="s">
        <v>229</v>
      </c>
      <c r="BC82" t="s">
        <v>45</v>
      </c>
      <c r="BD82" s="21">
        <v>43869.435763888891</v>
      </c>
      <c r="BF82" s="6">
        <f t="shared" si="3"/>
        <v>1.3920703517128656</v>
      </c>
      <c r="BG82">
        <f t="shared" si="4"/>
        <v>1.8196565560987818E-3</v>
      </c>
    </row>
    <row r="83" spans="1:59" x14ac:dyDescent="0.2">
      <c r="A83" t="s">
        <v>303</v>
      </c>
      <c r="B83">
        <v>1640</v>
      </c>
      <c r="C83">
        <v>1.9071244073863753E-2</v>
      </c>
      <c r="D83">
        <v>1.1007475115044679E-4</v>
      </c>
      <c r="E83">
        <v>2.7859552405819432</v>
      </c>
      <c r="F83">
        <v>3.7885664266613861E-3</v>
      </c>
      <c r="G83">
        <v>1.9555029956307284</v>
      </c>
      <c r="H83">
        <v>2.5311151832068416E-3</v>
      </c>
      <c r="I83">
        <v>2.3546548693271263</v>
      </c>
      <c r="J83">
        <v>2.4295105301913441E-3</v>
      </c>
      <c r="K83">
        <v>1</v>
      </c>
      <c r="L83">
        <v>0</v>
      </c>
      <c r="M83">
        <v>1.9921463213311394</v>
      </c>
      <c r="N83">
        <v>1.6779591780729484E-3</v>
      </c>
      <c r="O83">
        <v>2.0339759389174712</v>
      </c>
      <c r="P83">
        <v>3.6753557206329946E-3</v>
      </c>
      <c r="Q83">
        <v>1614</v>
      </c>
      <c r="R83">
        <v>8.9053502546443806</v>
      </c>
      <c r="S83">
        <v>235778.3</v>
      </c>
      <c r="T83">
        <v>134.94646306864379</v>
      </c>
      <c r="U83">
        <v>165497.60000000001</v>
      </c>
      <c r="V83">
        <v>166.13200838648257</v>
      </c>
      <c r="W83">
        <v>199278.15</v>
      </c>
      <c r="X83">
        <v>89.652025397615731</v>
      </c>
      <c r="Y83">
        <v>84633.7</v>
      </c>
      <c r="Z83">
        <v>113.15892643348533</v>
      </c>
      <c r="AA83">
        <v>168599.9</v>
      </c>
      <c r="AB83">
        <v>144.45536371233558</v>
      </c>
      <c r="AC83">
        <v>172138.3</v>
      </c>
      <c r="AD83">
        <v>256.20574688488568</v>
      </c>
      <c r="AE83">
        <v>-980.92875592613632</v>
      </c>
      <c r="AF83">
        <v>0.11007475115044679</v>
      </c>
      <c r="AG83">
        <v>251854.89567815786</v>
      </c>
      <c r="AH83">
        <v>343.85246203134744</v>
      </c>
      <c r="AI83">
        <v>5106352.1615930013</v>
      </c>
      <c r="AJ83">
        <v>6610.7270769088009</v>
      </c>
      <c r="AK83">
        <v>6053.1766332572652</v>
      </c>
      <c r="AL83">
        <v>7.2774006607154398</v>
      </c>
      <c r="AM83">
        <v>1993.7062116829245</v>
      </c>
      <c r="AN83">
        <v>0</v>
      </c>
      <c r="AO83">
        <v>4960.4936896944837</v>
      </c>
      <c r="AP83">
        <v>5.020447035128341</v>
      </c>
      <c r="AQ83">
        <v>5085.6477353566834</v>
      </c>
      <c r="AR83">
        <v>10.996649365382664</v>
      </c>
      <c r="AS83">
        <v>1.0918171715176963</v>
      </c>
      <c r="AT83">
        <v>1.6131008854342359</v>
      </c>
      <c r="AU83">
        <v>1.4558897274480764</v>
      </c>
      <c r="AV83">
        <v>1.1953438067788438</v>
      </c>
      <c r="AW83">
        <v>0</v>
      </c>
      <c r="AX83">
        <v>0.9503670649335495</v>
      </c>
      <c r="AY83">
        <v>2.0458873591009938</v>
      </c>
      <c r="AZ83" s="1"/>
      <c r="BA83">
        <v>50</v>
      </c>
      <c r="BB83" s="24" t="s">
        <v>229</v>
      </c>
      <c r="BC83" t="s">
        <v>45</v>
      </c>
      <c r="BD83" s="21">
        <v>43869.441087962965</v>
      </c>
      <c r="BF83" s="6">
        <f t="shared" si="3"/>
        <v>1.424662955837426</v>
      </c>
      <c r="BG83">
        <f t="shared" si="4"/>
        <v>1.6462471101932564E-3</v>
      </c>
    </row>
    <row r="84" spans="1:59" x14ac:dyDescent="0.2">
      <c r="A84" t="s">
        <v>304</v>
      </c>
      <c r="B84">
        <v>1691</v>
      </c>
      <c r="C84">
        <v>1.8168175715757164E-2</v>
      </c>
      <c r="D84">
        <v>1.0374654861885467E-4</v>
      </c>
      <c r="E84">
        <v>3.0381488066503244</v>
      </c>
      <c r="F84">
        <v>3.335480049610593E-3</v>
      </c>
      <c r="G84">
        <v>2.0196545340267926</v>
      </c>
      <c r="H84">
        <v>1.6107747380075445E-3</v>
      </c>
      <c r="I84">
        <v>2.699421710960157</v>
      </c>
      <c r="J84">
        <v>3.3929566334907819E-3</v>
      </c>
      <c r="K84">
        <v>1</v>
      </c>
      <c r="L84">
        <v>0</v>
      </c>
      <c r="M84">
        <v>1.9814953871232877</v>
      </c>
      <c r="N84">
        <v>7.6579148295238724E-3</v>
      </c>
      <c r="O84">
        <v>2.3370502447140793</v>
      </c>
      <c r="P84">
        <v>6.9321739755056145E-3</v>
      </c>
      <c r="Q84">
        <v>1611.7</v>
      </c>
      <c r="R84">
        <v>9.4440457432183145</v>
      </c>
      <c r="S84">
        <v>269510.65000000002</v>
      </c>
      <c r="T84">
        <v>326.07231418651196</v>
      </c>
      <c r="U84">
        <v>179160.75</v>
      </c>
      <c r="V84">
        <v>141.59103218331606</v>
      </c>
      <c r="W84">
        <v>239462.5</v>
      </c>
      <c r="X84">
        <v>322.55231725786911</v>
      </c>
      <c r="Y84">
        <v>88709.9</v>
      </c>
      <c r="Z84">
        <v>109.39907389197157</v>
      </c>
      <c r="AA84">
        <v>175776.15</v>
      </c>
      <c r="AB84">
        <v>684.232383097254</v>
      </c>
      <c r="AC84">
        <v>207316.95</v>
      </c>
      <c r="AD84">
        <v>623.5243694853516</v>
      </c>
      <c r="AE84">
        <v>-981.83182428424288</v>
      </c>
      <c r="AF84">
        <v>0.10374654861885467</v>
      </c>
      <c r="AG84">
        <v>274744.12839447492</v>
      </c>
      <c r="AH84">
        <v>302.73008255677917</v>
      </c>
      <c r="AI84">
        <v>5273902.1469567297</v>
      </c>
      <c r="AJ84">
        <v>4206.99628606233</v>
      </c>
      <c r="AK84">
        <v>7085.8975907973781</v>
      </c>
      <c r="AL84">
        <v>10.163324891783844</v>
      </c>
      <c r="AM84">
        <v>1993.7062116829245</v>
      </c>
      <c r="AN84">
        <v>0</v>
      </c>
      <c r="AO84">
        <v>4928.6261378708641</v>
      </c>
      <c r="AP84">
        <v>22.912450018779332</v>
      </c>
      <c r="AQ84">
        <v>5992.4448254429908</v>
      </c>
      <c r="AR84">
        <v>20.741036335752845</v>
      </c>
      <c r="AS84">
        <v>1.0799067042761716</v>
      </c>
      <c r="AT84">
        <v>1.3481543978026653</v>
      </c>
      <c r="AU84">
        <v>0.92340920721400643</v>
      </c>
      <c r="AV84">
        <v>1.5200326310967389</v>
      </c>
      <c r="AW84">
        <v>0</v>
      </c>
      <c r="AX84">
        <v>4.4603985322712054</v>
      </c>
      <c r="AY84">
        <v>3.5142355439541166</v>
      </c>
      <c r="AZ84" s="1"/>
      <c r="BA84">
        <v>50</v>
      </c>
      <c r="BB84" s="24" t="s">
        <v>229</v>
      </c>
      <c r="BC84" t="s">
        <v>45</v>
      </c>
      <c r="BD84" s="21">
        <v>43869.44740740741</v>
      </c>
      <c r="BF84" s="6">
        <f t="shared" si="3"/>
        <v>1.5042951650961498</v>
      </c>
      <c r="BG84">
        <f t="shared" si="4"/>
        <v>2.1738794571684477E-3</v>
      </c>
    </row>
    <row r="85" spans="1:59" x14ac:dyDescent="0.2">
      <c r="A85" t="s">
        <v>305</v>
      </c>
      <c r="B85">
        <v>1551</v>
      </c>
      <c r="C85">
        <v>1.8186952723452852E-2</v>
      </c>
      <c r="D85">
        <v>1.0122879141076655E-4</v>
      </c>
      <c r="E85">
        <v>3.073703230366863</v>
      </c>
      <c r="F85">
        <v>3.4065394817411497E-3</v>
      </c>
      <c r="G85">
        <v>2.0463036870452975</v>
      </c>
      <c r="H85">
        <v>2.6570187550114398E-3</v>
      </c>
      <c r="I85">
        <v>2.735680602245766</v>
      </c>
      <c r="J85">
        <v>3.4777409435170449E-3</v>
      </c>
      <c r="K85">
        <v>1</v>
      </c>
      <c r="L85">
        <v>0</v>
      </c>
      <c r="M85">
        <v>1.9777681369743878</v>
      </c>
      <c r="N85">
        <v>4.1103374295611318E-3</v>
      </c>
      <c r="O85">
        <v>2.3311874469229674</v>
      </c>
      <c r="P85">
        <v>2.9250865195872707E-3</v>
      </c>
      <c r="Q85">
        <v>1579.1</v>
      </c>
      <c r="R85">
        <v>8.6395358062437815</v>
      </c>
      <c r="S85">
        <v>266888.84999999998</v>
      </c>
      <c r="T85">
        <v>593.13579378454392</v>
      </c>
      <c r="U85">
        <v>177677.85</v>
      </c>
      <c r="V85">
        <v>360.13258724355512</v>
      </c>
      <c r="W85">
        <v>237537.6</v>
      </c>
      <c r="X85">
        <v>528.51460369207336</v>
      </c>
      <c r="Y85">
        <v>86832.4</v>
      </c>
      <c r="Z85">
        <v>228.65337360983304</v>
      </c>
      <c r="AA85">
        <v>171731.8</v>
      </c>
      <c r="AB85">
        <v>534.52531622385334</v>
      </c>
      <c r="AC85">
        <v>202424.1</v>
      </c>
      <c r="AD85">
        <v>616.64611919300148</v>
      </c>
      <c r="AE85">
        <v>-981.81304727654719</v>
      </c>
      <c r="AF85">
        <v>0.10122879141076656</v>
      </c>
      <c r="AG85">
        <v>277971.06828524807</v>
      </c>
      <c r="AH85">
        <v>309.17947737712376</v>
      </c>
      <c r="AI85">
        <v>5343503.9883130426</v>
      </c>
      <c r="AJ85">
        <v>6939.5600580114915</v>
      </c>
      <c r="AK85">
        <v>7194.5081426429451</v>
      </c>
      <c r="AL85">
        <v>10.417289378101518</v>
      </c>
      <c r="AM85">
        <v>1993.7062116829245</v>
      </c>
      <c r="AN85">
        <v>0</v>
      </c>
      <c r="AO85">
        <v>4917.4742205872044</v>
      </c>
      <c r="AP85">
        <v>12.298112869060574</v>
      </c>
      <c r="AQ85">
        <v>5974.9033583008959</v>
      </c>
      <c r="AR85">
        <v>8.7518469678273423</v>
      </c>
      <c r="AS85">
        <v>1.0419023513590839</v>
      </c>
      <c r="AT85">
        <v>1.348399552747892</v>
      </c>
      <c r="AU85">
        <v>1.4905700555626917</v>
      </c>
      <c r="AV85">
        <v>1.5237374651000122</v>
      </c>
      <c r="AW85">
        <v>0</v>
      </c>
      <c r="AX85">
        <v>2.3723334424706284</v>
      </c>
      <c r="AY85">
        <v>1.4702240833613265</v>
      </c>
      <c r="AZ85" s="1"/>
      <c r="BA85">
        <v>50</v>
      </c>
      <c r="BB85" s="24" t="s">
        <v>229</v>
      </c>
      <c r="BC85" t="s">
        <v>45</v>
      </c>
      <c r="BD85" s="21">
        <v>43869.453449074077</v>
      </c>
      <c r="BF85" s="6">
        <f t="shared" si="3"/>
        <v>1.5020940989549343</v>
      </c>
      <c r="BG85">
        <f t="shared" si="4"/>
        <v>4.5181228980738838E-3</v>
      </c>
    </row>
    <row r="86" spans="1:59" x14ac:dyDescent="0.2">
      <c r="A86" t="s">
        <v>306</v>
      </c>
      <c r="B86">
        <v>1057</v>
      </c>
      <c r="C86">
        <v>1.2535184683629344E-2</v>
      </c>
      <c r="D86">
        <v>8.1232213335209698E-5</v>
      </c>
      <c r="E86">
        <v>3.0560133813608363</v>
      </c>
      <c r="F86">
        <v>3.6537780284170984E-3</v>
      </c>
      <c r="G86">
        <v>2.0776594524738332</v>
      </c>
      <c r="H86">
        <v>2.865264098285377E-3</v>
      </c>
      <c r="I86">
        <v>2.6737198330619196</v>
      </c>
      <c r="J86">
        <v>4.1112626767644024E-3</v>
      </c>
      <c r="K86">
        <v>1</v>
      </c>
      <c r="L86">
        <v>0</v>
      </c>
      <c r="M86">
        <v>1.250775417749638</v>
      </c>
      <c r="N86">
        <v>1.4678772489318164E-3</v>
      </c>
      <c r="O86">
        <v>2.2762635832920672</v>
      </c>
      <c r="P86">
        <v>3.3693837856740706E-3</v>
      </c>
      <c r="Q86">
        <v>1060.1500000000001</v>
      </c>
      <c r="R86">
        <v>7.9061185499786042</v>
      </c>
      <c r="S86">
        <v>258432.95</v>
      </c>
      <c r="T86">
        <v>516.86779066441727</v>
      </c>
      <c r="U86">
        <v>175694.1</v>
      </c>
      <c r="V86">
        <v>253.61997991192712</v>
      </c>
      <c r="W86">
        <v>226101.35</v>
      </c>
      <c r="X86">
        <v>431.59765178498805</v>
      </c>
      <c r="Y86">
        <v>84567.7</v>
      </c>
      <c r="Z86">
        <v>197.87149072593874</v>
      </c>
      <c r="AA86">
        <v>105773.9</v>
      </c>
      <c r="AB86">
        <v>248.98443092311064</v>
      </c>
      <c r="AC86">
        <v>192495.55</v>
      </c>
      <c r="AD86">
        <v>475.20813985474882</v>
      </c>
      <c r="AE86">
        <v>-987.46481531637062</v>
      </c>
      <c r="AF86">
        <v>8.1232213335209691E-2</v>
      </c>
      <c r="AG86">
        <v>276365.52744244295</v>
      </c>
      <c r="AH86">
        <v>331.61898969115072</v>
      </c>
      <c r="AI86">
        <v>5425398.486402615</v>
      </c>
      <c r="AJ86">
        <v>7483.4519909250339</v>
      </c>
      <c r="AK86">
        <v>7008.9097116036501</v>
      </c>
      <c r="AL86">
        <v>12.314952064811012</v>
      </c>
      <c r="AM86">
        <v>1993.7062116829245</v>
      </c>
      <c r="AN86">
        <v>0</v>
      </c>
      <c r="AO86">
        <v>2742.3149619552819</v>
      </c>
      <c r="AP86">
        <v>4.3918827577173056</v>
      </c>
      <c r="AQ86">
        <v>5810.5713817386159</v>
      </c>
      <c r="AR86">
        <v>10.081182580629793</v>
      </c>
      <c r="AS86">
        <v>0.99670701031361386</v>
      </c>
      <c r="AT86">
        <v>1.4345219683643933</v>
      </c>
      <c r="AU86">
        <v>1.5662370469225764</v>
      </c>
      <c r="AV86">
        <v>1.8132418544185323</v>
      </c>
      <c r="AW86">
        <v>0</v>
      </c>
      <c r="AX86">
        <v>1.2092793231004766</v>
      </c>
      <c r="AY86">
        <v>1.7054643290264644</v>
      </c>
      <c r="AZ86" s="1"/>
      <c r="BA86">
        <v>50</v>
      </c>
      <c r="BB86" s="24" t="s">
        <v>229</v>
      </c>
      <c r="BC86" t="s">
        <v>45</v>
      </c>
      <c r="BD86" s="21">
        <v>43869.459467592591</v>
      </c>
      <c r="BF86" s="6">
        <f t="shared" si="3"/>
        <v>1.4709256030794433</v>
      </c>
      <c r="BG86">
        <f t="shared" si="4"/>
        <v>3.6280947748055284E-3</v>
      </c>
    </row>
    <row r="87" spans="1:59" x14ac:dyDescent="0.2">
      <c r="A87" t="s">
        <v>307</v>
      </c>
      <c r="B87">
        <v>975</v>
      </c>
      <c r="C87">
        <v>1.2144945026265258E-2</v>
      </c>
      <c r="D87">
        <v>7.2867095580166061E-5</v>
      </c>
      <c r="E87">
        <v>3.0440701039492977</v>
      </c>
      <c r="F87">
        <v>4.9149557589566861E-3</v>
      </c>
      <c r="G87">
        <v>2.0536366543642539</v>
      </c>
      <c r="H87">
        <v>2.7307987003660607E-3</v>
      </c>
      <c r="I87">
        <v>2.6813397606627181</v>
      </c>
      <c r="J87">
        <v>3.6330390949681265E-3</v>
      </c>
      <c r="K87">
        <v>1</v>
      </c>
      <c r="L87">
        <v>0</v>
      </c>
      <c r="M87">
        <v>1.2609348844008719</v>
      </c>
      <c r="N87">
        <v>2.5971396587428841E-3</v>
      </c>
      <c r="O87">
        <v>2.3036671637964625</v>
      </c>
      <c r="P87">
        <v>5.7535695154710149E-3</v>
      </c>
      <c r="Q87">
        <v>1020.9</v>
      </c>
      <c r="R87">
        <v>7.8058345249934007</v>
      </c>
      <c r="S87">
        <v>255882.6</v>
      </c>
      <c r="T87">
        <v>1246.6560438143902</v>
      </c>
      <c r="U87">
        <v>172604.4</v>
      </c>
      <c r="V87">
        <v>537.62735284425025</v>
      </c>
      <c r="W87">
        <v>225384.75</v>
      </c>
      <c r="X87">
        <v>1006.6031724123098</v>
      </c>
      <c r="Y87">
        <v>84054.8</v>
      </c>
      <c r="Z87">
        <v>336.91761135640456</v>
      </c>
      <c r="AA87">
        <v>105997.55</v>
      </c>
      <c r="AB87">
        <v>574.12602446996266</v>
      </c>
      <c r="AC87">
        <v>193662.6</v>
      </c>
      <c r="AD87">
        <v>1166.4474504823791</v>
      </c>
      <c r="AE87">
        <v>-987.8550549737347</v>
      </c>
      <c r="AF87">
        <v>7.2867095580166061E-2</v>
      </c>
      <c r="AG87">
        <v>275281.54873382626</v>
      </c>
      <c r="AH87">
        <v>446.08420393507771</v>
      </c>
      <c r="AI87">
        <v>5362656.1177503504</v>
      </c>
      <c r="AJ87">
        <v>7132.2573661879978</v>
      </c>
      <c r="AK87">
        <v>7031.7345833082763</v>
      </c>
      <c r="AL87">
        <v>10.882472325832548</v>
      </c>
      <c r="AM87">
        <v>1993.7062116829245</v>
      </c>
      <c r="AN87">
        <v>0</v>
      </c>
      <c r="AO87">
        <v>2772.7120448487103</v>
      </c>
      <c r="AP87">
        <v>7.7706312942156028</v>
      </c>
      <c r="AQ87">
        <v>5892.5627831344436</v>
      </c>
      <c r="AR87">
        <v>17.214656585701206</v>
      </c>
      <c r="AS87">
        <v>0.90572752549134017</v>
      </c>
      <c r="AT87">
        <v>1.9304505904978231</v>
      </c>
      <c r="AU87">
        <v>1.5027488955157975</v>
      </c>
      <c r="AV87">
        <v>1.5935489205037119</v>
      </c>
      <c r="AW87">
        <v>0</v>
      </c>
      <c r="AX87">
        <v>2.1197603275481538</v>
      </c>
      <c r="AY87">
        <v>2.8741656221602079</v>
      </c>
      <c r="AZ87" s="1"/>
      <c r="BA87">
        <v>50</v>
      </c>
      <c r="BB87" s="24" t="s">
        <v>229</v>
      </c>
      <c r="BC87" t="s">
        <v>45</v>
      </c>
      <c r="BD87" s="21">
        <v>43869.465555555558</v>
      </c>
      <c r="BF87" s="6">
        <f t="shared" si="3"/>
        <v>1.4824801685240934</v>
      </c>
      <c r="BG87">
        <f t="shared" si="4"/>
        <v>8.5725537454968519E-3</v>
      </c>
    </row>
    <row r="88" spans="1:59" x14ac:dyDescent="0.2">
      <c r="A88" t="s">
        <v>308</v>
      </c>
      <c r="B88">
        <v>1919</v>
      </c>
      <c r="C88">
        <v>2.1588141619397882E-2</v>
      </c>
      <c r="D88">
        <v>7.4793190284276251E-5</v>
      </c>
      <c r="E88">
        <v>3.1389753397809681</v>
      </c>
      <c r="F88">
        <v>4.8663557784520582E-3</v>
      </c>
      <c r="G88">
        <v>2.0549125394148917</v>
      </c>
      <c r="H88">
        <v>2.1677978121339399E-3</v>
      </c>
      <c r="I88">
        <v>2.7052038455064453</v>
      </c>
      <c r="J88">
        <v>3.6118406308813305E-3</v>
      </c>
      <c r="K88">
        <v>1</v>
      </c>
      <c r="L88">
        <v>0</v>
      </c>
      <c r="M88">
        <v>1.7528016548485106</v>
      </c>
      <c r="N88">
        <v>3.6348045734076809E-3</v>
      </c>
      <c r="O88">
        <v>2.3116712768347165</v>
      </c>
      <c r="P88">
        <v>3.3140756097884542E-3</v>
      </c>
      <c r="Q88">
        <v>1932.65</v>
      </c>
      <c r="R88">
        <v>8.2545920234548369</v>
      </c>
      <c r="S88">
        <v>280995.90000000002</v>
      </c>
      <c r="T88">
        <v>443.58868394754592</v>
      </c>
      <c r="U88">
        <v>183954.85</v>
      </c>
      <c r="V88">
        <v>296.02509028619073</v>
      </c>
      <c r="W88">
        <v>242167.2</v>
      </c>
      <c r="X88">
        <v>394.36721199249922</v>
      </c>
      <c r="Y88">
        <v>89523.05</v>
      </c>
      <c r="Z88">
        <v>211.61623003869403</v>
      </c>
      <c r="AA88">
        <v>156906.5</v>
      </c>
      <c r="AB88">
        <v>291.07997182904904</v>
      </c>
      <c r="AC88">
        <v>206941.5</v>
      </c>
      <c r="AD88">
        <v>436.36562108300637</v>
      </c>
      <c r="AE88">
        <v>-978.4118583806021</v>
      </c>
      <c r="AF88">
        <v>7.4793190284276251E-2</v>
      </c>
      <c r="AG88">
        <v>283895.20237619965</v>
      </c>
      <c r="AH88">
        <v>441.67324182719716</v>
      </c>
      <c r="AI88">
        <v>5365988.4543849034</v>
      </c>
      <c r="AJ88">
        <v>5661.8204453978788</v>
      </c>
      <c r="AK88">
        <v>7103.2175032836967</v>
      </c>
      <c r="AL88">
        <v>10.818974055446683</v>
      </c>
      <c r="AM88">
        <v>1993.7062116829245</v>
      </c>
      <c r="AN88">
        <v>0</v>
      </c>
      <c r="AO88">
        <v>4244.3754211937603</v>
      </c>
      <c r="AP88">
        <v>10.875320497840018</v>
      </c>
      <c r="AQ88">
        <v>5916.5110567854654</v>
      </c>
      <c r="AR88">
        <v>9.915700743364722</v>
      </c>
      <c r="AS88">
        <v>0.71627041920583923</v>
      </c>
      <c r="AT88">
        <v>1.9200818035511271</v>
      </c>
      <c r="AU88">
        <v>1.230492395082537</v>
      </c>
      <c r="AV88">
        <v>1.6224782736902772</v>
      </c>
      <c r="AW88">
        <v>0</v>
      </c>
      <c r="AX88">
        <v>2.353322061920005</v>
      </c>
      <c r="AY88">
        <v>1.7034631639037214</v>
      </c>
      <c r="AZ88" s="1"/>
      <c r="BA88">
        <v>50</v>
      </c>
      <c r="BB88" s="24" t="s">
        <v>229</v>
      </c>
      <c r="BC88" t="s">
        <v>45</v>
      </c>
      <c r="BD88" s="21">
        <v>43869.471597222226</v>
      </c>
      <c r="BF88" s="6">
        <f t="shared" si="3"/>
        <v>1.5275264555405852</v>
      </c>
      <c r="BG88">
        <f t="shared" si="4"/>
        <v>3.443440810831156E-3</v>
      </c>
    </row>
    <row r="89" spans="1:59" x14ac:dyDescent="0.2">
      <c r="A89" t="s">
        <v>309</v>
      </c>
      <c r="B89">
        <v>2093</v>
      </c>
      <c r="C89">
        <v>2.1111716860916181E-2</v>
      </c>
      <c r="D89">
        <v>8.3922777277465319E-5</v>
      </c>
      <c r="E89">
        <v>3.0418540901535494</v>
      </c>
      <c r="F89">
        <v>3.5525056907965234E-3</v>
      </c>
      <c r="G89">
        <v>1.974624856353725</v>
      </c>
      <c r="H89">
        <v>1.8826772994307679E-3</v>
      </c>
      <c r="I89">
        <v>2.6384566840424446</v>
      </c>
      <c r="J89">
        <v>3.0822640531019238E-3</v>
      </c>
      <c r="K89">
        <v>1</v>
      </c>
      <c r="L89">
        <v>0</v>
      </c>
      <c r="M89">
        <v>1.7415629987072179</v>
      </c>
      <c r="N89">
        <v>3.37052852858252E-3</v>
      </c>
      <c r="O89">
        <v>2.3320193538452321</v>
      </c>
      <c r="P89">
        <v>3.4622825219845408E-3</v>
      </c>
      <c r="Q89">
        <v>2101.1</v>
      </c>
      <c r="R89">
        <v>8.984460268474086</v>
      </c>
      <c r="S89">
        <v>302726.05</v>
      </c>
      <c r="T89">
        <v>292.13072483861885</v>
      </c>
      <c r="U89">
        <v>196514.9</v>
      </c>
      <c r="V89">
        <v>115.54413374163686</v>
      </c>
      <c r="W89">
        <v>262579.05</v>
      </c>
      <c r="X89">
        <v>205.50443041709013</v>
      </c>
      <c r="Y89">
        <v>99521.45</v>
      </c>
      <c r="Z89">
        <v>91.416642357942678</v>
      </c>
      <c r="AA89">
        <v>173320.15</v>
      </c>
      <c r="AB89">
        <v>296.80013011594536</v>
      </c>
      <c r="AC89">
        <v>232082.25</v>
      </c>
      <c r="AD89">
        <v>272.36194837211127</v>
      </c>
      <c r="AE89">
        <v>-978.8882831390838</v>
      </c>
      <c r="AF89">
        <v>8.3922777277465319E-2</v>
      </c>
      <c r="AG89">
        <v>275080.42205060349</v>
      </c>
      <c r="AH89">
        <v>322.42745423820321</v>
      </c>
      <c r="AI89">
        <v>5156294.3385753371</v>
      </c>
      <c r="AJ89">
        <v>4917.147146444755</v>
      </c>
      <c r="AK89">
        <v>6903.2818245110911</v>
      </c>
      <c r="AL89">
        <v>9.2326706049620508</v>
      </c>
      <c r="AM89">
        <v>1993.7062116829245</v>
      </c>
      <c r="AN89">
        <v>0</v>
      </c>
      <c r="AO89">
        <v>4210.7494077360443</v>
      </c>
      <c r="AP89">
        <v>10.084607646755245</v>
      </c>
      <c r="AQ89">
        <v>5977.3924204282484</v>
      </c>
      <c r="AR89">
        <v>10.359135221773721</v>
      </c>
      <c r="AS89">
        <v>0.85710597785297327</v>
      </c>
      <c r="AT89">
        <v>1.5192335282322995</v>
      </c>
      <c r="AU89">
        <v>1.1648403882108116</v>
      </c>
      <c r="AV89">
        <v>1.4917129458280818</v>
      </c>
      <c r="AW89">
        <v>0</v>
      </c>
      <c r="AX89">
        <v>2.3130124189969377</v>
      </c>
      <c r="AY89">
        <v>1.8624796843913785</v>
      </c>
      <c r="AZ89" s="1"/>
      <c r="BA89">
        <v>50</v>
      </c>
      <c r="BB89" s="24" t="s">
        <v>229</v>
      </c>
      <c r="BC89" t="s">
        <v>45</v>
      </c>
      <c r="BD89" s="21">
        <v>43869.477361111109</v>
      </c>
      <c r="BF89" s="6">
        <f t="shared" si="3"/>
        <v>1.5404737757798519</v>
      </c>
      <c r="BG89">
        <f t="shared" si="4"/>
        <v>1.7407557420821259E-3</v>
      </c>
    </row>
    <row r="90" spans="1:59" x14ac:dyDescent="0.2">
      <c r="A90" t="s">
        <v>310</v>
      </c>
      <c r="B90">
        <v>1161</v>
      </c>
      <c r="C90">
        <v>1.4059244243852942E-2</v>
      </c>
      <c r="D90">
        <v>2.0120431065992513E-4</v>
      </c>
      <c r="E90">
        <v>3.0990581113031284</v>
      </c>
      <c r="F90">
        <v>4.9222355010946506E-3</v>
      </c>
      <c r="G90">
        <v>2.057208485760369</v>
      </c>
      <c r="H90">
        <v>2.3681155384500203E-3</v>
      </c>
      <c r="I90">
        <v>2.6912769421031948</v>
      </c>
      <c r="J90">
        <v>4.2382785216139186E-3</v>
      </c>
      <c r="K90">
        <v>1</v>
      </c>
      <c r="L90">
        <v>0</v>
      </c>
      <c r="M90">
        <v>1.2640984558674391</v>
      </c>
      <c r="N90">
        <v>1.8778400335341427E-3</v>
      </c>
      <c r="O90">
        <v>2.3164790794193904</v>
      </c>
      <c r="P90">
        <v>5.3636070976127732E-3</v>
      </c>
      <c r="Q90">
        <v>1229.8499999999999</v>
      </c>
      <c r="R90">
        <v>18.160726133175693</v>
      </c>
      <c r="S90">
        <v>271077.55</v>
      </c>
      <c r="T90">
        <v>757.86012969690546</v>
      </c>
      <c r="U90">
        <v>179940.7</v>
      </c>
      <c r="V90">
        <v>344.04508654963723</v>
      </c>
      <c r="W90">
        <v>235407.35</v>
      </c>
      <c r="X90">
        <v>634.09520817170323</v>
      </c>
      <c r="Y90">
        <v>87468.65</v>
      </c>
      <c r="Z90">
        <v>143.25309356446536</v>
      </c>
      <c r="AA90">
        <v>110571.85</v>
      </c>
      <c r="AB90">
        <v>302.2975553551239</v>
      </c>
      <c r="AC90">
        <v>202627.85</v>
      </c>
      <c r="AD90">
        <v>707.11215247951338</v>
      </c>
      <c r="AE90">
        <v>-985.94075575614704</v>
      </c>
      <c r="AF90">
        <v>0.20120431065992514</v>
      </c>
      <c r="AG90">
        <v>280272.29182275623</v>
      </c>
      <c r="AH90">
        <v>446.7449175072291</v>
      </c>
      <c r="AI90">
        <v>5371984.971166864</v>
      </c>
      <c r="AJ90">
        <v>6185.0071522409644</v>
      </c>
      <c r="AK90">
        <v>7061.5005999119912</v>
      </c>
      <c r="AL90">
        <v>12.695417669607712</v>
      </c>
      <c r="AM90">
        <v>1993.7062116829245</v>
      </c>
      <c r="AN90">
        <v>0</v>
      </c>
      <c r="AO90">
        <v>2782.1774378077839</v>
      </c>
      <c r="AP90">
        <v>5.618489741585317</v>
      </c>
      <c r="AQ90">
        <v>5930.8959825614475</v>
      </c>
      <c r="AR90">
        <v>16.047890617773245</v>
      </c>
      <c r="AS90">
        <v>2.3689779396608914</v>
      </c>
      <c r="AT90">
        <v>1.9414430642350329</v>
      </c>
      <c r="AU90">
        <v>1.3274518141014791</v>
      </c>
      <c r="AV90">
        <v>1.8903447096053765</v>
      </c>
      <c r="AW90">
        <v>0</v>
      </c>
      <c r="AX90">
        <v>1.5604172760025203</v>
      </c>
      <c r="AY90">
        <v>2.7203493139840345</v>
      </c>
      <c r="AZ90" s="1"/>
      <c r="BA90">
        <v>50</v>
      </c>
      <c r="BB90" s="24" t="s">
        <v>229</v>
      </c>
      <c r="BC90" t="s">
        <v>45</v>
      </c>
      <c r="BD90" s="21">
        <v>43869.483287037037</v>
      </c>
      <c r="BF90" s="6">
        <f t="shared" si="3"/>
        <v>1.5064826912421703</v>
      </c>
      <c r="BG90">
        <f t="shared" si="4"/>
        <v>5.1024699525978453E-3</v>
      </c>
    </row>
    <row r="91" spans="1:59" x14ac:dyDescent="0.2">
      <c r="A91" t="s">
        <v>311</v>
      </c>
      <c r="B91">
        <v>2518</v>
      </c>
      <c r="C91">
        <v>2.5216621448761162E-2</v>
      </c>
      <c r="D91">
        <v>1.4981064226282992E-4</v>
      </c>
      <c r="E91">
        <v>2.5583219619305919</v>
      </c>
      <c r="F91">
        <v>2.6831908977798667E-3</v>
      </c>
      <c r="G91">
        <v>1.8889496586942536</v>
      </c>
      <c r="H91">
        <v>1.0252847067225462E-3</v>
      </c>
      <c r="I91">
        <v>2.477887727480617</v>
      </c>
      <c r="J91">
        <v>2.6111051322634544E-3</v>
      </c>
      <c r="K91">
        <v>1</v>
      </c>
      <c r="L91">
        <v>0</v>
      </c>
      <c r="M91">
        <v>2.0122343455423417</v>
      </c>
      <c r="N91">
        <v>1.7949635570003732E-3</v>
      </c>
      <c r="O91">
        <v>2.109967741452849</v>
      </c>
      <c r="P91">
        <v>2.2799667326940188E-3</v>
      </c>
      <c r="Q91">
        <v>2654.05</v>
      </c>
      <c r="R91">
        <v>15.945544667299455</v>
      </c>
      <c r="S91">
        <v>269259.8</v>
      </c>
      <c r="T91">
        <v>166.2771244196361</v>
      </c>
      <c r="U91">
        <v>198810.65</v>
      </c>
      <c r="V91">
        <v>106.40392936452361</v>
      </c>
      <c r="W91">
        <v>260794.45</v>
      </c>
      <c r="X91">
        <v>182.23257948653361</v>
      </c>
      <c r="Y91">
        <v>105249.95</v>
      </c>
      <c r="Z91">
        <v>83.566282390875671</v>
      </c>
      <c r="AA91">
        <v>211785.55</v>
      </c>
      <c r="AB91">
        <v>138.17845964739337</v>
      </c>
      <c r="AC91">
        <v>222071.3</v>
      </c>
      <c r="AD91">
        <v>160.48456394045471</v>
      </c>
      <c r="AE91">
        <v>-974.78337855123891</v>
      </c>
      <c r="AF91">
        <v>0.14981064226282992</v>
      </c>
      <c r="AG91">
        <v>231194.76873575893</v>
      </c>
      <c r="AH91">
        <v>243.52794497911299</v>
      </c>
      <c r="AI91">
        <v>4932529.1963389413</v>
      </c>
      <c r="AJ91">
        <v>2677.8225729276696</v>
      </c>
      <c r="AK91">
        <v>6422.3106099177539</v>
      </c>
      <c r="AL91">
        <v>7.8213524817424727</v>
      </c>
      <c r="AM91">
        <v>1993.7062116829245</v>
      </c>
      <c r="AN91">
        <v>0</v>
      </c>
      <c r="AO91">
        <v>5020.5969764195743</v>
      </c>
      <c r="AP91">
        <v>5.3705236609243503</v>
      </c>
      <c r="AQ91">
        <v>5313.0148994202009</v>
      </c>
      <c r="AR91">
        <v>6.8216511896854435</v>
      </c>
      <c r="AS91">
        <v>1.4367925210279842</v>
      </c>
      <c r="AT91">
        <v>1.3713650646983304</v>
      </c>
      <c r="AU91">
        <v>0.67680936223996235</v>
      </c>
      <c r="AV91">
        <v>1.3716001887114329</v>
      </c>
      <c r="AW91">
        <v>0</v>
      </c>
      <c r="AX91">
        <v>1.124278244361425</v>
      </c>
      <c r="AY91">
        <v>1.372506232320085</v>
      </c>
      <c r="AZ91" s="1"/>
      <c r="BA91">
        <v>50</v>
      </c>
      <c r="BB91" s="24" t="s">
        <v>229</v>
      </c>
      <c r="BC91" t="s">
        <v>45</v>
      </c>
      <c r="BD91" s="21">
        <v>43869.488564814812</v>
      </c>
      <c r="BF91" s="6">
        <f t="shared" si="3"/>
        <v>1.3543529986949894</v>
      </c>
      <c r="BG91">
        <f t="shared" si="4"/>
        <v>1.1067558632855104E-3</v>
      </c>
    </row>
    <row r="92" spans="1:59" x14ac:dyDescent="0.2">
      <c r="A92" t="s">
        <v>312</v>
      </c>
      <c r="B92">
        <v>2703</v>
      </c>
      <c r="C92">
        <v>2.7968982672512466E-2</v>
      </c>
      <c r="D92">
        <v>2.7835627601395654E-4</v>
      </c>
      <c r="E92">
        <v>2.6838468191079432</v>
      </c>
      <c r="F92">
        <v>6.8592229254875372E-3</v>
      </c>
      <c r="G92">
        <v>1.9325864061393738</v>
      </c>
      <c r="H92">
        <v>3.4960988748370062E-3</v>
      </c>
      <c r="I92">
        <v>2.5785661220224223</v>
      </c>
      <c r="J92">
        <v>6.7260828233309793E-3</v>
      </c>
      <c r="K92">
        <v>1</v>
      </c>
      <c r="L92">
        <v>0</v>
      </c>
      <c r="M92">
        <v>2.0716942028489074</v>
      </c>
      <c r="N92">
        <v>3.0622526951149193E-3</v>
      </c>
      <c r="O92">
        <v>2.1956191455764595</v>
      </c>
      <c r="P92">
        <v>3.9814813874908686E-3</v>
      </c>
      <c r="Q92">
        <v>2743.4</v>
      </c>
      <c r="R92">
        <v>37.638124568748523</v>
      </c>
      <c r="S92">
        <v>263050.59999999998</v>
      </c>
      <c r="T92">
        <v>313.47238105487139</v>
      </c>
      <c r="U92">
        <v>189427.5</v>
      </c>
      <c r="V92">
        <v>357.3412013895491</v>
      </c>
      <c r="W92">
        <v>252731.85</v>
      </c>
      <c r="X92">
        <v>331.77114238741837</v>
      </c>
      <c r="Y92">
        <v>98028.85</v>
      </c>
      <c r="Z92">
        <v>349.29780142300825</v>
      </c>
      <c r="AA92">
        <v>203068.1</v>
      </c>
      <c r="AB92">
        <v>471.36229166109575</v>
      </c>
      <c r="AC92">
        <v>215211.15</v>
      </c>
      <c r="AD92">
        <v>454.55868867217623</v>
      </c>
      <c r="AE92">
        <v>-972.03101732748758</v>
      </c>
      <c r="AF92">
        <v>0.27835627601395652</v>
      </c>
      <c r="AG92">
        <v>242587.47677509015</v>
      </c>
      <c r="AH92">
        <v>622.54700721433437</v>
      </c>
      <c r="AI92">
        <v>5046498.9713209728</v>
      </c>
      <c r="AJ92">
        <v>9131.0564010577891</v>
      </c>
      <c r="AK92">
        <v>6723.8845302006184</v>
      </c>
      <c r="AL92">
        <v>20.147432568930068</v>
      </c>
      <c r="AM92">
        <v>1993.7062116829245</v>
      </c>
      <c r="AN92">
        <v>0</v>
      </c>
      <c r="AO92">
        <v>5198.5006276077575</v>
      </c>
      <c r="AP92">
        <v>9.1622476070362993</v>
      </c>
      <c r="AQ92">
        <v>5569.2835521420166</v>
      </c>
      <c r="AR92">
        <v>11.912576115351836</v>
      </c>
      <c r="AS92">
        <v>2.4438072881385828</v>
      </c>
      <c r="AT92">
        <v>3.2464145309033561</v>
      </c>
      <c r="AU92">
        <v>2.1854902086240888</v>
      </c>
      <c r="AV92">
        <v>3.2951635953493348</v>
      </c>
      <c r="AW92">
        <v>0</v>
      </c>
      <c r="AX92">
        <v>1.8065565793971774</v>
      </c>
      <c r="AY92">
        <v>2.2369175436492923</v>
      </c>
      <c r="AZ92" s="1"/>
      <c r="BA92">
        <v>50</v>
      </c>
      <c r="BB92" s="24" t="s">
        <v>229</v>
      </c>
      <c r="BC92" t="s">
        <v>45</v>
      </c>
      <c r="BD92" s="21">
        <v>43869.494050925925</v>
      </c>
      <c r="BF92" s="6">
        <f t="shared" si="3"/>
        <v>1.3886610972535665</v>
      </c>
      <c r="BG92">
        <f t="shared" si="4"/>
        <v>3.0985231049174152E-3</v>
      </c>
    </row>
    <row r="93" spans="1:59" x14ac:dyDescent="0.2">
      <c r="A93" t="s">
        <v>313</v>
      </c>
      <c r="B93">
        <v>2215</v>
      </c>
      <c r="C93">
        <v>2.1681283221271788E-2</v>
      </c>
      <c r="D93">
        <v>1.207070613416484E-4</v>
      </c>
      <c r="E93">
        <v>2.6016273120001054</v>
      </c>
      <c r="F93">
        <v>2.2272469829062377E-3</v>
      </c>
      <c r="G93">
        <v>1.8993140038894172</v>
      </c>
      <c r="H93">
        <v>2.6636864783692038E-3</v>
      </c>
      <c r="I93">
        <v>2.5427261452162768</v>
      </c>
      <c r="J93">
        <v>2.5285702588977556E-3</v>
      </c>
      <c r="K93">
        <v>1</v>
      </c>
      <c r="L93">
        <v>0</v>
      </c>
      <c r="M93">
        <v>2.0683390289445995</v>
      </c>
      <c r="N93">
        <v>2.4563588928120197E-3</v>
      </c>
      <c r="O93">
        <v>2.1914820338400656</v>
      </c>
      <c r="P93">
        <v>3.3513156923253352E-3</v>
      </c>
      <c r="Q93">
        <v>2163.3000000000002</v>
      </c>
      <c r="R93">
        <v>12.435539054618717</v>
      </c>
      <c r="S93">
        <v>259582.9</v>
      </c>
      <c r="T93">
        <v>413.3365896164886</v>
      </c>
      <c r="U93">
        <v>189502.4</v>
      </c>
      <c r="V93">
        <v>151.32158853876314</v>
      </c>
      <c r="W93">
        <v>253707.35</v>
      </c>
      <c r="X93">
        <v>465.34743259882271</v>
      </c>
      <c r="Y93">
        <v>99778</v>
      </c>
      <c r="Z93">
        <v>165.01191344550662</v>
      </c>
      <c r="AA93">
        <v>206375.65</v>
      </c>
      <c r="AB93">
        <v>439.82455996980377</v>
      </c>
      <c r="AC93">
        <v>218665.7</v>
      </c>
      <c r="AD93">
        <v>572.20406784918771</v>
      </c>
      <c r="AE93">
        <v>-978.31871677872812</v>
      </c>
      <c r="AF93">
        <v>0.12070706134164841</v>
      </c>
      <c r="AG93">
        <v>235125.18714831234</v>
      </c>
      <c r="AH93">
        <v>202.14621373264094</v>
      </c>
      <c r="AI93">
        <v>4959598.6311361715</v>
      </c>
      <c r="AJ93">
        <v>6956.9747136679998</v>
      </c>
      <c r="AK93">
        <v>6616.528802514792</v>
      </c>
      <c r="AL93">
        <v>7.5741259994945045</v>
      </c>
      <c r="AM93">
        <v>1993.7062116829245</v>
      </c>
      <c r="AN93">
        <v>0</v>
      </c>
      <c r="AO93">
        <v>5188.4619609343727</v>
      </c>
      <c r="AP93">
        <v>7.3494158152237903</v>
      </c>
      <c r="AQ93">
        <v>5556.9053306558262</v>
      </c>
      <c r="AR93">
        <v>10.027122918828452</v>
      </c>
      <c r="AS93">
        <v>1.217698994568797</v>
      </c>
      <c r="AT93">
        <v>1.0924583456192185</v>
      </c>
      <c r="AU93">
        <v>1.7042886436535742</v>
      </c>
      <c r="AV93">
        <v>1.2649262737913163</v>
      </c>
      <c r="AW93">
        <v>0</v>
      </c>
      <c r="AX93">
        <v>1.4639915224996929</v>
      </c>
      <c r="AY93">
        <v>1.9026564993528325</v>
      </c>
      <c r="AZ93" s="1"/>
      <c r="BA93">
        <v>50</v>
      </c>
      <c r="BB93" s="24" t="s">
        <v>229</v>
      </c>
      <c r="BC93" t="s">
        <v>45</v>
      </c>
      <c r="BD93" s="21">
        <v>43869.499722222223</v>
      </c>
      <c r="BF93" s="6">
        <f t="shared" si="3"/>
        <v>1.3698132583017419</v>
      </c>
      <c r="BG93">
        <f t="shared" si="4"/>
        <v>2.4400708474504838E-3</v>
      </c>
    </row>
    <row r="94" spans="1:59" x14ac:dyDescent="0.2">
      <c r="A94" t="s">
        <v>314</v>
      </c>
      <c r="B94">
        <v>2231</v>
      </c>
      <c r="C94">
        <v>2.2071964855482358E-2</v>
      </c>
      <c r="D94">
        <v>1.0865337912584528E-4</v>
      </c>
      <c r="E94">
        <v>2.6112586082975335</v>
      </c>
      <c r="F94">
        <v>6.7055365334231934E-3</v>
      </c>
      <c r="G94">
        <v>1.8913314617536385</v>
      </c>
      <c r="H94">
        <v>2.1914799563350082E-3</v>
      </c>
      <c r="I94">
        <v>2.5446154298389487</v>
      </c>
      <c r="J94">
        <v>5.0421187534082541E-3</v>
      </c>
      <c r="K94">
        <v>1</v>
      </c>
      <c r="L94">
        <v>0</v>
      </c>
      <c r="M94">
        <v>2.0742382026485551</v>
      </c>
      <c r="N94">
        <v>3.1996135337829319E-3</v>
      </c>
      <c r="O94">
        <v>2.2038642302445886</v>
      </c>
      <c r="P94">
        <v>4.0960505316392686E-3</v>
      </c>
      <c r="Q94">
        <v>2237.85</v>
      </c>
      <c r="R94">
        <v>10.72166400086145</v>
      </c>
      <c r="S94">
        <v>264744.2</v>
      </c>
      <c r="T94">
        <v>384.50385392634308</v>
      </c>
      <c r="U94">
        <v>191762.1</v>
      </c>
      <c r="V94">
        <v>215.17501933860356</v>
      </c>
      <c r="W94">
        <v>257992.2</v>
      </c>
      <c r="X94">
        <v>293.28222082600161</v>
      </c>
      <c r="Y94">
        <v>101393.60000000001</v>
      </c>
      <c r="Z94">
        <v>193.60880797710567</v>
      </c>
      <c r="AA94">
        <v>210305.15</v>
      </c>
      <c r="AB94">
        <v>246.89888485391194</v>
      </c>
      <c r="AC94">
        <v>223446.05</v>
      </c>
      <c r="AD94">
        <v>287.35462663296096</v>
      </c>
      <c r="AE94">
        <v>-977.92803514451759</v>
      </c>
      <c r="AF94">
        <v>0.10865337912584527</v>
      </c>
      <c r="AG94">
        <v>235999.32912484423</v>
      </c>
      <c r="AH94">
        <v>608.59834211501118</v>
      </c>
      <c r="AI94">
        <v>4938749.9523444381</v>
      </c>
      <c r="AJ94">
        <v>5723.6730994959471</v>
      </c>
      <c r="AK94">
        <v>6622.1880005262656</v>
      </c>
      <c r="AL94">
        <v>15.103255528828278</v>
      </c>
      <c r="AM94">
        <v>1993.7062116829245</v>
      </c>
      <c r="AN94">
        <v>0</v>
      </c>
      <c r="AO94">
        <v>5206.112264659725</v>
      </c>
      <c r="AP94">
        <v>9.5732306775693683</v>
      </c>
      <c r="AQ94">
        <v>5593.9528119293909</v>
      </c>
      <c r="AR94">
        <v>12.255366528595143</v>
      </c>
      <c r="AS94">
        <v>1.0948856824212936</v>
      </c>
      <c r="AT94">
        <v>3.3049997251062622</v>
      </c>
      <c r="AU94">
        <v>1.4184006088887964</v>
      </c>
      <c r="AV94">
        <v>2.5410346144603606</v>
      </c>
      <c r="AW94">
        <v>0</v>
      </c>
      <c r="AX94">
        <v>1.9177551429450197</v>
      </c>
      <c r="AY94">
        <v>2.333077307541723</v>
      </c>
      <c r="AZ94" s="1"/>
      <c r="BA94">
        <v>50</v>
      </c>
      <c r="BB94" s="24" t="s">
        <v>229</v>
      </c>
      <c r="BC94" t="s">
        <v>45</v>
      </c>
      <c r="BD94" s="21">
        <v>43869.505254629628</v>
      </c>
      <c r="BF94" s="6">
        <f t="shared" si="3"/>
        <v>1.380586674843465</v>
      </c>
      <c r="BG94">
        <f t="shared" si="4"/>
        <v>2.5338347689922709E-3</v>
      </c>
    </row>
    <row r="95" spans="1:59" x14ac:dyDescent="0.2">
      <c r="A95" t="s">
        <v>315</v>
      </c>
      <c r="B95">
        <v>2186</v>
      </c>
      <c r="C95">
        <v>2.2093465710093099E-2</v>
      </c>
      <c r="D95">
        <v>1.039203553000401E-4</v>
      </c>
      <c r="E95">
        <v>2.5332245913920413</v>
      </c>
      <c r="F95">
        <v>3.7406538089876152E-3</v>
      </c>
      <c r="G95">
        <v>1.8671192451408025</v>
      </c>
      <c r="H95">
        <v>1.5814093914905791E-3</v>
      </c>
      <c r="I95">
        <v>2.4901742504442654</v>
      </c>
      <c r="J95">
        <v>3.630706374262977E-3</v>
      </c>
      <c r="K95">
        <v>1</v>
      </c>
      <c r="L95">
        <v>0</v>
      </c>
      <c r="M95">
        <v>2.0483867325119403</v>
      </c>
      <c r="N95">
        <v>2.3059596153981645E-3</v>
      </c>
      <c r="O95">
        <v>2.1693901729087153</v>
      </c>
      <c r="P95">
        <v>3.3249378193393217E-3</v>
      </c>
      <c r="Q95">
        <v>2317.85</v>
      </c>
      <c r="R95">
        <v>10.9451443211374</v>
      </c>
      <c r="S95">
        <v>265758.95</v>
      </c>
      <c r="T95">
        <v>202.12840466813219</v>
      </c>
      <c r="U95">
        <v>195880.85</v>
      </c>
      <c r="V95">
        <v>135.95559017561581</v>
      </c>
      <c r="W95">
        <v>261242.85</v>
      </c>
      <c r="X95">
        <v>209.40271293421804</v>
      </c>
      <c r="Y95">
        <v>104912.35</v>
      </c>
      <c r="Z95">
        <v>123.82114169873799</v>
      </c>
      <c r="AA95">
        <v>214896.55</v>
      </c>
      <c r="AB95">
        <v>143.61491776714271</v>
      </c>
      <c r="AC95">
        <v>227589.65</v>
      </c>
      <c r="AD95">
        <v>215.63578302557445</v>
      </c>
      <c r="AE95">
        <v>-977.90653428990697</v>
      </c>
      <c r="AF95">
        <v>0.1039203553000401</v>
      </c>
      <c r="AG95">
        <v>228916.91698965704</v>
      </c>
      <c r="AH95">
        <v>339.50388536827148</v>
      </c>
      <c r="AI95">
        <v>4875512.8634057734</v>
      </c>
      <c r="AJ95">
        <v>4130.3003329779021</v>
      </c>
      <c r="AK95">
        <v>6459.1138874596345</v>
      </c>
      <c r="AL95">
        <v>10.875484851199301</v>
      </c>
      <c r="AM95">
        <v>1993.7062116829245</v>
      </c>
      <c r="AN95">
        <v>0</v>
      </c>
      <c r="AO95">
        <v>5128.7647711705631</v>
      </c>
      <c r="AP95">
        <v>6.8994217890014138</v>
      </c>
      <c r="AQ95">
        <v>5490.8065726153345</v>
      </c>
      <c r="AR95">
        <v>9.9482004301552109</v>
      </c>
      <c r="AS95">
        <v>1.0646963209682327</v>
      </c>
      <c r="AT95">
        <v>1.9249886034458767</v>
      </c>
      <c r="AU95">
        <v>1.0522988923628551</v>
      </c>
      <c r="AV95">
        <v>1.8960765418191723</v>
      </c>
      <c r="AW95">
        <v>0</v>
      </c>
      <c r="AX95">
        <v>1.4207382202777894</v>
      </c>
      <c r="AY95">
        <v>1.9522249300274237</v>
      </c>
      <c r="AZ95" s="1"/>
      <c r="BA95">
        <v>50</v>
      </c>
      <c r="BB95" s="24" t="s">
        <v>229</v>
      </c>
      <c r="BC95" t="s">
        <v>45</v>
      </c>
      <c r="BD95" s="21">
        <v>43869.510717592595</v>
      </c>
      <c r="BF95" s="6">
        <f t="shared" si="3"/>
        <v>1.3567377821772777</v>
      </c>
      <c r="BG95">
        <f t="shared" si="4"/>
        <v>1.396981847138884E-3</v>
      </c>
    </row>
    <row r="96" spans="1:59" x14ac:dyDescent="0.2">
      <c r="A96" t="s">
        <v>316</v>
      </c>
      <c r="B96">
        <v>2345</v>
      </c>
      <c r="C96">
        <v>2.2268792056825554E-2</v>
      </c>
      <c r="D96">
        <v>1.0751984012064835E-4</v>
      </c>
      <c r="E96">
        <v>2.5426688742816932</v>
      </c>
      <c r="F96">
        <v>3.0247367532332684E-3</v>
      </c>
      <c r="G96">
        <v>1.8806355547589579</v>
      </c>
      <c r="H96">
        <v>2.1773490059424534E-3</v>
      </c>
      <c r="I96">
        <v>2.4916127985668384</v>
      </c>
      <c r="J96">
        <v>2.7368823792440931E-3</v>
      </c>
      <c r="K96">
        <v>1</v>
      </c>
      <c r="L96">
        <v>0</v>
      </c>
      <c r="M96">
        <v>2.0534693324445485</v>
      </c>
      <c r="N96">
        <v>2.231020918571905E-3</v>
      </c>
      <c r="O96">
        <v>2.1603182437955888</v>
      </c>
      <c r="P96">
        <v>2.7501248129341072E-3</v>
      </c>
      <c r="Q96">
        <v>2324.1</v>
      </c>
      <c r="R96">
        <v>11.210169255494856</v>
      </c>
      <c r="S96">
        <v>265365.05</v>
      </c>
      <c r="T96">
        <v>154.80293882359288</v>
      </c>
      <c r="U96">
        <v>196272.55</v>
      </c>
      <c r="V96">
        <v>139.7379403515173</v>
      </c>
      <c r="W96">
        <v>260037.1</v>
      </c>
      <c r="X96">
        <v>150.75956633695012</v>
      </c>
      <c r="Y96">
        <v>104366.85</v>
      </c>
      <c r="Z96">
        <v>105.42144181681847</v>
      </c>
      <c r="AA96">
        <v>214310.7</v>
      </c>
      <c r="AB96">
        <v>154.63876582130638</v>
      </c>
      <c r="AC96">
        <v>225461.3</v>
      </c>
      <c r="AD96">
        <v>179.42589879360989</v>
      </c>
      <c r="AE96">
        <v>-977.73120794317447</v>
      </c>
      <c r="AF96">
        <v>0.10751984012064836</v>
      </c>
      <c r="AG96">
        <v>229774.08552202699</v>
      </c>
      <c r="AH96">
        <v>274.52684273309751</v>
      </c>
      <c r="AI96">
        <v>4910814.5496211816</v>
      </c>
      <c r="AJ96">
        <v>5686.7661041121328</v>
      </c>
      <c r="AK96">
        <v>6463.4229410437147</v>
      </c>
      <c r="AL96">
        <v>8.1981079676336091</v>
      </c>
      <c r="AM96">
        <v>1993.7062116829245</v>
      </c>
      <c r="AN96">
        <v>0</v>
      </c>
      <c r="AO96">
        <v>5143.971889493735</v>
      </c>
      <c r="AP96">
        <v>6.6752055129357153</v>
      </c>
      <c r="AQ96">
        <v>5463.6633976119974</v>
      </c>
      <c r="AR96">
        <v>8.228362253236936</v>
      </c>
      <c r="AS96">
        <v>1.0942798864126599</v>
      </c>
      <c r="AT96">
        <v>1.5475654648068269</v>
      </c>
      <c r="AU96">
        <v>1.4364916033829691</v>
      </c>
      <c r="AV96">
        <v>1.4248677337093139</v>
      </c>
      <c r="AW96">
        <v>0</v>
      </c>
      <c r="AX96">
        <v>1.3681523668342426</v>
      </c>
      <c r="AY96">
        <v>1.616216989237631</v>
      </c>
      <c r="AZ96" s="1"/>
      <c r="BA96">
        <v>50</v>
      </c>
      <c r="BB96" s="24" t="s">
        <v>229</v>
      </c>
      <c r="BC96" t="s">
        <v>45</v>
      </c>
      <c r="BD96" s="21">
        <v>43869.516250000001</v>
      </c>
      <c r="BF96" s="6">
        <f t="shared" si="3"/>
        <v>1.352023245227109</v>
      </c>
      <c r="BG96">
        <f t="shared" si="4"/>
        <v>1.2444433404022507E-3</v>
      </c>
    </row>
    <row r="97" spans="1:59" x14ac:dyDescent="0.2">
      <c r="A97" t="s">
        <v>317</v>
      </c>
      <c r="B97">
        <v>502</v>
      </c>
      <c r="C97">
        <v>1.0980999669919791E-2</v>
      </c>
      <c r="D97">
        <v>9.5522864623494123E-5</v>
      </c>
      <c r="E97">
        <v>2.5822641780036943</v>
      </c>
      <c r="F97">
        <v>4.3874692193930729E-3</v>
      </c>
      <c r="G97">
        <v>2.0299085264914241</v>
      </c>
      <c r="H97">
        <v>2.7695517192517696E-3</v>
      </c>
      <c r="I97">
        <v>2.3514090816918305</v>
      </c>
      <c r="J97">
        <v>4.5563048610403074E-3</v>
      </c>
      <c r="K97">
        <v>1</v>
      </c>
      <c r="L97">
        <v>0</v>
      </c>
      <c r="M97">
        <v>0.66848385905430818</v>
      </c>
      <c r="N97">
        <v>1.2410370852038572E-3</v>
      </c>
      <c r="O97">
        <v>1.8655554931869509</v>
      </c>
      <c r="P97">
        <v>4.8953147182416107E-3</v>
      </c>
      <c r="Q97">
        <v>512.79999999999995</v>
      </c>
      <c r="R97">
        <v>4.3399005567069473</v>
      </c>
      <c r="S97">
        <v>120591.5</v>
      </c>
      <c r="T97">
        <v>126.89638334193437</v>
      </c>
      <c r="U97">
        <v>94797.1</v>
      </c>
      <c r="V97">
        <v>78.304631173117045</v>
      </c>
      <c r="W97">
        <v>109809.85</v>
      </c>
      <c r="X97">
        <v>123.67881312411383</v>
      </c>
      <c r="Y97">
        <v>46701.599999999999</v>
      </c>
      <c r="Z97">
        <v>66.324656048863147</v>
      </c>
      <c r="AA97">
        <v>31218.2</v>
      </c>
      <c r="AB97">
        <v>42.632369713263898</v>
      </c>
      <c r="AC97">
        <v>87120.25</v>
      </c>
      <c r="AD97">
        <v>172.67861652579671</v>
      </c>
      <c r="AE97">
        <v>-989.01900033008019</v>
      </c>
      <c r="AF97">
        <v>9.552286462349413E-2</v>
      </c>
      <c r="AG97">
        <v>233367.77799997226</v>
      </c>
      <c r="AH97">
        <v>398.20922303440489</v>
      </c>
      <c r="AI97">
        <v>5300683.3642170494</v>
      </c>
      <c r="AJ97">
        <v>7233.4718952459507</v>
      </c>
      <c r="AK97">
        <v>6043.4541410975853</v>
      </c>
      <c r="AL97">
        <v>13.6480396335406</v>
      </c>
      <c r="AM97">
        <v>1993.7062116829245</v>
      </c>
      <c r="AN97">
        <v>0</v>
      </c>
      <c r="AO97">
        <v>1000.1009870065199</v>
      </c>
      <c r="AP97">
        <v>3.7131779105922638</v>
      </c>
      <c r="AQ97">
        <v>4581.7344468380379</v>
      </c>
      <c r="AR97">
        <v>14.64676172363221</v>
      </c>
      <c r="AS97">
        <v>0.93123582399227334</v>
      </c>
      <c r="AT97">
        <v>1.4818020478688145</v>
      </c>
      <c r="AU97">
        <v>1.1471276744271239</v>
      </c>
      <c r="AV97">
        <v>1.6672073634772722</v>
      </c>
      <c r="AW97">
        <v>0</v>
      </c>
      <c r="AX97">
        <v>1.2070667672797324</v>
      </c>
      <c r="AY97">
        <v>2.1748330877678304</v>
      </c>
      <c r="AZ97" s="1"/>
      <c r="BA97">
        <v>50</v>
      </c>
      <c r="BB97" s="24" t="s">
        <v>229</v>
      </c>
      <c r="BC97" t="s">
        <v>45</v>
      </c>
      <c r="BD97" s="21">
        <v>43869.522245370368</v>
      </c>
      <c r="BF97" s="6">
        <f t="shared" si="3"/>
        <v>1.2721011507735995</v>
      </c>
      <c r="BG97">
        <f t="shared" si="4"/>
        <v>1.7017719601607737E-3</v>
      </c>
    </row>
    <row r="98" spans="1:59" x14ac:dyDescent="0.2">
      <c r="A98" t="s">
        <v>318</v>
      </c>
      <c r="B98">
        <v>819</v>
      </c>
      <c r="C98">
        <v>1.4138584604627209E-2</v>
      </c>
      <c r="D98">
        <v>1.7512359092282932E-4</v>
      </c>
      <c r="E98">
        <v>2.8149957742034761</v>
      </c>
      <c r="F98">
        <v>3.7427788533413221E-3</v>
      </c>
      <c r="G98">
        <v>2.0632511118643349</v>
      </c>
      <c r="H98">
        <v>3.0224592025249603E-3</v>
      </c>
      <c r="I98">
        <v>2.4457920182623978</v>
      </c>
      <c r="J98">
        <v>3.4189505101945229E-3</v>
      </c>
      <c r="K98">
        <v>1</v>
      </c>
      <c r="L98">
        <v>0</v>
      </c>
      <c r="M98">
        <v>2.3096095414651376</v>
      </c>
      <c r="N98">
        <v>3.1192623472599988E-3</v>
      </c>
      <c r="O98">
        <v>2.0114551530158229</v>
      </c>
      <c r="P98">
        <v>4.644302176647329E-3</v>
      </c>
      <c r="Q98">
        <v>753.8</v>
      </c>
      <c r="R98">
        <v>8.8486097629425444</v>
      </c>
      <c r="S98">
        <v>150107.20000000001</v>
      </c>
      <c r="T98">
        <v>266.0259741968224</v>
      </c>
      <c r="U98">
        <v>110019.35</v>
      </c>
      <c r="V98">
        <v>150.54073194216977</v>
      </c>
      <c r="W98">
        <v>130417.85</v>
      </c>
      <c r="X98">
        <v>175.21584095352975</v>
      </c>
      <c r="Y98">
        <v>53326.15</v>
      </c>
      <c r="Z98">
        <v>124.04893505981292</v>
      </c>
      <c r="AA98">
        <v>123159.55</v>
      </c>
      <c r="AB98">
        <v>264.50354166368277</v>
      </c>
      <c r="AC98">
        <v>107255</v>
      </c>
      <c r="AD98">
        <v>177.77599743260589</v>
      </c>
      <c r="AE98">
        <v>-985.86141539537277</v>
      </c>
      <c r="AF98">
        <v>0.17512359092282931</v>
      </c>
      <c r="AG98">
        <v>254490.63116749647</v>
      </c>
      <c r="AH98">
        <v>339.69675561275386</v>
      </c>
      <c r="AI98">
        <v>5387767.0075854966</v>
      </c>
      <c r="AJ98">
        <v>7894.0117073886349</v>
      </c>
      <c r="AK98">
        <v>6326.1705304374627</v>
      </c>
      <c r="AL98">
        <v>10.241187429586248</v>
      </c>
      <c r="AM98">
        <v>1993.7062116829245</v>
      </c>
      <c r="AN98">
        <v>0</v>
      </c>
      <c r="AO98">
        <v>5910.3423529464908</v>
      </c>
      <c r="AP98">
        <v>9.3328202543483556</v>
      </c>
      <c r="AQ98">
        <v>5018.2656355498584</v>
      </c>
      <c r="AR98">
        <v>13.895733220260446</v>
      </c>
      <c r="AS98">
        <v>1.6051304156050956</v>
      </c>
      <c r="AT98">
        <v>1.2536254086791403</v>
      </c>
      <c r="AU98">
        <v>1.3196263813940832</v>
      </c>
      <c r="AV98">
        <v>1.2926974897061643</v>
      </c>
      <c r="AW98">
        <v>0</v>
      </c>
      <c r="AX98">
        <v>1.2383810654117582</v>
      </c>
      <c r="AY98">
        <v>2.0712536465931271</v>
      </c>
      <c r="AZ98" s="1"/>
      <c r="BA98">
        <v>50</v>
      </c>
      <c r="BB98" s="24" t="s">
        <v>229</v>
      </c>
      <c r="BC98" t="s">
        <v>45</v>
      </c>
      <c r="BD98" s="21">
        <v>43869.529166666667</v>
      </c>
      <c r="BF98" s="6">
        <f t="shared" si="3"/>
        <v>1.3643709038455509</v>
      </c>
      <c r="BG98">
        <f t="shared" si="4"/>
        <v>3.0548232539994503E-3</v>
      </c>
    </row>
    <row r="99" spans="1:59" x14ac:dyDescent="0.2">
      <c r="A99" t="s">
        <v>319</v>
      </c>
      <c r="B99">
        <v>714</v>
      </c>
      <c r="C99">
        <v>1.2097430352179205E-2</v>
      </c>
      <c r="D99">
        <v>9.7324719737944406E-5</v>
      </c>
      <c r="E99">
        <v>2.9425596767449176</v>
      </c>
      <c r="F99">
        <v>4.1634354059450172E-3</v>
      </c>
      <c r="G99">
        <v>2.1201795316697876</v>
      </c>
      <c r="H99">
        <v>2.3029821045406234E-3</v>
      </c>
      <c r="I99">
        <v>2.9594156100991329</v>
      </c>
      <c r="J99">
        <v>3.7248830017771119E-3</v>
      </c>
      <c r="K99">
        <v>1</v>
      </c>
      <c r="L99">
        <v>0</v>
      </c>
      <c r="M99">
        <v>1.1017296107365171</v>
      </c>
      <c r="N99">
        <v>1.4071181759754236E-3</v>
      </c>
      <c r="O99">
        <v>2.0196454268718123</v>
      </c>
      <c r="P99">
        <v>3.5012967025521129E-3</v>
      </c>
      <c r="Q99">
        <v>761.2</v>
      </c>
      <c r="R99">
        <v>6.0474440011767303</v>
      </c>
      <c r="S99">
        <v>185161.45</v>
      </c>
      <c r="T99">
        <v>414.65972400334027</v>
      </c>
      <c r="U99">
        <v>133410.70000000001</v>
      </c>
      <c r="V99">
        <v>208.99249671749109</v>
      </c>
      <c r="W99">
        <v>186221.75</v>
      </c>
      <c r="X99">
        <v>390.82946796053619</v>
      </c>
      <c r="Y99">
        <v>62925.05</v>
      </c>
      <c r="Z99">
        <v>102.07609326276881</v>
      </c>
      <c r="AA99">
        <v>69326.8</v>
      </c>
      <c r="AB99">
        <v>153.00217748708502</v>
      </c>
      <c r="AC99">
        <v>127087.55</v>
      </c>
      <c r="AD99">
        <v>326.88519210234875</v>
      </c>
      <c r="AE99">
        <v>-987.90256964782077</v>
      </c>
      <c r="AF99">
        <v>9.7324719737944404E-2</v>
      </c>
      <c r="AG99">
        <v>266068.40413368284</v>
      </c>
      <c r="AH99">
        <v>377.87578561853485</v>
      </c>
      <c r="AI99">
        <v>5536451.7647037907</v>
      </c>
      <c r="AJ99">
        <v>6014.892667521478</v>
      </c>
      <c r="AK99">
        <v>7864.6881125354948</v>
      </c>
      <c r="AL99">
        <v>11.157583258585641</v>
      </c>
      <c r="AM99">
        <v>1993.7062116829245</v>
      </c>
      <c r="AN99">
        <v>0</v>
      </c>
      <c r="AO99">
        <v>2296.3705136662052</v>
      </c>
      <c r="AP99">
        <v>4.2100918585898377</v>
      </c>
      <c r="AQ99">
        <v>5042.7709016102726</v>
      </c>
      <c r="AR99">
        <v>10.475865491328534</v>
      </c>
      <c r="AS99">
        <v>1.0487209204599444</v>
      </c>
      <c r="AT99">
        <v>1.4574834147248876</v>
      </c>
      <c r="AU99">
        <v>1.0676205225627817</v>
      </c>
      <c r="AV99">
        <v>1.2974707324395731</v>
      </c>
      <c r="AW99">
        <v>0</v>
      </c>
      <c r="AX99">
        <v>1.1025761639087819</v>
      </c>
      <c r="AY99">
        <v>1.6905088039838665</v>
      </c>
      <c r="AZ99" s="1"/>
      <c r="BA99">
        <v>50</v>
      </c>
      <c r="BB99" s="24" t="s">
        <v>229</v>
      </c>
      <c r="BC99" t="s">
        <v>45</v>
      </c>
      <c r="BD99" s="21">
        <v>43869.53460648148</v>
      </c>
      <c r="BF99" s="6">
        <f t="shared" si="3"/>
        <v>1.3879055428087852</v>
      </c>
      <c r="BG99">
        <f t="shared" si="4"/>
        <v>3.793114450240507E-3</v>
      </c>
    </row>
    <row r="100" spans="1:59" x14ac:dyDescent="0.2">
      <c r="A100" t="s">
        <v>320</v>
      </c>
      <c r="B100">
        <v>266</v>
      </c>
      <c r="C100">
        <v>3.0488356646556961E-3</v>
      </c>
      <c r="D100">
        <v>3.484137820769246E-5</v>
      </c>
      <c r="E100">
        <v>2.7600101870312144E-2</v>
      </c>
      <c r="F100">
        <v>1.4837709296764979E-4</v>
      </c>
      <c r="G100">
        <v>1.7203575379260929</v>
      </c>
      <c r="H100">
        <v>1.5195703442387075E-3</v>
      </c>
      <c r="I100">
        <v>0.20489214004360842</v>
      </c>
      <c r="J100">
        <v>3.0563652774340613E-4</v>
      </c>
      <c r="K100">
        <v>1</v>
      </c>
      <c r="L100">
        <v>0</v>
      </c>
      <c r="M100">
        <v>1.8070271862319394E-4</v>
      </c>
      <c r="N100">
        <v>1.5961602990853401E-5</v>
      </c>
      <c r="O100">
        <v>5.1388908516588813E-5</v>
      </c>
      <c r="P100">
        <v>7.4351599892729623E-6</v>
      </c>
      <c r="Q100">
        <v>254.65</v>
      </c>
      <c r="R100">
        <v>2.8592187007900196</v>
      </c>
      <c r="S100">
        <v>2305.4</v>
      </c>
      <c r="T100">
        <v>12.744327943710569</v>
      </c>
      <c r="U100">
        <v>143704.29999999999</v>
      </c>
      <c r="V100">
        <v>355.17137523943802</v>
      </c>
      <c r="W100">
        <v>17115.2</v>
      </c>
      <c r="X100">
        <v>50.871747923991222</v>
      </c>
      <c r="Y100">
        <v>83532.850000000006</v>
      </c>
      <c r="Z100">
        <v>218.39805853918256</v>
      </c>
      <c r="AA100">
        <v>15.05</v>
      </c>
      <c r="AB100">
        <v>1.280367956980788</v>
      </c>
      <c r="AC100">
        <v>4.3</v>
      </c>
      <c r="AD100">
        <v>0.62449979983983972</v>
      </c>
      <c r="AE100">
        <v>-996.95116433534429</v>
      </c>
      <c r="AF100">
        <v>3.484137820769246E-2</v>
      </c>
      <c r="AG100">
        <v>1505.0010773563392</v>
      </c>
      <c r="AH100">
        <v>13.466790067857124</v>
      </c>
      <c r="AI100">
        <v>4492202.9302290352</v>
      </c>
      <c r="AJ100">
        <v>3968.7900758428423</v>
      </c>
      <c r="AK100">
        <v>-386.26230395003836</v>
      </c>
      <c r="AL100">
        <v>0.91550929345569021</v>
      </c>
      <c r="AM100">
        <v>1993.7062116829245</v>
      </c>
      <c r="AN100">
        <v>0</v>
      </c>
      <c r="AO100">
        <v>-999.45933820094876</v>
      </c>
      <c r="AP100">
        <v>4.7757051219419956E-2</v>
      </c>
      <c r="AQ100">
        <v>-999.84624459476015</v>
      </c>
      <c r="AR100">
        <v>2.224596844287919E-2</v>
      </c>
      <c r="AS100">
        <v>0.8654933750899767</v>
      </c>
      <c r="AT100">
        <v>1.2103447869262645</v>
      </c>
      <c r="AU100">
        <v>0.96497824740035376</v>
      </c>
      <c r="AV100">
        <v>0.84506181733645092</v>
      </c>
      <c r="AW100">
        <v>0</v>
      </c>
      <c r="AX100">
        <v>1.6286678105230408</v>
      </c>
      <c r="AY100">
        <v>1.426052581437905</v>
      </c>
      <c r="AZ100" s="1"/>
      <c r="BA100">
        <v>50</v>
      </c>
      <c r="BB100" s="24" t="s">
        <v>229</v>
      </c>
      <c r="BC100" t="s">
        <v>45</v>
      </c>
      <c r="BD100" s="21">
        <v>43869.54111111111</v>
      </c>
      <c r="BF100" s="6">
        <f t="shared" si="3"/>
        <v>1.6042665389970935E-2</v>
      </c>
      <c r="BG100">
        <f t="shared" si="4"/>
        <v>9.7144502089120988E-5</v>
      </c>
    </row>
    <row r="101" spans="1:59" x14ac:dyDescent="0.2">
      <c r="A101" t="s">
        <v>321</v>
      </c>
      <c r="B101">
        <v>204</v>
      </c>
      <c r="C101">
        <v>2.1722348802568773E-3</v>
      </c>
      <c r="D101">
        <v>3.3830945472390984E-5</v>
      </c>
      <c r="E101">
        <v>3.3122748763652975E-2</v>
      </c>
      <c r="F101">
        <v>1.3627535348274215E-4</v>
      </c>
      <c r="G101">
        <v>1.7011391685592308</v>
      </c>
      <c r="H101">
        <v>1.329671054965307E-3</v>
      </c>
      <c r="I101">
        <v>0.23443245619143158</v>
      </c>
      <c r="J101">
        <v>3.4605895115093536E-4</v>
      </c>
      <c r="K101">
        <v>1</v>
      </c>
      <c r="L101">
        <v>0</v>
      </c>
      <c r="M101">
        <v>1.7638430341141261E-4</v>
      </c>
      <c r="N101">
        <v>9.4910890750584062E-6</v>
      </c>
      <c r="O101">
        <v>3.068757179734374E-5</v>
      </c>
      <c r="P101">
        <v>2.8758612158361429E-6</v>
      </c>
      <c r="Q101">
        <v>212.4</v>
      </c>
      <c r="R101">
        <v>3.2754268504473703</v>
      </c>
      <c r="S101">
        <v>3238.95</v>
      </c>
      <c r="T101">
        <v>14.548010354105397</v>
      </c>
      <c r="U101">
        <v>166343.70000000001</v>
      </c>
      <c r="V101">
        <v>184.84865929214973</v>
      </c>
      <c r="W101">
        <v>22924.2</v>
      </c>
      <c r="X101">
        <v>52.272343497655072</v>
      </c>
      <c r="Y101">
        <v>97784.5</v>
      </c>
      <c r="Z101">
        <v>118.80529183677406</v>
      </c>
      <c r="AA101">
        <v>17.25</v>
      </c>
      <c r="AB101">
        <v>0.93153806035756614</v>
      </c>
      <c r="AC101">
        <v>3</v>
      </c>
      <c r="AD101">
        <v>0.28097574347450816</v>
      </c>
      <c r="AE101">
        <v>-997.82776511974316</v>
      </c>
      <c r="AF101">
        <v>3.3830945472390982E-2</v>
      </c>
      <c r="AG101">
        <v>2006.239677223904</v>
      </c>
      <c r="AH101">
        <v>12.368429250566541</v>
      </c>
      <c r="AI101">
        <v>4442008.6934789773</v>
      </c>
      <c r="AJ101">
        <v>3472.8140800389338</v>
      </c>
      <c r="AK101">
        <v>-297.77669601361998</v>
      </c>
      <c r="AL101">
        <v>1.0365913662263335</v>
      </c>
      <c r="AM101">
        <v>1993.7062116829245</v>
      </c>
      <c r="AN101">
        <v>0</v>
      </c>
      <c r="AO101">
        <v>-999.47225888169578</v>
      </c>
      <c r="AP101">
        <v>2.8397299904363005E-2</v>
      </c>
      <c r="AQ101">
        <v>-999.90818291001438</v>
      </c>
      <c r="AR101">
        <v>8.604565059244524E-3</v>
      </c>
      <c r="AS101">
        <v>1.0777176955427585</v>
      </c>
      <c r="AT101">
        <v>1.0949859456670152</v>
      </c>
      <c r="AU101">
        <v>0.92199111872851336</v>
      </c>
      <c r="AV101">
        <v>0.95617356264661613</v>
      </c>
      <c r="AW101">
        <v>0</v>
      </c>
      <c r="AX101">
        <v>1.0621942009571927</v>
      </c>
      <c r="AY101">
        <v>0.77152664342566513</v>
      </c>
      <c r="AZ101" s="1"/>
      <c r="BA101">
        <v>50</v>
      </c>
      <c r="BB101" s="24" t="s">
        <v>229</v>
      </c>
      <c r="BC101" t="s">
        <v>45</v>
      </c>
      <c r="BD101" s="21">
        <v>43869.547152777777</v>
      </c>
      <c r="BF101" s="6">
        <f t="shared" si="3"/>
        <v>1.9471431740426596E-2</v>
      </c>
      <c r="BG101">
        <f t="shared" si="4"/>
        <v>9.0094416408833218E-5</v>
      </c>
    </row>
    <row r="102" spans="1:59" x14ac:dyDescent="0.2">
      <c r="A102" t="s">
        <v>322</v>
      </c>
      <c r="B102">
        <v>126</v>
      </c>
      <c r="C102">
        <v>1.2630595268477967E-3</v>
      </c>
      <c r="D102">
        <v>1.9864331396338632E-5</v>
      </c>
      <c r="E102">
        <v>3.3868032239848481E-2</v>
      </c>
      <c r="F102">
        <v>1.5314592239788888E-4</v>
      </c>
      <c r="G102">
        <v>1.6747060600353971</v>
      </c>
      <c r="H102">
        <v>1.9072863326116919E-3</v>
      </c>
      <c r="I102">
        <v>0.23140422507784236</v>
      </c>
      <c r="J102">
        <v>5.029622134202342E-4</v>
      </c>
      <c r="K102">
        <v>1</v>
      </c>
      <c r="L102">
        <v>0</v>
      </c>
      <c r="M102">
        <v>1.0019017371986654E-4</v>
      </c>
      <c r="N102">
        <v>7.8112337889146245E-6</v>
      </c>
      <c r="O102">
        <v>3.1937128887646652E-5</v>
      </c>
      <c r="P102">
        <v>3.5656819241607093E-6</v>
      </c>
      <c r="Q102">
        <v>128.65</v>
      </c>
      <c r="R102">
        <v>1.9645208335019402</v>
      </c>
      <c r="S102">
        <v>3450.4</v>
      </c>
      <c r="T102">
        <v>18.512072874350487</v>
      </c>
      <c r="U102">
        <v>170601.8</v>
      </c>
      <c r="V102">
        <v>204.03228072770091</v>
      </c>
      <c r="W102">
        <v>23573.75</v>
      </c>
      <c r="X102">
        <v>65.581282430760353</v>
      </c>
      <c r="Y102">
        <v>101872.35</v>
      </c>
      <c r="Z102">
        <v>172.31376331075757</v>
      </c>
      <c r="AA102">
        <v>10.199999999999999</v>
      </c>
      <c r="AB102">
        <v>0.79006995026756266</v>
      </c>
      <c r="AC102">
        <v>3.25</v>
      </c>
      <c r="AD102">
        <v>0.36183014334294883</v>
      </c>
      <c r="AE102">
        <v>-998.73694047315223</v>
      </c>
      <c r="AF102">
        <v>1.9864331396338631E-2</v>
      </c>
      <c r="AG102">
        <v>2073.8820330230969</v>
      </c>
      <c r="AH102">
        <v>13.899611762378733</v>
      </c>
      <c r="AI102">
        <v>4372971.1137573058</v>
      </c>
      <c r="AJ102">
        <v>4981.4206346941392</v>
      </c>
      <c r="AK102">
        <v>-306.84751535478892</v>
      </c>
      <c r="AL102">
        <v>1.5065822925126555</v>
      </c>
      <c r="AM102">
        <v>1993.7062116829245</v>
      </c>
      <c r="AN102">
        <v>0</v>
      </c>
      <c r="AO102">
        <v>-999.70023140778756</v>
      </c>
      <c r="AP102">
        <v>2.3371179721599793E-2</v>
      </c>
      <c r="AQ102">
        <v>-999.90444424028328</v>
      </c>
      <c r="AR102">
        <v>1.0668505812472811E-2</v>
      </c>
      <c r="AS102">
        <v>0.84736893858717366</v>
      </c>
      <c r="AT102">
        <v>1.2416775465340473</v>
      </c>
      <c r="AU102">
        <v>1.3671815310423656</v>
      </c>
      <c r="AV102">
        <v>1.4294519317849295</v>
      </c>
      <c r="AW102">
        <v>0</v>
      </c>
      <c r="AX102">
        <v>1.1834895193273032</v>
      </c>
      <c r="AY102">
        <v>0.95669399063847071</v>
      </c>
      <c r="AZ102" s="1"/>
      <c r="BA102">
        <v>50</v>
      </c>
      <c r="BB102" s="24" t="s">
        <v>229</v>
      </c>
      <c r="BC102" t="s">
        <v>45</v>
      </c>
      <c r="BD102" s="21">
        <v>43869.553449074076</v>
      </c>
      <c r="BF102" s="6">
        <f t="shared" si="3"/>
        <v>2.0224874532390632E-2</v>
      </c>
      <c r="BG102">
        <f t="shared" si="4"/>
        <v>1.1117361904725825E-4</v>
      </c>
    </row>
    <row r="103" spans="1:59" x14ac:dyDescent="0.2">
      <c r="A103" t="s">
        <v>323</v>
      </c>
      <c r="B103">
        <v>97</v>
      </c>
      <c r="C103">
        <v>8.4487118096058069E-4</v>
      </c>
      <c r="D103">
        <v>2.3186906627892547E-5</v>
      </c>
      <c r="E103">
        <v>3.967949629183503E-2</v>
      </c>
      <c r="F103">
        <v>1.7433942428788727E-4</v>
      </c>
      <c r="G103">
        <v>1.66618933506964</v>
      </c>
      <c r="H103">
        <v>1.477199047587408E-3</v>
      </c>
      <c r="I103">
        <v>0.25296846997322142</v>
      </c>
      <c r="J103">
        <v>4.7836571280758229E-4</v>
      </c>
      <c r="K103">
        <v>1</v>
      </c>
      <c r="L103">
        <v>0</v>
      </c>
      <c r="M103">
        <v>1.2517875161695499E-4</v>
      </c>
      <c r="N103">
        <v>7.2272955146740873E-6</v>
      </c>
      <c r="O103">
        <v>2.73651511782342E-5</v>
      </c>
      <c r="P103">
        <v>3.5930733805309308E-6</v>
      </c>
      <c r="Q103">
        <v>94.15</v>
      </c>
      <c r="R103">
        <v>2.5466954852782875</v>
      </c>
      <c r="S103">
        <v>4422.55</v>
      </c>
      <c r="T103">
        <v>21.460670882729694</v>
      </c>
      <c r="U103">
        <v>185701.15</v>
      </c>
      <c r="V103">
        <v>200.77152863522835</v>
      </c>
      <c r="W103">
        <v>28194.15</v>
      </c>
      <c r="X103">
        <v>59.87927657510479</v>
      </c>
      <c r="Y103">
        <v>111453.1</v>
      </c>
      <c r="Z103">
        <v>102.68600324853379</v>
      </c>
      <c r="AA103">
        <v>13.95</v>
      </c>
      <c r="AB103">
        <v>0.80287313017555528</v>
      </c>
      <c r="AC103">
        <v>3.05</v>
      </c>
      <c r="AD103">
        <v>0.40049311709704227</v>
      </c>
      <c r="AE103">
        <v>-999.15512881903942</v>
      </c>
      <c r="AF103">
        <v>2.3186906627892547E-2</v>
      </c>
      <c r="AG103">
        <v>2601.3338438768405</v>
      </c>
      <c r="AH103">
        <v>15.82314615065232</v>
      </c>
      <c r="AI103">
        <v>4350727.264598934</v>
      </c>
      <c r="AJ103">
        <v>3858.1253854664856</v>
      </c>
      <c r="AK103">
        <v>-242.25357838712259</v>
      </c>
      <c r="AL103">
        <v>1.4329054808317023</v>
      </c>
      <c r="AM103">
        <v>1993.7062116829245</v>
      </c>
      <c r="AN103">
        <v>0</v>
      </c>
      <c r="AO103">
        <v>-999.62546568436892</v>
      </c>
      <c r="AP103">
        <v>2.1624038780438337E-2</v>
      </c>
      <c r="AQ103">
        <v>-999.91812357899164</v>
      </c>
      <c r="AR103">
        <v>1.075046093850851E-2</v>
      </c>
      <c r="AS103">
        <v>1.2652335101141654</v>
      </c>
      <c r="AT103">
        <v>1.3620949478009774</v>
      </c>
      <c r="AU103">
        <v>1.1121634876124946</v>
      </c>
      <c r="AV103">
        <v>1.34832503899148</v>
      </c>
      <c r="AW103">
        <v>0</v>
      </c>
      <c r="AX103">
        <v>1.0249358582342143</v>
      </c>
      <c r="AY103">
        <v>1.089942975890382</v>
      </c>
      <c r="AZ103" s="1"/>
      <c r="BA103">
        <v>50</v>
      </c>
      <c r="BB103" s="24" t="s">
        <v>229</v>
      </c>
      <c r="BC103" t="s">
        <v>45</v>
      </c>
      <c r="BD103" s="21">
        <v>43869.559513888889</v>
      </c>
      <c r="BF103" s="6">
        <f t="shared" si="3"/>
        <v>2.3815415251871086E-2</v>
      </c>
      <c r="BG103">
        <f t="shared" si="4"/>
        <v>1.1839924678805584E-4</v>
      </c>
    </row>
    <row r="104" spans="1:59" x14ac:dyDescent="0.2">
      <c r="A104" t="s">
        <v>324</v>
      </c>
      <c r="B104">
        <v>106</v>
      </c>
      <c r="C104">
        <v>0.1539087198718371</v>
      </c>
      <c r="D104">
        <v>2.1485081813072746E-4</v>
      </c>
      <c r="E104">
        <v>3.95E-2</v>
      </c>
      <c r="F104">
        <v>6.4886771125217187E-4</v>
      </c>
      <c r="G104">
        <v>5.1848888721996666E-4</v>
      </c>
      <c r="H104">
        <v>8.1757467307966754E-6</v>
      </c>
      <c r="I104">
        <v>2.4715372601966427E-2</v>
      </c>
      <c r="J104">
        <v>1.0922974571120179E-4</v>
      </c>
      <c r="K104">
        <v>1</v>
      </c>
      <c r="L104">
        <v>0</v>
      </c>
      <c r="M104">
        <v>0.1539087198463924</v>
      </c>
      <c r="N104">
        <v>2.1485082055360658E-4</v>
      </c>
      <c r="O104">
        <v>0.61305965741934076</v>
      </c>
      <c r="P104">
        <v>6.4886773047695661E-4</v>
      </c>
      <c r="Q104">
        <v>30591.1</v>
      </c>
      <c r="R104">
        <v>45.9995366109383</v>
      </c>
      <c r="S104">
        <v>121852.85</v>
      </c>
      <c r="T104">
        <v>159.12832086086999</v>
      </c>
      <c r="U104">
        <v>103.05</v>
      </c>
      <c r="V104">
        <v>1.6066883233599019</v>
      </c>
      <c r="W104">
        <v>4912.55</v>
      </c>
      <c r="X104">
        <v>22.891445770717148</v>
      </c>
      <c r="Y104">
        <v>198762.05</v>
      </c>
      <c r="Z104">
        <v>166.94432533979077</v>
      </c>
      <c r="AA104">
        <v>30591.1</v>
      </c>
      <c r="AB104">
        <v>45.9995366109383</v>
      </c>
      <c r="AC104">
        <v>121852.85</v>
      </c>
      <c r="AD104">
        <v>159.12832086086999</v>
      </c>
      <c r="AE104">
        <v>-846.09128012816291</v>
      </c>
      <c r="AF104">
        <v>0.21485081813072746</v>
      </c>
      <c r="AG104">
        <v>54641.646171768683</v>
      </c>
      <c r="AH104">
        <v>58.891605668194941</v>
      </c>
      <c r="AI104">
        <v>354.18117222097447</v>
      </c>
      <c r="AJ104">
        <v>21.353287533422154</v>
      </c>
      <c r="AK104">
        <v>-925.96711696935392</v>
      </c>
      <c r="AL104">
        <v>0.3271887953273756</v>
      </c>
      <c r="AM104">
        <v>1993.7062116829245</v>
      </c>
      <c r="AN104">
        <v>0</v>
      </c>
      <c r="AO104">
        <v>-539.50573629531596</v>
      </c>
      <c r="AP104">
        <v>0.64283278111808251</v>
      </c>
      <c r="AQ104">
        <v>834.27200117136488</v>
      </c>
      <c r="AR104">
        <v>1.9414096100983151</v>
      </c>
      <c r="AS104">
        <v>1.080381841612946</v>
      </c>
      <c r="AT104">
        <v>1.3827310595575006</v>
      </c>
      <c r="AU104">
        <v>0.76066071370592925</v>
      </c>
      <c r="AV104">
        <v>1.4545113497254802</v>
      </c>
      <c r="AW104">
        <v>0</v>
      </c>
      <c r="AX104">
        <v>1.0803818539750567</v>
      </c>
      <c r="AY104">
        <v>1.3827311007536056</v>
      </c>
      <c r="AZ104" s="1"/>
      <c r="BA104">
        <v>50</v>
      </c>
      <c r="BB104" s="24" t="s">
        <v>229</v>
      </c>
      <c r="BC104" t="s">
        <v>45</v>
      </c>
      <c r="BD104" s="21">
        <v>43869.589722222219</v>
      </c>
      <c r="BF104" s="6">
        <f t="shared" si="3"/>
        <v>1182.4633672974285</v>
      </c>
      <c r="BG104">
        <f t="shared" si="4"/>
        <v>18.500753043479016</v>
      </c>
    </row>
    <row r="105" spans="1:59" x14ac:dyDescent="0.2">
      <c r="A105" t="s">
        <v>325</v>
      </c>
      <c r="B105">
        <v>189</v>
      </c>
      <c r="C105">
        <v>2.0844668020300471E-3</v>
      </c>
      <c r="D105">
        <v>3.4990892717357497E-5</v>
      </c>
      <c r="E105">
        <v>3.3158385495175025E-3</v>
      </c>
      <c r="F105">
        <v>3.2046918118977144E-5</v>
      </c>
      <c r="G105">
        <v>2.0896556946325968</v>
      </c>
      <c r="H105">
        <v>1.9016020778871577E-3</v>
      </c>
      <c r="I105">
        <v>1.3955515625751873E-3</v>
      </c>
      <c r="J105">
        <v>3.0534838380344426E-5</v>
      </c>
      <c r="K105">
        <v>1</v>
      </c>
      <c r="L105">
        <v>0</v>
      </c>
      <c r="M105">
        <v>1.3587687333147517E-4</v>
      </c>
      <c r="N105">
        <v>8.5633929997853407E-6</v>
      </c>
      <c r="O105">
        <v>1.5705701195118756E-5</v>
      </c>
      <c r="P105">
        <v>2.6602107237772103E-6</v>
      </c>
      <c r="Q105">
        <v>192.5</v>
      </c>
      <c r="R105">
        <v>3.1434978841043333</v>
      </c>
      <c r="S105">
        <v>306.25</v>
      </c>
      <c r="T105">
        <v>2.8863334964330747</v>
      </c>
      <c r="U105">
        <v>193007.9</v>
      </c>
      <c r="V105">
        <v>147.7910847677968</v>
      </c>
      <c r="W105">
        <v>128.9</v>
      </c>
      <c r="X105">
        <v>2.8134077482467301</v>
      </c>
      <c r="Y105">
        <v>92364.75</v>
      </c>
      <c r="Z105">
        <v>100.88638411599456</v>
      </c>
      <c r="AA105">
        <v>12.55</v>
      </c>
      <c r="AB105">
        <v>0.79297905992130946</v>
      </c>
      <c r="AC105">
        <v>1.45</v>
      </c>
      <c r="AD105">
        <v>0.24575340657273756</v>
      </c>
      <c r="AE105">
        <v>-997.91553319797003</v>
      </c>
      <c r="AF105">
        <v>3.4990892717357495E-2</v>
      </c>
      <c r="AG105">
        <v>-699.05259125816826</v>
      </c>
      <c r="AH105">
        <v>2.9085966708093252</v>
      </c>
      <c r="AI105">
        <v>5456730.0841845926</v>
      </c>
      <c r="AJ105">
        <v>4966.5745870433493</v>
      </c>
      <c r="AK105">
        <v>-995.81973910491877</v>
      </c>
      <c r="AL105">
        <v>9.1464618178237103E-2</v>
      </c>
      <c r="AM105">
        <v>1993.7062116829245</v>
      </c>
      <c r="AN105">
        <v>0</v>
      </c>
      <c r="AO105">
        <v>-999.5934569477173</v>
      </c>
      <c r="AP105">
        <v>2.5621637020863237E-2</v>
      </c>
      <c r="AQ105">
        <v>-999.95300860591237</v>
      </c>
      <c r="AR105">
        <v>7.9593396642354385E-3</v>
      </c>
      <c r="AS105">
        <v>1.1058975083610885</v>
      </c>
      <c r="AT105">
        <v>0.80260842172547409</v>
      </c>
      <c r="AU105">
        <v>1.0811127051813847</v>
      </c>
      <c r="AV105">
        <v>1.1799536065162528</v>
      </c>
      <c r="AW105">
        <v>0</v>
      </c>
      <c r="AX105">
        <v>1.0611682696086584</v>
      </c>
      <c r="AY105">
        <v>0.96946216797772722</v>
      </c>
      <c r="AZ105" s="1" t="s">
        <v>326</v>
      </c>
      <c r="BA105">
        <v>52.6</v>
      </c>
      <c r="BB105" s="24" t="s">
        <v>255</v>
      </c>
      <c r="BC105" t="s">
        <v>81</v>
      </c>
      <c r="BD105" s="21">
        <v>43869.595694444448</v>
      </c>
      <c r="BF105" s="6">
        <f t="shared" si="3"/>
        <v>1.586722616017272E-3</v>
      </c>
      <c r="BG105">
        <f t="shared" si="4"/>
        <v>1.5003759317376169E-5</v>
      </c>
    </row>
    <row r="106" spans="1:59" x14ac:dyDescent="0.2">
      <c r="A106" t="s">
        <v>327</v>
      </c>
      <c r="B106">
        <v>257</v>
      </c>
      <c r="C106">
        <v>3.1182779954413622E-3</v>
      </c>
      <c r="D106">
        <v>5.1773601700193922E-5</v>
      </c>
      <c r="E106">
        <v>3.0266303192600249E-3</v>
      </c>
      <c r="F106">
        <v>3.8649345356630042E-5</v>
      </c>
      <c r="G106">
        <v>2.0787673060095866</v>
      </c>
      <c r="H106">
        <v>1.4569560379942489E-3</v>
      </c>
      <c r="I106">
        <v>1.4419706810744216E-3</v>
      </c>
      <c r="J106">
        <v>2.2324599205869308E-5</v>
      </c>
      <c r="K106">
        <v>1</v>
      </c>
      <c r="L106">
        <v>0</v>
      </c>
      <c r="M106">
        <v>1.6146638124506582E-4</v>
      </c>
      <c r="N106">
        <v>8.5619472937484905E-6</v>
      </c>
      <c r="O106">
        <v>2.8303366782881434E-5</v>
      </c>
      <c r="P106">
        <v>3.0459178323253439E-6</v>
      </c>
      <c r="Q106">
        <v>297.45</v>
      </c>
      <c r="R106">
        <v>5.030682176195862</v>
      </c>
      <c r="S106">
        <v>288.7</v>
      </c>
      <c r="T106">
        <v>3.7697549829636072</v>
      </c>
      <c r="U106">
        <v>198272.55</v>
      </c>
      <c r="V106">
        <v>130.31618381136664</v>
      </c>
      <c r="W106">
        <v>137.55000000000001</v>
      </c>
      <c r="X106">
        <v>2.1782114826521997</v>
      </c>
      <c r="Y106">
        <v>95380.6</v>
      </c>
      <c r="Z106">
        <v>82.60003185930313</v>
      </c>
      <c r="AA106">
        <v>15.4</v>
      </c>
      <c r="AB106">
        <v>0.81563665801307472</v>
      </c>
      <c r="AC106">
        <v>2.7</v>
      </c>
      <c r="AD106">
        <v>0.29109593282157542</v>
      </c>
      <c r="AE106">
        <v>-996.88172200455858</v>
      </c>
      <c r="AF106">
        <v>5.1773601700193919E-2</v>
      </c>
      <c r="AG106">
        <v>-725.30129612815176</v>
      </c>
      <c r="AH106">
        <v>3.5078367540960285</v>
      </c>
      <c r="AI106">
        <v>5428291.9609527448</v>
      </c>
      <c r="AJ106">
        <v>3805.2550093874033</v>
      </c>
      <c r="AK106">
        <v>-995.68069442104593</v>
      </c>
      <c r="AL106">
        <v>6.6871516296002728E-2</v>
      </c>
      <c r="AM106">
        <v>1993.7062116829245</v>
      </c>
      <c r="AN106">
        <v>0</v>
      </c>
      <c r="AO106">
        <v>-999.51689324413383</v>
      </c>
      <c r="AP106">
        <v>2.5617311474281878E-2</v>
      </c>
      <c r="AQ106">
        <v>-999.91531644171914</v>
      </c>
      <c r="AR106">
        <v>9.1133737640174631E-3</v>
      </c>
      <c r="AS106">
        <v>1.3589890790185795</v>
      </c>
      <c r="AT106">
        <v>1.0297728732811506</v>
      </c>
      <c r="AU106">
        <v>0.84542701934623943</v>
      </c>
      <c r="AV106">
        <v>0.86245446769877621</v>
      </c>
      <c r="AW106">
        <v>0</v>
      </c>
      <c r="AX106">
        <v>0.98902508181557358</v>
      </c>
      <c r="AY106">
        <v>0.84051870713378796</v>
      </c>
      <c r="AZ106" s="1" t="s">
        <v>328</v>
      </c>
      <c r="BA106">
        <v>52.6</v>
      </c>
      <c r="BB106" s="24" t="s">
        <v>255</v>
      </c>
      <c r="BC106" t="s">
        <v>81</v>
      </c>
      <c r="BD106" s="21">
        <v>43869.601180555554</v>
      </c>
      <c r="BF106" s="6">
        <f t="shared" si="3"/>
        <v>1.4560764967213062E-3</v>
      </c>
      <c r="BG106">
        <f t="shared" si="4"/>
        <v>1.9037065374335845E-5</v>
      </c>
    </row>
    <row r="107" spans="1:59" x14ac:dyDescent="0.2">
      <c r="A107" t="s">
        <v>329</v>
      </c>
      <c r="B107">
        <v>341</v>
      </c>
      <c r="C107">
        <v>3.0297693855385437E-3</v>
      </c>
      <c r="D107">
        <v>3.6703988851791233E-5</v>
      </c>
      <c r="E107">
        <v>1.7261682631127533E-2</v>
      </c>
      <c r="F107">
        <v>7.8990149637207249E-5</v>
      </c>
      <c r="G107">
        <v>1.6821545121252572</v>
      </c>
      <c r="H107">
        <v>1.6995207612726208E-3</v>
      </c>
      <c r="I107">
        <v>7.2411522363962991E-2</v>
      </c>
      <c r="J107">
        <v>1.6360254856599951E-4</v>
      </c>
      <c r="K107">
        <v>1</v>
      </c>
      <c r="L107">
        <v>0</v>
      </c>
      <c r="M107">
        <v>1.4275572894489869E-4</v>
      </c>
      <c r="N107">
        <v>1.0404721079974503E-5</v>
      </c>
      <c r="O107">
        <v>1.6589153046468517E-5</v>
      </c>
      <c r="P107">
        <v>2.3509410279892215E-6</v>
      </c>
      <c r="Q107">
        <v>346.75</v>
      </c>
      <c r="R107">
        <v>3.9761625244766634</v>
      </c>
      <c r="S107">
        <v>1975.85</v>
      </c>
      <c r="T107">
        <v>8.9707932524915197</v>
      </c>
      <c r="U107">
        <v>192547.4</v>
      </c>
      <c r="V107">
        <v>182.36319169232183</v>
      </c>
      <c r="W107">
        <v>8288.4500000000007</v>
      </c>
      <c r="X107">
        <v>15.481308764204387</v>
      </c>
      <c r="Y107">
        <v>114467.1</v>
      </c>
      <c r="Z107">
        <v>163.75154318276466</v>
      </c>
      <c r="AA107">
        <v>16.350000000000001</v>
      </c>
      <c r="AB107">
        <v>1.1992870689222872</v>
      </c>
      <c r="AC107">
        <v>1.9</v>
      </c>
      <c r="AD107">
        <v>0.2704771612111494</v>
      </c>
      <c r="AE107">
        <v>-996.97023061446146</v>
      </c>
      <c r="AF107">
        <v>3.6703988851791235E-2</v>
      </c>
      <c r="AG107">
        <v>566.6802170201064</v>
      </c>
      <c r="AH107">
        <v>7.1691912903618844</v>
      </c>
      <c r="AI107">
        <v>4392424.8645143583</v>
      </c>
      <c r="AJ107">
        <v>4438.7817626217638</v>
      </c>
      <c r="AK107">
        <v>-783.09719009391893</v>
      </c>
      <c r="AL107">
        <v>0.49005809204505268</v>
      </c>
      <c r="AM107">
        <v>1993.7062116829245</v>
      </c>
      <c r="AN107">
        <v>0</v>
      </c>
      <c r="AO107">
        <v>-999.57287543970403</v>
      </c>
      <c r="AP107">
        <v>3.1130883146565078E-2</v>
      </c>
      <c r="AQ107">
        <v>-999.95036532156701</v>
      </c>
      <c r="AR107">
        <v>7.0340059924967622E-3</v>
      </c>
      <c r="AS107">
        <v>1.0706479524743213</v>
      </c>
      <c r="AT107">
        <v>0.95861031878972436</v>
      </c>
      <c r="AU107">
        <v>1.2867135657519699</v>
      </c>
      <c r="AV107">
        <v>0.94412692673330001</v>
      </c>
      <c r="AW107">
        <v>0</v>
      </c>
      <c r="AX107">
        <v>1.4007361125342841</v>
      </c>
      <c r="AY107">
        <v>0.9285007995812683</v>
      </c>
      <c r="AZ107" s="1" t="s">
        <v>330</v>
      </c>
      <c r="BA107">
        <v>52.6</v>
      </c>
      <c r="BB107" s="24" t="s">
        <v>255</v>
      </c>
      <c r="BC107" t="s">
        <v>81</v>
      </c>
      <c r="BD107" s="21">
        <v>43869.606874999998</v>
      </c>
      <c r="BF107" s="6">
        <f t="shared" si="3"/>
        <v>1.0261629084578654E-2</v>
      </c>
      <c r="BG107">
        <f t="shared" si="4"/>
        <v>4.7592954804090244E-5</v>
      </c>
    </row>
    <row r="108" spans="1:59" x14ac:dyDescent="0.2">
      <c r="A108" t="s">
        <v>331</v>
      </c>
      <c r="B108">
        <v>371</v>
      </c>
      <c r="C108">
        <v>3.2028473954279274E-3</v>
      </c>
      <c r="D108">
        <v>3.3572804271333963E-5</v>
      </c>
      <c r="E108">
        <v>1.2285584866349161E-2</v>
      </c>
      <c r="F108">
        <v>7.0522216666740173E-5</v>
      </c>
      <c r="G108">
        <v>1.6522098231166804</v>
      </c>
      <c r="H108">
        <v>1.3445352774913008E-3</v>
      </c>
      <c r="I108">
        <v>7.506115477192675E-2</v>
      </c>
      <c r="J108">
        <v>1.8284675606182704E-4</v>
      </c>
      <c r="K108">
        <v>1</v>
      </c>
      <c r="L108">
        <v>0</v>
      </c>
      <c r="M108">
        <v>1.4039743127060219E-4</v>
      </c>
      <c r="N108">
        <v>8.0566200332307405E-6</v>
      </c>
      <c r="O108">
        <v>1.9992204782206106E-5</v>
      </c>
      <c r="P108">
        <v>2.705217221598555E-6</v>
      </c>
      <c r="Q108">
        <v>376.45</v>
      </c>
      <c r="R108">
        <v>4.0232711226458244</v>
      </c>
      <c r="S108">
        <v>1443.9</v>
      </c>
      <c r="T108">
        <v>7.894668420756136</v>
      </c>
      <c r="U108">
        <v>194186.35</v>
      </c>
      <c r="V108">
        <v>140.30643671696077</v>
      </c>
      <c r="W108">
        <v>8821.9</v>
      </c>
      <c r="X108">
        <v>18.073519448717171</v>
      </c>
      <c r="Y108">
        <v>117532.4</v>
      </c>
      <c r="Z108">
        <v>108.60627586790154</v>
      </c>
      <c r="AA108">
        <v>16.5</v>
      </c>
      <c r="AB108">
        <v>0.94729531881701567</v>
      </c>
      <c r="AC108">
        <v>2.35</v>
      </c>
      <c r="AD108">
        <v>0.31850803509653036</v>
      </c>
      <c r="AE108">
        <v>-996.79715260457203</v>
      </c>
      <c r="AF108">
        <v>3.357280427133396E-2</v>
      </c>
      <c r="AG108">
        <v>115.0467295651807</v>
      </c>
      <c r="AH108">
        <v>6.4006368366981459</v>
      </c>
      <c r="AI108">
        <v>4314215.7937648362</v>
      </c>
      <c r="AJ108">
        <v>3511.6362241206143</v>
      </c>
      <c r="AK108">
        <v>-775.16043229980903</v>
      </c>
      <c r="AL108">
        <v>0.54770254618703595</v>
      </c>
      <c r="AM108">
        <v>1993.7062116829245</v>
      </c>
      <c r="AN108">
        <v>0</v>
      </c>
      <c r="AO108">
        <v>-999.57993145675243</v>
      </c>
      <c r="AP108">
        <v>2.4105374366402147E-2</v>
      </c>
      <c r="AQ108">
        <v>-999.94018340461662</v>
      </c>
      <c r="AR108">
        <v>8.0939989226377646E-3</v>
      </c>
      <c r="AS108">
        <v>0.96516638480188288</v>
      </c>
      <c r="AT108">
        <v>1.0304782125858027</v>
      </c>
      <c r="AU108">
        <v>1.0466591025455243</v>
      </c>
      <c r="AV108">
        <v>1.0488863588473571</v>
      </c>
      <c r="AW108">
        <v>0</v>
      </c>
      <c r="AX108">
        <v>1.1078903360351375</v>
      </c>
      <c r="AY108">
        <v>0.98596751378157943</v>
      </c>
      <c r="AZ108" s="1" t="s">
        <v>332</v>
      </c>
      <c r="BA108">
        <v>52.6</v>
      </c>
      <c r="BB108" s="24" t="s">
        <v>255</v>
      </c>
      <c r="BC108" t="s">
        <v>81</v>
      </c>
      <c r="BD108" s="21">
        <v>43869.612361111111</v>
      </c>
      <c r="BF108" s="6">
        <f t="shared" si="3"/>
        <v>7.4356410736388014E-3</v>
      </c>
      <c r="BG108">
        <f t="shared" si="4"/>
        <v>4.1008563286591488E-5</v>
      </c>
    </row>
    <row r="109" spans="1:59" x14ac:dyDescent="0.2">
      <c r="A109" t="s">
        <v>333</v>
      </c>
      <c r="B109">
        <v>102</v>
      </c>
      <c r="C109">
        <v>1.6880084509705274E-3</v>
      </c>
      <c r="D109">
        <v>3.8494344337933649E-5</v>
      </c>
      <c r="E109">
        <v>2.3412409311810205E-2</v>
      </c>
      <c r="F109">
        <v>1.5271109749840151E-4</v>
      </c>
      <c r="G109">
        <v>1.816113164697724</v>
      </c>
      <c r="H109">
        <v>2.4850343210184541E-3</v>
      </c>
      <c r="I109">
        <v>5.2788183956373046E-2</v>
      </c>
      <c r="J109">
        <v>2.4899166231235237E-4</v>
      </c>
      <c r="K109">
        <v>1</v>
      </c>
      <c r="L109">
        <v>0</v>
      </c>
      <c r="M109">
        <v>1.1227424273741655E-4</v>
      </c>
      <c r="N109">
        <v>8.166085029343722E-6</v>
      </c>
      <c r="O109">
        <v>3.4544145337789329E-5</v>
      </c>
      <c r="P109">
        <v>5.0163163250077889E-6</v>
      </c>
      <c r="Q109">
        <v>97.75</v>
      </c>
      <c r="R109">
        <v>2.2802065926716284</v>
      </c>
      <c r="S109">
        <v>1355.5</v>
      </c>
      <c r="T109">
        <v>9.3452774451225249</v>
      </c>
      <c r="U109">
        <v>105140.85</v>
      </c>
      <c r="V109">
        <v>108.2736609609869</v>
      </c>
      <c r="W109">
        <v>3056.05</v>
      </c>
      <c r="X109">
        <v>13.71466272586426</v>
      </c>
      <c r="Y109">
        <v>57895.25</v>
      </c>
      <c r="Z109">
        <v>94.583265321870584</v>
      </c>
      <c r="AA109">
        <v>6.5</v>
      </c>
      <c r="AB109">
        <v>0.47295265146345866</v>
      </c>
      <c r="AC109">
        <v>2</v>
      </c>
      <c r="AD109">
        <v>0.29019050004400465</v>
      </c>
      <c r="AE109">
        <v>-998.31199154902947</v>
      </c>
      <c r="AF109">
        <v>3.8494344337933646E-2</v>
      </c>
      <c r="AG109">
        <v>1124.9236986576698</v>
      </c>
      <c r="AH109">
        <v>13.860146805082728</v>
      </c>
      <c r="AI109">
        <v>4742295.9796743738</v>
      </c>
      <c r="AJ109">
        <v>6490.3738012391723</v>
      </c>
      <c r="AK109">
        <v>-841.87729996304176</v>
      </c>
      <c r="AL109">
        <v>0.74583421858304833</v>
      </c>
      <c r="AM109">
        <v>1993.7062116829245</v>
      </c>
      <c r="AN109">
        <v>0</v>
      </c>
      <c r="AO109">
        <v>-999.66407592244309</v>
      </c>
      <c r="AP109">
        <v>2.443289318948633E-2</v>
      </c>
      <c r="AQ109">
        <v>-999.89664405766928</v>
      </c>
      <c r="AR109">
        <v>1.5008798038861694E-2</v>
      </c>
      <c r="AS109">
        <v>1.0707940192350591</v>
      </c>
      <c r="AT109">
        <v>1.1283409669217681</v>
      </c>
      <c r="AU109">
        <v>1.2567426929816812</v>
      </c>
      <c r="AV109">
        <v>1.2079524966740152</v>
      </c>
      <c r="AW109">
        <v>0</v>
      </c>
      <c r="AX109">
        <v>0.88136870914636622</v>
      </c>
      <c r="AY109">
        <v>0.97613418830569099</v>
      </c>
      <c r="AZ109" s="1" t="s">
        <v>334</v>
      </c>
      <c r="BA109">
        <v>52.6</v>
      </c>
      <c r="BB109" s="24" t="s">
        <v>255</v>
      </c>
      <c r="BC109" t="s">
        <v>81</v>
      </c>
      <c r="BD109" s="21">
        <v>43869.619120370371</v>
      </c>
      <c r="BF109" s="6">
        <f t="shared" si="3"/>
        <v>1.2892229804115146E-2</v>
      </c>
      <c r="BG109">
        <f t="shared" si="4"/>
        <v>8.9869476903612117E-5</v>
      </c>
    </row>
    <row r="110" spans="1:59" x14ac:dyDescent="0.2">
      <c r="A110" t="s">
        <v>335</v>
      </c>
      <c r="B110">
        <v>98</v>
      </c>
      <c r="C110">
        <v>1.5046450491648675E-3</v>
      </c>
      <c r="D110">
        <v>3.3869813638961168E-5</v>
      </c>
      <c r="E110">
        <v>2.1279581119289664E-2</v>
      </c>
      <c r="F110">
        <v>1.3486868067264686E-4</v>
      </c>
      <c r="G110">
        <v>1.8310016349323821</v>
      </c>
      <c r="H110">
        <v>2.3283680645920309E-3</v>
      </c>
      <c r="I110">
        <v>1.7127015028279853E-2</v>
      </c>
      <c r="J110">
        <v>1.0490119618682547E-4</v>
      </c>
      <c r="K110">
        <v>1</v>
      </c>
      <c r="L110">
        <v>0</v>
      </c>
      <c r="M110">
        <v>9.1808210265176038E-5</v>
      </c>
      <c r="N110">
        <v>7.9775150124406851E-6</v>
      </c>
      <c r="O110">
        <v>2.1474436484783719E-5</v>
      </c>
      <c r="P110">
        <v>3.6360287806872827E-6</v>
      </c>
      <c r="Q110">
        <v>101.55</v>
      </c>
      <c r="R110">
        <v>2.2588713996153036</v>
      </c>
      <c r="S110">
        <v>1436.4</v>
      </c>
      <c r="T110">
        <v>9.5356395198555806</v>
      </c>
      <c r="U110">
        <v>123590.3</v>
      </c>
      <c r="V110">
        <v>149.42137696707536</v>
      </c>
      <c r="W110">
        <v>1156.1500000000001</v>
      </c>
      <c r="X110">
        <v>7.8633978861424447</v>
      </c>
      <c r="Y110">
        <v>67500.3</v>
      </c>
      <c r="Z110">
        <v>101.75838514524698</v>
      </c>
      <c r="AA110">
        <v>6.2</v>
      </c>
      <c r="AB110">
        <v>0.54095432242229891</v>
      </c>
      <c r="AC110">
        <v>1.45</v>
      </c>
      <c r="AD110">
        <v>0.24575340657273756</v>
      </c>
      <c r="AE110">
        <v>-998.49535495083512</v>
      </c>
      <c r="AF110">
        <v>3.3869813638961167E-2</v>
      </c>
      <c r="AG110">
        <v>931.3469884996972</v>
      </c>
      <c r="AH110">
        <v>12.240758819445169</v>
      </c>
      <c r="AI110">
        <v>4781181.4535425771</v>
      </c>
      <c r="AJ110">
        <v>6081.1953212286644</v>
      </c>
      <c r="AK110">
        <v>-948.69742323237813</v>
      </c>
      <c r="AL110">
        <v>0.31422297823081219</v>
      </c>
      <c r="AM110">
        <v>1993.7062116829245</v>
      </c>
      <c r="AN110">
        <v>0</v>
      </c>
      <c r="AO110">
        <v>-999.72531020834754</v>
      </c>
      <c r="AP110">
        <v>2.3868692465984703E-2</v>
      </c>
      <c r="AQ110">
        <v>-999.93574857339206</v>
      </c>
      <c r="AR110">
        <v>1.087898332104071E-2</v>
      </c>
      <c r="AS110">
        <v>1.077417030176544</v>
      </c>
      <c r="AT110">
        <v>1.1298086713560895</v>
      </c>
      <c r="AU110">
        <v>1.262931655704884</v>
      </c>
      <c r="AV110">
        <v>0.98154360440031296</v>
      </c>
      <c r="AW110">
        <v>0</v>
      </c>
      <c r="AX110">
        <v>1.0283798862275255</v>
      </c>
      <c r="AY110">
        <v>0.96911750227948623</v>
      </c>
      <c r="AZ110" s="1" t="s">
        <v>336</v>
      </c>
      <c r="BA110">
        <v>55</v>
      </c>
      <c r="BB110" s="24" t="s">
        <v>255</v>
      </c>
      <c r="BC110" t="s">
        <v>81</v>
      </c>
      <c r="BD110" s="21">
        <v>43869.625833333332</v>
      </c>
      <c r="BF110" s="6">
        <f t="shared" si="3"/>
        <v>1.1622271327118714E-2</v>
      </c>
      <c r="BG110">
        <f t="shared" si="4"/>
        <v>7.8424313900160402E-5</v>
      </c>
    </row>
    <row r="111" spans="1:59" x14ac:dyDescent="0.2">
      <c r="A111" t="s">
        <v>337</v>
      </c>
      <c r="B111">
        <v>108</v>
      </c>
      <c r="C111">
        <v>2.2950468526958647E-3</v>
      </c>
      <c r="D111">
        <v>4.8776622425610051E-5</v>
      </c>
      <c r="E111">
        <v>1.8653678448278484E-2</v>
      </c>
      <c r="F111">
        <v>1.4423484223933771E-4</v>
      </c>
      <c r="G111">
        <v>1.8550770117950441</v>
      </c>
      <c r="H111">
        <v>2.3320273268865985E-3</v>
      </c>
      <c r="I111">
        <v>1.6876597175950241E-2</v>
      </c>
      <c r="J111">
        <v>1.5682892259598704E-4</v>
      </c>
      <c r="K111">
        <v>1</v>
      </c>
      <c r="L111">
        <v>0</v>
      </c>
      <c r="M111">
        <v>2.0258215124594514E-4</v>
      </c>
      <c r="N111">
        <v>1.4177650672340243E-5</v>
      </c>
      <c r="O111">
        <v>2.2228884924668126E-4</v>
      </c>
      <c r="P111">
        <v>1.4340526277827009E-5</v>
      </c>
      <c r="Q111">
        <v>118.3</v>
      </c>
      <c r="R111">
        <v>2.4290998982729124</v>
      </c>
      <c r="S111">
        <v>961.75</v>
      </c>
      <c r="T111">
        <v>7.4698957225160214</v>
      </c>
      <c r="U111">
        <v>95644.35</v>
      </c>
      <c r="V111">
        <v>125.34391163598863</v>
      </c>
      <c r="W111">
        <v>870.2</v>
      </c>
      <c r="X111">
        <v>8.50869524291722</v>
      </c>
      <c r="Y111">
        <v>51558.75</v>
      </c>
      <c r="Z111">
        <v>60.169710643706502</v>
      </c>
      <c r="AA111">
        <v>10.45</v>
      </c>
      <c r="AB111">
        <v>0.73439914573967024</v>
      </c>
      <c r="AC111">
        <v>11.45</v>
      </c>
      <c r="AD111">
        <v>0.72719721497932299</v>
      </c>
      <c r="AE111">
        <v>-997.70495314730408</v>
      </c>
      <c r="AF111">
        <v>4.8776622425610053E-2</v>
      </c>
      <c r="AG111">
        <v>693.01855584302814</v>
      </c>
      <c r="AH111">
        <v>13.09083701573223</v>
      </c>
      <c r="AI111">
        <v>4844061.1465603951</v>
      </c>
      <c r="AJ111">
        <v>6090.7525252993064</v>
      </c>
      <c r="AK111">
        <v>-949.44752948684868</v>
      </c>
      <c r="AL111">
        <v>0.46976824785749721</v>
      </c>
      <c r="AM111">
        <v>1993.7062116829245</v>
      </c>
      <c r="AN111">
        <v>0</v>
      </c>
      <c r="AO111">
        <v>-999.39387502754346</v>
      </c>
      <c r="AP111">
        <v>4.2419473139257431E-2</v>
      </c>
      <c r="AQ111">
        <v>-999.3349126672889</v>
      </c>
      <c r="AR111">
        <v>4.2906796288322266E-2</v>
      </c>
      <c r="AS111">
        <v>1.0975048238213048</v>
      </c>
      <c r="AT111">
        <v>1.1293150700733507</v>
      </c>
      <c r="AU111">
        <v>1.0936683091978716</v>
      </c>
      <c r="AV111">
        <v>1.2921352912185549</v>
      </c>
      <c r="AW111">
        <v>0</v>
      </c>
      <c r="AX111">
        <v>1.075248375945999</v>
      </c>
      <c r="AY111">
        <v>1.0375128920283401</v>
      </c>
      <c r="AZ111" s="1" t="s">
        <v>338</v>
      </c>
      <c r="BA111">
        <v>55</v>
      </c>
      <c r="BB111" s="24" t="s">
        <v>255</v>
      </c>
      <c r="BC111" t="s">
        <v>86</v>
      </c>
      <c r="BD111" s="21">
        <v>43869.632060185184</v>
      </c>
      <c r="BF111" s="6">
        <f t="shared" si="3"/>
        <v>1.0055481583595894E-2</v>
      </c>
      <c r="BG111">
        <f t="shared" si="4"/>
        <v>7.9204703691446675E-5</v>
      </c>
    </row>
    <row r="112" spans="1:59" x14ac:dyDescent="0.2">
      <c r="A112" t="s">
        <v>339</v>
      </c>
      <c r="B112">
        <v>1264</v>
      </c>
      <c r="C112">
        <v>1.1801061065080708E-2</v>
      </c>
      <c r="D112">
        <v>9.2048617328725435E-5</v>
      </c>
      <c r="E112">
        <v>0.30651950925365262</v>
      </c>
      <c r="F112">
        <v>5.7054838461744937E-4</v>
      </c>
      <c r="G112">
        <v>1.7895192983973733</v>
      </c>
      <c r="H112">
        <v>1.2997645529846725E-3</v>
      </c>
      <c r="I112">
        <v>0.21830459647287165</v>
      </c>
      <c r="J112">
        <v>3.2445939993547155E-4</v>
      </c>
      <c r="K112">
        <v>1</v>
      </c>
      <c r="L112">
        <v>0</v>
      </c>
      <c r="M112">
        <v>1.1742211467193342</v>
      </c>
      <c r="N112">
        <v>3.6536022506157167E-3</v>
      </c>
      <c r="O112">
        <v>4.3878985414598996E-2</v>
      </c>
      <c r="P112">
        <v>1.0899422397365473E-4</v>
      </c>
      <c r="Q112">
        <v>1183.95</v>
      </c>
      <c r="R112">
        <v>9.1956726092680192</v>
      </c>
      <c r="S112">
        <v>30752.1</v>
      </c>
      <c r="T112">
        <v>61.204742678290785</v>
      </c>
      <c r="U112">
        <v>179535.65</v>
      </c>
      <c r="V112">
        <v>121.06251701627464</v>
      </c>
      <c r="W112">
        <v>21901.8</v>
      </c>
      <c r="X112">
        <v>36.477722112630815</v>
      </c>
      <c r="Y112">
        <v>100327.25</v>
      </c>
      <c r="Z112">
        <v>102.46716739881532</v>
      </c>
      <c r="AA112">
        <v>117802.3</v>
      </c>
      <c r="AB112">
        <v>312.39732713325185</v>
      </c>
      <c r="AC112">
        <v>4402.25</v>
      </c>
      <c r="AD112">
        <v>11.6503614129619</v>
      </c>
      <c r="AE112">
        <v>-988.19893893491928</v>
      </c>
      <c r="AF112">
        <v>9.2048617328725435E-2</v>
      </c>
      <c r="AG112">
        <v>26819.886481544076</v>
      </c>
      <c r="AH112">
        <v>51.783298658327226</v>
      </c>
      <c r="AI112">
        <v>4672838.5353044644</v>
      </c>
      <c r="AJ112">
        <v>3394.7047455721704</v>
      </c>
      <c r="AK112">
        <v>-346.08638453451312</v>
      </c>
      <c r="AL112">
        <v>0.97189167205616933</v>
      </c>
      <c r="AM112">
        <v>1993.7062116829245</v>
      </c>
      <c r="AN112">
        <v>0</v>
      </c>
      <c r="AO112">
        <v>2513.2648944429775</v>
      </c>
      <c r="AP112">
        <v>10.931563071580557</v>
      </c>
      <c r="AQ112">
        <v>-868.71425413211921</v>
      </c>
      <c r="AR112">
        <v>0.32611027475834103</v>
      </c>
      <c r="AS112">
        <v>1.2682560139237957</v>
      </c>
      <c r="AT112">
        <v>1.3573930672213712</v>
      </c>
      <c r="AU112">
        <v>0.87585458003898908</v>
      </c>
      <c r="AV112">
        <v>0.94722071143330944</v>
      </c>
      <c r="AW112">
        <v>0</v>
      </c>
      <c r="AX112">
        <v>3.4426432506412383</v>
      </c>
      <c r="AY112">
        <v>0.76674466199189617</v>
      </c>
      <c r="AZ112" s="1" t="s">
        <v>225</v>
      </c>
      <c r="BA112">
        <v>50</v>
      </c>
      <c r="BB112" s="24" t="s">
        <v>226</v>
      </c>
      <c r="BC112" t="s">
        <v>45</v>
      </c>
      <c r="BD112" s="21">
        <v>43869.638287037182</v>
      </c>
      <c r="BF112" s="6">
        <f t="shared" si="3"/>
        <v>0.17128687255149605</v>
      </c>
      <c r="BG112">
        <f t="shared" si="4"/>
        <v>3.5994037745180316E-4</v>
      </c>
    </row>
    <row r="113" spans="1:59" x14ac:dyDescent="0.2">
      <c r="A113" t="s">
        <v>340</v>
      </c>
      <c r="B113">
        <v>1021</v>
      </c>
      <c r="C113">
        <v>1.1657787678602049E-2</v>
      </c>
      <c r="D113">
        <v>1.1218027884816231E-4</v>
      </c>
      <c r="E113">
        <v>0.30333416120701823</v>
      </c>
      <c r="F113">
        <v>7.1372681952965424E-4</v>
      </c>
      <c r="G113">
        <v>1.8337403137845374</v>
      </c>
      <c r="H113">
        <v>1.6367233162664582E-3</v>
      </c>
      <c r="I113">
        <v>0.21780163636028047</v>
      </c>
      <c r="J113">
        <v>4.027568940191649E-4</v>
      </c>
      <c r="K113">
        <v>1</v>
      </c>
      <c r="L113">
        <v>0</v>
      </c>
      <c r="M113">
        <v>1.1544022333287289</v>
      </c>
      <c r="N113">
        <v>3.7072164036354598E-3</v>
      </c>
      <c r="O113">
        <v>4.279213055098053E-2</v>
      </c>
      <c r="P113">
        <v>1.8098868101174044E-4</v>
      </c>
      <c r="Q113">
        <v>1039.05</v>
      </c>
      <c r="R113">
        <v>9.5367640434820764</v>
      </c>
      <c r="S113">
        <v>27037.25</v>
      </c>
      <c r="T113">
        <v>43.509217111828271</v>
      </c>
      <c r="U113">
        <v>163451.75</v>
      </c>
      <c r="V113">
        <v>103.71925352908967</v>
      </c>
      <c r="W113">
        <v>19414</v>
      </c>
      <c r="X113">
        <v>36.567025698312584</v>
      </c>
      <c r="Y113">
        <v>89137.45</v>
      </c>
      <c r="Z113">
        <v>114.75904906413814</v>
      </c>
      <c r="AA113">
        <v>102902.8</v>
      </c>
      <c r="AB113">
        <v>390.40788791643081</v>
      </c>
      <c r="AC113">
        <v>3814.35</v>
      </c>
      <c r="AD113">
        <v>16.484007401114571</v>
      </c>
      <c r="AE113">
        <v>-988.34221232139794</v>
      </c>
      <c r="AF113">
        <v>0.11218027884816231</v>
      </c>
      <c r="AG113">
        <v>26530.782465694159</v>
      </c>
      <c r="AH113">
        <v>64.778255539086416</v>
      </c>
      <c r="AI113">
        <v>4788334.2921660505</v>
      </c>
      <c r="AJ113">
        <v>4274.7683772107666</v>
      </c>
      <c r="AK113">
        <v>-347.59296053416375</v>
      </c>
      <c r="AL113">
        <v>1.2064254302334416</v>
      </c>
      <c r="AM113">
        <v>1993.7062116829245</v>
      </c>
      <c r="AN113">
        <v>0</v>
      </c>
      <c r="AO113">
        <v>2453.966786198413</v>
      </c>
      <c r="AP113">
        <v>11.091976399321947</v>
      </c>
      <c r="AQ113">
        <v>-871.96611946291625</v>
      </c>
      <c r="AR113">
        <v>0.54151739735451332</v>
      </c>
      <c r="AS113">
        <v>1.4658636554888531</v>
      </c>
      <c r="AT113">
        <v>1.610860155934539</v>
      </c>
      <c r="AU113">
        <v>1.018935052155826</v>
      </c>
      <c r="AV113">
        <v>1.1097961407903634</v>
      </c>
      <c r="AW113">
        <v>0</v>
      </c>
      <c r="AX113">
        <v>3.3360297275496591</v>
      </c>
      <c r="AY113">
        <v>1.2158795132407256</v>
      </c>
      <c r="AZ113" s="1" t="s">
        <v>225</v>
      </c>
      <c r="BA113">
        <v>50</v>
      </c>
      <c r="BB113" s="24" t="s">
        <v>226</v>
      </c>
      <c r="BC113" t="s">
        <v>45</v>
      </c>
      <c r="BD113" s="21">
        <v>43869.64451388918</v>
      </c>
      <c r="BF113" s="6">
        <f t="shared" si="3"/>
        <v>0.16541425833617565</v>
      </c>
      <c r="BG113">
        <f t="shared" si="4"/>
        <v>2.8613749188568187E-4</v>
      </c>
    </row>
    <row r="114" spans="1:59" x14ac:dyDescent="0.2">
      <c r="A114" t="s">
        <v>341</v>
      </c>
      <c r="B114">
        <v>1123</v>
      </c>
      <c r="C114">
        <v>1.1239696453619268E-2</v>
      </c>
      <c r="D114">
        <v>8.1221129432905746E-5</v>
      </c>
      <c r="E114">
        <v>0.30149335892959117</v>
      </c>
      <c r="F114">
        <v>5.0439563414557658E-4</v>
      </c>
      <c r="G114">
        <v>1.7600987317179246</v>
      </c>
      <c r="H114">
        <v>1.6502307051377754E-3</v>
      </c>
      <c r="I114">
        <v>0.21527306621858894</v>
      </c>
      <c r="J114">
        <v>3.563121501934844E-4</v>
      </c>
      <c r="K114">
        <v>1</v>
      </c>
      <c r="L114">
        <v>0</v>
      </c>
      <c r="M114">
        <v>1.1859238026405972</v>
      </c>
      <c r="N114">
        <v>7.5361764626554525E-3</v>
      </c>
      <c r="O114">
        <v>4.381583553073002E-2</v>
      </c>
      <c r="P114">
        <v>9.4873726958120123E-5</v>
      </c>
      <c r="Q114">
        <v>1166.95</v>
      </c>
      <c r="R114">
        <v>8.402216186346628</v>
      </c>
      <c r="S114">
        <v>31302.1</v>
      </c>
      <c r="T114">
        <v>42.817107992508149</v>
      </c>
      <c r="U114">
        <v>182741.05</v>
      </c>
      <c r="V114">
        <v>160.18840018126025</v>
      </c>
      <c r="W114">
        <v>22350.400000000001</v>
      </c>
      <c r="X114">
        <v>29.780018026928904</v>
      </c>
      <c r="Y114">
        <v>103825.45</v>
      </c>
      <c r="Z114">
        <v>105.79069392461999</v>
      </c>
      <c r="AA114">
        <v>123123.05</v>
      </c>
      <c r="AB114">
        <v>742.79740269293382</v>
      </c>
      <c r="AC114">
        <v>4549.1499999999996</v>
      </c>
      <c r="AD114">
        <v>9.7565834723345422</v>
      </c>
      <c r="AE114">
        <v>-988.76030354638078</v>
      </c>
      <c r="AF114">
        <v>8.1221129432905742E-2</v>
      </c>
      <c r="AG114">
        <v>26363.71019509813</v>
      </c>
      <c r="AH114">
        <v>45.779237079830878</v>
      </c>
      <c r="AI114">
        <v>4595998.3590626949</v>
      </c>
      <c r="AJ114">
        <v>4310.0467643590036</v>
      </c>
      <c r="AK114">
        <v>-355.16708618257655</v>
      </c>
      <c r="AL114">
        <v>1.0673039877850539</v>
      </c>
      <c r="AM114">
        <v>1993.7062116829245</v>
      </c>
      <c r="AN114">
        <v>0</v>
      </c>
      <c r="AO114">
        <v>2548.2791933548888</v>
      </c>
      <c r="AP114">
        <v>22.548209320320961</v>
      </c>
      <c r="AQ114">
        <v>-868.90319832777175</v>
      </c>
      <c r="AR114">
        <v>0.28386180512775422</v>
      </c>
      <c r="AS114">
        <v>1.1668233457577903</v>
      </c>
      <c r="AT114">
        <v>1.2332520046624695</v>
      </c>
      <c r="AU114">
        <v>1.1467175452099532</v>
      </c>
      <c r="AV114">
        <v>1.0669374057459391</v>
      </c>
      <c r="AW114">
        <v>0</v>
      </c>
      <c r="AX114">
        <v>7.1687555770536173</v>
      </c>
      <c r="AY114">
        <v>0.67945345927619349</v>
      </c>
      <c r="AZ114" s="1" t="s">
        <v>225</v>
      </c>
      <c r="BA114">
        <v>50</v>
      </c>
      <c r="BB114" s="24" t="s">
        <v>226</v>
      </c>
      <c r="BC114" t="s">
        <v>45</v>
      </c>
      <c r="BD114" s="21">
        <v>43869.650740741177</v>
      </c>
      <c r="BF114" s="6">
        <f t="shared" si="3"/>
        <v>0.17129210979142345</v>
      </c>
      <c r="BG114">
        <f t="shared" si="4"/>
        <v>2.7828850625106469E-4</v>
      </c>
    </row>
    <row r="115" spans="1:59" x14ac:dyDescent="0.2">
      <c r="A115" t="s">
        <v>342</v>
      </c>
      <c r="B115">
        <v>155</v>
      </c>
      <c r="C115">
        <v>2.2784829571402083E-3</v>
      </c>
      <c r="D115">
        <v>4.7108524784243117E-5</v>
      </c>
      <c r="E115">
        <v>3.7583960454234004E-2</v>
      </c>
      <c r="F115">
        <v>1.7122813177111257E-4</v>
      </c>
      <c r="G115">
        <v>1.6796399244667899</v>
      </c>
      <c r="H115">
        <v>1.7639617003142273E-3</v>
      </c>
      <c r="I115">
        <v>0.10332036020097328</v>
      </c>
      <c r="J115">
        <v>3.3014290572889755E-4</v>
      </c>
      <c r="K115">
        <v>1</v>
      </c>
      <c r="L115">
        <v>0</v>
      </c>
      <c r="M115">
        <v>1.2931138960977316E-4</v>
      </c>
      <c r="N115">
        <v>1.0398055907148317E-5</v>
      </c>
      <c r="O115">
        <v>2.7228966232827988E-5</v>
      </c>
      <c r="P115">
        <v>5.0507224291064014E-6</v>
      </c>
      <c r="Q115">
        <v>179.7</v>
      </c>
      <c r="R115">
        <v>3.6267282631508029</v>
      </c>
      <c r="S115">
        <v>2964.85</v>
      </c>
      <c r="T115">
        <v>13.905749473546996</v>
      </c>
      <c r="U115">
        <v>132497.75</v>
      </c>
      <c r="V115">
        <v>96.344253235877787</v>
      </c>
      <c r="W115">
        <v>8150.35</v>
      </c>
      <c r="X115">
        <v>24.634835732737233</v>
      </c>
      <c r="Y115">
        <v>78886.05</v>
      </c>
      <c r="Z115">
        <v>91.372444164701946</v>
      </c>
      <c r="AA115">
        <v>10.199999999999999</v>
      </c>
      <c r="AB115">
        <v>0.8194992052274489</v>
      </c>
      <c r="AC115">
        <v>2.15</v>
      </c>
      <c r="AD115">
        <v>0.39917678447419497</v>
      </c>
      <c r="AE115">
        <v>-997.72151704285977</v>
      </c>
      <c r="AF115">
        <v>4.7108524784243114E-2</v>
      </c>
      <c r="AG115">
        <v>2411.1418092425129</v>
      </c>
      <c r="AH115">
        <v>15.540763457171227</v>
      </c>
      <c r="AI115">
        <v>4385857.3037682567</v>
      </c>
      <c r="AJ115">
        <v>4607.0876000684993</v>
      </c>
      <c r="AK115">
        <v>-690.51228704380162</v>
      </c>
      <c r="AL115">
        <v>0.98891615015670287</v>
      </c>
      <c r="AM115">
        <v>1993.7062116829245</v>
      </c>
      <c r="AN115">
        <v>0</v>
      </c>
      <c r="AO115">
        <v>-999.61310084830529</v>
      </c>
      <c r="AP115">
        <v>3.1110940976581972E-2</v>
      </c>
      <c r="AQ115">
        <v>-999.91853104379436</v>
      </c>
      <c r="AR115">
        <v>1.5111740962366289E-2</v>
      </c>
      <c r="AS115">
        <v>1.3159071020043303</v>
      </c>
      <c r="AT115">
        <v>1.1575876346976985</v>
      </c>
      <c r="AU115">
        <v>1.1100256982926113</v>
      </c>
      <c r="AV115">
        <v>1.3054053774438532</v>
      </c>
      <c r="AW115">
        <v>0</v>
      </c>
      <c r="AX115">
        <v>1.2206156794358476</v>
      </c>
      <c r="AY115">
        <v>1.2927877396510277</v>
      </c>
      <c r="AZ115" s="1" t="s">
        <v>227</v>
      </c>
      <c r="BA115">
        <v>50</v>
      </c>
      <c r="BB115" s="24" t="s">
        <v>226</v>
      </c>
      <c r="BC115" t="s">
        <v>81</v>
      </c>
      <c r="BD115" s="21">
        <v>43869.656435185185</v>
      </c>
      <c r="BF115" s="6">
        <f t="shared" si="3"/>
        <v>2.2376606395202937E-2</v>
      </c>
      <c r="BG115">
        <f t="shared" si="4"/>
        <v>1.0620461319615468E-4</v>
      </c>
    </row>
    <row r="116" spans="1:59" x14ac:dyDescent="0.2">
      <c r="A116" t="s">
        <v>343</v>
      </c>
      <c r="B116">
        <v>77</v>
      </c>
      <c r="C116">
        <v>8.7340051715978167E-4</v>
      </c>
      <c r="D116">
        <v>2.5130895314150612E-5</v>
      </c>
      <c r="E116">
        <v>3.7042734951383535E-2</v>
      </c>
      <c r="F116">
        <v>1.7826786300133556E-4</v>
      </c>
      <c r="G116">
        <v>1.6856599303272681</v>
      </c>
      <c r="H116">
        <v>2.0165665252825584E-3</v>
      </c>
      <c r="I116">
        <v>0.10088827595220276</v>
      </c>
      <c r="J116">
        <v>3.0549896358299884E-4</v>
      </c>
      <c r="K116">
        <v>1</v>
      </c>
      <c r="L116">
        <v>0</v>
      </c>
      <c r="M116">
        <v>1.4294425947186142E-4</v>
      </c>
      <c r="N116">
        <v>8.6304781632952802E-6</v>
      </c>
      <c r="O116">
        <v>3.0441369119979396E-5</v>
      </c>
      <c r="P116">
        <v>4.2287824511543006E-6</v>
      </c>
      <c r="Q116">
        <v>67.5</v>
      </c>
      <c r="R116">
        <v>1.9927500173325672</v>
      </c>
      <c r="S116">
        <v>2861.55</v>
      </c>
      <c r="T116">
        <v>14.116894507161117</v>
      </c>
      <c r="U116">
        <v>130215</v>
      </c>
      <c r="V116">
        <v>110.37963198840055</v>
      </c>
      <c r="W116">
        <v>7793.5</v>
      </c>
      <c r="X116">
        <v>22.931878523827457</v>
      </c>
      <c r="Y116">
        <v>77251.100000000006</v>
      </c>
      <c r="Z116">
        <v>123.85749238965171</v>
      </c>
      <c r="AA116">
        <v>11.05</v>
      </c>
      <c r="AB116">
        <v>0.67072231292288986</v>
      </c>
      <c r="AC116">
        <v>2.35</v>
      </c>
      <c r="AD116">
        <v>0.3266657715705602</v>
      </c>
      <c r="AE116">
        <v>-999.12659948284022</v>
      </c>
      <c r="AF116">
        <v>2.5130895314150612E-2</v>
      </c>
      <c r="AG116">
        <v>2362.0198721531619</v>
      </c>
      <c r="AH116">
        <v>16.179693501664147</v>
      </c>
      <c r="AI116">
        <v>4401580.2609884776</v>
      </c>
      <c r="AJ116">
        <v>5266.8369339807732</v>
      </c>
      <c r="AK116">
        <v>-697.79739706862802</v>
      </c>
      <c r="AL116">
        <v>0.91509723123188091</v>
      </c>
      <c r="AM116">
        <v>1993.7062116829245</v>
      </c>
      <c r="AN116">
        <v>0</v>
      </c>
      <c r="AO116">
        <v>-999.57231135713437</v>
      </c>
      <c r="AP116">
        <v>2.5822355557193408E-2</v>
      </c>
      <c r="AQ116">
        <v>-999.90891954742358</v>
      </c>
      <c r="AR116">
        <v>1.2652499891852189E-2</v>
      </c>
      <c r="AS116">
        <v>1.1231772868987207</v>
      </c>
      <c r="AT116">
        <v>1.2016113872191445</v>
      </c>
      <c r="AU116">
        <v>1.2521127187189538</v>
      </c>
      <c r="AV116">
        <v>1.2110326155095334</v>
      </c>
      <c r="AW116">
        <v>0</v>
      </c>
      <c r="AX116">
        <v>0.95391523270836087</v>
      </c>
      <c r="AY116">
        <v>1.0122086688100747</v>
      </c>
      <c r="AZ116" s="1" t="s">
        <v>227</v>
      </c>
      <c r="BA116">
        <v>50</v>
      </c>
      <c r="BB116" s="24" t="s">
        <v>226</v>
      </c>
      <c r="BC116" t="s">
        <v>81</v>
      </c>
      <c r="BD116" s="21">
        <v>43869.661944444444</v>
      </c>
      <c r="BF116" s="6">
        <f t="shared" si="3"/>
        <v>2.1975578850362863E-2</v>
      </c>
      <c r="BG116">
        <f t="shared" si="4"/>
        <v>1.1000095694621046E-4</v>
      </c>
    </row>
    <row r="117" spans="1:59" x14ac:dyDescent="0.2">
      <c r="A117" t="s">
        <v>344</v>
      </c>
      <c r="B117">
        <v>98</v>
      </c>
      <c r="C117">
        <v>7.2307950567278366E-4</v>
      </c>
      <c r="D117">
        <v>1.6104611232325479E-5</v>
      </c>
      <c r="E117">
        <v>7.7402202605458467E-4</v>
      </c>
      <c r="F117">
        <v>1.2728118946084093E-5</v>
      </c>
      <c r="G117">
        <v>1.4381337731223778</v>
      </c>
      <c r="H117">
        <v>1.1678633873096055E-3</v>
      </c>
      <c r="I117">
        <v>1.541291221707584E-4</v>
      </c>
      <c r="J117">
        <v>8.7361523281734166E-6</v>
      </c>
      <c r="K117">
        <v>1</v>
      </c>
      <c r="L117">
        <v>0</v>
      </c>
      <c r="M117">
        <v>9.1106482365349247E-5</v>
      </c>
      <c r="N117">
        <v>6.6591638028219145E-6</v>
      </c>
      <c r="O117">
        <v>0.99145988729791323</v>
      </c>
      <c r="P117">
        <v>6.529299889458294E-3</v>
      </c>
      <c r="Q117">
        <v>96.4</v>
      </c>
      <c r="R117">
        <v>2.1341829448538996</v>
      </c>
      <c r="S117">
        <v>103.2</v>
      </c>
      <c r="T117">
        <v>1.7038655741392401</v>
      </c>
      <c r="U117">
        <v>191741.1</v>
      </c>
      <c r="V117">
        <v>146.13063549981212</v>
      </c>
      <c r="W117">
        <v>20.55</v>
      </c>
      <c r="X117">
        <v>1.1663596087151282</v>
      </c>
      <c r="Y117">
        <v>133326.79999999999</v>
      </c>
      <c r="Z117">
        <v>72.164271667239575</v>
      </c>
      <c r="AA117">
        <v>12.15</v>
      </c>
      <c r="AB117">
        <v>0.88933742338416155</v>
      </c>
      <c r="AC117">
        <v>132188.9</v>
      </c>
      <c r="AD117">
        <v>877.97242163856993</v>
      </c>
      <c r="AE117">
        <v>-999.27692049432721</v>
      </c>
      <c r="AF117">
        <v>1.610461123232548E-2</v>
      </c>
      <c r="AG117">
        <v>-929.74931693096892</v>
      </c>
      <c r="AH117">
        <v>1.1552113764824916</v>
      </c>
      <c r="AI117">
        <v>3755095.3121666783</v>
      </c>
      <c r="AJ117">
        <v>3050.2073425344902</v>
      </c>
      <c r="AK117">
        <v>-999.53831878414098</v>
      </c>
      <c r="AL117">
        <v>2.6168431844645176E-2</v>
      </c>
      <c r="AM117">
        <v>1993.7062116829245</v>
      </c>
      <c r="AN117">
        <v>0</v>
      </c>
      <c r="AO117">
        <v>-999.72740977536921</v>
      </c>
      <c r="AP117">
        <v>1.9924191009644342E-2</v>
      </c>
      <c r="AQ117">
        <v>1966.4439496972616</v>
      </c>
      <c r="AR117">
        <v>19.535638709125738</v>
      </c>
      <c r="AS117">
        <v>1.0390521036359448</v>
      </c>
      <c r="AT117">
        <v>0.79373275690788447</v>
      </c>
      <c r="AU117">
        <v>1.0824643817166846</v>
      </c>
      <c r="AV117">
        <v>1.22123573493312</v>
      </c>
      <c r="AW117">
        <v>0</v>
      </c>
      <c r="AX117">
        <v>1.210961497374615</v>
      </c>
      <c r="AY117">
        <v>8.0648102114619657</v>
      </c>
      <c r="AZ117" s="1" t="s">
        <v>52</v>
      </c>
      <c r="BA117">
        <v>100</v>
      </c>
      <c r="BB117" s="24" t="s">
        <v>226</v>
      </c>
      <c r="BC117" t="s">
        <v>45</v>
      </c>
      <c r="BD117" s="21">
        <v>43869.665949074071</v>
      </c>
      <c r="BF117" s="6">
        <f t="shared" si="3"/>
        <v>5.3822576380337865E-4</v>
      </c>
      <c r="BG117">
        <f t="shared" si="4"/>
        <v>8.8957448292873637E-6</v>
      </c>
    </row>
    <row r="118" spans="1:59" x14ac:dyDescent="0.2">
      <c r="A118" t="s">
        <v>345</v>
      </c>
      <c r="B118">
        <v>98</v>
      </c>
      <c r="C118">
        <v>7.6124955226713868E-4</v>
      </c>
      <c r="D118">
        <v>1.8179239237824229E-5</v>
      </c>
      <c r="E118">
        <v>8.2478307994822853E-4</v>
      </c>
      <c r="F118">
        <v>1.692769911118611E-5</v>
      </c>
      <c r="G118">
        <v>1.4553688432881364</v>
      </c>
      <c r="H118">
        <v>1.2926548270253168E-3</v>
      </c>
      <c r="I118">
        <v>1.7736260161777101E-4</v>
      </c>
      <c r="J118">
        <v>7.0723620760523707E-6</v>
      </c>
      <c r="K118">
        <v>1</v>
      </c>
      <c r="L118">
        <v>0</v>
      </c>
      <c r="M118">
        <v>6.8264470527648144E-5</v>
      </c>
      <c r="N118">
        <v>5.352269982815526E-6</v>
      </c>
      <c r="O118">
        <v>0.99864473640468199</v>
      </c>
      <c r="P118">
        <v>1.5302853335133759E-3</v>
      </c>
      <c r="Q118">
        <v>103.65</v>
      </c>
      <c r="R118">
        <v>2.4669126240580166</v>
      </c>
      <c r="S118">
        <v>112.3</v>
      </c>
      <c r="T118">
        <v>2.286228795475894</v>
      </c>
      <c r="U118">
        <v>198168</v>
      </c>
      <c r="V118">
        <v>125.27155765733391</v>
      </c>
      <c r="W118">
        <v>24.15</v>
      </c>
      <c r="X118">
        <v>0.96046863561492635</v>
      </c>
      <c r="Y118">
        <v>136164.9</v>
      </c>
      <c r="Z118">
        <v>118.35495008881679</v>
      </c>
      <c r="AA118">
        <v>9.3000000000000007</v>
      </c>
      <c r="AB118">
        <v>0.73305417334098277</v>
      </c>
      <c r="AC118">
        <v>135978.1</v>
      </c>
      <c r="AD118">
        <v>158.91541775422544</v>
      </c>
      <c r="AE118">
        <v>-999.23875044773297</v>
      </c>
      <c r="AF118">
        <v>1.8179239237824229E-2</v>
      </c>
      <c r="AG118">
        <v>-925.1422145626949</v>
      </c>
      <c r="AH118">
        <v>1.5363676811749962</v>
      </c>
      <c r="AI118">
        <v>3800109.599060114</v>
      </c>
      <c r="AJ118">
        <v>3376.1356744288469</v>
      </c>
      <c r="AK118">
        <v>-999.46872479120407</v>
      </c>
      <c r="AL118">
        <v>2.1184683830544573E-2</v>
      </c>
      <c r="AM118">
        <v>1993.7062116829245</v>
      </c>
      <c r="AN118">
        <v>0</v>
      </c>
      <c r="AO118">
        <v>-999.79575298187012</v>
      </c>
      <c r="AP118">
        <v>1.6013970016417429E-2</v>
      </c>
      <c r="AQ118">
        <v>1987.940988997912</v>
      </c>
      <c r="AR118">
        <v>4.5786074929193603</v>
      </c>
      <c r="AS118">
        <v>1.1552065451716209</v>
      </c>
      <c r="AT118">
        <v>1.0333813404504488</v>
      </c>
      <c r="AU118">
        <v>1.1993911906930852</v>
      </c>
      <c r="AV118">
        <v>0.93135244433541076</v>
      </c>
      <c r="AW118">
        <v>0</v>
      </c>
      <c r="AX118">
        <v>1.1364792073591561</v>
      </c>
      <c r="AY118">
        <v>1.8998593439623417</v>
      </c>
      <c r="AZ118" s="1" t="s">
        <v>52</v>
      </c>
      <c r="BA118">
        <v>100</v>
      </c>
      <c r="BB118" s="24" t="s">
        <v>226</v>
      </c>
      <c r="BC118" t="s">
        <v>45</v>
      </c>
      <c r="BD118" s="21">
        <v>43869.671365740738</v>
      </c>
      <c r="BF118" s="6">
        <f t="shared" si="3"/>
        <v>5.6669088853901744E-4</v>
      </c>
      <c r="BG118">
        <f t="shared" si="4"/>
        <v>1.1542381705206634E-5</v>
      </c>
    </row>
    <row r="119" spans="1:59" x14ac:dyDescent="0.2">
      <c r="A119" t="s">
        <v>346</v>
      </c>
      <c r="B119">
        <v>112</v>
      </c>
      <c r="C119">
        <v>7.6517456322923612E-4</v>
      </c>
      <c r="D119">
        <v>2.2420960442550603E-5</v>
      </c>
      <c r="E119">
        <v>7.2651525192512344E-3</v>
      </c>
      <c r="F119">
        <v>4.9538122242942384E-5</v>
      </c>
      <c r="G119">
        <v>1.4787231569905008</v>
      </c>
      <c r="H119">
        <v>1.4940684521688933E-3</v>
      </c>
      <c r="I119">
        <v>2.6884544418653237E-4</v>
      </c>
      <c r="J119">
        <v>1.0544896122769166E-5</v>
      </c>
      <c r="K119">
        <v>1</v>
      </c>
      <c r="L119">
        <v>0</v>
      </c>
      <c r="M119">
        <v>4.4345901584705964E-5</v>
      </c>
      <c r="N119">
        <v>3.9026656149797316E-6</v>
      </c>
      <c r="O119">
        <v>2.3643064193983157E-4</v>
      </c>
      <c r="P119">
        <v>8.8450956734861106E-6</v>
      </c>
      <c r="Q119">
        <v>99.2</v>
      </c>
      <c r="R119">
        <v>2.9277259003138343</v>
      </c>
      <c r="S119">
        <v>941.75</v>
      </c>
      <c r="T119">
        <v>6.187795713295138</v>
      </c>
      <c r="U119">
        <v>191685.65</v>
      </c>
      <c r="V119">
        <v>153.18422474434598</v>
      </c>
      <c r="W119">
        <v>34.85</v>
      </c>
      <c r="X119">
        <v>1.3674313222435084</v>
      </c>
      <c r="Y119">
        <v>129630.39999999999</v>
      </c>
      <c r="Z119">
        <v>102.0271222970173</v>
      </c>
      <c r="AA119">
        <v>5.75</v>
      </c>
      <c r="AB119">
        <v>0.50718521479363254</v>
      </c>
      <c r="AC119">
        <v>30.65</v>
      </c>
      <c r="AD119">
        <v>1.149999999999999</v>
      </c>
      <c r="AE119">
        <v>-999.23482543677073</v>
      </c>
      <c r="AF119">
        <v>2.2420960442550604E-2</v>
      </c>
      <c r="AG119">
        <v>-340.61059001168678</v>
      </c>
      <c r="AH119">
        <v>4.4961083901744763</v>
      </c>
      <c r="AI119">
        <v>3861106.030585303</v>
      </c>
      <c r="AJ119">
        <v>3902.1846327018739</v>
      </c>
      <c r="AK119">
        <v>-999.19469539693682</v>
      </c>
      <c r="AL119">
        <v>3.1586376373916002E-2</v>
      </c>
      <c r="AM119">
        <v>1993.7062116829245</v>
      </c>
      <c r="AN119">
        <v>0</v>
      </c>
      <c r="AO119">
        <v>-999.8673172428505</v>
      </c>
      <c r="AP119">
        <v>1.1676759644608299E-2</v>
      </c>
      <c r="AQ119">
        <v>-999.29260048107756</v>
      </c>
      <c r="AR119">
        <v>2.6464490274655132E-2</v>
      </c>
      <c r="AS119">
        <v>1.3866759385955698</v>
      </c>
      <c r="AT119">
        <v>0.99101981114041071</v>
      </c>
      <c r="AU119">
        <v>1.3355409470061823</v>
      </c>
      <c r="AV119">
        <v>1.1004598699780299</v>
      </c>
      <c r="AW119">
        <v>0</v>
      </c>
      <c r="AX119">
        <v>1.0030526006360476</v>
      </c>
      <c r="AY119">
        <v>0.98436064201892781</v>
      </c>
      <c r="AZ119" s="1" t="s">
        <v>53</v>
      </c>
      <c r="BA119">
        <v>100</v>
      </c>
      <c r="BB119" s="24" t="s">
        <v>226</v>
      </c>
      <c r="BC119" t="s">
        <v>45</v>
      </c>
      <c r="BD119" s="21">
        <v>43869.675578703704</v>
      </c>
      <c r="BF119" s="6">
        <f t="shared" si="3"/>
        <v>4.9129916610867845E-3</v>
      </c>
      <c r="BG119">
        <f t="shared" si="4"/>
        <v>3.2518839468836088E-5</v>
      </c>
    </row>
    <row r="120" spans="1:59" x14ac:dyDescent="0.2">
      <c r="A120" t="s">
        <v>347</v>
      </c>
      <c r="B120">
        <v>116</v>
      </c>
      <c r="C120">
        <v>7.5353272581830694E-4</v>
      </c>
      <c r="D120">
        <v>1.8349905611706607E-5</v>
      </c>
      <c r="E120">
        <v>7.0294298483499894E-3</v>
      </c>
      <c r="F120">
        <v>6.1600683372682382E-5</v>
      </c>
      <c r="G120">
        <v>1.4463779545975508</v>
      </c>
      <c r="H120">
        <v>1.6585747384173734E-3</v>
      </c>
      <c r="I120">
        <v>1.9796928038667968E-4</v>
      </c>
      <c r="J120">
        <v>8.8832359104274196E-6</v>
      </c>
      <c r="K120">
        <v>1</v>
      </c>
      <c r="L120">
        <v>0</v>
      </c>
      <c r="M120">
        <v>5.9722264475740782E-5</v>
      </c>
      <c r="N120">
        <v>4.2732872373856274E-6</v>
      </c>
      <c r="O120">
        <v>2.059451756833826E-4</v>
      </c>
      <c r="P120">
        <v>9.6094695978260339E-6</v>
      </c>
      <c r="Q120">
        <v>104.1</v>
      </c>
      <c r="R120">
        <v>2.5234687905425091</v>
      </c>
      <c r="S120">
        <v>971.15</v>
      </c>
      <c r="T120">
        <v>8.4461997060029432</v>
      </c>
      <c r="U120">
        <v>199826.95</v>
      </c>
      <c r="V120">
        <v>268.78338446257777</v>
      </c>
      <c r="W120">
        <v>27.35</v>
      </c>
      <c r="X120">
        <v>1.2253356146056682</v>
      </c>
      <c r="Y120">
        <v>138156.75</v>
      </c>
      <c r="Z120">
        <v>94.734139764089818</v>
      </c>
      <c r="AA120">
        <v>8.25</v>
      </c>
      <c r="AB120">
        <v>0.58882130253226184</v>
      </c>
      <c r="AC120">
        <v>28.45</v>
      </c>
      <c r="AD120">
        <v>1.3248137902918169</v>
      </c>
      <c r="AE120">
        <v>-999.24646727418167</v>
      </c>
      <c r="AF120">
        <v>1.8349905611706609E-2</v>
      </c>
      <c r="AG120">
        <v>-362.00491483481665</v>
      </c>
      <c r="AH120">
        <v>5.5909133574770724</v>
      </c>
      <c r="AI120">
        <v>3776627.3364959015</v>
      </c>
      <c r="AJ120">
        <v>4331.8395800704493</v>
      </c>
      <c r="AK120">
        <v>-999.40699916547635</v>
      </c>
      <c r="AL120">
        <v>2.6609008720264383E-2</v>
      </c>
      <c r="AM120">
        <v>1993.7062116829245</v>
      </c>
      <c r="AN120">
        <v>0</v>
      </c>
      <c r="AO120">
        <v>-999.82131122762905</v>
      </c>
      <c r="AP120">
        <v>1.2785658031218061E-2</v>
      </c>
      <c r="AQ120">
        <v>-999.38381287210689</v>
      </c>
      <c r="AR120">
        <v>2.8751493946930971E-2</v>
      </c>
      <c r="AS120">
        <v>1.180551910724096</v>
      </c>
      <c r="AT120">
        <v>1.2935376975976365</v>
      </c>
      <c r="AU120">
        <v>1.5577939871349442</v>
      </c>
      <c r="AV120">
        <v>1.1153229484663083</v>
      </c>
      <c r="AW120">
        <v>0</v>
      </c>
      <c r="AX120">
        <v>0.97685789676611468</v>
      </c>
      <c r="AY120">
        <v>1.1828666366746099</v>
      </c>
      <c r="AZ120" s="1" t="s">
        <v>53</v>
      </c>
      <c r="BA120">
        <v>100</v>
      </c>
      <c r="BB120" s="24" t="s">
        <v>226</v>
      </c>
      <c r="BC120" t="s">
        <v>45</v>
      </c>
      <c r="BD120" s="21">
        <v>43869.679722222223</v>
      </c>
      <c r="BF120" s="6">
        <f t="shared" si="3"/>
        <v>4.8599550761296208E-3</v>
      </c>
      <c r="BG120">
        <f t="shared" si="4"/>
        <v>4.2770086598526498E-5</v>
      </c>
    </row>
    <row r="121" spans="1:59" x14ac:dyDescent="0.2">
      <c r="A121" t="s">
        <v>348</v>
      </c>
      <c r="B121">
        <v>112</v>
      </c>
      <c r="C121">
        <v>8.9075246126675035E-4</v>
      </c>
      <c r="D121">
        <v>2.140373908105016E-5</v>
      </c>
      <c r="E121">
        <v>1.4303956440398313</v>
      </c>
      <c r="F121">
        <v>1.7338183637899982E-3</v>
      </c>
      <c r="G121">
        <v>1.729809372791322</v>
      </c>
      <c r="H121">
        <v>1.5971900644867023E-3</v>
      </c>
      <c r="I121">
        <v>0.26339444292108471</v>
      </c>
      <c r="J121">
        <v>4.0296249703716596E-4</v>
      </c>
      <c r="K121">
        <v>1</v>
      </c>
      <c r="L121">
        <v>0</v>
      </c>
      <c r="M121">
        <v>1.0577791986086233</v>
      </c>
      <c r="N121">
        <v>1.5830703660724131E-3</v>
      </c>
      <c r="O121">
        <v>0.19030883330482548</v>
      </c>
      <c r="P121">
        <v>4.7853732800620999E-4</v>
      </c>
      <c r="Q121">
        <v>99.05</v>
      </c>
      <c r="R121">
        <v>2.3602798674376753</v>
      </c>
      <c r="S121">
        <v>159072.5</v>
      </c>
      <c r="T121">
        <v>193.62267293290887</v>
      </c>
      <c r="U121">
        <v>192369.25</v>
      </c>
      <c r="V121">
        <v>136.88392845188602</v>
      </c>
      <c r="W121">
        <v>29291.75</v>
      </c>
      <c r="X121">
        <v>44.522783936695646</v>
      </c>
      <c r="Y121">
        <v>111209.25</v>
      </c>
      <c r="Z121">
        <v>78.995232201230436</v>
      </c>
      <c r="AA121">
        <v>117634.3</v>
      </c>
      <c r="AB121">
        <v>177.17412042216668</v>
      </c>
      <c r="AC121">
        <v>21164.25</v>
      </c>
      <c r="AD121">
        <v>57.934667150979088</v>
      </c>
      <c r="AE121">
        <v>-999.10924753873326</v>
      </c>
      <c r="AF121">
        <v>2.1403739081050161E-2</v>
      </c>
      <c r="AG121">
        <v>128823.52913775924</v>
      </c>
      <c r="AH121">
        <v>157.36234922762733</v>
      </c>
      <c r="AI121">
        <v>4516889.0848080907</v>
      </c>
      <c r="AJ121">
        <v>4171.516048074338</v>
      </c>
      <c r="AK121">
        <v>-211.02342668516394</v>
      </c>
      <c r="AL121">
        <v>1.2070412973064393</v>
      </c>
      <c r="AM121">
        <v>1993.7062116829245</v>
      </c>
      <c r="AN121">
        <v>0</v>
      </c>
      <c r="AO121">
        <v>2164.8710593626988</v>
      </c>
      <c r="AP121">
        <v>4.7365400956150436</v>
      </c>
      <c r="AQ121">
        <v>-430.59674489744492</v>
      </c>
      <c r="AR121">
        <v>1.4317817387823062</v>
      </c>
      <c r="AS121">
        <v>1.1362086795449176</v>
      </c>
      <c r="AT121">
        <v>1.4740038986196822</v>
      </c>
      <c r="AU121">
        <v>1.1650718119438697</v>
      </c>
      <c r="AV121">
        <v>1.1072686227763282</v>
      </c>
      <c r="AW121">
        <v>0</v>
      </c>
      <c r="AX121">
        <v>1.7008455009379051</v>
      </c>
      <c r="AY121">
        <v>1.5937485749748785</v>
      </c>
      <c r="AZ121" s="1" t="s">
        <v>206</v>
      </c>
      <c r="BA121">
        <v>50</v>
      </c>
      <c r="BB121" s="24" t="s">
        <v>226</v>
      </c>
      <c r="BC121" t="s">
        <v>45</v>
      </c>
      <c r="BD121" s="21">
        <v>43869.684050925927</v>
      </c>
      <c r="BF121" s="6">
        <f t="shared" si="3"/>
        <v>0.82691230537105076</v>
      </c>
      <c r="BG121">
        <f t="shared" si="4"/>
        <v>1.1658877221652941E-3</v>
      </c>
    </row>
    <row r="122" spans="1:59" x14ac:dyDescent="0.2">
      <c r="A122" t="s">
        <v>349</v>
      </c>
      <c r="B122">
        <v>109</v>
      </c>
      <c r="C122">
        <v>9.3457318218868098E-4</v>
      </c>
      <c r="D122">
        <v>1.8480511918179453E-5</v>
      </c>
      <c r="E122">
        <v>1.3585070275701474</v>
      </c>
      <c r="F122">
        <v>1.2371579929814965E-3</v>
      </c>
      <c r="G122">
        <v>1.7226893869144344</v>
      </c>
      <c r="H122">
        <v>1.2163058558412626E-3</v>
      </c>
      <c r="I122">
        <v>0.25585002741425317</v>
      </c>
      <c r="J122">
        <v>3.4535894466238611E-4</v>
      </c>
      <c r="K122">
        <v>1</v>
      </c>
      <c r="L122">
        <v>0</v>
      </c>
      <c r="M122">
        <v>1.0460700703336561</v>
      </c>
      <c r="N122">
        <v>2.25821277846492E-3</v>
      </c>
      <c r="O122">
        <v>0.17641700990260667</v>
      </c>
      <c r="P122">
        <v>3.0764124889865981E-4</v>
      </c>
      <c r="Q122">
        <v>102.45</v>
      </c>
      <c r="R122">
        <v>2.0267617417680692</v>
      </c>
      <c r="S122">
        <v>148921.29999999999</v>
      </c>
      <c r="T122">
        <v>85.300832969339496</v>
      </c>
      <c r="U122">
        <v>188844</v>
      </c>
      <c r="V122">
        <v>104.68876177558536</v>
      </c>
      <c r="W122">
        <v>28046.85</v>
      </c>
      <c r="X122">
        <v>41.790409060856106</v>
      </c>
      <c r="Y122">
        <v>109622.5</v>
      </c>
      <c r="Z122">
        <v>88.730802223116939</v>
      </c>
      <c r="AA122">
        <v>114672.4</v>
      </c>
      <c r="AB122">
        <v>254.45040257075848</v>
      </c>
      <c r="AC122">
        <v>19339.05</v>
      </c>
      <c r="AD122">
        <v>30.462701525152465</v>
      </c>
      <c r="AE122">
        <v>-999.06542681781127</v>
      </c>
      <c r="AF122">
        <v>1.8480511918179454E-2</v>
      </c>
      <c r="AG122">
        <v>122298.87707116967</v>
      </c>
      <c r="AH122">
        <v>112.28516908526925</v>
      </c>
      <c r="AI122">
        <v>4498293.2169725094</v>
      </c>
      <c r="AJ122">
        <v>3176.7286247421198</v>
      </c>
      <c r="AK122">
        <v>-233.6221080705061</v>
      </c>
      <c r="AL122">
        <v>1.0344945538771102</v>
      </c>
      <c r="AM122">
        <v>1993.7062116829245</v>
      </c>
      <c r="AN122">
        <v>0</v>
      </c>
      <c r="AO122">
        <v>2129.837395194832</v>
      </c>
      <c r="AP122">
        <v>6.756563447123539</v>
      </c>
      <c r="AQ122">
        <v>-472.16102400719797</v>
      </c>
      <c r="AR122">
        <v>0.92046136527006173</v>
      </c>
      <c r="AS122">
        <v>0.95092306976460939</v>
      </c>
      <c r="AT122">
        <v>1.0877173028305351</v>
      </c>
      <c r="AU122">
        <v>0.88385502246894376</v>
      </c>
      <c r="AV122">
        <v>0.95884867236234828</v>
      </c>
      <c r="AW122">
        <v>0</v>
      </c>
      <c r="AX122">
        <v>2.4292110691832765</v>
      </c>
      <c r="AY122">
        <v>1.062754543587606</v>
      </c>
      <c r="AZ122" s="1" t="s">
        <v>206</v>
      </c>
      <c r="BA122">
        <v>50</v>
      </c>
      <c r="BB122" s="24" t="s">
        <v>226</v>
      </c>
      <c r="BC122" t="s">
        <v>45</v>
      </c>
      <c r="BD122" s="21">
        <v>43869.688171296293</v>
      </c>
      <c r="BF122" s="6">
        <f t="shared" si="3"/>
        <v>0.78859428946643784</v>
      </c>
      <c r="BG122">
        <f t="shared" si="4"/>
        <v>6.2861007058015049E-4</v>
      </c>
    </row>
    <row r="123" spans="1:59" x14ac:dyDescent="0.2">
      <c r="A123" t="s">
        <v>350</v>
      </c>
      <c r="B123">
        <v>106</v>
      </c>
      <c r="C123">
        <v>9.1050724820922917E-4</v>
      </c>
      <c r="D123">
        <v>1.9340475075157207E-5</v>
      </c>
      <c r="E123">
        <v>1.3288173731754107</v>
      </c>
      <c r="F123">
        <v>1.0931791932541526E-3</v>
      </c>
      <c r="G123">
        <v>1.7067775190471786</v>
      </c>
      <c r="H123">
        <v>1.1656915738090616E-3</v>
      </c>
      <c r="I123">
        <v>0.25198904050695409</v>
      </c>
      <c r="J123">
        <v>5.1017098503740917E-4</v>
      </c>
      <c r="K123">
        <v>1</v>
      </c>
      <c r="L123">
        <v>0</v>
      </c>
      <c r="M123">
        <v>1.0474756380263135</v>
      </c>
      <c r="N123">
        <v>1.7873312949452428E-3</v>
      </c>
      <c r="O123">
        <v>0.17220013262080122</v>
      </c>
      <c r="P123">
        <v>2.9302430299668722E-4</v>
      </c>
      <c r="Q123">
        <v>103</v>
      </c>
      <c r="R123">
        <v>2.1472136167110794</v>
      </c>
      <c r="S123">
        <v>150344.35</v>
      </c>
      <c r="T123">
        <v>96.195723589160153</v>
      </c>
      <c r="U123">
        <v>193107.75</v>
      </c>
      <c r="V123">
        <v>127.23370281328349</v>
      </c>
      <c r="W123">
        <v>28510.35</v>
      </c>
      <c r="X123">
        <v>54.171135982958759</v>
      </c>
      <c r="Y123">
        <v>113142.35</v>
      </c>
      <c r="Z123">
        <v>84.094629498716017</v>
      </c>
      <c r="AA123">
        <v>118512.75</v>
      </c>
      <c r="AB123">
        <v>186.52548682912504</v>
      </c>
      <c r="AC123">
        <v>19483.150000000001</v>
      </c>
      <c r="AD123">
        <v>36.832571040774283</v>
      </c>
      <c r="AE123">
        <v>-999.08949275179077</v>
      </c>
      <c r="AF123">
        <v>1.9340475075157206E-2</v>
      </c>
      <c r="AG123">
        <v>119604.22700811496</v>
      </c>
      <c r="AH123">
        <v>99.217570634793304</v>
      </c>
      <c r="AI123">
        <v>4456734.8491620831</v>
      </c>
      <c r="AJ123">
        <v>3044.5350339768638</v>
      </c>
      <c r="AK123">
        <v>-245.18737947847936</v>
      </c>
      <c r="AL123">
        <v>1.5281755799991041</v>
      </c>
      <c r="AM123">
        <v>1993.7062116829245</v>
      </c>
      <c r="AN123">
        <v>0</v>
      </c>
      <c r="AO123">
        <v>2134.042848013642</v>
      </c>
      <c r="AP123">
        <v>5.3476879639022048</v>
      </c>
      <c r="AQ123">
        <v>-484.77790368078666</v>
      </c>
      <c r="AR123">
        <v>0.87672752259072606</v>
      </c>
      <c r="AS123">
        <v>1.0242272247670736</v>
      </c>
      <c r="AT123">
        <v>0.9935607537930361</v>
      </c>
      <c r="AU123">
        <v>0.8671068908204147</v>
      </c>
      <c r="AV123">
        <v>1.4522022670808772</v>
      </c>
      <c r="AW123">
        <v>0</v>
      </c>
      <c r="AX123">
        <v>1.9513128095477288</v>
      </c>
      <c r="AY123">
        <v>1.0427744749078693</v>
      </c>
      <c r="AZ123" s="1" t="s">
        <v>206</v>
      </c>
      <c r="BA123">
        <v>50</v>
      </c>
      <c r="BB123" s="24" t="s">
        <v>226</v>
      </c>
      <c r="BC123" t="s">
        <v>45</v>
      </c>
      <c r="BD123" s="21">
        <v>43869.69226851852</v>
      </c>
      <c r="BF123" s="6">
        <f t="shared" si="3"/>
        <v>0.77855161172972087</v>
      </c>
      <c r="BG123">
        <f t="shared" si="4"/>
        <v>7.1504157164788531E-4</v>
      </c>
    </row>
    <row r="124" spans="1:59" x14ac:dyDescent="0.2">
      <c r="A124" t="s">
        <v>351</v>
      </c>
      <c r="B124">
        <v>97</v>
      </c>
      <c r="C124">
        <v>1.0207457561845804E-3</v>
      </c>
      <c r="D124">
        <v>2.3927315050824052E-5</v>
      </c>
      <c r="E124">
        <v>7.7800682699551817E-3</v>
      </c>
      <c r="F124">
        <v>7.0454630825399743E-5</v>
      </c>
      <c r="G124">
        <v>1.9786242374246901</v>
      </c>
      <c r="H124">
        <v>1.6163362158080306E-3</v>
      </c>
      <c r="I124">
        <v>5.2045085978891506E-3</v>
      </c>
      <c r="J124">
        <v>5.2759881999306084E-5</v>
      </c>
      <c r="K124">
        <v>1</v>
      </c>
      <c r="L124">
        <v>0</v>
      </c>
      <c r="M124">
        <v>4.0011971419326451E-3</v>
      </c>
      <c r="N124">
        <v>4.9655923152515143E-5</v>
      </c>
      <c r="O124">
        <v>5.9366023791129568E-4</v>
      </c>
      <c r="P124">
        <v>2.1995350692313658E-5</v>
      </c>
      <c r="Q124">
        <v>105.25</v>
      </c>
      <c r="R124">
        <v>2.462214450449026</v>
      </c>
      <c r="S124">
        <v>802.2</v>
      </c>
      <c r="T124">
        <v>7.1158089379989153</v>
      </c>
      <c r="U124">
        <v>204022.65</v>
      </c>
      <c r="V124">
        <v>162.25952692815102</v>
      </c>
      <c r="W124">
        <v>536.65</v>
      </c>
      <c r="X124">
        <v>5.4121087436073916</v>
      </c>
      <c r="Y124">
        <v>103114</v>
      </c>
      <c r="Z124">
        <v>79.199315520699841</v>
      </c>
      <c r="AA124">
        <v>412.55</v>
      </c>
      <c r="AB124">
        <v>4.9970912591858454</v>
      </c>
      <c r="AC124">
        <v>61.2</v>
      </c>
      <c r="AD124">
        <v>2.2496783395807811</v>
      </c>
      <c r="AE124">
        <v>-998.97925424381538</v>
      </c>
      <c r="AF124">
        <v>2.3927315050824051E-2</v>
      </c>
      <c r="AG124">
        <v>-293.87654111860763</v>
      </c>
      <c r="AH124">
        <v>6.3945027069703881</v>
      </c>
      <c r="AI124">
        <v>5166739.8595504863</v>
      </c>
      <c r="AJ124">
        <v>4221.5216668617595</v>
      </c>
      <c r="AK124">
        <v>-984.41031893531465</v>
      </c>
      <c r="AL124">
        <v>0.15803792383265741</v>
      </c>
      <c r="AM124">
        <v>1993.7062116829245</v>
      </c>
      <c r="AN124">
        <v>0</v>
      </c>
      <c r="AO124">
        <v>-988.02843442755886</v>
      </c>
      <c r="AP124">
        <v>0.1485703200800797</v>
      </c>
      <c r="AQ124">
        <v>-998.223770983083</v>
      </c>
      <c r="AR124">
        <v>6.5809999797881533E-2</v>
      </c>
      <c r="AS124">
        <v>1.1425033163421474</v>
      </c>
      <c r="AT124">
        <v>1.2144404319635245</v>
      </c>
      <c r="AU124">
        <v>1.0162302806357046</v>
      </c>
      <c r="AV124">
        <v>1.1133559099306944</v>
      </c>
      <c r="AW124">
        <v>0</v>
      </c>
      <c r="AX124">
        <v>1.1957597122999464</v>
      </c>
      <c r="AY124">
        <v>1.3773089258329194</v>
      </c>
      <c r="AZ124" s="1"/>
      <c r="BA124">
        <v>50</v>
      </c>
      <c r="BB124" s="24" t="s">
        <v>255</v>
      </c>
      <c r="BC124" t="s">
        <v>230</v>
      </c>
      <c r="BD124" s="21">
        <v>43869.703842592593</v>
      </c>
      <c r="BF124" s="6">
        <f t="shared" si="3"/>
        <v>3.9319163828133788E-3</v>
      </c>
      <c r="BG124">
        <f t="shared" si="4"/>
        <v>3.5017446643283827E-5</v>
      </c>
    </row>
    <row r="125" spans="1:59" x14ac:dyDescent="0.2">
      <c r="A125" t="s">
        <v>352</v>
      </c>
      <c r="B125">
        <v>45</v>
      </c>
      <c r="C125">
        <v>9.3842580961882565E-4</v>
      </c>
      <c r="D125">
        <v>2.6926487873089688E-5</v>
      </c>
      <c r="E125">
        <v>2.3840994419025936E-2</v>
      </c>
      <c r="F125">
        <v>1.9596192008313062E-4</v>
      </c>
      <c r="G125">
        <v>1.8476242623973547</v>
      </c>
      <c r="H125">
        <v>2.2797014966128158E-3</v>
      </c>
      <c r="I125">
        <v>5.0460173991630317E-2</v>
      </c>
      <c r="J125">
        <v>2.3124368047852971E-4</v>
      </c>
      <c r="K125">
        <v>1</v>
      </c>
      <c r="L125">
        <v>0</v>
      </c>
      <c r="M125">
        <v>3.2013134816725379E-4</v>
      </c>
      <c r="N125">
        <v>2.2379506910383857E-5</v>
      </c>
      <c r="O125">
        <v>2.8541765110491385E-4</v>
      </c>
      <c r="P125">
        <v>1.9820011866599422E-5</v>
      </c>
      <c r="Q125">
        <v>39.15</v>
      </c>
      <c r="R125">
        <v>1.1477093892206605</v>
      </c>
      <c r="S125">
        <v>994.2</v>
      </c>
      <c r="T125">
        <v>8.0399004968967116</v>
      </c>
      <c r="U125">
        <v>77058.600000000006</v>
      </c>
      <c r="V125">
        <v>289.38865143427336</v>
      </c>
      <c r="W125">
        <v>2104.75</v>
      </c>
      <c r="X125">
        <v>13.997532677319654</v>
      </c>
      <c r="Y125">
        <v>41705.800000000003</v>
      </c>
      <c r="Z125">
        <v>130.99836479493689</v>
      </c>
      <c r="AA125">
        <v>13.35</v>
      </c>
      <c r="AB125">
        <v>0.93266736892239976</v>
      </c>
      <c r="AC125">
        <v>11.9</v>
      </c>
      <c r="AD125">
        <v>0.81724827123837074</v>
      </c>
      <c r="AE125">
        <v>-999.06157419038118</v>
      </c>
      <c r="AF125">
        <v>2.692648787308969E-2</v>
      </c>
      <c r="AG125">
        <v>1163.8223288279121</v>
      </c>
      <c r="AH125">
        <v>17.785616271839775</v>
      </c>
      <c r="AI125">
        <v>4824596.1721619172</v>
      </c>
      <c r="AJ125">
        <v>5954.0887395863347</v>
      </c>
      <c r="AK125">
        <v>-848.85066395757303</v>
      </c>
      <c r="AL125">
        <v>0.69267158639077131</v>
      </c>
      <c r="AM125">
        <v>1993.7062116829245</v>
      </c>
      <c r="AN125">
        <v>0</v>
      </c>
      <c r="AO125">
        <v>-999.04216830852602</v>
      </c>
      <c r="AP125">
        <v>6.6959393639662357E-2</v>
      </c>
      <c r="AQ125">
        <v>-999.14603154892677</v>
      </c>
      <c r="AR125">
        <v>5.9301394880270239E-2</v>
      </c>
      <c r="AS125">
        <v>0.85296943656816671</v>
      </c>
      <c r="AT125">
        <v>1.2174750071208036</v>
      </c>
      <c r="AU125">
        <v>0.96476499656993675</v>
      </c>
      <c r="AV125">
        <v>0.97503864356927883</v>
      </c>
      <c r="AW125">
        <v>0</v>
      </c>
      <c r="AX125">
        <v>1.2139058648639189</v>
      </c>
      <c r="AY125">
        <v>1.1384820232381048</v>
      </c>
      <c r="AZ125" s="1"/>
      <c r="BA125">
        <v>52.5</v>
      </c>
      <c r="BB125" s="24" t="s">
        <v>255</v>
      </c>
      <c r="BC125" t="s">
        <v>81</v>
      </c>
      <c r="BD125" s="21">
        <v>43869.711365740739</v>
      </c>
      <c r="BF125" s="6">
        <f t="shared" si="3"/>
        <v>1.2901869486338967E-2</v>
      </c>
      <c r="BG125">
        <f t="shared" si="4"/>
        <v>1.1503642753531812E-4</v>
      </c>
    </row>
    <row r="126" spans="1:59" x14ac:dyDescent="0.2">
      <c r="A126" t="s">
        <v>353</v>
      </c>
      <c r="B126">
        <v>54</v>
      </c>
      <c r="C126">
        <v>1.195200276981183E-3</v>
      </c>
      <c r="D126">
        <v>3.1955800596983024E-5</v>
      </c>
      <c r="E126">
        <v>7.6275992169110062E-3</v>
      </c>
      <c r="F126">
        <v>1.088895349934211E-4</v>
      </c>
      <c r="G126">
        <v>2.3102351359935045</v>
      </c>
      <c r="H126">
        <v>3.5467819735511739E-3</v>
      </c>
      <c r="I126">
        <v>1.7030172213643279E-3</v>
      </c>
      <c r="J126">
        <v>4.9736609785353728E-5</v>
      </c>
      <c r="K126">
        <v>1</v>
      </c>
      <c r="L126">
        <v>0</v>
      </c>
      <c r="M126">
        <v>2.7973106818197691E-4</v>
      </c>
      <c r="N126">
        <v>2.0129909673854069E-5</v>
      </c>
      <c r="O126">
        <v>6.6883782790370355E-5</v>
      </c>
      <c r="P126">
        <v>8.4715246802681358E-6</v>
      </c>
      <c r="Q126">
        <v>52.75</v>
      </c>
      <c r="R126">
        <v>1.4139809423267193</v>
      </c>
      <c r="S126">
        <v>336.6</v>
      </c>
      <c r="T126">
        <v>4.6636330992275248</v>
      </c>
      <c r="U126">
        <v>101961.3</v>
      </c>
      <c r="V126">
        <v>181.98891088253296</v>
      </c>
      <c r="W126">
        <v>75.150000000000006</v>
      </c>
      <c r="X126">
        <v>2.1658534236257974</v>
      </c>
      <c r="Y126">
        <v>44136.800000000003</v>
      </c>
      <c r="Z126">
        <v>108.73615096331021</v>
      </c>
      <c r="AA126">
        <v>12.35</v>
      </c>
      <c r="AB126">
        <v>0.89523592891541892</v>
      </c>
      <c r="AC126">
        <v>2.95</v>
      </c>
      <c r="AD126">
        <v>0.37328555458677726</v>
      </c>
      <c r="AE126">
        <v>-998.80479972301885</v>
      </c>
      <c r="AF126">
        <v>3.1955800596983025E-2</v>
      </c>
      <c r="AG126">
        <v>-307.71471983018637</v>
      </c>
      <c r="AH126">
        <v>9.8828766557833632</v>
      </c>
      <c r="AI126">
        <v>6032836.0217130808</v>
      </c>
      <c r="AJ126">
        <v>9263.4297261574739</v>
      </c>
      <c r="AK126">
        <v>-994.89875079858564</v>
      </c>
      <c r="AL126">
        <v>0.1489819584709404</v>
      </c>
      <c r="AM126">
        <v>1993.7062116829245</v>
      </c>
      <c r="AN126">
        <v>0</v>
      </c>
      <c r="AO126">
        <v>-999.16304578190022</v>
      </c>
      <c r="AP126">
        <v>6.0228607858962106E-2</v>
      </c>
      <c r="AQ126">
        <v>-999.79988399396359</v>
      </c>
      <c r="AR126">
        <v>2.5346767382573191E-2</v>
      </c>
      <c r="AS126">
        <v>0.92247041335552915</v>
      </c>
      <c r="AT126">
        <v>1.2402154952720654</v>
      </c>
      <c r="AU126">
        <v>1.2807539140585928</v>
      </c>
      <c r="AV126">
        <v>1.2023856447153718</v>
      </c>
      <c r="AW126">
        <v>0</v>
      </c>
      <c r="AX126">
        <v>1.2018919153259566</v>
      </c>
      <c r="AY126">
        <v>1.0340196977062415</v>
      </c>
      <c r="AZ126" s="1"/>
      <c r="BA126">
        <v>40</v>
      </c>
      <c r="BB126" s="24" t="s">
        <v>255</v>
      </c>
      <c r="BC126" t="s">
        <v>230</v>
      </c>
      <c r="BD126" s="21">
        <v>43869.717777777776</v>
      </c>
      <c r="BF126" s="6">
        <f t="shared" si="3"/>
        <v>3.3012525340496836E-3</v>
      </c>
      <c r="BG126">
        <f t="shared" si="4"/>
        <v>4.6117225427492658E-5</v>
      </c>
    </row>
    <row r="127" spans="1:59" x14ac:dyDescent="0.2">
      <c r="A127" t="s">
        <v>354</v>
      </c>
      <c r="B127">
        <v>107</v>
      </c>
      <c r="C127">
        <v>1.0222010718443039E-3</v>
      </c>
      <c r="D127">
        <v>2.3441014324219855E-5</v>
      </c>
      <c r="E127">
        <v>4.1279972254770906E-3</v>
      </c>
      <c r="F127">
        <v>3.8070893651488442E-5</v>
      </c>
      <c r="G127">
        <v>1.9696762870705382</v>
      </c>
      <c r="H127">
        <v>1.8991183242476099E-3</v>
      </c>
      <c r="I127">
        <v>1.5291434837297528E-3</v>
      </c>
      <c r="J127">
        <v>3.0264075037666283E-5</v>
      </c>
      <c r="K127">
        <v>1</v>
      </c>
      <c r="L127">
        <v>0</v>
      </c>
      <c r="M127">
        <v>2.2090901840761951E-4</v>
      </c>
      <c r="N127">
        <v>9.4663596543902392E-6</v>
      </c>
      <c r="O127">
        <v>5.1790409582907037E-5</v>
      </c>
      <c r="P127">
        <v>9.0848845155955665E-6</v>
      </c>
      <c r="Q127">
        <v>110.6</v>
      </c>
      <c r="R127">
        <v>2.5457911602444825</v>
      </c>
      <c r="S127">
        <v>446.65</v>
      </c>
      <c r="T127">
        <v>4.2483897878459427</v>
      </c>
      <c r="U127">
        <v>213107</v>
      </c>
      <c r="V127">
        <v>110.0071050336965</v>
      </c>
      <c r="W127">
        <v>165.45</v>
      </c>
      <c r="X127">
        <v>3.2931148269014083</v>
      </c>
      <c r="Y127">
        <v>108195.6</v>
      </c>
      <c r="Z127">
        <v>106.58977930660883</v>
      </c>
      <c r="AA127">
        <v>23.9</v>
      </c>
      <c r="AB127">
        <v>1.0205777517506538</v>
      </c>
      <c r="AC127">
        <v>5.6</v>
      </c>
      <c r="AD127">
        <v>0.97979589711327109</v>
      </c>
      <c r="AE127">
        <v>-998.97779892815572</v>
      </c>
      <c r="AF127">
        <v>2.3441014324219855E-2</v>
      </c>
      <c r="AG127">
        <v>-625.34060396831637</v>
      </c>
      <c r="AH127">
        <v>3.455336145533531</v>
      </c>
      <c r="AI127">
        <v>5143369.742662292</v>
      </c>
      <c r="AJ127">
        <v>4960.0875581059599</v>
      </c>
      <c r="AK127">
        <v>-995.41957539984514</v>
      </c>
      <c r="AL127">
        <v>9.0653568666651654E-2</v>
      </c>
      <c r="AM127">
        <v>1993.7062116829245</v>
      </c>
      <c r="AN127">
        <v>0</v>
      </c>
      <c r="AO127">
        <v>-999.33904111554648</v>
      </c>
      <c r="AP127">
        <v>2.8323309578319123E-2</v>
      </c>
      <c r="AQ127">
        <v>-999.84504330520292</v>
      </c>
      <c r="AR127">
        <v>2.7181937514824488E-2</v>
      </c>
      <c r="AS127">
        <v>1.1457433277062794</v>
      </c>
      <c r="AT127">
        <v>0.92455836527600499</v>
      </c>
      <c r="AU127">
        <v>1.227708520204035</v>
      </c>
      <c r="AV127">
        <v>1.209128100709203</v>
      </c>
      <c r="AW127">
        <v>0</v>
      </c>
      <c r="AX127">
        <v>0.99566240251851246</v>
      </c>
      <c r="AY127">
        <v>1.9730786833625569</v>
      </c>
      <c r="AZ127" s="1"/>
      <c r="BA127">
        <v>40</v>
      </c>
      <c r="BB127" s="24" t="s">
        <v>257</v>
      </c>
      <c r="BC127" t="s">
        <v>230</v>
      </c>
      <c r="BD127" s="21">
        <v>43869.72215277778</v>
      </c>
      <c r="BF127" s="6">
        <f t="shared" si="3"/>
        <v>2.0958954891204889E-3</v>
      </c>
      <c r="BG127">
        <f t="shared" si="4"/>
        <v>1.9964813988277624E-5</v>
      </c>
    </row>
    <row r="128" spans="1:59" x14ac:dyDescent="0.2">
      <c r="AZ128" s="1" t="s">
        <v>355</v>
      </c>
      <c r="BA128">
        <v>50</v>
      </c>
    </row>
    <row r="129" spans="52:53" x14ac:dyDescent="0.2">
      <c r="AZ129" s="1"/>
      <c r="BA129">
        <v>50</v>
      </c>
    </row>
    <row r="130" spans="52:53" x14ac:dyDescent="0.2">
      <c r="AZ130" s="1"/>
      <c r="BA130">
        <v>50</v>
      </c>
    </row>
    <row r="131" spans="52:53" x14ac:dyDescent="0.2">
      <c r="AZ131" s="1"/>
      <c r="BA131">
        <v>50</v>
      </c>
    </row>
  </sheetData>
  <autoFilter ref="A1:BD131" xr:uid="{FE259C09-874E-5C4D-91E0-0A09EC5EDAF1}"/>
  <conditionalFormatting sqref="AS1:AY1048576">
    <cfRule type="cellIs" dxfId="2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L49"/>
  <sheetViews>
    <sheetView workbookViewId="0">
      <selection activeCell="E7" sqref="E6:E7"/>
    </sheetView>
  </sheetViews>
  <sheetFormatPr baseColWidth="10" defaultColWidth="8.83203125" defaultRowHeight="15" x14ac:dyDescent="0.2"/>
  <cols>
    <col min="1" max="1" width="33.5" customWidth="1"/>
    <col min="2" max="2" width="19.5" bestFit="1" customWidth="1"/>
  </cols>
  <sheetData>
    <row r="1" spans="1:64" s="1" customFormat="1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3</v>
      </c>
      <c r="G1" s="1" t="s">
        <v>5</v>
      </c>
      <c r="H1" s="2" t="s">
        <v>3</v>
      </c>
      <c r="I1" s="1" t="s">
        <v>6</v>
      </c>
      <c r="J1" s="2" t="s">
        <v>3</v>
      </c>
      <c r="K1" s="1" t="s">
        <v>7</v>
      </c>
      <c r="L1" s="2" t="s">
        <v>3</v>
      </c>
      <c r="M1" s="1" t="s">
        <v>8</v>
      </c>
      <c r="N1" s="2" t="s">
        <v>3</v>
      </c>
      <c r="O1" s="1" t="s">
        <v>9</v>
      </c>
      <c r="P1" s="2" t="s">
        <v>3</v>
      </c>
      <c r="Q1" s="1" t="s">
        <v>10</v>
      </c>
      <c r="R1" s="2" t="s">
        <v>3</v>
      </c>
      <c r="S1" s="1" t="s">
        <v>11</v>
      </c>
      <c r="T1" s="2" t="s">
        <v>3</v>
      </c>
      <c r="U1" s="1" t="s">
        <v>12</v>
      </c>
      <c r="V1" s="2" t="s">
        <v>3</v>
      </c>
      <c r="W1" s="1" t="s">
        <v>13</v>
      </c>
      <c r="X1" s="2" t="s">
        <v>3</v>
      </c>
      <c r="Y1" s="1" t="s">
        <v>14</v>
      </c>
      <c r="Z1" s="2" t="s">
        <v>3</v>
      </c>
      <c r="AA1" s="1" t="s">
        <v>15</v>
      </c>
      <c r="AB1" s="2" t="s">
        <v>3</v>
      </c>
      <c r="AC1" s="1" t="s">
        <v>16</v>
      </c>
      <c r="AD1" s="2" t="s">
        <v>3</v>
      </c>
      <c r="AE1" s="1" t="s">
        <v>10</v>
      </c>
      <c r="AF1" s="2" t="s">
        <v>3</v>
      </c>
      <c r="AG1" s="2" t="s">
        <v>17</v>
      </c>
      <c r="AH1" s="2" t="s">
        <v>3</v>
      </c>
      <c r="AI1" s="2" t="s">
        <v>18</v>
      </c>
      <c r="AJ1" s="2" t="s">
        <v>3</v>
      </c>
      <c r="AK1" s="2" t="s">
        <v>19</v>
      </c>
      <c r="AL1" s="2" t="s">
        <v>3</v>
      </c>
      <c r="AM1" s="2" t="s">
        <v>20</v>
      </c>
      <c r="AN1" s="2" t="s">
        <v>3</v>
      </c>
      <c r="AO1" s="2" t="s">
        <v>21</v>
      </c>
      <c r="AP1" s="2" t="s">
        <v>3</v>
      </c>
      <c r="AQ1" s="2" t="s">
        <v>22</v>
      </c>
      <c r="AR1" s="2" t="s">
        <v>3</v>
      </c>
      <c r="AS1" s="2" t="s">
        <v>23</v>
      </c>
      <c r="AT1" s="2" t="s">
        <v>24</v>
      </c>
      <c r="AU1" s="2" t="s">
        <v>25</v>
      </c>
      <c r="AV1" s="2" t="s">
        <v>26</v>
      </c>
      <c r="AW1" s="2" t="s">
        <v>27</v>
      </c>
      <c r="AX1" s="2" t="s">
        <v>28</v>
      </c>
      <c r="AY1" s="2" t="s">
        <v>29</v>
      </c>
      <c r="BE1"/>
      <c r="BF1"/>
      <c r="BG1"/>
      <c r="BH1"/>
      <c r="BI1"/>
      <c r="BJ1"/>
      <c r="BK1"/>
      <c r="BL1"/>
    </row>
    <row r="2" spans="1:64" x14ac:dyDescent="0.2">
      <c r="A2" t="s">
        <v>30</v>
      </c>
      <c r="B2">
        <v>1059</v>
      </c>
      <c r="C2">
        <v>1.1762151494861144E-2</v>
      </c>
      <c r="D2">
        <v>9.6566540753946324E-5</v>
      </c>
      <c r="E2">
        <v>9.036691423428482E-2</v>
      </c>
      <c r="F2">
        <v>2.9389688106181743E-3</v>
      </c>
      <c r="G2">
        <v>1.794040897170025</v>
      </c>
      <c r="H2">
        <v>2.3385635913598544E-3</v>
      </c>
      <c r="I2">
        <v>0.19713748992855842</v>
      </c>
      <c r="J2">
        <v>3.3314195661297326E-4</v>
      </c>
      <c r="K2">
        <v>1</v>
      </c>
      <c r="L2">
        <v>0</v>
      </c>
      <c r="M2">
        <v>1.0530310771350098</v>
      </c>
      <c r="N2">
        <v>4.8367672194699306E-3</v>
      </c>
      <c r="O2">
        <v>3.8370583508124487E-2</v>
      </c>
      <c r="P2">
        <v>1.2776216281962667E-4</v>
      </c>
      <c r="Q2">
        <v>1043.8</v>
      </c>
      <c r="R2">
        <v>8.573398269924061</v>
      </c>
      <c r="S2">
        <v>8019.5</v>
      </c>
      <c r="T2">
        <v>260.93941119690879</v>
      </c>
      <c r="U2">
        <v>159205.6</v>
      </c>
      <c r="V2">
        <v>143.96456800930309</v>
      </c>
      <c r="W2">
        <v>17494.5</v>
      </c>
      <c r="X2">
        <v>32.697215397290975</v>
      </c>
      <c r="Y2">
        <v>88742.85</v>
      </c>
      <c r="Z2">
        <v>83.851694738546058</v>
      </c>
      <c r="AA2">
        <v>93444.2</v>
      </c>
      <c r="AB2">
        <v>381.38112309425009</v>
      </c>
      <c r="AC2">
        <v>3405.15</v>
      </c>
      <c r="AD2">
        <v>12.314577369502931</v>
      </c>
      <c r="AE2">
        <v>-988.2378485051388</v>
      </c>
      <c r="AF2">
        <v>9.6566540753946328E-2</v>
      </c>
      <c r="AG2">
        <v>7201.7529709824666</v>
      </c>
      <c r="AH2">
        <v>266.74249506427429</v>
      </c>
      <c r="AI2">
        <v>4684647.9763111807</v>
      </c>
      <c r="AJ2">
        <v>6107.8238386958174</v>
      </c>
      <c r="AK2">
        <v>-409.49072595915692</v>
      </c>
      <c r="AL2">
        <v>0.99789956250008249</v>
      </c>
      <c r="AM2">
        <v>1993.7062116829245</v>
      </c>
      <c r="AN2">
        <v>0</v>
      </c>
      <c r="AO2">
        <v>2150.6646992282353</v>
      </c>
      <c r="AP2">
        <v>14.471587845469076</v>
      </c>
      <c r="AQ2">
        <v>-885.19537022900499</v>
      </c>
      <c r="AR2">
        <v>0.38226387144055629</v>
      </c>
      <c r="AS2">
        <v>1.2534324047834329</v>
      </c>
      <c r="AT2">
        <v>13.257578806900517</v>
      </c>
      <c r="AU2">
        <v>1.4790183644399542</v>
      </c>
      <c r="AV2">
        <v>0.97102522702292859</v>
      </c>
      <c r="AW2">
        <v>0</v>
      </c>
      <c r="AX2">
        <v>4.6578947609436456</v>
      </c>
      <c r="AY2">
        <v>0.90633190639960126</v>
      </c>
    </row>
    <row r="3" spans="1:64" x14ac:dyDescent="0.2">
      <c r="A3" t="s">
        <v>31</v>
      </c>
      <c r="B3">
        <v>1000</v>
      </c>
      <c r="C3">
        <v>1.171154757562092E-2</v>
      </c>
      <c r="D3">
        <v>6.9905558100646063E-5</v>
      </c>
      <c r="E3">
        <v>0.10578228431875816</v>
      </c>
      <c r="F3">
        <v>2.4560762687366108E-3</v>
      </c>
      <c r="G3">
        <v>1.7842282473996491</v>
      </c>
      <c r="H3">
        <v>2.1558781873814957E-3</v>
      </c>
      <c r="I3">
        <v>0.19575583274895994</v>
      </c>
      <c r="J3">
        <v>3.2036300021411784E-4</v>
      </c>
      <c r="K3">
        <v>1</v>
      </c>
      <c r="L3">
        <v>0</v>
      </c>
      <c r="M3">
        <v>1.0585789205575613</v>
      </c>
      <c r="N3">
        <v>4.2494814737316349E-3</v>
      </c>
      <c r="O3">
        <v>3.8146459125073834E-2</v>
      </c>
      <c r="P3">
        <v>1.3284110051137678E-4</v>
      </c>
      <c r="Q3">
        <v>1026.5999999999999</v>
      </c>
      <c r="R3">
        <v>6.1833392443344328</v>
      </c>
      <c r="S3">
        <v>9272.5</v>
      </c>
      <c r="T3">
        <v>214.78768586676472</v>
      </c>
      <c r="U3">
        <v>156398</v>
      </c>
      <c r="V3">
        <v>122.96923021206308</v>
      </c>
      <c r="W3">
        <v>17159.2</v>
      </c>
      <c r="X3">
        <v>25.526312533911884</v>
      </c>
      <c r="Y3">
        <v>87657.45</v>
      </c>
      <c r="Z3">
        <v>92.507964806451014</v>
      </c>
      <c r="AA3">
        <v>92791.95</v>
      </c>
      <c r="AB3">
        <v>379.48963285888118</v>
      </c>
      <c r="AC3">
        <v>3343.8</v>
      </c>
      <c r="AD3">
        <v>11.883114955794698</v>
      </c>
      <c r="AE3">
        <v>-988.2884524243791</v>
      </c>
      <c r="AF3">
        <v>6.9905558100646067E-2</v>
      </c>
      <c r="AG3">
        <v>8600.8608022107601</v>
      </c>
      <c r="AH3">
        <v>222.91489097264574</v>
      </c>
      <c r="AI3">
        <v>4659019.4510020092</v>
      </c>
      <c r="AJ3">
        <v>5630.688955760279</v>
      </c>
      <c r="AK3">
        <v>-413.62936736315214</v>
      </c>
      <c r="AL3">
        <v>0.95962124076218092</v>
      </c>
      <c r="AM3">
        <v>1993.7062116829245</v>
      </c>
      <c r="AN3">
        <v>0</v>
      </c>
      <c r="AO3">
        <v>2167.2638241807822</v>
      </c>
      <c r="AP3">
        <v>12.714431283203304</v>
      </c>
      <c r="AQ3">
        <v>-885.86594947139088</v>
      </c>
      <c r="AR3">
        <v>0.39746003235397742</v>
      </c>
      <c r="AS3">
        <v>0.90377697334924234</v>
      </c>
      <c r="AT3">
        <v>10.106116845406126</v>
      </c>
      <c r="AU3">
        <v>1.3612288059809503</v>
      </c>
      <c r="AV3">
        <v>0.93185213016568491</v>
      </c>
      <c r="AW3">
        <v>0</v>
      </c>
      <c r="AX3">
        <v>4.0511293385578968</v>
      </c>
      <c r="AY3">
        <v>0.93942190334561715</v>
      </c>
    </row>
    <row r="4" spans="1:64" x14ac:dyDescent="0.2">
      <c r="A4" t="s">
        <v>32</v>
      </c>
      <c r="B4">
        <v>894</v>
      </c>
      <c r="C4">
        <v>1.0876523348514593E-2</v>
      </c>
      <c r="D4">
        <v>7.0951575303087794E-5</v>
      </c>
      <c r="E4">
        <v>0.269115888618226</v>
      </c>
      <c r="F4">
        <v>3.8762882594202441E-4</v>
      </c>
      <c r="G4">
        <v>1.7754457378592523</v>
      </c>
      <c r="H4">
        <v>1.8375969905272307E-3</v>
      </c>
      <c r="I4">
        <v>0.19494415437260584</v>
      </c>
      <c r="J4">
        <v>3.6735543684081253E-4</v>
      </c>
      <c r="K4">
        <v>1</v>
      </c>
      <c r="L4">
        <v>0</v>
      </c>
      <c r="M4">
        <v>1.0593259385179454</v>
      </c>
      <c r="N4">
        <v>5.1061915593541276E-3</v>
      </c>
      <c r="O4">
        <v>3.716998579414655E-2</v>
      </c>
      <c r="P4">
        <v>1.717558017874357E-4</v>
      </c>
      <c r="Q4">
        <v>925.76</v>
      </c>
      <c r="R4">
        <v>6.0853047034091343</v>
      </c>
      <c r="S4">
        <v>22905.439999999999</v>
      </c>
      <c r="T4">
        <v>23.966231799485431</v>
      </c>
      <c r="U4">
        <v>151115</v>
      </c>
      <c r="V4">
        <v>76.878995831111112</v>
      </c>
      <c r="W4">
        <v>16592.560000000001</v>
      </c>
      <c r="X4">
        <v>30.197134521893521</v>
      </c>
      <c r="Y4">
        <v>85115.68</v>
      </c>
      <c r="Z4">
        <v>84.822967015622211</v>
      </c>
      <c r="AA4">
        <v>90162.64</v>
      </c>
      <c r="AB4">
        <v>421.35206925641961</v>
      </c>
      <c r="AC4">
        <v>3163.68</v>
      </c>
      <c r="AD4">
        <v>14.351970828658574</v>
      </c>
      <c r="AE4">
        <v>-989.12347665148536</v>
      </c>
      <c r="AF4">
        <v>7.0951575303087794E-2</v>
      </c>
      <c r="AG4">
        <v>23425.112417700671</v>
      </c>
      <c r="AH4">
        <v>35.18141458903834</v>
      </c>
      <c r="AI4">
        <v>4636081.4298455184</v>
      </c>
      <c r="AJ4">
        <v>4799.407100206934</v>
      </c>
      <c r="AK4">
        <v>-416.06068374518179</v>
      </c>
      <c r="AL4">
        <v>1.100383252330331</v>
      </c>
      <c r="AM4">
        <v>1993.7062116829245</v>
      </c>
      <c r="AN4">
        <v>0</v>
      </c>
      <c r="AO4">
        <v>2169.498898879503</v>
      </c>
      <c r="AP4">
        <v>15.277704374428057</v>
      </c>
      <c r="AQ4">
        <v>-888.78755370539011</v>
      </c>
      <c r="AR4">
        <v>0.51389266027324942</v>
      </c>
      <c r="AS4">
        <v>1.0491043174852708</v>
      </c>
      <c r="AT4">
        <v>1.0283550035958977</v>
      </c>
      <c r="AU4">
        <v>1.2834526839923581</v>
      </c>
      <c r="AV4">
        <v>1.1800658466833553</v>
      </c>
      <c r="AW4">
        <v>0</v>
      </c>
      <c r="AX4">
        <v>5.3600404021360761</v>
      </c>
      <c r="AY4">
        <v>1.3562416117377711</v>
      </c>
    </row>
    <row r="5" spans="1:64" x14ac:dyDescent="0.2">
      <c r="A5" t="s">
        <v>33</v>
      </c>
      <c r="B5">
        <v>1018</v>
      </c>
      <c r="C5">
        <v>1.1487439062194873E-2</v>
      </c>
      <c r="D5">
        <v>8.3270063855599784E-5</v>
      </c>
      <c r="E5">
        <v>0.26899632192319245</v>
      </c>
      <c r="F5">
        <v>4.7198264058012542E-4</v>
      </c>
      <c r="G5">
        <v>1.762233909855502</v>
      </c>
      <c r="H5">
        <v>1.8851259742348448E-3</v>
      </c>
      <c r="I5">
        <v>0.19584131968913751</v>
      </c>
      <c r="J5">
        <v>4.1285771417764409E-4</v>
      </c>
      <c r="K5">
        <v>1</v>
      </c>
      <c r="L5">
        <v>0</v>
      </c>
      <c r="M5">
        <v>1.0613533353635682</v>
      </c>
      <c r="N5">
        <v>5.1158914901358789E-3</v>
      </c>
      <c r="O5">
        <v>3.7532329785055711E-2</v>
      </c>
      <c r="P5">
        <v>1.447029367496183E-4</v>
      </c>
      <c r="Q5">
        <v>1031</v>
      </c>
      <c r="R5">
        <v>7.6109570138496165</v>
      </c>
      <c r="S5">
        <v>24141.56</v>
      </c>
      <c r="T5">
        <v>33.355713153821185</v>
      </c>
      <c r="U5">
        <v>158155.64000000001</v>
      </c>
      <c r="V5">
        <v>99.178927197263036</v>
      </c>
      <c r="W5">
        <v>17576.32</v>
      </c>
      <c r="X5">
        <v>35.921800251843351</v>
      </c>
      <c r="Y5">
        <v>89749.08</v>
      </c>
      <c r="Z5">
        <v>87.634143269998745</v>
      </c>
      <c r="AA5">
        <v>95257.08</v>
      </c>
      <c r="AB5">
        <v>481.63052547224061</v>
      </c>
      <c r="AC5">
        <v>3368.44</v>
      </c>
      <c r="AD5">
        <v>12.831612005771785</v>
      </c>
      <c r="AE5">
        <v>-988.51256093780512</v>
      </c>
      <c r="AF5">
        <v>8.3270063855599791E-2</v>
      </c>
      <c r="AG5">
        <v>23414.260475875155</v>
      </c>
      <c r="AH5">
        <v>42.837415191516193</v>
      </c>
      <c r="AI5">
        <v>4601574.9839518955</v>
      </c>
      <c r="AJ5">
        <v>4923.5425570279067</v>
      </c>
      <c r="AK5">
        <v>-413.37329820551736</v>
      </c>
      <c r="AL5">
        <v>1.2366816132717982</v>
      </c>
      <c r="AM5">
        <v>1993.7062116829245</v>
      </c>
      <c r="AN5">
        <v>0</v>
      </c>
      <c r="AO5">
        <v>2175.564861994485</v>
      </c>
      <c r="AP5">
        <v>15.30672652786931</v>
      </c>
      <c r="AQ5">
        <v>-887.70342195854641</v>
      </c>
      <c r="AR5">
        <v>0.43295059812676923</v>
      </c>
      <c r="AS5">
        <v>1.229875932645413</v>
      </c>
      <c r="AT5">
        <v>1.2861153037625008</v>
      </c>
      <c r="AU5">
        <v>1.3603114116269568</v>
      </c>
      <c r="AV5">
        <v>1.3582207718044219</v>
      </c>
      <c r="AW5">
        <v>0</v>
      </c>
      <c r="AX5">
        <v>5.5065355433444152</v>
      </c>
      <c r="AY5">
        <v>1.167433369277816</v>
      </c>
    </row>
    <row r="6" spans="1:64" x14ac:dyDescent="0.2">
      <c r="A6" t="s">
        <v>34</v>
      </c>
      <c r="B6">
        <v>178</v>
      </c>
      <c r="C6">
        <v>2.5381465433217255E-3</v>
      </c>
      <c r="D6">
        <v>3.7128953832172155E-5</v>
      </c>
      <c r="E6">
        <v>3.5417708973435554E-2</v>
      </c>
      <c r="F6">
        <v>1.5896497345987932E-4</v>
      </c>
      <c r="G6">
        <v>1.6604355689001506</v>
      </c>
      <c r="H6">
        <v>2.0111237826125777E-3</v>
      </c>
      <c r="I6">
        <v>9.911572178767479E-2</v>
      </c>
      <c r="J6">
        <v>2.616103168214416E-4</v>
      </c>
      <c r="K6">
        <v>1</v>
      </c>
      <c r="L6">
        <v>0</v>
      </c>
      <c r="M6">
        <v>1.9061990101587671E-4</v>
      </c>
      <c r="N6">
        <v>1.0465323560676223E-5</v>
      </c>
      <c r="O6">
        <v>2.6571064421904819E-5</v>
      </c>
      <c r="P6">
        <v>4.1328163229300923E-6</v>
      </c>
      <c r="Q6">
        <v>183.08</v>
      </c>
      <c r="R6">
        <v>2.6260997696203394</v>
      </c>
      <c r="S6">
        <v>2554.96</v>
      </c>
      <c r="T6">
        <v>11.683389919026071</v>
      </c>
      <c r="U6">
        <v>119780.12</v>
      </c>
      <c r="V6">
        <v>171.66710342986508</v>
      </c>
      <c r="W6">
        <v>7150.08</v>
      </c>
      <c r="X6">
        <v>20.97275375338203</v>
      </c>
      <c r="Y6">
        <v>72140.039999999994</v>
      </c>
      <c r="Z6">
        <v>129.383067928793</v>
      </c>
      <c r="AA6">
        <v>13.76</v>
      </c>
      <c r="AB6">
        <v>0.75780384445228788</v>
      </c>
      <c r="AC6">
        <v>1.92</v>
      </c>
      <c r="AD6">
        <v>0.29955522584881294</v>
      </c>
      <c r="AE6">
        <v>-997.46185345667823</v>
      </c>
      <c r="AF6">
        <v>3.7128953832172157E-2</v>
      </c>
      <c r="AG6">
        <v>2214.5315822686107</v>
      </c>
      <c r="AH6">
        <v>14.42775217461239</v>
      </c>
      <c r="AI6">
        <v>4335699.6680426002</v>
      </c>
      <c r="AJ6">
        <v>5252.6216637394946</v>
      </c>
      <c r="AK6">
        <v>-703.10693851238273</v>
      </c>
      <c r="AL6">
        <v>0.78363236908316303</v>
      </c>
      <c r="AM6">
        <v>1993.7062116829245</v>
      </c>
      <c r="AN6">
        <v>0</v>
      </c>
      <c r="AO6">
        <v>-999.4296660315714</v>
      </c>
      <c r="AP6">
        <v>3.1312205522303557E-2</v>
      </c>
      <c r="AQ6">
        <v>-999.92049948333636</v>
      </c>
      <c r="AR6">
        <v>1.2365369626580009E-2</v>
      </c>
      <c r="AS6">
        <v>1.0505401499099614</v>
      </c>
      <c r="AT6">
        <v>1.1848463202435262</v>
      </c>
      <c r="AU6">
        <v>1.3657889905717224</v>
      </c>
      <c r="AV6">
        <v>1.1313396084761489</v>
      </c>
      <c r="AW6">
        <v>0</v>
      </c>
      <c r="AX6">
        <v>1.0821782315557251</v>
      </c>
      <c r="AY6">
        <v>1.1453245182349487</v>
      </c>
    </row>
    <row r="7" spans="1:64" x14ac:dyDescent="0.2">
      <c r="A7" t="s">
        <v>35</v>
      </c>
      <c r="B7">
        <v>187</v>
      </c>
      <c r="C7">
        <v>2.3332717939110134E-3</v>
      </c>
      <c r="D7">
        <v>3.7854131137002564E-5</v>
      </c>
      <c r="E7">
        <v>3.6270421475085017E-2</v>
      </c>
      <c r="F7">
        <v>1.7631332911523928E-4</v>
      </c>
      <c r="G7">
        <v>1.6462643748199932</v>
      </c>
      <c r="H7">
        <v>1.2831205957240415E-3</v>
      </c>
      <c r="I7">
        <v>0.10068434219574303</v>
      </c>
      <c r="J7">
        <v>2.8415229868664082E-4</v>
      </c>
      <c r="K7">
        <v>1</v>
      </c>
      <c r="L7">
        <v>0</v>
      </c>
      <c r="M7">
        <v>1.3981454602806861E-4</v>
      </c>
      <c r="N7">
        <v>9.2790529863428393E-6</v>
      </c>
      <c r="O7">
        <v>3.4577614868055299E-5</v>
      </c>
      <c r="P7">
        <v>4.2033617652667861E-6</v>
      </c>
      <c r="Q7">
        <v>180.88</v>
      </c>
      <c r="R7">
        <v>2.9604729351912678</v>
      </c>
      <c r="S7">
        <v>2811.6</v>
      </c>
      <c r="T7">
        <v>13.364380519375624</v>
      </c>
      <c r="U7">
        <v>127615.8</v>
      </c>
      <c r="V7">
        <v>80.930834667634571</v>
      </c>
      <c r="W7">
        <v>7804.8</v>
      </c>
      <c r="X7">
        <v>20.365657367244495</v>
      </c>
      <c r="Y7">
        <v>77519.12</v>
      </c>
      <c r="Z7">
        <v>57.78636863482599</v>
      </c>
      <c r="AA7">
        <v>10.84</v>
      </c>
      <c r="AB7">
        <v>0.72037027515947205</v>
      </c>
      <c r="AC7">
        <v>2.68</v>
      </c>
      <c r="AD7">
        <v>0.32516662395352525</v>
      </c>
      <c r="AE7">
        <v>-997.66672820608903</v>
      </c>
      <c r="AF7">
        <v>3.7854131137002561E-2</v>
      </c>
      <c r="AG7">
        <v>2291.9242580400269</v>
      </c>
      <c r="AH7">
        <v>16.002298885028068</v>
      </c>
      <c r="AI7">
        <v>4298687.5648244703</v>
      </c>
      <c r="AJ7">
        <v>3351.2343181258921</v>
      </c>
      <c r="AK7">
        <v>-698.4082640048108</v>
      </c>
      <c r="AL7">
        <v>0.85115503740710574</v>
      </c>
      <c r="AM7">
        <v>1993.7062116829245</v>
      </c>
      <c r="AN7">
        <v>0</v>
      </c>
      <c r="AO7">
        <v>-999.5816754470269</v>
      </c>
      <c r="AP7">
        <v>2.7762888789454467E-2</v>
      </c>
      <c r="AQ7">
        <v>-999.89654391697093</v>
      </c>
      <c r="AR7">
        <v>1.2576441303083975E-2</v>
      </c>
      <c r="AS7">
        <v>1.1582003838291153</v>
      </c>
      <c r="AT7">
        <v>1.3456108151903492</v>
      </c>
      <c r="AU7">
        <v>0.90960179631303073</v>
      </c>
      <c r="AV7">
        <v>1.2629487111594195</v>
      </c>
      <c r="AW7">
        <v>0</v>
      </c>
      <c r="AX7">
        <v>1.1611334781102249</v>
      </c>
      <c r="AY7">
        <v>1.0575677473427365</v>
      </c>
    </row>
    <row r="8" spans="1:64" x14ac:dyDescent="0.2">
      <c r="A8" t="s">
        <v>36</v>
      </c>
      <c r="B8">
        <v>167</v>
      </c>
      <c r="C8">
        <v>1.2118427422844848E-3</v>
      </c>
      <c r="D8">
        <v>1.954210695997009E-5</v>
      </c>
      <c r="E8">
        <v>1.5494693413784226E-3</v>
      </c>
      <c r="F8">
        <v>2.0685211801949188E-5</v>
      </c>
      <c r="G8">
        <v>1.6210450094105167</v>
      </c>
      <c r="H8">
        <v>1.7369453924810155E-3</v>
      </c>
      <c r="I8">
        <v>3.4119950464816661E-4</v>
      </c>
      <c r="J8">
        <v>1.3679963445629604E-5</v>
      </c>
      <c r="K8">
        <v>1</v>
      </c>
      <c r="L8">
        <v>0</v>
      </c>
      <c r="M8">
        <v>8.9657006819203946E-5</v>
      </c>
      <c r="N8">
        <v>6.0875440162255515E-6</v>
      </c>
      <c r="O8">
        <v>1.1104745035424799</v>
      </c>
      <c r="P8">
        <v>1.9371402296144418E-3</v>
      </c>
      <c r="Q8">
        <v>154.12</v>
      </c>
      <c r="R8">
        <v>2.4531068736060675</v>
      </c>
      <c r="S8">
        <v>197.08</v>
      </c>
      <c r="T8">
        <v>2.6501069160821915</v>
      </c>
      <c r="U8">
        <v>206175.88</v>
      </c>
      <c r="V8">
        <v>88.315331247373663</v>
      </c>
      <c r="W8">
        <v>43.4</v>
      </c>
      <c r="X8">
        <v>1.7426034163476973</v>
      </c>
      <c r="Y8">
        <v>127189.72</v>
      </c>
      <c r="Z8">
        <v>113.78785113827692</v>
      </c>
      <c r="AA8">
        <v>11.4</v>
      </c>
      <c r="AB8">
        <v>0.77244201508376453</v>
      </c>
      <c r="AC8">
        <v>141236.68</v>
      </c>
      <c r="AD8">
        <v>163.32633712907423</v>
      </c>
      <c r="AE8">
        <v>-998.78815725771551</v>
      </c>
      <c r="AF8">
        <v>1.954210695997009E-2</v>
      </c>
      <c r="AG8">
        <v>-859.36927379030465</v>
      </c>
      <c r="AH8">
        <v>1.8774016883235787</v>
      </c>
      <c r="AI8">
        <v>4232820.0203993861</v>
      </c>
      <c r="AJ8">
        <v>4536.5268295053684</v>
      </c>
      <c r="AK8">
        <v>-998.9779647094731</v>
      </c>
      <c r="AL8">
        <v>4.0977214867205042E-2</v>
      </c>
      <c r="AM8">
        <v>1993.7062116829245</v>
      </c>
      <c r="AN8">
        <v>0</v>
      </c>
      <c r="AO8">
        <v>-999.73174660030702</v>
      </c>
      <c r="AP8">
        <v>1.8213906933404651E-2</v>
      </c>
      <c r="AQ8">
        <v>2322.5351973688398</v>
      </c>
      <c r="AR8">
        <v>5.7959156870339879</v>
      </c>
      <c r="AS8">
        <v>1.0632569391668383</v>
      </c>
      <c r="AT8">
        <v>0.99519600514109674</v>
      </c>
      <c r="AU8">
        <v>1.5970635766428165</v>
      </c>
      <c r="AV8">
        <v>1.4034401532625831</v>
      </c>
      <c r="AW8">
        <v>0</v>
      </c>
      <c r="AX8">
        <v>1.2182527857829115</v>
      </c>
      <c r="AY8">
        <v>2.3982043265013822</v>
      </c>
    </row>
    <row r="9" spans="1:64" x14ac:dyDescent="0.2">
      <c r="A9" t="s">
        <v>37</v>
      </c>
      <c r="B9">
        <v>153</v>
      </c>
      <c r="C9">
        <v>1.1590861246920656E-3</v>
      </c>
      <c r="D9">
        <v>2.102672425911128E-5</v>
      </c>
      <c r="E9">
        <v>1.7920136786353242E-3</v>
      </c>
      <c r="F9">
        <v>2.4999004171970077E-5</v>
      </c>
      <c r="G9">
        <v>1.6598936942261773</v>
      </c>
      <c r="H9">
        <v>1.6324173014012199E-3</v>
      </c>
      <c r="I9">
        <v>3.7567981632442257E-4</v>
      </c>
      <c r="J9">
        <v>1.0062597403151226E-5</v>
      </c>
      <c r="K9">
        <v>1</v>
      </c>
      <c r="L9">
        <v>0</v>
      </c>
      <c r="M9">
        <v>8.7870203281518121E-5</v>
      </c>
      <c r="N9">
        <v>5.9324842294469444E-6</v>
      </c>
      <c r="O9">
        <v>1.1726060850577924</v>
      </c>
      <c r="P9">
        <v>1.6945477865165856E-3</v>
      </c>
      <c r="Q9">
        <v>142.91999999999999</v>
      </c>
      <c r="R9">
        <v>2.5566384179230353</v>
      </c>
      <c r="S9">
        <v>221</v>
      </c>
      <c r="T9">
        <v>3.1272991542223778</v>
      </c>
      <c r="U9">
        <v>204691.24</v>
      </c>
      <c r="V9">
        <v>126.26407881895787</v>
      </c>
      <c r="W9">
        <v>46.32</v>
      </c>
      <c r="X9">
        <v>1.2270832625919632</v>
      </c>
      <c r="Y9">
        <v>123318.92</v>
      </c>
      <c r="Z9">
        <v>149.94378857869819</v>
      </c>
      <c r="AA9">
        <v>10.84</v>
      </c>
      <c r="AB9">
        <v>0.73412078933465275</v>
      </c>
      <c r="AC9">
        <v>144600.24</v>
      </c>
      <c r="AD9">
        <v>151.48361055462954</v>
      </c>
      <c r="AE9">
        <v>-998.84091387530793</v>
      </c>
      <c r="AF9">
        <v>2.1026724259111281E-2</v>
      </c>
      <c r="AG9">
        <v>-837.35581061578102</v>
      </c>
      <c r="AH9">
        <v>2.2689239582474201</v>
      </c>
      <c r="AI9">
        <v>4334284.408238031</v>
      </c>
      <c r="AJ9">
        <v>4263.5219948840886</v>
      </c>
      <c r="AK9">
        <v>-998.87468174779985</v>
      </c>
      <c r="AL9">
        <v>3.0141689891930112E-2</v>
      </c>
      <c r="AM9">
        <v>1993.7062116829245</v>
      </c>
      <c r="AN9">
        <v>0</v>
      </c>
      <c r="AO9">
        <v>-999.73709270922336</v>
      </c>
      <c r="AP9">
        <v>1.7749968682121132E-2</v>
      </c>
      <c r="AQ9">
        <v>2508.4326365214533</v>
      </c>
      <c r="AR9">
        <v>5.0700800841119342</v>
      </c>
      <c r="AS9">
        <v>1.1518540960963302</v>
      </c>
      <c r="AT9">
        <v>1.1011216328476372</v>
      </c>
      <c r="AU9">
        <v>1.4498341387859468</v>
      </c>
      <c r="AV9">
        <v>0.96859346158712134</v>
      </c>
      <c r="AW9">
        <v>0</v>
      </c>
      <c r="AX9">
        <v>1.1812371212310595</v>
      </c>
      <c r="AY9">
        <v>1.9812794030462746</v>
      </c>
    </row>
    <row r="10" spans="1:64" x14ac:dyDescent="0.2">
      <c r="A10" t="s">
        <v>38</v>
      </c>
      <c r="B10">
        <v>159</v>
      </c>
      <c r="C10">
        <v>1.1293663656797024E-3</v>
      </c>
      <c r="D10">
        <v>1.7375329649959201E-5</v>
      </c>
      <c r="E10">
        <v>7.0241110425507134E-3</v>
      </c>
      <c r="F10">
        <v>3.611108017256529E-5</v>
      </c>
      <c r="G10">
        <v>1.4119825362795484</v>
      </c>
      <c r="H10">
        <v>1.7198693747486327E-3</v>
      </c>
      <c r="I10">
        <v>3.2041105155950064E-4</v>
      </c>
      <c r="J10">
        <v>1.1646215109462215E-5</v>
      </c>
      <c r="K10">
        <v>1</v>
      </c>
      <c r="L10">
        <v>0</v>
      </c>
      <c r="M10">
        <v>5.6488324478568199E-5</v>
      </c>
      <c r="N10">
        <v>5.1248498265943416E-6</v>
      </c>
      <c r="O10">
        <v>1.9728868972746096E-4</v>
      </c>
      <c r="P10">
        <v>6.8718348172969668E-6</v>
      </c>
      <c r="Q10">
        <v>164.04</v>
      </c>
      <c r="R10">
        <v>2.6372207593095682</v>
      </c>
      <c r="S10">
        <v>1019.96</v>
      </c>
      <c r="T10">
        <v>4.8646616874489146</v>
      </c>
      <c r="U10">
        <v>205038.2</v>
      </c>
      <c r="V10">
        <v>129.05965029138014</v>
      </c>
      <c r="W10">
        <v>46.52</v>
      </c>
      <c r="X10">
        <v>1.6823792675850462</v>
      </c>
      <c r="Y10">
        <v>145217.44</v>
      </c>
      <c r="Z10">
        <v>176.72416435413317</v>
      </c>
      <c r="AA10">
        <v>8.1999999999999993</v>
      </c>
      <c r="AB10">
        <v>0.74161984870956632</v>
      </c>
      <c r="AC10">
        <v>28.64</v>
      </c>
      <c r="AD10">
        <v>0.98806207632246656</v>
      </c>
      <c r="AE10">
        <v>-998.87063363432026</v>
      </c>
      <c r="AF10">
        <v>1.7375329649959199E-2</v>
      </c>
      <c r="AG10">
        <v>-362.48765270006231</v>
      </c>
      <c r="AH10">
        <v>3.277462350024078</v>
      </c>
      <c r="AI10">
        <v>3686793.9204961043</v>
      </c>
      <c r="AJ10">
        <v>4491.9279532716073</v>
      </c>
      <c r="AK10">
        <v>-999.04023482535138</v>
      </c>
      <c r="AL10">
        <v>3.4885287583322128E-2</v>
      </c>
      <c r="AM10">
        <v>1993.7062116829245</v>
      </c>
      <c r="AN10">
        <v>0</v>
      </c>
      <c r="AO10">
        <v>-999.83098716294546</v>
      </c>
      <c r="AP10">
        <v>1.5333529834111969E-2</v>
      </c>
      <c r="AQ10">
        <v>-999.40971304287382</v>
      </c>
      <c r="AR10">
        <v>2.0560501819842487E-2</v>
      </c>
      <c r="AS10">
        <v>1.0465849854906042</v>
      </c>
      <c r="AT10">
        <v>0.86949564618880337</v>
      </c>
      <c r="AU10">
        <v>1.8873259824915603</v>
      </c>
      <c r="AV10">
        <v>1.3172681548301399</v>
      </c>
      <c r="AW10">
        <v>0</v>
      </c>
      <c r="AX10">
        <v>1.3805867040367443</v>
      </c>
      <c r="AY10">
        <v>0.99051436657544389</v>
      </c>
    </row>
    <row r="11" spans="1:64" x14ac:dyDescent="0.2">
      <c r="A11" t="s">
        <v>39</v>
      </c>
      <c r="B11">
        <v>128</v>
      </c>
      <c r="C11">
        <v>8.3446015757098857E-4</v>
      </c>
      <c r="D11">
        <v>1.55651876453772E-5</v>
      </c>
      <c r="E11">
        <v>7.785193618520557E-3</v>
      </c>
      <c r="F11">
        <v>5.5279885811486754E-5</v>
      </c>
      <c r="G11">
        <v>1.4622190771354746</v>
      </c>
      <c r="H11">
        <v>1.7315027554267088E-3</v>
      </c>
      <c r="I11">
        <v>3.5003775650488731E-4</v>
      </c>
      <c r="J11">
        <v>8.7642190494735294E-6</v>
      </c>
      <c r="K11">
        <v>1</v>
      </c>
      <c r="L11">
        <v>0</v>
      </c>
      <c r="M11">
        <v>4.6647702614298816E-5</v>
      </c>
      <c r="N11">
        <v>3.8446706776027318E-6</v>
      </c>
      <c r="O11">
        <v>2.1953096691660831E-4</v>
      </c>
      <c r="P11">
        <v>7.0293632778413837E-6</v>
      </c>
      <c r="Q11">
        <v>120.88</v>
      </c>
      <c r="R11">
        <v>2.2363064786980038</v>
      </c>
      <c r="S11">
        <v>1127.8399999999999</v>
      </c>
      <c r="T11">
        <v>8.0253099628612468</v>
      </c>
      <c r="U11">
        <v>211828.16</v>
      </c>
      <c r="V11">
        <v>135.59019974418013</v>
      </c>
      <c r="W11">
        <v>50.72</v>
      </c>
      <c r="X11">
        <v>1.286493943501744</v>
      </c>
      <c r="Y11">
        <v>144870.51999999999</v>
      </c>
      <c r="Z11">
        <v>119.78412693953513</v>
      </c>
      <c r="AA11">
        <v>6.76</v>
      </c>
      <c r="AB11">
        <v>0.55761396443537281</v>
      </c>
      <c r="AC11">
        <v>31.8</v>
      </c>
      <c r="AD11">
        <v>1.014889156509222</v>
      </c>
      <c r="AE11">
        <v>-999.1655398424291</v>
      </c>
      <c r="AF11">
        <v>1.5565187645377201E-2</v>
      </c>
      <c r="AG11">
        <v>-293.41136154287915</v>
      </c>
      <c r="AH11">
        <v>5.0172341451703355</v>
      </c>
      <c r="AI11">
        <v>3818000.932760851</v>
      </c>
      <c r="AJ11">
        <v>4522.3118351094563</v>
      </c>
      <c r="AK11">
        <v>-998.95149044681705</v>
      </c>
      <c r="AL11">
        <v>2.6252503419390505E-2</v>
      </c>
      <c r="AM11">
        <v>1993.7062116829245</v>
      </c>
      <c r="AN11">
        <v>0</v>
      </c>
      <c r="AO11">
        <v>-999.86043026353332</v>
      </c>
      <c r="AP11">
        <v>1.150323902789032E-2</v>
      </c>
      <c r="AQ11">
        <v>-999.3431642400019</v>
      </c>
      <c r="AR11">
        <v>2.1031826332991145E-2</v>
      </c>
      <c r="AS11">
        <v>1.0894102061670823</v>
      </c>
      <c r="AT11">
        <v>1.2623624212422062</v>
      </c>
      <c r="AU11">
        <v>1.8458160483414079</v>
      </c>
      <c r="AV11">
        <v>0.94745483026281341</v>
      </c>
      <c r="AW11">
        <v>0</v>
      </c>
      <c r="AX11">
        <v>1.1387769613308387</v>
      </c>
      <c r="AY11">
        <v>0.95947280350937858</v>
      </c>
    </row>
    <row r="12" spans="1:64" x14ac:dyDescent="0.2">
      <c r="A12" t="s">
        <v>40</v>
      </c>
      <c r="B12">
        <v>691</v>
      </c>
      <c r="C12">
        <v>7.0219678341508175E-3</v>
      </c>
      <c r="D12">
        <v>5.6804062199062138E-5</v>
      </c>
      <c r="E12">
        <v>1.5355479749430461</v>
      </c>
      <c r="F12">
        <v>2.0781460344291144E-3</v>
      </c>
      <c r="G12">
        <v>1.8465462446286145</v>
      </c>
      <c r="H12">
        <v>2.0293034936039655E-3</v>
      </c>
      <c r="I12">
        <v>0.27173152514924243</v>
      </c>
      <c r="J12">
        <v>3.5922305527125696E-4</v>
      </c>
      <c r="K12">
        <v>1</v>
      </c>
      <c r="L12">
        <v>0</v>
      </c>
      <c r="M12">
        <v>1.0571188379431227</v>
      </c>
      <c r="N12">
        <v>2.1599393103000648E-3</v>
      </c>
      <c r="O12">
        <v>0.16668716523496818</v>
      </c>
      <c r="P12">
        <v>2.7207905717631473E-4</v>
      </c>
      <c r="Q12">
        <v>716.56</v>
      </c>
      <c r="R12">
        <v>5.4939603202061802</v>
      </c>
      <c r="S12">
        <v>156705.60000000001</v>
      </c>
      <c r="T12">
        <v>94.800105485173376</v>
      </c>
      <c r="U12">
        <v>188444.96</v>
      </c>
      <c r="V12">
        <v>112.17806499787143</v>
      </c>
      <c r="W12">
        <v>27731.16</v>
      </c>
      <c r="X12">
        <v>35.063593654957842</v>
      </c>
      <c r="Y12">
        <v>102056.16</v>
      </c>
      <c r="Z12">
        <v>144.68342084242641</v>
      </c>
      <c r="AA12">
        <v>107883.56</v>
      </c>
      <c r="AB12">
        <v>233.43236764996124</v>
      </c>
      <c r="AC12">
        <v>17011.12</v>
      </c>
      <c r="AD12">
        <v>29.631589000029454</v>
      </c>
      <c r="AE12">
        <v>-992.97803216584919</v>
      </c>
      <c r="AF12">
        <v>5.6804062199062137E-2</v>
      </c>
      <c r="AG12">
        <v>138367.2150066297</v>
      </c>
      <c r="AH12">
        <v>188.61372612353551</v>
      </c>
      <c r="AI12">
        <v>4821780.6222017724</v>
      </c>
      <c r="AJ12">
        <v>5300.1031487775945</v>
      </c>
      <c r="AK12">
        <v>-186.05037677998192</v>
      </c>
      <c r="AL12">
        <v>1.0760233665541568</v>
      </c>
      <c r="AM12">
        <v>1993.7062116829245</v>
      </c>
      <c r="AN12">
        <v>0</v>
      </c>
      <c r="AO12">
        <v>2162.8952629377609</v>
      </c>
      <c r="AP12">
        <v>6.4625296301348296</v>
      </c>
      <c r="AQ12">
        <v>-501.27267967334154</v>
      </c>
      <c r="AR12">
        <v>0.81405943229803612</v>
      </c>
      <c r="AS12">
        <v>1.1467641205641963</v>
      </c>
      <c r="AT12">
        <v>1.7880146219985837</v>
      </c>
      <c r="AU12">
        <v>1.5026967772227777</v>
      </c>
      <c r="AV12">
        <v>1.0374286670917394</v>
      </c>
      <c r="AW12">
        <v>0</v>
      </c>
      <c r="AX12">
        <v>2.4866476240382536</v>
      </c>
      <c r="AY12">
        <v>1.0474405276997791</v>
      </c>
    </row>
    <row r="13" spans="1:64" x14ac:dyDescent="0.2">
      <c r="A13" t="s">
        <v>42</v>
      </c>
      <c r="B13">
        <v>1054</v>
      </c>
      <c r="C13">
        <v>1.0147803953474222E-2</v>
      </c>
      <c r="D13">
        <v>6.554939363630162E-5</v>
      </c>
      <c r="E13">
        <v>1.5342537448843956</v>
      </c>
      <c r="F13">
        <v>1.7922129505968843E-3</v>
      </c>
      <c r="G13">
        <v>1.8466674367298135</v>
      </c>
      <c r="H13">
        <v>1.7530021167931537E-3</v>
      </c>
      <c r="I13">
        <v>0.27199690178289321</v>
      </c>
      <c r="J13">
        <v>4.3918479245905271E-4</v>
      </c>
      <c r="K13">
        <v>1</v>
      </c>
      <c r="L13">
        <v>0</v>
      </c>
      <c r="M13">
        <v>1.0534572942316738</v>
      </c>
      <c r="N13">
        <v>2.2670296700782592E-3</v>
      </c>
      <c r="O13">
        <v>0.17453330180125168</v>
      </c>
      <c r="P13">
        <v>3.9084948968237508E-4</v>
      </c>
      <c r="Q13">
        <v>1022.44</v>
      </c>
      <c r="R13">
        <v>6.9031586972921319</v>
      </c>
      <c r="S13">
        <v>154575.24</v>
      </c>
      <c r="T13">
        <v>142.3619598066843</v>
      </c>
      <c r="U13">
        <v>186050.72</v>
      </c>
      <c r="V13">
        <v>113.03970570851054</v>
      </c>
      <c r="W13">
        <v>27403.759999999998</v>
      </c>
      <c r="X13">
        <v>45.459296079019964</v>
      </c>
      <c r="Y13">
        <v>100751</v>
      </c>
      <c r="Z13">
        <v>87.366603077682569</v>
      </c>
      <c r="AA13">
        <v>106133.44</v>
      </c>
      <c r="AB13">
        <v>173.90309638799803</v>
      </c>
      <c r="AC13">
        <v>17584</v>
      </c>
      <c r="AD13">
        <v>34.604623968481441</v>
      </c>
      <c r="AE13">
        <v>-989.85219604652571</v>
      </c>
      <c r="AF13">
        <v>6.554939363630162E-2</v>
      </c>
      <c r="AG13">
        <v>138249.7499441274</v>
      </c>
      <c r="AH13">
        <v>162.66227542175389</v>
      </c>
      <c r="AI13">
        <v>4822097.1498375824</v>
      </c>
      <c r="AJ13">
        <v>4578.4635311145885</v>
      </c>
      <c r="AK13">
        <v>-185.2554627159887</v>
      </c>
      <c r="AL13">
        <v>1.3155422292267087</v>
      </c>
      <c r="AM13">
        <v>1993.7062116829245</v>
      </c>
      <c r="AN13">
        <v>0</v>
      </c>
      <c r="AO13">
        <v>2151.9399390476719</v>
      </c>
      <c r="AP13">
        <v>6.7829435509649638</v>
      </c>
      <c r="AQ13">
        <v>-477.79707098383295</v>
      </c>
      <c r="AR13">
        <v>1.1694200832173032</v>
      </c>
      <c r="AS13">
        <v>1.0921179686730278</v>
      </c>
      <c r="AT13">
        <v>1.5331544673651833</v>
      </c>
      <c r="AU13">
        <v>1.2897032815875251</v>
      </c>
      <c r="AV13">
        <v>1.2594829621861401</v>
      </c>
      <c r="AW13">
        <v>0</v>
      </c>
      <c r="AX13">
        <v>2.6000022843785673</v>
      </c>
      <c r="AY13">
        <v>1.4561453519080099</v>
      </c>
    </row>
    <row r="19" spans="1:5" x14ac:dyDescent="0.2">
      <c r="B19" s="3"/>
    </row>
    <row r="20" spans="1:5" x14ac:dyDescent="0.2">
      <c r="B20" s="3"/>
    </row>
    <row r="21" spans="1:5" x14ac:dyDescent="0.2">
      <c r="A21" s="1" t="s">
        <v>0</v>
      </c>
      <c r="B21" s="3"/>
    </row>
    <row r="22" spans="1:5" x14ac:dyDescent="0.2">
      <c r="A22">
        <v>519</v>
      </c>
      <c r="B22" s="3" t="s">
        <v>45</v>
      </c>
      <c r="D22" t="s">
        <v>46</v>
      </c>
      <c r="E22" t="s">
        <v>47</v>
      </c>
    </row>
    <row r="23" spans="1:5" x14ac:dyDescent="0.2">
      <c r="A23">
        <v>519</v>
      </c>
      <c r="B23" s="3" t="s">
        <v>45</v>
      </c>
      <c r="D23" t="s">
        <v>48</v>
      </c>
      <c r="E23" t="s">
        <v>47</v>
      </c>
    </row>
    <row r="24" spans="1:5" x14ac:dyDescent="0.2">
      <c r="A24">
        <v>519</v>
      </c>
      <c r="B24" s="3" t="s">
        <v>45</v>
      </c>
      <c r="D24" t="s">
        <v>49</v>
      </c>
      <c r="E24" t="s">
        <v>47</v>
      </c>
    </row>
    <row r="25" spans="1:5" x14ac:dyDescent="0.2">
      <c r="A25">
        <v>519</v>
      </c>
      <c r="B25" s="3" t="s">
        <v>45</v>
      </c>
      <c r="C25" t="s">
        <v>50</v>
      </c>
      <c r="D25" t="s">
        <v>47</v>
      </c>
    </row>
    <row r="26" spans="1:5" x14ac:dyDescent="0.2">
      <c r="A26" t="s">
        <v>51</v>
      </c>
      <c r="B26" s="3">
        <v>53</v>
      </c>
      <c r="D26" t="s">
        <v>46</v>
      </c>
      <c r="E26" t="s">
        <v>47</v>
      </c>
    </row>
    <row r="27" spans="1:5" x14ac:dyDescent="0.2">
      <c r="A27" t="s">
        <v>51</v>
      </c>
      <c r="B27" s="3">
        <v>53</v>
      </c>
      <c r="D27" t="s">
        <v>48</v>
      </c>
      <c r="E27" t="s">
        <v>47</v>
      </c>
    </row>
    <row r="28" spans="1:5" x14ac:dyDescent="0.2">
      <c r="A28" t="s">
        <v>52</v>
      </c>
      <c r="B28" s="3"/>
      <c r="C28" t="s">
        <v>46</v>
      </c>
      <c r="D28" t="s">
        <v>47</v>
      </c>
    </row>
    <row r="29" spans="1:5" x14ac:dyDescent="0.2">
      <c r="A29" t="s">
        <v>52</v>
      </c>
      <c r="B29" s="3"/>
      <c r="C29" t="s">
        <v>48</v>
      </c>
      <c r="D29" t="s">
        <v>47</v>
      </c>
    </row>
    <row r="30" spans="1:5" x14ac:dyDescent="0.2">
      <c r="A30" t="s">
        <v>53</v>
      </c>
      <c r="B30" s="3"/>
      <c r="C30" t="s">
        <v>46</v>
      </c>
      <c r="D30" t="s">
        <v>47</v>
      </c>
    </row>
    <row r="31" spans="1:5" x14ac:dyDescent="0.2">
      <c r="A31" t="s">
        <v>53</v>
      </c>
      <c r="B31" s="3"/>
      <c r="C31" t="s">
        <v>48</v>
      </c>
      <c r="D31" t="s">
        <v>47</v>
      </c>
    </row>
    <row r="32" spans="1:5" x14ac:dyDescent="0.2">
      <c r="A32" t="s">
        <v>54</v>
      </c>
      <c r="B32" t="s">
        <v>46</v>
      </c>
      <c r="C32" t="s">
        <v>47</v>
      </c>
    </row>
    <row r="33" spans="1:3" x14ac:dyDescent="0.2">
      <c r="A33" t="s">
        <v>54</v>
      </c>
      <c r="B33" t="s">
        <v>48</v>
      </c>
      <c r="C33" t="s">
        <v>47</v>
      </c>
    </row>
    <row r="38" spans="1:3" x14ac:dyDescent="0.2">
      <c r="A38" t="s">
        <v>30</v>
      </c>
    </row>
    <row r="39" spans="1:3" x14ac:dyDescent="0.2">
      <c r="A39" t="s">
        <v>31</v>
      </c>
    </row>
    <row r="40" spans="1:3" x14ac:dyDescent="0.2">
      <c r="A40" t="s">
        <v>32</v>
      </c>
    </row>
    <row r="41" spans="1:3" x14ac:dyDescent="0.2">
      <c r="A41" t="s">
        <v>33</v>
      </c>
    </row>
    <row r="42" spans="1:3" x14ac:dyDescent="0.2">
      <c r="A42" t="s">
        <v>34</v>
      </c>
    </row>
    <row r="43" spans="1:3" x14ac:dyDescent="0.2">
      <c r="A43" t="s">
        <v>35</v>
      </c>
    </row>
    <row r="44" spans="1:3" x14ac:dyDescent="0.2">
      <c r="A44" t="s">
        <v>36</v>
      </c>
    </row>
    <row r="45" spans="1:3" x14ac:dyDescent="0.2">
      <c r="A45" t="s">
        <v>37</v>
      </c>
    </row>
    <row r="46" spans="1:3" x14ac:dyDescent="0.2">
      <c r="A46" t="s">
        <v>38</v>
      </c>
    </row>
    <row r="47" spans="1:3" x14ac:dyDescent="0.2">
      <c r="A47" t="s">
        <v>39</v>
      </c>
    </row>
    <row r="48" spans="1:3" x14ac:dyDescent="0.2">
      <c r="A48" t="s">
        <v>40</v>
      </c>
    </row>
    <row r="49" spans="1:1" x14ac:dyDescent="0.2">
      <c r="A49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2521-4092-2746-B5E0-9E9B6E611486}">
  <sheetPr codeName="Sheet6"/>
  <dimension ref="A1:BK40"/>
  <sheetViews>
    <sheetView topLeftCell="A19" workbookViewId="0">
      <selection activeCell="A35" sqref="A35:G40"/>
    </sheetView>
  </sheetViews>
  <sheetFormatPr baseColWidth="10" defaultRowHeight="15" x14ac:dyDescent="0.2"/>
  <cols>
    <col min="3" max="3" width="11.83203125" bestFit="1" customWidth="1"/>
  </cols>
  <sheetData>
    <row r="1" spans="1:63" s="4" customFormat="1" ht="28" x14ac:dyDescent="0.15">
      <c r="A1" s="10" t="s">
        <v>55</v>
      </c>
      <c r="B1" s="10" t="s">
        <v>80</v>
      </c>
      <c r="C1" s="4" t="s">
        <v>0</v>
      </c>
      <c r="D1" s="4" t="s">
        <v>220</v>
      </c>
      <c r="E1" s="4" t="s">
        <v>1</v>
      </c>
      <c r="F1" s="4" t="s">
        <v>114</v>
      </c>
      <c r="G1" s="4" t="s">
        <v>141</v>
      </c>
      <c r="H1" s="4" t="s">
        <v>115</v>
      </c>
      <c r="I1" s="4" t="s">
        <v>142</v>
      </c>
      <c r="J1" s="4" t="s">
        <v>116</v>
      </c>
      <c r="K1" s="4" t="s">
        <v>143</v>
      </c>
      <c r="L1" s="4" t="s">
        <v>117</v>
      </c>
      <c r="M1" s="4" t="s">
        <v>144</v>
      </c>
      <c r="N1" s="4" t="s">
        <v>118</v>
      </c>
      <c r="O1" s="4" t="s">
        <v>145</v>
      </c>
      <c r="P1" s="4" t="s">
        <v>119</v>
      </c>
      <c r="Q1" s="4" t="s">
        <v>146</v>
      </c>
      <c r="R1" s="4" t="s">
        <v>120</v>
      </c>
      <c r="S1" s="4" t="s">
        <v>147</v>
      </c>
      <c r="T1" s="4" t="s">
        <v>121</v>
      </c>
      <c r="U1" s="4" t="s">
        <v>148</v>
      </c>
      <c r="V1" s="4" t="s">
        <v>122</v>
      </c>
      <c r="W1" s="4" t="s">
        <v>149</v>
      </c>
      <c r="X1" s="4" t="s">
        <v>123</v>
      </c>
      <c r="Y1" s="4" t="s">
        <v>150</v>
      </c>
      <c r="Z1" s="4" t="s">
        <v>124</v>
      </c>
      <c r="AA1" s="4" t="s">
        <v>151</v>
      </c>
      <c r="AB1" s="4" t="s">
        <v>125</v>
      </c>
      <c r="AC1" s="4" t="s">
        <v>152</v>
      </c>
      <c r="AD1" s="4" t="s">
        <v>126</v>
      </c>
      <c r="AE1" s="4" t="s">
        <v>153</v>
      </c>
      <c r="AF1" s="4" t="s">
        <v>127</v>
      </c>
      <c r="AG1" s="4" t="s">
        <v>154</v>
      </c>
      <c r="AH1" s="4" t="s">
        <v>121</v>
      </c>
      <c r="AI1" s="4" t="s">
        <v>148</v>
      </c>
      <c r="AJ1" s="4" t="s">
        <v>128</v>
      </c>
      <c r="AK1" s="4" t="s">
        <v>155</v>
      </c>
      <c r="AL1" s="4" t="s">
        <v>129</v>
      </c>
      <c r="AM1" s="4" t="s">
        <v>156</v>
      </c>
      <c r="AN1" s="4" t="s">
        <v>130</v>
      </c>
      <c r="AO1" s="4" t="s">
        <v>157</v>
      </c>
      <c r="AP1" s="4" t="s">
        <v>131</v>
      </c>
      <c r="AQ1" s="4" t="s">
        <v>158</v>
      </c>
      <c r="AR1" s="4" t="s">
        <v>132</v>
      </c>
      <c r="AS1" s="4" t="s">
        <v>159</v>
      </c>
      <c r="AT1" s="4" t="s">
        <v>133</v>
      </c>
      <c r="AU1" s="4" t="s">
        <v>160</v>
      </c>
      <c r="AV1" s="14" t="s">
        <v>134</v>
      </c>
      <c r="AW1" s="14" t="s">
        <v>135</v>
      </c>
      <c r="AX1" s="14" t="s">
        <v>136</v>
      </c>
      <c r="AY1" s="14" t="s">
        <v>137</v>
      </c>
      <c r="AZ1" s="14" t="s">
        <v>138</v>
      </c>
      <c r="BA1" s="14" t="s">
        <v>139</v>
      </c>
      <c r="BB1" s="14" t="s">
        <v>140</v>
      </c>
      <c r="BC1" s="10" t="s">
        <v>218</v>
      </c>
      <c r="BD1" s="10" t="s">
        <v>41</v>
      </c>
      <c r="BE1" s="17" t="s">
        <v>210</v>
      </c>
      <c r="BF1" s="17" t="s">
        <v>211</v>
      </c>
      <c r="BG1" s="17" t="s">
        <v>215</v>
      </c>
      <c r="BH1" s="17" t="s">
        <v>212</v>
      </c>
      <c r="BI1" s="17" t="s">
        <v>213</v>
      </c>
      <c r="BJ1" s="17" t="s">
        <v>214</v>
      </c>
      <c r="BK1" s="4" t="s">
        <v>57</v>
      </c>
    </row>
    <row r="2" spans="1:63" ht="29" x14ac:dyDescent="0.2">
      <c r="A2" s="10" t="s">
        <v>198</v>
      </c>
      <c r="B2" s="10" t="s">
        <v>45</v>
      </c>
      <c r="C2" t="s">
        <v>63</v>
      </c>
      <c r="D2" t="s">
        <v>221</v>
      </c>
      <c r="E2">
        <v>1729</v>
      </c>
      <c r="F2">
        <v>1.4870930612427377E-2</v>
      </c>
      <c r="G2">
        <v>6.4801930610013358E-5</v>
      </c>
      <c r="H2">
        <v>0.23746560680939757</v>
      </c>
      <c r="I2">
        <v>4.7139894012055984E-4</v>
      </c>
      <c r="J2">
        <v>1.505067809740342</v>
      </c>
      <c r="K2">
        <v>1.9406970700004504E-3</v>
      </c>
      <c r="L2">
        <v>0.1792915325248689</v>
      </c>
      <c r="M2">
        <v>3.566211910183441E-4</v>
      </c>
      <c r="N2">
        <v>1</v>
      </c>
      <c r="O2">
        <v>0</v>
      </c>
      <c r="P2">
        <v>5.8668239475888111E-2</v>
      </c>
      <c r="Q2">
        <v>2.0185959791869376E-4</v>
      </c>
      <c r="R2">
        <v>3.70889595351305E-2</v>
      </c>
      <c r="S2">
        <v>1.5570089045516931E-4</v>
      </c>
      <c r="T2">
        <v>1716.68</v>
      </c>
      <c r="U2">
        <v>6.8665177977390162</v>
      </c>
      <c r="V2">
        <v>27412.880000000001</v>
      </c>
      <c r="W2">
        <v>32.982839982835515</v>
      </c>
      <c r="X2">
        <v>173746.4</v>
      </c>
      <c r="Y2">
        <v>85.846762703474525</v>
      </c>
      <c r="Z2">
        <v>20697.599999999999</v>
      </c>
      <c r="AA2">
        <v>33.602232068718294</v>
      </c>
      <c r="AB2">
        <v>115445.28</v>
      </c>
      <c r="AC2">
        <v>152.39000973379672</v>
      </c>
      <c r="AD2">
        <v>6772.52</v>
      </c>
      <c r="AE2">
        <v>19.257216829022827</v>
      </c>
      <c r="AF2">
        <v>4281.4399999999996</v>
      </c>
      <c r="AG2">
        <v>15.817509285598666</v>
      </c>
      <c r="AH2">
        <v>-985.1290693875726</v>
      </c>
      <c r="AI2">
        <v>6.4801930610013353E-2</v>
      </c>
      <c r="AJ2">
        <v>20552.514685913739</v>
      </c>
      <c r="AK2">
        <v>42.784438202991453</v>
      </c>
      <c r="AL2">
        <v>3929912.5828989297</v>
      </c>
      <c r="AM2">
        <v>5068.6822764324343</v>
      </c>
      <c r="AN2">
        <v>-462.94683598082497</v>
      </c>
      <c r="AO2">
        <v>1.0682296943728928</v>
      </c>
      <c r="AP2">
        <v>1993.7062116829245</v>
      </c>
      <c r="AQ2">
        <v>0</v>
      </c>
      <c r="AR2">
        <v>-824.46486614103026</v>
      </c>
      <c r="AS2">
        <v>0.60396309584061103</v>
      </c>
      <c r="AT2">
        <v>-889.02998394276449</v>
      </c>
      <c r="AU2">
        <v>0.46585643087588502</v>
      </c>
      <c r="AV2">
        <v>0.95243603597513571</v>
      </c>
      <c r="AW2">
        <v>1.5701724467719176</v>
      </c>
      <c r="AX2">
        <v>1.8046847772554397</v>
      </c>
      <c r="AY2">
        <v>1.4003756687976698</v>
      </c>
      <c r="AZ2">
        <v>0</v>
      </c>
      <c r="BA2">
        <v>1.4624766024395937</v>
      </c>
      <c r="BB2">
        <v>1.4334432257883134</v>
      </c>
      <c r="BC2" s="10" t="s">
        <v>198</v>
      </c>
      <c r="BD2" s="6">
        <v>48.7</v>
      </c>
      <c r="BF2">
        <v>1700</v>
      </c>
      <c r="BG2">
        <v>43</v>
      </c>
      <c r="BK2" s="6"/>
    </row>
    <row r="3" spans="1:63" ht="29" x14ac:dyDescent="0.2">
      <c r="A3" s="10" t="s">
        <v>198</v>
      </c>
      <c r="B3" s="10" t="s">
        <v>45</v>
      </c>
      <c r="C3" t="s">
        <v>106</v>
      </c>
      <c r="D3" t="s">
        <v>221</v>
      </c>
      <c r="E3">
        <v>1806</v>
      </c>
      <c r="F3">
        <v>1.7701243431664349E-2</v>
      </c>
      <c r="G3">
        <v>8.598327371211136E-5</v>
      </c>
      <c r="H3">
        <v>0.21617026005936466</v>
      </c>
      <c r="I3">
        <v>3.7529041469794262E-4</v>
      </c>
      <c r="J3">
        <v>1.5282771792946641</v>
      </c>
      <c r="K3">
        <v>2.2165938449257437E-3</v>
      </c>
      <c r="L3">
        <v>0.16963178104380908</v>
      </c>
      <c r="M3">
        <v>3.9801619850889943E-4</v>
      </c>
      <c r="N3">
        <v>1</v>
      </c>
      <c r="O3">
        <v>0</v>
      </c>
      <c r="P3">
        <v>5.6455325041872652E-2</v>
      </c>
      <c r="Q3">
        <v>2.101236265489912E-4</v>
      </c>
      <c r="R3">
        <v>3.2815377248704099E-2</v>
      </c>
      <c r="S3">
        <v>1.3335168804543012E-4</v>
      </c>
      <c r="T3">
        <v>1784.84</v>
      </c>
      <c r="U3">
        <v>8.1642880889885312</v>
      </c>
      <c r="V3">
        <v>21797.119999999999</v>
      </c>
      <c r="W3">
        <v>29.333616665298308</v>
      </c>
      <c r="X3" s="13">
        <v>154100.56</v>
      </c>
      <c r="Y3">
        <v>128.85857984627955</v>
      </c>
      <c r="Z3">
        <v>17104.52</v>
      </c>
      <c r="AA3">
        <v>36.022035848445135</v>
      </c>
      <c r="AB3" s="13">
        <v>100835.48</v>
      </c>
      <c r="AC3">
        <v>87.005634300314128</v>
      </c>
      <c r="AD3">
        <v>5692.44</v>
      </c>
      <c r="AE3">
        <v>18.777653385518295</v>
      </c>
      <c r="AF3">
        <v>3308.76</v>
      </c>
      <c r="AG3">
        <v>11.704739780675746</v>
      </c>
      <c r="AH3">
        <v>-982.29875656833565</v>
      </c>
      <c r="AI3">
        <v>8.5983273712111355E-2</v>
      </c>
      <c r="AJ3">
        <v>18619.736799724509</v>
      </c>
      <c r="AK3">
        <v>34.061573307128569</v>
      </c>
      <c r="AL3">
        <v>3990530.4515635818</v>
      </c>
      <c r="AM3">
        <v>5789.2651612143327</v>
      </c>
      <c r="AN3">
        <v>-491.88183376619179</v>
      </c>
      <c r="AO3">
        <v>1.1922250634476512</v>
      </c>
      <c r="AP3">
        <v>1993.7062116829245</v>
      </c>
      <c r="AQ3">
        <v>0</v>
      </c>
      <c r="AR3">
        <v>-831.08589712582727</v>
      </c>
      <c r="AS3">
        <v>0.62868903588573222</v>
      </c>
      <c r="AT3">
        <v>-901.81652475951228</v>
      </c>
      <c r="AU3">
        <v>0.39898770817887774</v>
      </c>
      <c r="AV3">
        <v>1.0810515918149208</v>
      </c>
      <c r="AW3">
        <v>1.2351547496389774</v>
      </c>
      <c r="AX3">
        <v>1.9029340690005931</v>
      </c>
      <c r="AY3">
        <v>1.5078969588308904</v>
      </c>
      <c r="AZ3">
        <v>0</v>
      </c>
      <c r="BA3">
        <v>1.4519134845327482</v>
      </c>
      <c r="BB3">
        <v>1.2223325537025165</v>
      </c>
      <c r="BC3" s="10" t="s">
        <v>198</v>
      </c>
      <c r="BD3" s="6">
        <v>48.7</v>
      </c>
      <c r="BF3">
        <v>1700</v>
      </c>
      <c r="BG3">
        <v>43</v>
      </c>
    </row>
    <row r="4" spans="1:63" ht="29" x14ac:dyDescent="0.2">
      <c r="A4" s="10" t="s">
        <v>198</v>
      </c>
      <c r="B4" s="10" t="s">
        <v>45</v>
      </c>
      <c r="C4" t="s">
        <v>107</v>
      </c>
      <c r="D4" t="s">
        <v>221</v>
      </c>
      <c r="E4">
        <v>1779</v>
      </c>
      <c r="F4">
        <v>1.6711381367560535E-2</v>
      </c>
      <c r="G4">
        <v>5.3266936403887449E-5</v>
      </c>
      <c r="H4">
        <v>0.21377571119977351</v>
      </c>
      <c r="I4">
        <v>4.22478724716893E-4</v>
      </c>
      <c r="J4">
        <v>1.5173356331793724</v>
      </c>
      <c r="K4">
        <v>1.968071053114221E-3</v>
      </c>
      <c r="L4">
        <v>0.16927209727501882</v>
      </c>
      <c r="M4">
        <v>3.4456514934332592E-4</v>
      </c>
      <c r="N4">
        <v>1</v>
      </c>
      <c r="O4">
        <v>0</v>
      </c>
      <c r="P4">
        <v>5.6866094555191066E-2</v>
      </c>
      <c r="Q4">
        <v>1.7416616056523956E-4</v>
      </c>
      <c r="R4">
        <v>3.3018137432745613E-2</v>
      </c>
      <c r="S4">
        <v>1.414781846435462E-4</v>
      </c>
      <c r="T4">
        <v>1805.44</v>
      </c>
      <c r="U4">
        <v>5.9579302893986039</v>
      </c>
      <c r="V4">
        <v>23094.84</v>
      </c>
      <c r="W4">
        <v>32.481260238276874</v>
      </c>
      <c r="X4" s="13">
        <v>163923.44</v>
      </c>
      <c r="Y4">
        <v>84.05244553253641</v>
      </c>
      <c r="Z4">
        <v>18287.04</v>
      </c>
      <c r="AA4">
        <v>28.664407662930465</v>
      </c>
      <c r="AB4" s="13">
        <v>108037.36</v>
      </c>
      <c r="AC4">
        <v>126.58635892807199</v>
      </c>
      <c r="AD4">
        <v>6143.44</v>
      </c>
      <c r="AE4">
        <v>17.108192969062124</v>
      </c>
      <c r="AF4">
        <v>3566.96</v>
      </c>
      <c r="AG4">
        <v>13.534582865139706</v>
      </c>
      <c r="AH4">
        <v>-983.28861863243947</v>
      </c>
      <c r="AI4">
        <v>5.3266936403887452E-2</v>
      </c>
      <c r="AJ4">
        <v>18402.406171698447</v>
      </c>
      <c r="AK4">
        <v>38.344411391985204</v>
      </c>
      <c r="AL4">
        <v>3961953.4924241863</v>
      </c>
      <c r="AM4">
        <v>5140.1772177032517</v>
      </c>
      <c r="AN4">
        <v>-492.9592371625198</v>
      </c>
      <c r="AO4">
        <v>1.0321168047347977</v>
      </c>
      <c r="AP4">
        <v>1993.7062116829245</v>
      </c>
      <c r="AQ4">
        <v>0</v>
      </c>
      <c r="AR4">
        <v>-829.85687641292236</v>
      </c>
      <c r="AS4">
        <v>0.52110444393148991</v>
      </c>
      <c r="AT4">
        <v>-901.2098671136556</v>
      </c>
      <c r="AU4">
        <v>0.42330215294317025</v>
      </c>
      <c r="AV4">
        <v>0.71381333091661037</v>
      </c>
      <c r="AW4">
        <v>1.4487146150534742</v>
      </c>
      <c r="AX4">
        <v>1.7589765272621771</v>
      </c>
      <c r="AY4">
        <v>1.3528436639040147</v>
      </c>
      <c r="AZ4">
        <v>0</v>
      </c>
      <c r="BA4">
        <v>1.2409468976185314</v>
      </c>
      <c r="BB4">
        <v>1.3380707496832418</v>
      </c>
      <c r="BC4" s="10" t="s">
        <v>198</v>
      </c>
      <c r="BD4" s="6">
        <v>48.7</v>
      </c>
      <c r="BF4">
        <v>1700</v>
      </c>
      <c r="BG4">
        <v>43</v>
      </c>
    </row>
    <row r="5" spans="1:63" x14ac:dyDescent="0.2">
      <c r="A5" s="10" t="s">
        <v>53</v>
      </c>
      <c r="B5" s="10" t="s">
        <v>45</v>
      </c>
      <c r="C5" t="s">
        <v>64</v>
      </c>
      <c r="D5" t="s">
        <v>221</v>
      </c>
      <c r="E5">
        <v>224</v>
      </c>
      <c r="F5">
        <v>2.3635585351193876E-3</v>
      </c>
      <c r="G5">
        <v>3.0556344423782291E-5</v>
      </c>
      <c r="H5">
        <v>5.5107576347681831E-3</v>
      </c>
      <c r="I5">
        <v>4.8064682131844254E-5</v>
      </c>
      <c r="J5">
        <v>1.2737584165592186</v>
      </c>
      <c r="K5">
        <v>2.0006935810901964E-3</v>
      </c>
      <c r="L5">
        <v>1.1632047081239537E-4</v>
      </c>
      <c r="M5">
        <v>7.6585534634712782E-6</v>
      </c>
      <c r="N5">
        <v>1</v>
      </c>
      <c r="O5">
        <v>0</v>
      </c>
      <c r="P5">
        <v>1.2700871930180554E-5</v>
      </c>
      <c r="Q5">
        <v>1.9876968841950232E-6</v>
      </c>
      <c r="R5">
        <v>1.0445814836933854E-4</v>
      </c>
      <c r="S5">
        <v>6.7364197880078577E-6</v>
      </c>
      <c r="T5">
        <v>230.84</v>
      </c>
      <c r="U5">
        <v>2.9118608025338943</v>
      </c>
      <c r="V5">
        <v>538.28</v>
      </c>
      <c r="W5">
        <v>4.7558805704096478</v>
      </c>
      <c r="X5">
        <v>124413.72</v>
      </c>
      <c r="Y5">
        <v>155.68556473439236</v>
      </c>
      <c r="Z5">
        <v>11.36</v>
      </c>
      <c r="AA5">
        <v>0.74806416837060197</v>
      </c>
      <c r="AB5">
        <v>97676.44</v>
      </c>
      <c r="AC5">
        <v>83.268823297398256</v>
      </c>
      <c r="AD5">
        <v>1.24</v>
      </c>
      <c r="AE5">
        <v>0.19390719429665318</v>
      </c>
      <c r="AF5">
        <v>10.199999999999999</v>
      </c>
      <c r="AG5">
        <v>0.65574385243020006</v>
      </c>
      <c r="AH5">
        <v>-997.63644146488059</v>
      </c>
      <c r="AI5">
        <v>3.055634442378229E-2</v>
      </c>
      <c r="AJ5">
        <v>-499.84047606024842</v>
      </c>
      <c r="AK5">
        <v>4.3623781205159062</v>
      </c>
      <c r="AL5">
        <v>3325782.3249039352</v>
      </c>
      <c r="AM5">
        <v>5225.3802264161004</v>
      </c>
      <c r="AN5">
        <v>-999.65157151589779</v>
      </c>
      <c r="AO5">
        <v>2.2940572326229373E-2</v>
      </c>
      <c r="AP5">
        <v>1993.7062116829245</v>
      </c>
      <c r="AQ5">
        <v>0</v>
      </c>
      <c r="AR5">
        <v>-999.96199904285004</v>
      </c>
      <c r="AS5">
        <v>5.9471809918828118E-3</v>
      </c>
      <c r="AT5">
        <v>-999.68746164499782</v>
      </c>
      <c r="AU5">
        <v>2.0155340603055859E-2</v>
      </c>
      <c r="AV5">
        <v>1.0426164113559326</v>
      </c>
      <c r="AW5">
        <v>1.0724377090771553</v>
      </c>
      <c r="AX5">
        <v>1.9525603850402367</v>
      </c>
      <c r="AY5">
        <v>1.1792369546861861</v>
      </c>
      <c r="AZ5">
        <v>0</v>
      </c>
      <c r="BA5">
        <v>0.92612855970379648</v>
      </c>
      <c r="BB5">
        <v>1.094487489762094</v>
      </c>
      <c r="BC5" s="10" t="s">
        <v>53</v>
      </c>
      <c r="BD5" s="6">
        <v>100</v>
      </c>
      <c r="BK5" s="6"/>
    </row>
    <row r="6" spans="1:63" x14ac:dyDescent="0.2">
      <c r="A6" s="10" t="s">
        <v>53</v>
      </c>
      <c r="B6" s="10" t="s">
        <v>45</v>
      </c>
      <c r="C6" t="s">
        <v>43</v>
      </c>
      <c r="D6" t="s">
        <v>221</v>
      </c>
      <c r="E6">
        <v>343</v>
      </c>
      <c r="F6">
        <v>2.6007144079826937E-3</v>
      </c>
      <c r="G6">
        <v>3.2107925665874487E-5</v>
      </c>
      <c r="H6">
        <v>6.8022058433809705E-3</v>
      </c>
      <c r="I6">
        <v>5.9854047508997611E-5</v>
      </c>
      <c r="J6">
        <v>1.3446159437404583</v>
      </c>
      <c r="K6">
        <v>2.9379818322859469E-3</v>
      </c>
      <c r="L6">
        <v>1.4651916843138531E-4</v>
      </c>
      <c r="M6">
        <v>5.7204836558702986E-6</v>
      </c>
      <c r="N6">
        <v>1</v>
      </c>
      <c r="O6">
        <v>0</v>
      </c>
      <c r="P6">
        <v>2.1115187206667838E-5</v>
      </c>
      <c r="Q6">
        <v>2.3893221720909219E-6</v>
      </c>
      <c r="R6">
        <v>1.4413754082960901E-4</v>
      </c>
      <c r="S6">
        <v>6.2194043379162034E-6</v>
      </c>
      <c r="T6">
        <v>315.48</v>
      </c>
      <c r="U6">
        <v>3.9268817145414503</v>
      </c>
      <c r="V6">
        <v>825.16</v>
      </c>
      <c r="W6">
        <v>7.4356528518572818</v>
      </c>
      <c r="X6">
        <v>163102.20000000001</v>
      </c>
      <c r="Y6">
        <v>326.11895069130833</v>
      </c>
      <c r="Z6">
        <v>17.760000000000002</v>
      </c>
      <c r="AA6">
        <v>0.68137116659473296</v>
      </c>
      <c r="AB6">
        <v>121314.12</v>
      </c>
      <c r="AC6">
        <v>357.4666666045008</v>
      </c>
      <c r="AD6">
        <v>2.56</v>
      </c>
      <c r="AE6">
        <v>0.28913664589601923</v>
      </c>
      <c r="AF6">
        <v>17.48</v>
      </c>
      <c r="AG6">
        <v>0.75082177201605771</v>
      </c>
      <c r="AH6">
        <v>-997.39928559201735</v>
      </c>
      <c r="AI6">
        <v>3.210792566587449E-2</v>
      </c>
      <c r="AJ6">
        <v>-382.62789586304501</v>
      </c>
      <c r="AK6">
        <v>5.4323876846067902</v>
      </c>
      <c r="AL6">
        <v>3510846.9069694378</v>
      </c>
      <c r="AM6">
        <v>7673.3750320882446</v>
      </c>
      <c r="AN6">
        <v>-999.56111377995717</v>
      </c>
      <c r="AO6">
        <v>1.7135242271851221E-2</v>
      </c>
      <c r="AP6">
        <v>1993.7062116829245</v>
      </c>
      <c r="AQ6">
        <v>0</v>
      </c>
      <c r="AR6">
        <v>-999.93682344577087</v>
      </c>
      <c r="AS6">
        <v>7.1488422195207782E-3</v>
      </c>
      <c r="AT6">
        <v>-999.56874106416592</v>
      </c>
      <c r="AU6">
        <v>1.8608432479516667E-2</v>
      </c>
      <c r="AV6">
        <v>1.1638261447140703</v>
      </c>
      <c r="AW6">
        <v>1.3387127722824648</v>
      </c>
      <c r="AX6">
        <v>3.0627091043436296</v>
      </c>
      <c r="AY6">
        <v>0.87432836566692784</v>
      </c>
      <c r="AZ6">
        <v>0</v>
      </c>
      <c r="BA6">
        <v>0.96214770533803418</v>
      </c>
      <c r="BB6">
        <v>0.95864471644807403</v>
      </c>
      <c r="BC6" s="10" t="s">
        <v>53</v>
      </c>
      <c r="BD6" s="6">
        <v>100</v>
      </c>
      <c r="BK6" s="6"/>
    </row>
    <row r="7" spans="1:63" x14ac:dyDescent="0.2">
      <c r="A7" s="10" t="s">
        <v>53</v>
      </c>
      <c r="B7" s="10" t="s">
        <v>45</v>
      </c>
      <c r="C7" t="s">
        <v>108</v>
      </c>
      <c r="D7" t="s">
        <v>221</v>
      </c>
      <c r="E7">
        <v>527</v>
      </c>
      <c r="F7">
        <v>3.6430033492721864E-3</v>
      </c>
      <c r="G7">
        <v>5.9620968579633587E-5</v>
      </c>
      <c r="H7">
        <v>5.8424326318468247E-3</v>
      </c>
      <c r="I7">
        <v>4.0079256177965384E-5</v>
      </c>
      <c r="J7">
        <v>1.3020610569776934</v>
      </c>
      <c r="K7">
        <v>2.4089724090399487E-3</v>
      </c>
      <c r="L7">
        <v>8.2469736274384478E-5</v>
      </c>
      <c r="M7">
        <v>4.8852803256087746E-6</v>
      </c>
      <c r="N7">
        <v>1</v>
      </c>
      <c r="O7">
        <v>0</v>
      </c>
      <c r="P7">
        <v>1.5877000858177581E-5</v>
      </c>
      <c r="Q7">
        <v>1.7298894115195086E-6</v>
      </c>
      <c r="R7">
        <v>1.2064004722756689E-4</v>
      </c>
      <c r="S7">
        <v>5.4426425769629118E-6</v>
      </c>
      <c r="T7">
        <v>523.04</v>
      </c>
      <c r="U7">
        <v>8.8657543390283511</v>
      </c>
      <c r="V7">
        <v>838.72</v>
      </c>
      <c r="W7">
        <v>6.0730332893318915</v>
      </c>
      <c r="X7">
        <v>186902.92</v>
      </c>
      <c r="Y7">
        <v>212.77795875826365</v>
      </c>
      <c r="Z7">
        <v>11.84</v>
      </c>
      <c r="AA7">
        <v>0.70161717956921987</v>
      </c>
      <c r="AB7">
        <v>143549.07999999999</v>
      </c>
      <c r="AC7">
        <v>131.00284882398546</v>
      </c>
      <c r="AD7">
        <v>2.2799999999999998</v>
      </c>
      <c r="AE7">
        <v>0.24846193538112296</v>
      </c>
      <c r="AF7">
        <v>17.32</v>
      </c>
      <c r="AG7">
        <v>0.7846867740272756</v>
      </c>
      <c r="AH7">
        <v>-996.35699665072787</v>
      </c>
      <c r="AI7">
        <v>5.9620968579633588E-2</v>
      </c>
      <c r="AJ7">
        <v>-469.73746307434885</v>
      </c>
      <c r="AK7">
        <v>3.6376162804470309</v>
      </c>
      <c r="AL7">
        <v>3399702.7188092703</v>
      </c>
      <c r="AM7">
        <v>6291.7164882990728</v>
      </c>
      <c r="AN7">
        <v>-999.75296863059691</v>
      </c>
      <c r="AO7">
        <v>1.4633458808908891E-2</v>
      </c>
      <c r="AP7">
        <v>1993.7062116829245</v>
      </c>
      <c r="AQ7">
        <v>0</v>
      </c>
      <c r="AR7">
        <v>-999.95249607801736</v>
      </c>
      <c r="AS7">
        <v>5.175822082356678E-3</v>
      </c>
      <c r="AT7">
        <v>-999.63904546943922</v>
      </c>
      <c r="AU7">
        <v>1.6284364450485343E-2</v>
      </c>
      <c r="AV7">
        <v>1.985471752028015</v>
      </c>
      <c r="AW7">
        <v>1.0527274986279918</v>
      </c>
      <c r="AX7">
        <v>2.8015675899238328</v>
      </c>
      <c r="AY7">
        <v>1.0831769161933666</v>
      </c>
      <c r="AZ7">
        <v>0</v>
      </c>
      <c r="BA7">
        <v>0.87429987790080299</v>
      </c>
      <c r="BB7">
        <v>0.99772908505271141</v>
      </c>
      <c r="BC7" s="10" t="s">
        <v>53</v>
      </c>
      <c r="BD7" s="6">
        <v>100</v>
      </c>
    </row>
    <row r="8" spans="1:63" x14ac:dyDescent="0.2">
      <c r="A8" s="10" t="s">
        <v>53</v>
      </c>
      <c r="B8" s="10" t="s">
        <v>45</v>
      </c>
      <c r="C8" t="s">
        <v>109</v>
      </c>
      <c r="D8" t="s">
        <v>221</v>
      </c>
      <c r="E8">
        <v>533</v>
      </c>
      <c r="F8">
        <v>3.684763635982784E-3</v>
      </c>
      <c r="G8">
        <v>4.0155897991905022E-5</v>
      </c>
      <c r="H8">
        <v>5.5490402302621521E-3</v>
      </c>
      <c r="I8">
        <v>4.330753951939331E-5</v>
      </c>
      <c r="J8">
        <v>1.3111490078383969</v>
      </c>
      <c r="K8">
        <v>2.00128751317754E-3</v>
      </c>
      <c r="L8">
        <v>9.4340146341506561E-5</v>
      </c>
      <c r="M8">
        <v>4.2564979281225775E-6</v>
      </c>
      <c r="N8">
        <v>1</v>
      </c>
      <c r="O8">
        <v>0</v>
      </c>
      <c r="P8">
        <v>1.7099615191784447E-5</v>
      </c>
      <c r="Q8">
        <v>1.9615033968734754E-6</v>
      </c>
      <c r="R8">
        <v>1.155146714215971E-4</v>
      </c>
      <c r="S8">
        <v>5.4272050174315042E-6</v>
      </c>
      <c r="T8">
        <v>509.08</v>
      </c>
      <c r="U8">
        <v>5.8628548222403278</v>
      </c>
      <c r="V8">
        <v>766.48</v>
      </c>
      <c r="W8">
        <v>5.6965252566806006</v>
      </c>
      <c r="X8">
        <v>181115.51999999999</v>
      </c>
      <c r="Y8">
        <v>123.45032901265729</v>
      </c>
      <c r="Z8">
        <v>13.04</v>
      </c>
      <c r="AA8">
        <v>0.59576281633997052</v>
      </c>
      <c r="AB8">
        <v>138141.16</v>
      </c>
      <c r="AC8">
        <v>187.97285867911884</v>
      </c>
      <c r="AD8">
        <v>2.36</v>
      </c>
      <c r="AE8">
        <v>0.27006172134038786</v>
      </c>
      <c r="AF8">
        <v>15.96</v>
      </c>
      <c r="AG8">
        <v>0.75162047160341061</v>
      </c>
      <c r="AH8">
        <v>-996.31523636401721</v>
      </c>
      <c r="AI8">
        <v>4.0155897991905019E-2</v>
      </c>
      <c r="AJ8">
        <v>-496.36592573405767</v>
      </c>
      <c r="AK8">
        <v>3.930617128280387</v>
      </c>
      <c r="AL8">
        <v>3423438.4868324199</v>
      </c>
      <c r="AM8">
        <v>5226.931448959308</v>
      </c>
      <c r="AN8">
        <v>-999.71741178530158</v>
      </c>
      <c r="AO8">
        <v>1.2749992415967635E-2</v>
      </c>
      <c r="AP8">
        <v>1993.7062116829245</v>
      </c>
      <c r="AQ8">
        <v>0</v>
      </c>
      <c r="AR8">
        <v>-999.94883802090465</v>
      </c>
      <c r="AS8">
        <v>5.8688101843676014E-3</v>
      </c>
      <c r="AT8">
        <v>-999.6543805730015</v>
      </c>
      <c r="AU8">
        <v>1.6238175335164862E-2</v>
      </c>
      <c r="AV8">
        <v>1.3043091255217927</v>
      </c>
      <c r="AW8">
        <v>1.145093908494426</v>
      </c>
      <c r="AX8">
        <v>2.270771277660637</v>
      </c>
      <c r="AY8">
        <v>0.8658063178239469</v>
      </c>
      <c r="AZ8">
        <v>0</v>
      </c>
      <c r="BA8">
        <v>0.93648664887187849</v>
      </c>
      <c r="BB8">
        <v>0.99741755728690185</v>
      </c>
      <c r="BC8" s="10" t="s">
        <v>53</v>
      </c>
      <c r="BD8" s="6">
        <v>100</v>
      </c>
    </row>
    <row r="9" spans="1:63" x14ac:dyDescent="0.2">
      <c r="A9" s="10" t="s">
        <v>206</v>
      </c>
      <c r="B9" s="10" t="s">
        <v>45</v>
      </c>
      <c r="C9" t="s">
        <v>56</v>
      </c>
      <c r="D9" t="s">
        <v>221</v>
      </c>
      <c r="E9">
        <v>563</v>
      </c>
      <c r="F9">
        <v>8.1357986016803406E-3</v>
      </c>
      <c r="G9">
        <v>6.8005595992891863E-5</v>
      </c>
      <c r="H9">
        <v>1.4456314443640548</v>
      </c>
      <c r="I9">
        <v>1.588316692454619E-3</v>
      </c>
      <c r="J9">
        <v>1.7958044021136181</v>
      </c>
      <c r="K9">
        <v>2.1452311319336017E-3</v>
      </c>
      <c r="L9">
        <v>0.26628608716435065</v>
      </c>
      <c r="M9">
        <v>3.4809087752737776E-4</v>
      </c>
      <c r="N9">
        <v>1</v>
      </c>
      <c r="O9">
        <v>0</v>
      </c>
      <c r="P9">
        <v>7.2450482453987719E-2</v>
      </c>
      <c r="Q9">
        <v>2.2699906092846694E-4</v>
      </c>
      <c r="R9">
        <v>0.14872915173266488</v>
      </c>
      <c r="S9">
        <v>5.3597565905747781E-4</v>
      </c>
      <c r="T9">
        <v>558</v>
      </c>
      <c r="U9">
        <v>4.5051822012729597</v>
      </c>
      <c r="V9">
        <v>99154.4</v>
      </c>
      <c r="W9">
        <v>73.88017325372212</v>
      </c>
      <c r="X9">
        <v>123171.92</v>
      </c>
      <c r="Y9">
        <v>81.970074214109786</v>
      </c>
      <c r="Z9">
        <v>18264.48</v>
      </c>
      <c r="AA9">
        <v>25.217396111943568</v>
      </c>
      <c r="AB9">
        <v>68590.880000000005</v>
      </c>
      <c r="AC9">
        <v>88.243400508668827</v>
      </c>
      <c r="AD9">
        <v>4969.24</v>
      </c>
      <c r="AE9">
        <v>14.145821526750103</v>
      </c>
      <c r="AF9">
        <v>10200.799999999999</v>
      </c>
      <c r="AG9">
        <v>31.300958451779074</v>
      </c>
      <c r="AH9">
        <v>-991.86420139831966</v>
      </c>
      <c r="AI9">
        <v>6.8005595992891868E-2</v>
      </c>
      <c r="AJ9">
        <v>130206.33911454481</v>
      </c>
      <c r="AK9">
        <v>144.15653407647659</v>
      </c>
      <c r="AL9">
        <v>4689253.8709611846</v>
      </c>
      <c r="AM9">
        <v>5602.8811427434221</v>
      </c>
      <c r="AN9">
        <v>-202.36174217505808</v>
      </c>
      <c r="AO9">
        <v>1.0426778359784454</v>
      </c>
      <c r="AP9">
        <v>1993.7062116829245</v>
      </c>
      <c r="AQ9">
        <v>0</v>
      </c>
      <c r="AR9">
        <v>-783.22845121448631</v>
      </c>
      <c r="AS9">
        <v>0.67918026690259226</v>
      </c>
      <c r="AT9">
        <v>-555.00298302194528</v>
      </c>
      <c r="AU9">
        <v>1.6036369916378801</v>
      </c>
      <c r="AV9">
        <v>1.0450780940077262</v>
      </c>
      <c r="AW9">
        <v>1.1756826614745084</v>
      </c>
      <c r="AX9">
        <v>1.3325039095092561</v>
      </c>
      <c r="AY9">
        <v>0.83431349390677512</v>
      </c>
      <c r="AZ9">
        <v>0</v>
      </c>
      <c r="BA9">
        <v>1.1334080916465474</v>
      </c>
      <c r="BB9">
        <v>1.804702668325596</v>
      </c>
      <c r="BC9" s="10" t="s">
        <v>206</v>
      </c>
      <c r="BD9" s="6">
        <v>50</v>
      </c>
      <c r="BF9">
        <v>9800</v>
      </c>
      <c r="BG9">
        <v>600</v>
      </c>
      <c r="BK9" s="6"/>
    </row>
    <row r="10" spans="1:63" x14ac:dyDescent="0.2">
      <c r="A10" s="10" t="s">
        <v>206</v>
      </c>
      <c r="B10" s="10" t="s">
        <v>45</v>
      </c>
      <c r="C10" t="s">
        <v>105</v>
      </c>
      <c r="D10" t="s">
        <v>221</v>
      </c>
      <c r="E10">
        <v>764</v>
      </c>
      <c r="F10">
        <v>7.6437735729052644E-3</v>
      </c>
      <c r="G10">
        <v>5.7634017849943763E-5</v>
      </c>
      <c r="H10">
        <v>1.4444102945476822</v>
      </c>
      <c r="I10">
        <v>2.0105155399234662E-3</v>
      </c>
      <c r="J10">
        <v>1.6690199914567894</v>
      </c>
      <c r="K10">
        <v>2.5957420604023305E-3</v>
      </c>
      <c r="L10">
        <v>0.27000724124660863</v>
      </c>
      <c r="M10">
        <v>4.7681513740024072E-4</v>
      </c>
      <c r="N10">
        <v>1</v>
      </c>
      <c r="O10">
        <v>0</v>
      </c>
      <c r="P10">
        <v>7.5852156897846343E-2</v>
      </c>
      <c r="Q10">
        <v>2.0721234450720482E-4</v>
      </c>
      <c r="R10">
        <v>0.16600155206690798</v>
      </c>
      <c r="S10">
        <v>5.8839070773661275E-4</v>
      </c>
      <c r="T10">
        <v>786.96</v>
      </c>
      <c r="U10">
        <v>5.7600578700796632</v>
      </c>
      <c r="V10">
        <v>148711.4</v>
      </c>
      <c r="W10">
        <v>86.5345403100211</v>
      </c>
      <c r="X10">
        <v>171835.2</v>
      </c>
      <c r="Y10">
        <v>84.208036037740072</v>
      </c>
      <c r="Z10">
        <v>27799.119999999999</v>
      </c>
      <c r="AA10">
        <v>38.130229477410701</v>
      </c>
      <c r="AB10">
        <v>102960.92</v>
      </c>
      <c r="AC10">
        <v>145.6789955118216</v>
      </c>
      <c r="AD10">
        <v>7809.52</v>
      </c>
      <c r="AE10">
        <v>19.742856936117423</v>
      </c>
      <c r="AF10">
        <v>17090.04</v>
      </c>
      <c r="AG10">
        <v>44.98790504124414</v>
      </c>
      <c r="AH10">
        <v>-992.35622642709473</v>
      </c>
      <c r="AI10">
        <v>5.7634017849943764E-2</v>
      </c>
      <c r="AJ10">
        <v>130095.50685675097</v>
      </c>
      <c r="AK10">
        <v>182.47554364888964</v>
      </c>
      <c r="AL10">
        <v>4358120.3287107954</v>
      </c>
      <c r="AM10">
        <v>6779.5185447198355</v>
      </c>
      <c r="AN10">
        <v>-191.2153285907896</v>
      </c>
      <c r="AO10">
        <v>1.4282608586521937</v>
      </c>
      <c r="AP10">
        <v>1993.7062116829245</v>
      </c>
      <c r="AQ10">
        <v>0</v>
      </c>
      <c r="AR10">
        <v>-773.05065511592147</v>
      </c>
      <c r="AS10">
        <v>0.61997849185933085</v>
      </c>
      <c r="AT10">
        <v>-503.32403148321447</v>
      </c>
      <c r="AU10">
        <v>1.7604626040699309</v>
      </c>
      <c r="AV10">
        <v>1.1198002881604971</v>
      </c>
      <c r="AW10">
        <v>1.8245427445441904</v>
      </c>
      <c r="AX10">
        <v>2.0971695440565901</v>
      </c>
      <c r="AY10">
        <v>1.3884664907331576</v>
      </c>
      <c r="AZ10">
        <v>0</v>
      </c>
      <c r="BA10">
        <v>1.2368889181362421</v>
      </c>
      <c r="BB10">
        <v>2.2804741624551039</v>
      </c>
      <c r="BC10" s="10" t="s">
        <v>206</v>
      </c>
      <c r="BD10" s="6">
        <v>50</v>
      </c>
      <c r="BF10">
        <v>9800</v>
      </c>
      <c r="BG10">
        <v>600</v>
      </c>
    </row>
    <row r="11" spans="1:63" x14ac:dyDescent="0.2">
      <c r="A11" s="10" t="s">
        <v>52</v>
      </c>
      <c r="B11" s="10" t="s">
        <v>217</v>
      </c>
      <c r="C11" t="s">
        <v>65</v>
      </c>
      <c r="D11" t="s">
        <v>221</v>
      </c>
      <c r="E11">
        <v>356</v>
      </c>
      <c r="F11">
        <v>2.7599786786359159E-3</v>
      </c>
      <c r="G11">
        <v>2.5971741262248498E-5</v>
      </c>
      <c r="H11">
        <v>1.8602787276102246E-3</v>
      </c>
      <c r="I11">
        <v>3.7891620603595674E-5</v>
      </c>
      <c r="J11">
        <v>1.4520591574751542</v>
      </c>
      <c r="K11">
        <v>2.3435153984966805E-3</v>
      </c>
      <c r="L11">
        <v>2.1705836459472768E-4</v>
      </c>
      <c r="M11">
        <v>6.6953143741070463E-6</v>
      </c>
      <c r="N11">
        <v>1</v>
      </c>
      <c r="O11">
        <v>0</v>
      </c>
      <c r="P11">
        <v>1.9121520416387808E-5</v>
      </c>
      <c r="Q11">
        <v>3.1886904535799013E-6</v>
      </c>
      <c r="R11">
        <v>0.93824826357889168</v>
      </c>
      <c r="S11">
        <v>2.6253098849556506E-3</v>
      </c>
      <c r="T11">
        <v>335.16</v>
      </c>
      <c r="U11">
        <v>3.2591819014388661</v>
      </c>
      <c r="V11">
        <v>226</v>
      </c>
      <c r="W11">
        <v>4.8918299234540035</v>
      </c>
      <c r="X11">
        <v>176313.76</v>
      </c>
      <c r="Y11">
        <v>79.294288991494625</v>
      </c>
      <c r="Z11">
        <v>26.36</v>
      </c>
      <c r="AA11">
        <v>0.81829090181914965</v>
      </c>
      <c r="AB11">
        <v>121430.16</v>
      </c>
      <c r="AC11">
        <v>185.22313282452961</v>
      </c>
      <c r="AD11">
        <v>2.3199999999999998</v>
      </c>
      <c r="AE11">
        <v>0.38609152628187354</v>
      </c>
      <c r="AF11">
        <v>113921.64</v>
      </c>
      <c r="AG11">
        <v>197.00464360009386</v>
      </c>
      <c r="AH11">
        <v>-997.24002132136411</v>
      </c>
      <c r="AI11">
        <v>2.5971741262248497E-2</v>
      </c>
      <c r="AJ11">
        <v>-831.16003561352113</v>
      </c>
      <c r="AK11">
        <v>3.4390652208745394</v>
      </c>
      <c r="AL11">
        <v>3791465.4133805744</v>
      </c>
      <c r="AM11">
        <v>6120.7568911843937</v>
      </c>
      <c r="AN11">
        <v>-999.34981937049224</v>
      </c>
      <c r="AO11">
        <v>2.0055268188521391E-2</v>
      </c>
      <c r="AP11">
        <v>1993.7062116829245</v>
      </c>
      <c r="AQ11">
        <v>0</v>
      </c>
      <c r="AR11">
        <v>-999.94278848869749</v>
      </c>
      <c r="AS11">
        <v>9.5405488660352204E-3</v>
      </c>
      <c r="AT11">
        <v>1807.2349879862081</v>
      </c>
      <c r="AU11">
        <v>7.8549164964522857</v>
      </c>
      <c r="AV11">
        <v>0.91425949398965223</v>
      </c>
      <c r="AW11">
        <v>1.6257815191436964</v>
      </c>
      <c r="AX11">
        <v>2.2999320682778595</v>
      </c>
      <c r="AY11">
        <v>0.84152415841220229</v>
      </c>
      <c r="AZ11">
        <v>0</v>
      </c>
      <c r="BA11">
        <v>1.3498215419401214</v>
      </c>
      <c r="BB11">
        <v>3.6050974707439036</v>
      </c>
      <c r="BC11" s="10" t="s">
        <v>52</v>
      </c>
      <c r="BD11" s="6">
        <v>100</v>
      </c>
      <c r="BF11">
        <v>1</v>
      </c>
      <c r="BG11">
        <v>1</v>
      </c>
      <c r="BK11" s="6"/>
    </row>
    <row r="12" spans="1:63" x14ac:dyDescent="0.2">
      <c r="A12" s="10" t="s">
        <v>52</v>
      </c>
      <c r="B12" s="10" t="s">
        <v>45</v>
      </c>
      <c r="C12" t="s">
        <v>44</v>
      </c>
      <c r="D12" t="s">
        <v>221</v>
      </c>
      <c r="E12">
        <v>152</v>
      </c>
      <c r="F12">
        <v>1.8491189594441624E-3</v>
      </c>
      <c r="G12">
        <v>2.4079988099059043E-5</v>
      </c>
      <c r="H12">
        <v>1.5956906020154718E-3</v>
      </c>
      <c r="I12">
        <v>3.4780338369310872E-5</v>
      </c>
      <c r="J12">
        <v>1.4070026124056418</v>
      </c>
      <c r="K12">
        <v>2.4607813802363897E-3</v>
      </c>
      <c r="L12">
        <v>2.2662192662413702E-4</v>
      </c>
      <c r="M12">
        <v>1.0189015377762694E-5</v>
      </c>
      <c r="N12">
        <v>1</v>
      </c>
      <c r="O12">
        <v>0</v>
      </c>
      <c r="P12">
        <v>1.5421229406798117E-5</v>
      </c>
      <c r="Q12">
        <v>2.348936815856905E-6</v>
      </c>
      <c r="R12">
        <v>0.82816423569368469</v>
      </c>
      <c r="S12">
        <v>1.4611177569631537E-3</v>
      </c>
      <c r="T12">
        <v>144.04</v>
      </c>
      <c r="U12">
        <v>1.9945592662707885</v>
      </c>
      <c r="V12">
        <v>124.28</v>
      </c>
      <c r="W12">
        <v>2.7340568148205393</v>
      </c>
      <c r="X12">
        <v>109568.24</v>
      </c>
      <c r="Y12">
        <v>115.24212597830709</v>
      </c>
      <c r="Z12">
        <v>17.64</v>
      </c>
      <c r="AA12">
        <v>0.78502653882952711</v>
      </c>
      <c r="AB12">
        <v>77879.72</v>
      </c>
      <c r="AC12">
        <v>169.28855562815426</v>
      </c>
      <c r="AD12">
        <v>1.2</v>
      </c>
      <c r="AE12">
        <v>0.18257418583505539</v>
      </c>
      <c r="AF12">
        <v>64491.92</v>
      </c>
      <c r="AG12">
        <v>64.096799712102126</v>
      </c>
      <c r="AH12">
        <v>-998.15088104055587</v>
      </c>
      <c r="AI12">
        <v>2.4079988099059042E-2</v>
      </c>
      <c r="AJ12">
        <v>-855.17420566205556</v>
      </c>
      <c r="AK12">
        <v>3.156683460638126</v>
      </c>
      <c r="AL12">
        <v>3673787.4331530556</v>
      </c>
      <c r="AM12">
        <v>6427.030349551791</v>
      </c>
      <c r="AN12">
        <v>-999.32117250036481</v>
      </c>
      <c r="AO12">
        <v>3.0520364625186501E-2</v>
      </c>
      <c r="AP12">
        <v>1993.7062116829245</v>
      </c>
      <c r="AQ12">
        <v>0</v>
      </c>
      <c r="AR12">
        <v>-999.95385974434589</v>
      </c>
      <c r="AS12">
        <v>7.0280093979496819E-3</v>
      </c>
      <c r="AT12">
        <v>1477.8640243576481</v>
      </c>
      <c r="AU12">
        <v>4.3716583852435837</v>
      </c>
      <c r="AV12">
        <v>0.82980929809119375</v>
      </c>
      <c r="AW12">
        <v>1.290286230995717</v>
      </c>
      <c r="AX12">
        <v>1.9830737854690981</v>
      </c>
      <c r="AY12">
        <v>1.0034066449814432</v>
      </c>
      <c r="AZ12">
        <v>0</v>
      </c>
      <c r="BA12">
        <v>0.88671934892450055</v>
      </c>
      <c r="BB12">
        <v>1.7610367470822237</v>
      </c>
      <c r="BC12" s="10" t="s">
        <v>52</v>
      </c>
      <c r="BD12" s="6">
        <v>100</v>
      </c>
      <c r="BF12">
        <v>1</v>
      </c>
      <c r="BG12">
        <v>1</v>
      </c>
      <c r="BK12" s="6"/>
    </row>
    <row r="13" spans="1:63" x14ac:dyDescent="0.2">
      <c r="A13" s="10" t="s">
        <v>52</v>
      </c>
      <c r="B13" s="10" t="s">
        <v>217</v>
      </c>
      <c r="C13" t="s">
        <v>110</v>
      </c>
      <c r="D13" t="s">
        <v>221</v>
      </c>
      <c r="E13">
        <v>195</v>
      </c>
      <c r="F13">
        <v>1.5091500387844686E-3</v>
      </c>
      <c r="G13">
        <v>2.2565520258514599E-5</v>
      </c>
      <c r="H13">
        <v>1.2058386156654339E-3</v>
      </c>
      <c r="I13">
        <v>2.9650875080966598E-5</v>
      </c>
      <c r="J13">
        <v>1.3974670140768526</v>
      </c>
      <c r="K13">
        <v>2.7546497452703681E-3</v>
      </c>
      <c r="L13">
        <v>1.5179514849909199E-4</v>
      </c>
      <c r="M13">
        <v>7.2257733275286721E-6</v>
      </c>
      <c r="N13">
        <v>1</v>
      </c>
      <c r="O13">
        <v>0</v>
      </c>
      <c r="P13">
        <v>1.7883692271223349E-5</v>
      </c>
      <c r="Q13">
        <v>3.2925770187202185E-6</v>
      </c>
      <c r="R13">
        <v>0.90867297541334113</v>
      </c>
      <c r="S13">
        <v>3.140023207491952E-3</v>
      </c>
      <c r="T13">
        <v>175.4</v>
      </c>
      <c r="U13">
        <v>2.6381811916545841</v>
      </c>
      <c r="V13">
        <v>140.16</v>
      </c>
      <c r="W13">
        <v>3.4721175095321839</v>
      </c>
      <c r="X13">
        <v>162407.79999999999</v>
      </c>
      <c r="Y13">
        <v>131.71450185913471</v>
      </c>
      <c r="Z13">
        <v>17.64</v>
      </c>
      <c r="AA13">
        <v>0.8384111958539997</v>
      </c>
      <c r="AB13">
        <v>116223.36</v>
      </c>
      <c r="AC13">
        <v>168.6653874786802</v>
      </c>
      <c r="AD13">
        <v>2.08</v>
      </c>
      <c r="AE13">
        <v>0.38262252939417984</v>
      </c>
      <c r="AF13">
        <v>105597.4</v>
      </c>
      <c r="AG13">
        <v>242.22997337241318</v>
      </c>
      <c r="AH13">
        <v>-998.49084996121553</v>
      </c>
      <c r="AI13">
        <v>2.2565520258514597E-2</v>
      </c>
      <c r="AJ13">
        <v>-890.55739556494518</v>
      </c>
      <c r="AK13">
        <v>2.6911304302928478</v>
      </c>
      <c r="AL13">
        <v>3648882.5064690048</v>
      </c>
      <c r="AM13">
        <v>7194.5511525030506</v>
      </c>
      <c r="AN13">
        <v>-999.54531001193322</v>
      </c>
      <c r="AO13">
        <v>2.1644214723282415E-2</v>
      </c>
      <c r="AP13">
        <v>1993.7062116829245</v>
      </c>
      <c r="AQ13">
        <v>0</v>
      </c>
      <c r="AR13">
        <v>-999.94649206547251</v>
      </c>
      <c r="AS13">
        <v>9.8513770463413437E-3</v>
      </c>
      <c r="AT13">
        <v>1718.7458461023587</v>
      </c>
      <c r="AU13">
        <v>9.3949366637105438</v>
      </c>
      <c r="AV13">
        <v>1.0515909347134624</v>
      </c>
      <c r="AW13">
        <v>1.5461272383303046</v>
      </c>
      <c r="AX13">
        <v>2.7265075521535298</v>
      </c>
      <c r="AY13">
        <v>1.0624031465572101</v>
      </c>
      <c r="AZ13">
        <v>0</v>
      </c>
      <c r="BA13">
        <v>1.4110847771431621</v>
      </c>
      <c r="BB13">
        <v>4.3196051310410448</v>
      </c>
      <c r="BC13" s="10" t="s">
        <v>52</v>
      </c>
      <c r="BD13" s="6">
        <v>100</v>
      </c>
      <c r="BF13">
        <v>1</v>
      </c>
      <c r="BG13">
        <v>1</v>
      </c>
    </row>
    <row r="14" spans="1:63" x14ac:dyDescent="0.2">
      <c r="A14" s="10" t="s">
        <v>52</v>
      </c>
      <c r="B14" s="10" t="s">
        <v>217</v>
      </c>
      <c r="C14" t="s">
        <v>111</v>
      </c>
      <c r="D14" t="s">
        <v>221</v>
      </c>
      <c r="E14">
        <v>459</v>
      </c>
      <c r="F14">
        <v>3.1808851297227981E-3</v>
      </c>
      <c r="G14">
        <v>7.4409660927373281E-5</v>
      </c>
      <c r="H14">
        <v>1.7139090092120925E-2</v>
      </c>
      <c r="I14">
        <v>3.8520572645344851E-4</v>
      </c>
      <c r="J14">
        <v>1.3760901209618881</v>
      </c>
      <c r="K14">
        <v>2.6926362440984251E-3</v>
      </c>
      <c r="L14">
        <v>1.4530228853586291E-4</v>
      </c>
      <c r="M14">
        <v>6.0589430161229391E-6</v>
      </c>
      <c r="N14">
        <v>1</v>
      </c>
      <c r="O14">
        <v>0</v>
      </c>
      <c r="P14">
        <v>1.809371292919748E-5</v>
      </c>
      <c r="Q14">
        <v>2.603841378710639E-6</v>
      </c>
      <c r="R14">
        <v>0.83077144650965873</v>
      </c>
      <c r="S14">
        <v>3.0469262416114784E-3</v>
      </c>
      <c r="T14">
        <v>387.28</v>
      </c>
      <c r="U14">
        <v>9.6715252158074883</v>
      </c>
      <c r="V14">
        <v>2086.6799999999998</v>
      </c>
      <c r="W14">
        <v>50.087181327494655</v>
      </c>
      <c r="X14">
        <v>167426.72</v>
      </c>
      <c r="Y14">
        <v>118.50982406534911</v>
      </c>
      <c r="Z14">
        <v>17.68</v>
      </c>
      <c r="AA14">
        <v>0.73647810558087834</v>
      </c>
      <c r="AB14">
        <v>121677.16</v>
      </c>
      <c r="AC14">
        <v>196.51500943524223</v>
      </c>
      <c r="AD14">
        <v>2.2000000000000002</v>
      </c>
      <c r="AE14">
        <v>0.31622776601683794</v>
      </c>
      <c r="AF14">
        <v>101073.4</v>
      </c>
      <c r="AG14">
        <v>251.14704192298717</v>
      </c>
      <c r="AH14">
        <v>-996.81911487027719</v>
      </c>
      <c r="AI14">
        <v>7.4409660927373278E-2</v>
      </c>
      <c r="AJ14">
        <v>555.55364785994971</v>
      </c>
      <c r="AK14">
        <v>34.961492689548784</v>
      </c>
      <c r="AL14">
        <v>3593050.6711290432</v>
      </c>
      <c r="AM14">
        <v>7032.5852593460741</v>
      </c>
      <c r="AN14">
        <v>-999.56475884444467</v>
      </c>
      <c r="AO14">
        <v>1.8149069683306769E-2</v>
      </c>
      <c r="AP14">
        <v>1993.7062116829245</v>
      </c>
      <c r="AQ14">
        <v>0</v>
      </c>
      <c r="AR14">
        <v>-999.94586368451814</v>
      </c>
      <c r="AS14">
        <v>7.7906828130976146E-3</v>
      </c>
      <c r="AT14">
        <v>1485.6647885133318</v>
      </c>
      <c r="AU14">
        <v>9.1163909204995335</v>
      </c>
      <c r="AV14">
        <v>2.4425889961088303</v>
      </c>
      <c r="AW14">
        <v>5.4098735648336795</v>
      </c>
      <c r="AX14">
        <v>2.7603702492133095</v>
      </c>
      <c r="AY14">
        <v>0.93170958868891574</v>
      </c>
      <c r="AZ14">
        <v>0</v>
      </c>
      <c r="BA14">
        <v>1.1343336456816417</v>
      </c>
      <c r="BB14">
        <v>4.5797367863776035</v>
      </c>
      <c r="BC14" s="10" t="s">
        <v>52</v>
      </c>
      <c r="BD14" s="6">
        <v>100</v>
      </c>
      <c r="BF14">
        <v>1</v>
      </c>
      <c r="BG14">
        <v>1</v>
      </c>
    </row>
    <row r="15" spans="1:63" x14ac:dyDescent="0.2">
      <c r="A15" s="10" t="s">
        <v>216</v>
      </c>
      <c r="B15" s="10" t="s">
        <v>217</v>
      </c>
      <c r="C15" t="s">
        <v>112</v>
      </c>
      <c r="D15" t="s">
        <v>221</v>
      </c>
      <c r="E15">
        <v>210</v>
      </c>
      <c r="F15">
        <v>2.8754112505914729E-3</v>
      </c>
      <c r="G15">
        <v>3.2371294016516326E-5</v>
      </c>
      <c r="H15">
        <v>2.7893282192136592E-3</v>
      </c>
      <c r="I15">
        <v>2.3070451249719965E-5</v>
      </c>
      <c r="J15">
        <v>2.2028142493508871</v>
      </c>
      <c r="K15">
        <v>3.3975786943361238E-3</v>
      </c>
      <c r="L15">
        <v>4.379967362933715E-4</v>
      </c>
      <c r="M15">
        <v>1.7081167321046491E-5</v>
      </c>
      <c r="N15">
        <v>1</v>
      </c>
      <c r="O15">
        <v>0</v>
      </c>
      <c r="P15">
        <v>1.7115043015676859E-4</v>
      </c>
      <c r="Q15">
        <v>8.4237484450177561E-6</v>
      </c>
      <c r="R15">
        <v>1.4572362530879828E-5</v>
      </c>
      <c r="S15">
        <v>3.0094589924199196E-6</v>
      </c>
      <c r="T15">
        <v>212.96</v>
      </c>
      <c r="U15">
        <v>2.3773094035064095</v>
      </c>
      <c r="V15">
        <v>206.6</v>
      </c>
      <c r="W15">
        <v>1.7549928774784245</v>
      </c>
      <c r="X15">
        <v>163146.28</v>
      </c>
      <c r="Y15">
        <v>79.870510202452053</v>
      </c>
      <c r="Z15">
        <v>32.44</v>
      </c>
      <c r="AA15">
        <v>1.2636982762247215</v>
      </c>
      <c r="AB15">
        <v>74066.080000000002</v>
      </c>
      <c r="AC15">
        <v>96.531098961250137</v>
      </c>
      <c r="AD15">
        <v>12.68</v>
      </c>
      <c r="AE15">
        <v>0.626418390534633</v>
      </c>
      <c r="AF15">
        <v>1.08</v>
      </c>
      <c r="AG15">
        <v>0.22300971578236975</v>
      </c>
      <c r="AH15">
        <v>-997.12458874940853</v>
      </c>
      <c r="AI15">
        <v>3.2371294016516325E-2</v>
      </c>
      <c r="AJ15">
        <v>-746.83897084646401</v>
      </c>
      <c r="AK15">
        <v>2.0938873887928811</v>
      </c>
      <c r="AL15">
        <v>5752275.8288520873</v>
      </c>
      <c r="AM15">
        <v>8873.7429333893742</v>
      </c>
      <c r="AN15">
        <v>-998.68801649612874</v>
      </c>
      <c r="AO15">
        <v>5.1165243699595957E-2</v>
      </c>
      <c r="AP15">
        <v>1993.7062116829245</v>
      </c>
      <c r="AQ15">
        <v>0</v>
      </c>
      <c r="AR15">
        <v>-999.48791860918323</v>
      </c>
      <c r="AS15">
        <v>2.5203821081050033E-2</v>
      </c>
      <c r="AT15">
        <v>-999.95639955058562</v>
      </c>
      <c r="AU15">
        <v>9.0042890633290854E-3</v>
      </c>
      <c r="AV15">
        <v>0.87183082795093803</v>
      </c>
      <c r="AW15">
        <v>0.63090407250226688</v>
      </c>
      <c r="AX15">
        <v>1.8499833899126787</v>
      </c>
      <c r="AY15">
        <v>1.1801537192171894</v>
      </c>
      <c r="AZ15">
        <v>0</v>
      </c>
      <c r="BA15">
        <v>0.93131461837974605</v>
      </c>
      <c r="BB15">
        <v>1.1405484674059048</v>
      </c>
      <c r="BC15" s="10" t="s">
        <v>216</v>
      </c>
      <c r="BD15" s="6">
        <v>40</v>
      </c>
      <c r="BF15">
        <v>0.1</v>
      </c>
      <c r="BG15">
        <v>1</v>
      </c>
    </row>
    <row r="16" spans="1:63" x14ac:dyDescent="0.2">
      <c r="A16" s="10" t="s">
        <v>216</v>
      </c>
      <c r="B16" s="10" t="s">
        <v>217</v>
      </c>
      <c r="C16" t="s">
        <v>113</v>
      </c>
      <c r="D16" t="s">
        <v>221</v>
      </c>
      <c r="E16">
        <v>311</v>
      </c>
      <c r="F16">
        <v>3.431572856779733E-3</v>
      </c>
      <c r="G16">
        <v>4.3097567563465434E-5</v>
      </c>
      <c r="H16">
        <v>2.3788231710515704E-3</v>
      </c>
      <c r="I16">
        <v>4.6046909900931164E-5</v>
      </c>
      <c r="J16">
        <v>2.1700512158033294</v>
      </c>
      <c r="K16">
        <v>2.8490202257962908E-3</v>
      </c>
      <c r="L16">
        <v>4.0358236775934071E-4</v>
      </c>
      <c r="M16">
        <v>1.3878337773626465E-5</v>
      </c>
      <c r="N16">
        <v>1</v>
      </c>
      <c r="O16">
        <v>0</v>
      </c>
      <c r="P16">
        <v>1.8388457321938105E-4</v>
      </c>
      <c r="Q16">
        <v>1.0660548550941529E-5</v>
      </c>
      <c r="R16">
        <v>1.8144086156078929E-5</v>
      </c>
      <c r="S16">
        <v>3.1844553359196195E-6</v>
      </c>
      <c r="T16">
        <v>272.39999999999998</v>
      </c>
      <c r="U16">
        <v>3.4029399054347111</v>
      </c>
      <c r="V16">
        <v>188.84</v>
      </c>
      <c r="W16">
        <v>3.662731221370195</v>
      </c>
      <c r="X16">
        <v>172259.32</v>
      </c>
      <c r="Y16">
        <v>92.218431274158348</v>
      </c>
      <c r="Z16">
        <v>32.04</v>
      </c>
      <c r="AA16">
        <v>1.1052601503718473</v>
      </c>
      <c r="AB16">
        <v>79382.679999999993</v>
      </c>
      <c r="AC16">
        <v>81.293515936594446</v>
      </c>
      <c r="AD16">
        <v>14.6</v>
      </c>
      <c r="AE16">
        <v>0.84852813742385691</v>
      </c>
      <c r="AF16">
        <v>1.44</v>
      </c>
      <c r="AG16">
        <v>0.2521904042583698</v>
      </c>
      <c r="AH16">
        <v>-996.56842714322022</v>
      </c>
      <c r="AI16">
        <v>4.3097567563465437E-2</v>
      </c>
      <c r="AJ16">
        <v>-784.09664448615263</v>
      </c>
      <c r="AK16">
        <v>4.1792439554303105</v>
      </c>
      <c r="AL16">
        <v>5666705.8498833301</v>
      </c>
      <c r="AM16">
        <v>7441.0264986321845</v>
      </c>
      <c r="AN16">
        <v>-998.79110193049723</v>
      </c>
      <c r="AO16">
        <v>4.1571428988812338E-2</v>
      </c>
      <c r="AP16">
        <v>1993.7062116829245</v>
      </c>
      <c r="AQ16">
        <v>0</v>
      </c>
      <c r="AR16">
        <v>-999.44981810494028</v>
      </c>
      <c r="AS16">
        <v>3.1896317899033744E-2</v>
      </c>
      <c r="AT16">
        <v>-999.94571296802826</v>
      </c>
      <c r="AU16">
        <v>9.5278774112234291E-3</v>
      </c>
      <c r="AV16">
        <v>1.0996786595760455</v>
      </c>
      <c r="AW16">
        <v>1.4119390482848637</v>
      </c>
      <c r="AX16">
        <v>1.6264278343966234</v>
      </c>
      <c r="AY16">
        <v>1.0342141320678107</v>
      </c>
      <c r="AZ16">
        <v>0</v>
      </c>
      <c r="BA16">
        <v>1.1771107374275884</v>
      </c>
      <c r="BB16">
        <v>1.1192418498981624</v>
      </c>
      <c r="BC16" s="10" t="s">
        <v>216</v>
      </c>
      <c r="BD16" s="6">
        <v>40</v>
      </c>
      <c r="BF16">
        <v>0.1</v>
      </c>
      <c r="BG16">
        <v>1</v>
      </c>
    </row>
    <row r="19" spans="1:5" ht="48" x14ac:dyDescent="0.2">
      <c r="C19" s="8" t="s">
        <v>792</v>
      </c>
    </row>
    <row r="20" spans="1:5" ht="29" x14ac:dyDescent="0.2">
      <c r="A20" t="s">
        <v>791</v>
      </c>
      <c r="B20" s="4" t="s">
        <v>115</v>
      </c>
      <c r="C20" s="4" t="s">
        <v>142</v>
      </c>
      <c r="D20" s="4" t="s">
        <v>116</v>
      </c>
      <c r="E20" s="4" t="s">
        <v>143</v>
      </c>
    </row>
    <row r="21" spans="1:5" ht="29" x14ac:dyDescent="0.2">
      <c r="A21" s="10" t="s">
        <v>198</v>
      </c>
      <c r="B21">
        <f>AVERAGE(H2:H4)</f>
        <v>0.22247052602284523</v>
      </c>
      <c r="C21">
        <f>SQRT(SUMPRODUCT(I2:I4,I2:I4)/COUNT(I2:I4))</f>
        <v>4.2487179593745419E-4</v>
      </c>
      <c r="D21">
        <f>AVERAGE(J2:J4)</f>
        <v>1.5168935407381261</v>
      </c>
      <c r="E21">
        <f>SQRT(SUMPRODUCT(K2:K4,K2:K4)/COUNT(K2:K4))</f>
        <v>2.0455559196281372E-3</v>
      </c>
    </row>
    <row r="22" spans="1:5" x14ac:dyDescent="0.2">
      <c r="A22" s="10" t="s">
        <v>53</v>
      </c>
      <c r="B22">
        <f>AVERAGE(H5:H8)</f>
        <v>5.9261090850645324E-3</v>
      </c>
      <c r="C22">
        <f>SQRT(SUMPRODUCT(I5:I8,I5:I8)/COUNT(I5:I8))</f>
        <v>4.8411285943071583E-5</v>
      </c>
      <c r="D22">
        <f>AVERAGE(J5:J8)</f>
        <v>1.3078961062789418</v>
      </c>
      <c r="E22">
        <f>SQRT(SUMPRODUCT(K5:K8,K5:K8)/COUNT(K5:K8))</f>
        <v>2.3686922462708131E-3</v>
      </c>
    </row>
    <row r="23" spans="1:5" x14ac:dyDescent="0.2">
      <c r="A23" s="10" t="s">
        <v>206</v>
      </c>
      <c r="B23">
        <f>AVERAGE(H9:H10)</f>
        <v>1.4450208694558686</v>
      </c>
      <c r="C23">
        <f>SQRT(SUMPRODUCT(I9:I10,I9:I10)/COUNT(I9:I10))</f>
        <v>1.8117564201354066E-3</v>
      </c>
      <c r="D23">
        <f>AVERAGE(J9:J10)</f>
        <v>1.7324121967852038</v>
      </c>
      <c r="E23">
        <f>SQRT(SUMPRODUCT(K9:K10,K9:K10)/COUNT(K9:K10))</f>
        <v>2.3811649936070012E-3</v>
      </c>
    </row>
    <row r="24" spans="1:5" x14ac:dyDescent="0.2">
      <c r="A24" s="10" t="s">
        <v>52</v>
      </c>
      <c r="B24">
        <f>AVERAGE(H11:H14)</f>
        <v>5.4502245093530138E-3</v>
      </c>
      <c r="C24">
        <f>SQRT(SUMPRODUCT(I11:I14,I11:I14)/COUNT(I11:I14))</f>
        <v>1.9487693099405498E-4</v>
      </c>
      <c r="D24">
        <f>AVERAGE(J5:J7)</f>
        <v>1.3068118057591234</v>
      </c>
      <c r="E24">
        <f>SQRT(SUMPRODUCT(K5:K7,K5:K7)/COUNT(K5:K7))</f>
        <v>2.4790898948184956E-3</v>
      </c>
    </row>
    <row r="25" spans="1:5" x14ac:dyDescent="0.2">
      <c r="A25" s="10" t="s">
        <v>216</v>
      </c>
      <c r="B25">
        <f>AVERAGE(H15:H16)</f>
        <v>2.5840756951326146E-3</v>
      </c>
      <c r="C25">
        <f>SQRT(SUMPRODUCT(I15:I16,I15:I16)/COUNT(I15:I16))</f>
        <v>3.6418152289004021E-5</v>
      </c>
      <c r="D25">
        <f>AVERAGE(J6:J8)</f>
        <v>1.3192753361855163</v>
      </c>
      <c r="E25">
        <f>SQRT(SUMPRODUCT(K6:K8,K6:K8)/COUNT(K6:K8))</f>
        <v>2.4792496865488939E-3</v>
      </c>
    </row>
    <row r="28" spans="1:5" x14ac:dyDescent="0.2">
      <c r="A28" t="s">
        <v>793</v>
      </c>
    </row>
    <row r="29" spans="1:5" ht="29" x14ac:dyDescent="0.2">
      <c r="A29" s="10" t="s">
        <v>198</v>
      </c>
      <c r="B29">
        <f>STDEV(H2:H4)</f>
        <v>1.3041196337248564E-2</v>
      </c>
      <c r="D29">
        <f>STDEV(J2:J4)</f>
        <v>1.1610998797357112E-2</v>
      </c>
    </row>
    <row r="30" spans="1:5" x14ac:dyDescent="0.2">
      <c r="A30" s="10" t="s">
        <v>53</v>
      </c>
      <c r="B30">
        <f>STDEV(H5:H8)</f>
        <v>6.0256259074083641E-4</v>
      </c>
      <c r="D30">
        <f>STDEV(J5:J8)</f>
        <v>2.9202496990861315E-2</v>
      </c>
    </row>
    <row r="31" spans="1:5" x14ac:dyDescent="0.2">
      <c r="A31" s="10" t="s">
        <v>206</v>
      </c>
      <c r="B31">
        <f>STDEV(H9:H10)</f>
        <v>8.6348331600174274E-4</v>
      </c>
      <c r="D31">
        <f>STDEV(J9:J10)</f>
        <v>8.9650116524183615E-2</v>
      </c>
    </row>
    <row r="32" spans="1:5" x14ac:dyDescent="0.2">
      <c r="A32" s="10" t="s">
        <v>52</v>
      </c>
      <c r="B32">
        <f>STDEV(H11:H14)</f>
        <v>7.797211736367003E-3</v>
      </c>
      <c r="D32">
        <f>STDEV(J11:J14)</f>
        <v>3.1996315159161258E-2</v>
      </c>
    </row>
    <row r="33" spans="1:8" x14ac:dyDescent="0.2">
      <c r="A33" s="10" t="s">
        <v>216</v>
      </c>
      <c r="B33">
        <f>STDEV(H15:H16)</f>
        <v>2.9027090326672322E-4</v>
      </c>
      <c r="D33">
        <f>STDEV(J15:J16)</f>
        <v>2.316696319372041E-2</v>
      </c>
    </row>
    <row r="35" spans="1:8" ht="48" x14ac:dyDescent="0.2">
      <c r="A35" s="10" t="s">
        <v>795</v>
      </c>
      <c r="B35" s="6"/>
      <c r="C35" s="10" t="s">
        <v>794</v>
      </c>
      <c r="D35" s="6"/>
      <c r="E35" s="10" t="s">
        <v>794</v>
      </c>
      <c r="F35" s="6" t="s">
        <v>796</v>
      </c>
      <c r="G35" s="6" t="s">
        <v>797</v>
      </c>
      <c r="H35" s="6"/>
    </row>
    <row r="36" spans="1:8" ht="29" x14ac:dyDescent="0.2">
      <c r="A36" s="10" t="s">
        <v>198</v>
      </c>
      <c r="B36">
        <f>B21</f>
        <v>0.22247052602284523</v>
      </c>
      <c r="C36">
        <f>SQRT(C21^2+B29^2)</f>
        <v>1.3048115494187214E-2</v>
      </c>
      <c r="D36">
        <f>D21</f>
        <v>1.5168935407381261</v>
      </c>
      <c r="E36">
        <f>SQRT(E21^2+D29^2)</f>
        <v>1.1789808823409903E-2</v>
      </c>
      <c r="F36">
        <f>B36/D36</f>
        <v>0.1466619245504798</v>
      </c>
      <c r="G36">
        <f>F36*SQRT((C36/B36)^2+(E36/D36)^2)</f>
        <v>8.6770669168469029E-3</v>
      </c>
    </row>
    <row r="37" spans="1:8" x14ac:dyDescent="0.2">
      <c r="A37" s="10" t="s">
        <v>53</v>
      </c>
      <c r="B37">
        <f t="shared" ref="B37:D40" si="0">B22</f>
        <v>5.9261090850645324E-3</v>
      </c>
      <c r="C37">
        <f>SQRT(C22^2+B30^2)</f>
        <v>6.0450420045436454E-4</v>
      </c>
      <c r="D37">
        <f t="shared" si="0"/>
        <v>1.3078961062789418</v>
      </c>
      <c r="E37">
        <f>SQRT(E22^2+D30^2)</f>
        <v>2.9298404964414149E-2</v>
      </c>
      <c r="F37">
        <f t="shared" ref="F37:F40" si="1">B37/D37</f>
        <v>4.5310243348951756E-3</v>
      </c>
      <c r="G37">
        <f t="shared" ref="G37:G40" si="2">F37*SQRT((C37/B37)^2+(E37/D37)^2)</f>
        <v>4.7320961423031195E-4</v>
      </c>
    </row>
    <row r="38" spans="1:8" x14ac:dyDescent="0.2">
      <c r="A38" s="10" t="s">
        <v>206</v>
      </c>
      <c r="B38">
        <f t="shared" si="0"/>
        <v>1.4450208694558686</v>
      </c>
      <c r="C38">
        <f t="shared" ref="C38:E39" si="3">SQRT(C23^2+B31^2)</f>
        <v>2.0070039269805204E-3</v>
      </c>
      <c r="D38">
        <f t="shared" si="0"/>
        <v>1.7324121967852038</v>
      </c>
      <c r="E38">
        <f t="shared" si="3"/>
        <v>8.9681733588989468E-2</v>
      </c>
      <c r="F38">
        <f t="shared" si="1"/>
        <v>0.83410915262393071</v>
      </c>
      <c r="G38">
        <f t="shared" si="2"/>
        <v>4.3194843642952674E-2</v>
      </c>
    </row>
    <row r="39" spans="1:8" x14ac:dyDescent="0.2">
      <c r="A39" s="10" t="s">
        <v>52</v>
      </c>
      <c r="B39">
        <f t="shared" si="0"/>
        <v>5.4502245093530138E-3</v>
      </c>
      <c r="C39">
        <f t="shared" si="3"/>
        <v>7.7996466509690681E-3</v>
      </c>
      <c r="D39">
        <f t="shared" si="0"/>
        <v>1.3068118057591234</v>
      </c>
      <c r="E39">
        <f t="shared" si="3"/>
        <v>3.2092211990932686E-2</v>
      </c>
      <c r="F39">
        <f t="shared" si="1"/>
        <v>4.1706269298562035E-3</v>
      </c>
      <c r="G39">
        <f t="shared" si="2"/>
        <v>5.9693331069759267E-3</v>
      </c>
    </row>
    <row r="40" spans="1:8" x14ac:dyDescent="0.2">
      <c r="A40" s="10" t="s">
        <v>216</v>
      </c>
      <c r="B40">
        <f t="shared" si="0"/>
        <v>2.5840756951326146E-3</v>
      </c>
      <c r="C40">
        <f>SQRT(C25^2+B33^2)</f>
        <v>2.9254654176630508E-4</v>
      </c>
      <c r="D40">
        <f t="shared" si="0"/>
        <v>1.3192753361855163</v>
      </c>
      <c r="E40">
        <f>SQRT(E25^2+D33^2)</f>
        <v>2.3299245966928821E-2</v>
      </c>
      <c r="F40">
        <f t="shared" si="1"/>
        <v>1.9587084092726813E-3</v>
      </c>
      <c r="G40">
        <f t="shared" si="2"/>
        <v>2.2442981698521096E-4</v>
      </c>
    </row>
  </sheetData>
  <autoFilter ref="A1:BM16" xr:uid="{F2745307-9B72-9844-96F5-E84B9FF642B9}">
    <sortState xmlns:xlrd2="http://schemas.microsoft.com/office/spreadsheetml/2017/richdata2" ref="A2:BM16">
      <sortCondition ref="A1:A1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A1E8-351D-5249-90CB-C44E362000E8}">
  <sheetPr codeName="Sheet7"/>
  <dimension ref="A1:BZ73"/>
  <sheetViews>
    <sheetView zoomScale="8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J2" sqref="I1:J2"/>
    </sheetView>
  </sheetViews>
  <sheetFormatPr baseColWidth="10" defaultRowHeight="15" x14ac:dyDescent="0.2"/>
  <cols>
    <col min="2" max="2" width="15.5" customWidth="1"/>
    <col min="3" max="3" width="18.83203125" customWidth="1"/>
    <col min="9" max="10" width="10.83203125" style="12"/>
    <col min="13" max="14" width="10.83203125" style="12"/>
    <col min="62" max="62" width="15.5" customWidth="1"/>
  </cols>
  <sheetData>
    <row r="1" spans="1:78" s="4" customFormat="1" ht="100" customHeight="1" x14ac:dyDescent="0.2">
      <c r="A1" s="4" t="s">
        <v>356</v>
      </c>
      <c r="B1" s="20" t="s">
        <v>360</v>
      </c>
      <c r="C1" s="4" t="s">
        <v>0</v>
      </c>
      <c r="D1" s="1" t="s">
        <v>1</v>
      </c>
      <c r="E1" s="4" t="s">
        <v>114</v>
      </c>
      <c r="F1" s="4" t="s">
        <v>141</v>
      </c>
      <c r="G1" s="4" t="s">
        <v>115</v>
      </c>
      <c r="H1" s="4" t="s">
        <v>142</v>
      </c>
      <c r="I1" s="39" t="s">
        <v>798</v>
      </c>
      <c r="J1" s="39" t="s">
        <v>799</v>
      </c>
      <c r="K1" s="4" t="s">
        <v>116</v>
      </c>
      <c r="L1" s="4" t="s">
        <v>143</v>
      </c>
      <c r="M1" s="39" t="s">
        <v>802</v>
      </c>
      <c r="N1" s="39" t="s">
        <v>803</v>
      </c>
      <c r="O1" s="4" t="s">
        <v>117</v>
      </c>
      <c r="P1" s="4" t="s">
        <v>144</v>
      </c>
      <c r="Q1" s="4" t="s">
        <v>118</v>
      </c>
      <c r="R1" s="4" t="s">
        <v>145</v>
      </c>
      <c r="S1" s="4" t="s">
        <v>119</v>
      </c>
      <c r="T1" s="4" t="s">
        <v>146</v>
      </c>
      <c r="U1" s="4" t="s">
        <v>120</v>
      </c>
      <c r="V1" s="4" t="s">
        <v>147</v>
      </c>
      <c r="W1" s="4" t="s">
        <v>121</v>
      </c>
      <c r="X1" s="4" t="s">
        <v>148</v>
      </c>
      <c r="Y1" s="4" t="s">
        <v>122</v>
      </c>
      <c r="Z1" s="4" t="s">
        <v>149</v>
      </c>
      <c r="AA1" s="4" t="s">
        <v>123</v>
      </c>
      <c r="AB1" s="4" t="s">
        <v>150</v>
      </c>
      <c r="AC1" s="4" t="s">
        <v>124</v>
      </c>
      <c r="AD1" s="4" t="s">
        <v>151</v>
      </c>
      <c r="AE1" s="4" t="s">
        <v>125</v>
      </c>
      <c r="AF1" s="4" t="s">
        <v>152</v>
      </c>
      <c r="AG1" s="4" t="s">
        <v>126</v>
      </c>
      <c r="AH1" s="4" t="s">
        <v>153</v>
      </c>
      <c r="AI1" s="4" t="s">
        <v>127</v>
      </c>
      <c r="AJ1" s="4" t="s">
        <v>154</v>
      </c>
      <c r="AK1" s="4" t="s">
        <v>121</v>
      </c>
      <c r="AL1" s="4" t="s">
        <v>148</v>
      </c>
      <c r="AM1" s="4" t="s">
        <v>128</v>
      </c>
      <c r="AN1" s="4" t="s">
        <v>155</v>
      </c>
      <c r="AO1" s="4" t="s">
        <v>129</v>
      </c>
      <c r="AP1" s="4" t="s">
        <v>156</v>
      </c>
      <c r="AQ1" s="4" t="s">
        <v>130</v>
      </c>
      <c r="AR1" s="4" t="s">
        <v>157</v>
      </c>
      <c r="AS1" s="4" t="s">
        <v>131</v>
      </c>
      <c r="AT1" s="4" t="s">
        <v>158</v>
      </c>
      <c r="AU1" s="4" t="s">
        <v>132</v>
      </c>
      <c r="AV1" s="4" t="s">
        <v>159</v>
      </c>
      <c r="AW1" s="4" t="s">
        <v>133</v>
      </c>
      <c r="AX1" s="4" t="s">
        <v>160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4" t="s">
        <v>356</v>
      </c>
      <c r="BG1" s="4" t="s">
        <v>357</v>
      </c>
      <c r="BH1" s="4" t="s">
        <v>358</v>
      </c>
      <c r="BI1" s="8" t="s">
        <v>359</v>
      </c>
      <c r="BJ1" s="20" t="s">
        <v>360</v>
      </c>
      <c r="BK1" s="4" t="s">
        <v>361</v>
      </c>
      <c r="BL1" s="4" t="s">
        <v>57</v>
      </c>
      <c r="BM1" s="4" t="s">
        <v>223</v>
      </c>
      <c r="BN1" s="4" t="s">
        <v>80</v>
      </c>
      <c r="BO1" s="4" t="s">
        <v>362</v>
      </c>
      <c r="BP1" s="4" t="s">
        <v>363</v>
      </c>
      <c r="BQ1" s="4" t="s">
        <v>364</v>
      </c>
      <c r="BR1" s="4" t="s">
        <v>365</v>
      </c>
      <c r="BS1" s="4" t="s">
        <v>366</v>
      </c>
      <c r="BU1" s="4" t="s">
        <v>367</v>
      </c>
      <c r="BV1" s="4" t="s">
        <v>368</v>
      </c>
      <c r="BX1" s="28" t="s">
        <v>224</v>
      </c>
    </row>
    <row r="2" spans="1:78" ht="19" x14ac:dyDescent="0.25">
      <c r="A2" s="6" t="s">
        <v>225</v>
      </c>
      <c r="B2" s="29">
        <v>43869.767361111109</v>
      </c>
      <c r="C2" t="s">
        <v>370</v>
      </c>
      <c r="D2">
        <v>1641</v>
      </c>
      <c r="E2">
        <v>1.4769104105712744E-2</v>
      </c>
      <c r="F2">
        <v>9.2557652060970392E-5</v>
      </c>
      <c r="G2">
        <v>0.29048848988900333</v>
      </c>
      <c r="H2">
        <v>4.7883793104691889E-4</v>
      </c>
      <c r="I2" s="12">
        <f>G2/0.222470526022845</f>
        <v>1.3057392144574411</v>
      </c>
      <c r="J2" s="12">
        <f>I2*SQRT((H2/G2)^2+($C$69/$B$69)^2)</f>
        <v>7.6613127067322359E-2</v>
      </c>
      <c r="K2">
        <v>1.7749488622318139</v>
      </c>
      <c r="L2">
        <v>1.7092445614276741E-3</v>
      </c>
      <c r="M2" s="12">
        <f t="shared" ref="M2:M15" si="0">K2/$D$69</f>
        <v>1.1701209184606416</v>
      </c>
      <c r="N2" s="12">
        <f t="shared" ref="N2:N15" si="1">M2*SQRT((L2/K2)^2+($E$69/$D$69)^2)</f>
        <v>9.1641148389862252E-3</v>
      </c>
      <c r="O2">
        <v>0.20799610976048927</v>
      </c>
      <c r="P2">
        <v>3.6953977311261906E-4</v>
      </c>
      <c r="Q2">
        <v>1</v>
      </c>
      <c r="R2">
        <v>0</v>
      </c>
      <c r="S2">
        <v>1.1277786063430941</v>
      </c>
      <c r="T2">
        <v>1.3227994207255696E-3</v>
      </c>
      <c r="U2">
        <v>4.12925494934668E-2</v>
      </c>
      <c r="V2">
        <v>1.9066278479465027E-4</v>
      </c>
      <c r="W2">
        <v>1608.1</v>
      </c>
      <c r="X2">
        <v>9.5479124199453871</v>
      </c>
      <c r="Y2">
        <v>31630.7</v>
      </c>
      <c r="Z2">
        <v>61.918796567932844</v>
      </c>
      <c r="AA2">
        <v>193268.75</v>
      </c>
      <c r="AB2">
        <v>200.36898692425589</v>
      </c>
      <c r="AC2">
        <v>22648.1</v>
      </c>
      <c r="AD2">
        <v>42.222711523788384</v>
      </c>
      <c r="AE2">
        <v>108888</v>
      </c>
      <c r="AF2">
        <v>117.64471491473137</v>
      </c>
      <c r="AG2">
        <v>122801.2</v>
      </c>
      <c r="AH2">
        <v>183.562245286815</v>
      </c>
      <c r="AI2">
        <v>4496.3999999999996</v>
      </c>
      <c r="AJ2">
        <v>22.740457802177854</v>
      </c>
      <c r="AK2">
        <v>-985.2308958942873</v>
      </c>
      <c r="AL2">
        <v>9.2557652060970386E-2</v>
      </c>
      <c r="AM2">
        <v>25364.901968506383</v>
      </c>
      <c r="AN2">
        <v>43.459605286523768</v>
      </c>
      <c r="AO2">
        <v>4634783.6978474036</v>
      </c>
      <c r="AP2">
        <v>4464.1782318942596</v>
      </c>
      <c r="AQ2">
        <v>-376.96461579937602</v>
      </c>
      <c r="AR2">
        <v>1.1069262534946098</v>
      </c>
      <c r="AS2">
        <v>1993.7062116829245</v>
      </c>
      <c r="AT2">
        <v>0</v>
      </c>
      <c r="AU2">
        <v>2374.3090025579922</v>
      </c>
      <c r="AV2">
        <v>3.9578104858773009</v>
      </c>
      <c r="AW2">
        <v>-876.45285988694468</v>
      </c>
      <c r="AX2">
        <v>0.57046227652029358</v>
      </c>
      <c r="AY2">
        <v>1.1858310110230046</v>
      </c>
      <c r="AZ2">
        <v>1.2266722245354464</v>
      </c>
      <c r="BA2">
        <v>1.2079935214544237</v>
      </c>
      <c r="BB2">
        <v>1.1563277737174082</v>
      </c>
      <c r="BC2">
        <v>0</v>
      </c>
      <c r="BD2">
        <v>1.3393686504905806</v>
      </c>
      <c r="BE2">
        <v>1.4422203705502075</v>
      </c>
      <c r="BF2" s="6" t="s">
        <v>225</v>
      </c>
      <c r="BG2" s="6"/>
      <c r="BH2" s="6"/>
      <c r="BI2" s="6"/>
      <c r="BJ2" s="29">
        <v>43869.767361111109</v>
      </c>
      <c r="BK2" s="6"/>
      <c r="BL2" s="6"/>
      <c r="BM2" s="6" t="s">
        <v>226</v>
      </c>
      <c r="BN2" s="6" t="s">
        <v>45</v>
      </c>
      <c r="BO2" s="6"/>
      <c r="BP2" s="6"/>
      <c r="BQ2" s="6"/>
      <c r="BR2" s="6"/>
      <c r="BS2" t="e">
        <v>#N/A</v>
      </c>
      <c r="BU2" t="e">
        <v>#N/A</v>
      </c>
      <c r="BV2" t="e">
        <v>#N/A</v>
      </c>
      <c r="BX2" s="30">
        <v>43869.754930555559</v>
      </c>
      <c r="BY2" s="31"/>
      <c r="BZ2" s="6"/>
    </row>
    <row r="3" spans="1:78" ht="19" x14ac:dyDescent="0.25">
      <c r="A3" s="6" t="s">
        <v>225</v>
      </c>
      <c r="B3" s="29">
        <v>43869.771874999999</v>
      </c>
      <c r="C3" t="s">
        <v>372</v>
      </c>
      <c r="D3">
        <v>1935</v>
      </c>
      <c r="E3">
        <v>1.4761511864927076E-2</v>
      </c>
      <c r="F3">
        <v>7.7543573570310685E-5</v>
      </c>
      <c r="G3">
        <v>0.28827819413121453</v>
      </c>
      <c r="H3">
        <v>3.8771548570264782E-4</v>
      </c>
      <c r="I3" s="12">
        <f t="shared" ref="I3:I16" si="2">G3/0.222470526022845</f>
        <v>1.2958039848461178</v>
      </c>
      <c r="J3" s="12">
        <f t="shared" ref="J3:J16" si="3">I3*SQRT((H3/G3)^2+($C$69/$B$69)^2)</f>
        <v>7.6020155168156175E-2</v>
      </c>
      <c r="K3">
        <v>1.7005451466522381</v>
      </c>
      <c r="L3">
        <v>1.2041230459231762E-3</v>
      </c>
      <c r="M3" s="12">
        <f t="shared" si="0"/>
        <v>1.121070860814819</v>
      </c>
      <c r="N3" s="12">
        <f t="shared" si="1"/>
        <v>8.7494264797186149E-3</v>
      </c>
      <c r="O3">
        <v>0.20439582019282015</v>
      </c>
      <c r="P3">
        <v>2.1211646990150539E-4</v>
      </c>
      <c r="Q3">
        <v>1</v>
      </c>
      <c r="R3">
        <v>0</v>
      </c>
      <c r="S3">
        <v>1.1211798336231342</v>
      </c>
      <c r="T3">
        <v>1.1243132457535981E-3</v>
      </c>
      <c r="U3">
        <v>4.1860818049851332E-2</v>
      </c>
      <c r="V3">
        <v>1.5016588877005143E-4</v>
      </c>
      <c r="W3">
        <v>1887.7</v>
      </c>
      <c r="X3">
        <v>9.6496795692641371</v>
      </c>
      <c r="Y3">
        <v>36865.599999999999</v>
      </c>
      <c r="Z3">
        <v>53.178765053652562</v>
      </c>
      <c r="AA3">
        <v>217468.65</v>
      </c>
      <c r="AB3">
        <v>159.4432958931267</v>
      </c>
      <c r="AC3">
        <v>26139</v>
      </c>
      <c r="AD3">
        <v>46.241983658052334</v>
      </c>
      <c r="AE3">
        <v>127883</v>
      </c>
      <c r="AF3">
        <v>132.89360604000399</v>
      </c>
      <c r="AG3">
        <v>143379.25</v>
      </c>
      <c r="AH3">
        <v>183.90802728537977</v>
      </c>
      <c r="AI3">
        <v>5353.35</v>
      </c>
      <c r="AJ3">
        <v>20.797681424417934</v>
      </c>
      <c r="AK3">
        <v>-985.238488135073</v>
      </c>
      <c r="AL3">
        <v>7.7543573570310692E-2</v>
      </c>
      <c r="AM3">
        <v>25164.294257688736</v>
      </c>
      <c r="AN3">
        <v>35.18927987862115</v>
      </c>
      <c r="AO3">
        <v>4440457.2363462131</v>
      </c>
      <c r="AP3">
        <v>3144.9097522021943</v>
      </c>
      <c r="AQ3">
        <v>-387.74898958698765</v>
      </c>
      <c r="AR3">
        <v>0.63537758697768076</v>
      </c>
      <c r="AS3">
        <v>1993.7062116829245</v>
      </c>
      <c r="AT3">
        <v>0</v>
      </c>
      <c r="AU3">
        <v>2354.5655014226099</v>
      </c>
      <c r="AV3">
        <v>3.3639406577707454</v>
      </c>
      <c r="AW3">
        <v>-874.75260267786643</v>
      </c>
      <c r="AX3">
        <v>0.44929572834950193</v>
      </c>
      <c r="AY3">
        <v>1.0769390087486264</v>
      </c>
      <c r="AZ3">
        <v>1.0814317450165765</v>
      </c>
      <c r="BA3">
        <v>0.95509866121256182</v>
      </c>
      <c r="BB3">
        <v>0.72669715175715421</v>
      </c>
      <c r="BC3">
        <v>0</v>
      </c>
      <c r="BD3">
        <v>1.2392487636807126</v>
      </c>
      <c r="BE3">
        <v>1.2222583361091039</v>
      </c>
      <c r="BF3" s="6" t="s">
        <v>225</v>
      </c>
      <c r="BG3" s="6"/>
      <c r="BH3" s="6"/>
      <c r="BI3" s="6"/>
      <c r="BJ3" s="29">
        <v>43869.771874999999</v>
      </c>
      <c r="BK3" s="6"/>
      <c r="BL3" s="6"/>
      <c r="BM3" s="6" t="s">
        <v>226</v>
      </c>
      <c r="BN3" s="6" t="s">
        <v>45</v>
      </c>
      <c r="BO3" s="6"/>
      <c r="BP3" s="6"/>
      <c r="BQ3" s="6"/>
      <c r="BR3" s="6"/>
      <c r="BS3" t="e">
        <v>#N/A</v>
      </c>
      <c r="BU3" t="e">
        <v>#N/A</v>
      </c>
      <c r="BV3" t="e">
        <v>#N/A</v>
      </c>
      <c r="BX3" s="30">
        <v>43869.759953703702</v>
      </c>
      <c r="BY3" s="31"/>
      <c r="BZ3" s="6"/>
    </row>
    <row r="4" spans="1:78" ht="19" x14ac:dyDescent="0.25">
      <c r="A4" s="6" t="s">
        <v>225</v>
      </c>
      <c r="B4" s="29">
        <v>43870.052291666667</v>
      </c>
      <c r="C4" t="s">
        <v>419</v>
      </c>
      <c r="D4">
        <v>2118</v>
      </c>
      <c r="E4">
        <v>2.134842350639253E-2</v>
      </c>
      <c r="F4">
        <v>9.0699814611656132E-5</v>
      </c>
      <c r="G4">
        <v>0.27838330944715844</v>
      </c>
      <c r="H4">
        <v>4.8709985304774248E-4</v>
      </c>
      <c r="I4" s="12">
        <f t="shared" si="2"/>
        <v>1.2513267012214098</v>
      </c>
      <c r="J4" s="12">
        <f t="shared" si="3"/>
        <v>7.3424192195560095E-2</v>
      </c>
      <c r="K4">
        <v>1.7653523306833874</v>
      </c>
      <c r="L4">
        <v>1.7565540389612223E-3</v>
      </c>
      <c r="M4" s="12">
        <f t="shared" si="0"/>
        <v>1.1637944813736811</v>
      </c>
      <c r="N4" s="12">
        <f t="shared" si="1"/>
        <v>9.1192266801521475E-3</v>
      </c>
      <c r="O4">
        <v>0.19947282849775136</v>
      </c>
      <c r="P4">
        <v>3.9692162687498384E-4</v>
      </c>
      <c r="Q4">
        <v>1</v>
      </c>
      <c r="R4">
        <v>0</v>
      </c>
      <c r="S4">
        <v>1.0997893318954115</v>
      </c>
      <c r="T4">
        <v>1.4550269030795394E-3</v>
      </c>
      <c r="U4">
        <v>3.9586878742573786E-2</v>
      </c>
      <c r="V4">
        <v>1.4618482541785624E-4</v>
      </c>
      <c r="W4">
        <v>2148.2399999999998</v>
      </c>
      <c r="X4">
        <v>9.6528545000947776</v>
      </c>
      <c r="Y4">
        <v>28012.639999999999</v>
      </c>
      <c r="Z4">
        <v>56.396509348244834</v>
      </c>
      <c r="AA4">
        <v>177640.44</v>
      </c>
      <c r="AB4">
        <v>246.19276377126388</v>
      </c>
      <c r="AC4">
        <v>20072.48</v>
      </c>
      <c r="AD4">
        <v>50.019600158337937</v>
      </c>
      <c r="AE4">
        <v>100627.84</v>
      </c>
      <c r="AF4">
        <v>156.08742934650439</v>
      </c>
      <c r="AG4">
        <v>110668.4</v>
      </c>
      <c r="AH4">
        <v>203.64470694488148</v>
      </c>
      <c r="AI4">
        <v>3983.44</v>
      </c>
      <c r="AJ4">
        <v>14.859573793798171</v>
      </c>
      <c r="AK4">
        <v>-978.65157649360742</v>
      </c>
      <c r="AL4">
        <v>9.0699814611656132E-2</v>
      </c>
      <c r="AM4">
        <v>24266.22884799042</v>
      </c>
      <c r="AN4">
        <v>44.209462066413366</v>
      </c>
      <c r="AO4">
        <v>4609719.6267326241</v>
      </c>
      <c r="AP4">
        <v>4587.7403859204514</v>
      </c>
      <c r="AQ4">
        <v>-402.4954097276605</v>
      </c>
      <c r="AR4">
        <v>1.1889463633832271</v>
      </c>
      <c r="AS4">
        <v>1993.7062116829245</v>
      </c>
      <c r="AT4">
        <v>0</v>
      </c>
      <c r="AU4">
        <v>2290.565207266357</v>
      </c>
      <c r="AV4">
        <v>4.3534345752004153</v>
      </c>
      <c r="AW4">
        <v>-881.55621983522451</v>
      </c>
      <c r="AX4">
        <v>0.43738440299405423</v>
      </c>
      <c r="AY4">
        <v>1.0354797515502692</v>
      </c>
      <c r="AZ4">
        <v>1.3764760061554335</v>
      </c>
      <c r="BA4">
        <v>1.3402161110066648</v>
      </c>
      <c r="BB4">
        <v>1.3679586479114623</v>
      </c>
      <c r="BC4">
        <v>0</v>
      </c>
      <c r="BD4">
        <v>1.6141098886150496</v>
      </c>
      <c r="BE4">
        <v>1.2147770008110792</v>
      </c>
      <c r="BF4" s="6" t="s">
        <v>225</v>
      </c>
      <c r="BG4" s="6"/>
      <c r="BH4" s="6"/>
      <c r="BI4" s="6"/>
      <c r="BJ4" s="29">
        <v>43870.052291666667</v>
      </c>
      <c r="BK4" s="6"/>
      <c r="BL4" s="6"/>
      <c r="BM4" s="6" t="s">
        <v>226</v>
      </c>
      <c r="BN4" s="6" t="s">
        <v>207</v>
      </c>
      <c r="BO4" s="6"/>
      <c r="BP4" s="6"/>
      <c r="BQ4" s="6"/>
      <c r="BR4" s="6"/>
      <c r="BS4" t="e">
        <v>#N/A</v>
      </c>
      <c r="BU4" t="e">
        <v>#N/A</v>
      </c>
      <c r="BV4" t="e">
        <v>#N/A</v>
      </c>
      <c r="BX4" s="30">
        <v>43869.767361111109</v>
      </c>
      <c r="BY4" s="31"/>
      <c r="BZ4" s="6"/>
    </row>
    <row r="5" spans="1:78" ht="19" x14ac:dyDescent="0.25">
      <c r="A5" s="4" t="s">
        <v>225</v>
      </c>
      <c r="B5" s="29">
        <v>43870.211319444446</v>
      </c>
      <c r="C5" t="s">
        <v>435</v>
      </c>
      <c r="D5">
        <v>1372</v>
      </c>
      <c r="E5">
        <v>1.6507380168970579E-2</v>
      </c>
      <c r="F5">
        <v>9.6707408572394878E-5</v>
      </c>
      <c r="G5">
        <v>0.28522507554159648</v>
      </c>
      <c r="H5">
        <v>5.3006145199915628E-4</v>
      </c>
      <c r="I5" s="12">
        <f t="shared" si="2"/>
        <v>1.2820802856028999</v>
      </c>
      <c r="J5" s="12">
        <f t="shared" si="3"/>
        <v>7.5233005386574126E-2</v>
      </c>
      <c r="K5">
        <v>1.8702540750500121</v>
      </c>
      <c r="L5">
        <v>3.2625195616955032E-3</v>
      </c>
      <c r="M5" s="12">
        <f t="shared" si="0"/>
        <v>1.2329501218984769</v>
      </c>
      <c r="N5" s="12">
        <f t="shared" si="1"/>
        <v>9.8213022884005331E-3</v>
      </c>
      <c r="O5">
        <v>0.20589047653602396</v>
      </c>
      <c r="P5">
        <v>3.5027649020433731E-4</v>
      </c>
      <c r="Q5">
        <v>1</v>
      </c>
      <c r="R5">
        <v>0</v>
      </c>
      <c r="S5">
        <v>1.0856286527837355</v>
      </c>
      <c r="T5">
        <v>8.0508150837677007E-4</v>
      </c>
      <c r="U5">
        <v>3.5659799258482991E-2</v>
      </c>
      <c r="V5">
        <v>1.5051689416205587E-4</v>
      </c>
      <c r="W5">
        <v>1294.8499999999999</v>
      </c>
      <c r="X5">
        <v>11.666703634026646</v>
      </c>
      <c r="Y5">
        <v>22369.5</v>
      </c>
      <c r="Z5">
        <v>124.50974385882203</v>
      </c>
      <c r="AA5">
        <v>146664.4</v>
      </c>
      <c r="AB5">
        <v>655.2402347713072</v>
      </c>
      <c r="AC5">
        <v>16147.6</v>
      </c>
      <c r="AD5">
        <v>90.327311251330499</v>
      </c>
      <c r="AE5">
        <v>78434.05</v>
      </c>
      <c r="AF5">
        <v>473.99662154581017</v>
      </c>
      <c r="AG5">
        <v>85152.75</v>
      </c>
      <c r="AH5">
        <v>539.3207954406513</v>
      </c>
      <c r="AI5">
        <v>2797</v>
      </c>
      <c r="AJ5">
        <v>20.886283587686517</v>
      </c>
      <c r="AK5">
        <v>-983.4926198310294</v>
      </c>
      <c r="AL5">
        <v>9.6707408572394876E-2</v>
      </c>
      <c r="AM5">
        <v>24887.191463205345</v>
      </c>
      <c r="AN5">
        <v>48.108681430310064</v>
      </c>
      <c r="AO5">
        <v>4883700.3631686484</v>
      </c>
      <c r="AP5">
        <v>8520.9976015866687</v>
      </c>
      <c r="AQ5">
        <v>-383.27186840376845</v>
      </c>
      <c r="AR5">
        <v>1.0492246605102662</v>
      </c>
      <c r="AS5">
        <v>1993.7062116829245</v>
      </c>
      <c r="AT5">
        <v>0</v>
      </c>
      <c r="AU5">
        <v>2248.19651296757</v>
      </c>
      <c r="AV5">
        <v>2.4088005981222329</v>
      </c>
      <c r="AW5">
        <v>-893.30602567690141</v>
      </c>
      <c r="AX5">
        <v>0.45034593505454618</v>
      </c>
      <c r="AY5">
        <v>0.99386482856564651</v>
      </c>
      <c r="AZ5">
        <v>1.1653935978228163</v>
      </c>
      <c r="BA5">
        <v>1.8744441382339005</v>
      </c>
      <c r="BB5">
        <v>0.93577009874452499</v>
      </c>
      <c r="BC5">
        <v>0</v>
      </c>
      <c r="BD5">
        <v>0.7122421148466126</v>
      </c>
      <c r="BE5">
        <v>1.0426425365422725</v>
      </c>
      <c r="BF5" s="4" t="s">
        <v>225</v>
      </c>
      <c r="BG5" s="6"/>
      <c r="BH5" s="6"/>
      <c r="BI5" s="6"/>
      <c r="BJ5" s="29">
        <v>43870.211319444446</v>
      </c>
      <c r="BK5" s="6"/>
      <c r="BL5" s="6"/>
      <c r="BM5" s="6" t="s">
        <v>226</v>
      </c>
      <c r="BN5" s="6" t="s">
        <v>45</v>
      </c>
      <c r="BO5" s="6"/>
      <c r="BP5" s="6"/>
      <c r="BQ5" s="6"/>
      <c r="BR5" s="6"/>
      <c r="BS5" t="e">
        <v>#N/A</v>
      </c>
      <c r="BU5" t="e">
        <v>#N/A</v>
      </c>
      <c r="BV5" t="e">
        <v>#N/A</v>
      </c>
      <c r="BX5" s="30">
        <v>43869.771874999999</v>
      </c>
      <c r="BY5" s="31"/>
      <c r="BZ5" s="6"/>
    </row>
    <row r="6" spans="1:78" ht="19" x14ac:dyDescent="0.25">
      <c r="A6" s="6" t="s">
        <v>225</v>
      </c>
      <c r="B6" s="29">
        <v>43870.96361111111</v>
      </c>
      <c r="C6" t="s">
        <v>548</v>
      </c>
      <c r="D6">
        <v>1029</v>
      </c>
      <c r="E6">
        <v>1.5052933074957727E-2</v>
      </c>
      <c r="F6">
        <v>8.8765140135140249E-5</v>
      </c>
      <c r="G6">
        <v>0.28456434282835191</v>
      </c>
      <c r="H6">
        <v>5.1239850581226627E-4</v>
      </c>
      <c r="I6" s="12">
        <f t="shared" si="2"/>
        <v>1.2791103069497423</v>
      </c>
      <c r="J6" s="12">
        <f t="shared" si="3"/>
        <v>7.505642251030617E-2</v>
      </c>
      <c r="K6">
        <v>1.9196260218070433</v>
      </c>
      <c r="L6">
        <v>2.0751546437257685E-3</v>
      </c>
      <c r="M6" s="12">
        <f t="shared" si="0"/>
        <v>1.2654981850651452</v>
      </c>
      <c r="N6" s="12">
        <f t="shared" si="1"/>
        <v>9.9305610848359482E-3</v>
      </c>
      <c r="O6">
        <v>0.20577328722246441</v>
      </c>
      <c r="P6">
        <v>3.2069678373111926E-4</v>
      </c>
      <c r="Q6">
        <v>1</v>
      </c>
      <c r="R6">
        <v>0</v>
      </c>
      <c r="S6">
        <v>1.0587037126065264</v>
      </c>
      <c r="T6">
        <v>1.2382202156474658E-3</v>
      </c>
      <c r="U6">
        <v>3.2587616998654909E-2</v>
      </c>
      <c r="V6">
        <v>1.5875011209288742E-4</v>
      </c>
      <c r="W6">
        <v>1042.1600000000001</v>
      </c>
      <c r="X6">
        <v>6.1181914539074915</v>
      </c>
      <c r="Y6">
        <v>19701.2</v>
      </c>
      <c r="Z6">
        <v>32.837275567054377</v>
      </c>
      <c r="AA6">
        <v>132901.32</v>
      </c>
      <c r="AB6">
        <v>119.26412872276391</v>
      </c>
      <c r="AC6">
        <v>14246.24</v>
      </c>
      <c r="AD6">
        <v>19.177702330223678</v>
      </c>
      <c r="AE6">
        <v>69235.12</v>
      </c>
      <c r="AF6">
        <v>104.94846862468583</v>
      </c>
      <c r="AG6">
        <v>73297.48</v>
      </c>
      <c r="AH6">
        <v>85.946303391516878</v>
      </c>
      <c r="AI6">
        <v>2256.12</v>
      </c>
      <c r="AJ6">
        <v>10.783524470227716</v>
      </c>
      <c r="AK6">
        <v>-984.94706692504235</v>
      </c>
      <c r="AL6">
        <v>8.8765140135140252E-2</v>
      </c>
      <c r="AM6">
        <v>24827.222983150474</v>
      </c>
      <c r="AN6">
        <v>46.505582302801443</v>
      </c>
      <c r="AO6">
        <v>5012649.2420785716</v>
      </c>
      <c r="AP6">
        <v>5419.8564660618695</v>
      </c>
      <c r="AQ6">
        <v>-383.62289943546358</v>
      </c>
      <c r="AR6">
        <v>0.96062106206650388</v>
      </c>
      <c r="AS6">
        <v>1993.7062116829245</v>
      </c>
      <c r="AT6">
        <v>0</v>
      </c>
      <c r="AU6">
        <v>2167.6372014836516</v>
      </c>
      <c r="AV6">
        <v>3.7047498483381096</v>
      </c>
      <c r="AW6">
        <v>-902.4979825011676</v>
      </c>
      <c r="AX6">
        <v>0.47497968961219827</v>
      </c>
      <c r="AY6">
        <v>1.0041320654661499</v>
      </c>
      <c r="AZ6">
        <v>1.1850698044275598</v>
      </c>
      <c r="BA6">
        <v>1.2257050477598155</v>
      </c>
      <c r="BB6">
        <v>0.90026584743472526</v>
      </c>
      <c r="BC6">
        <v>0</v>
      </c>
      <c r="BD6">
        <v>1.1727911172401297</v>
      </c>
      <c r="BE6">
        <v>1.2101129697687161</v>
      </c>
      <c r="BF6" s="6" t="s">
        <v>225</v>
      </c>
      <c r="BG6" s="6"/>
      <c r="BH6" s="6"/>
      <c r="BI6" s="6"/>
      <c r="BJ6" s="29">
        <v>43870.96361111111</v>
      </c>
      <c r="BK6" s="6"/>
      <c r="BL6" s="6"/>
      <c r="BM6" s="6" t="s">
        <v>226</v>
      </c>
      <c r="BN6" s="6" t="s">
        <v>45</v>
      </c>
      <c r="BO6" s="6"/>
      <c r="BP6" s="6"/>
      <c r="BQ6" s="6"/>
      <c r="BR6" s="6"/>
      <c r="BS6" t="e">
        <v>#N/A</v>
      </c>
      <c r="BU6" t="e">
        <v>#N/A</v>
      </c>
      <c r="BV6" t="e">
        <v>#N/A</v>
      </c>
      <c r="BX6" s="30">
        <v>43869.79650462963</v>
      </c>
      <c r="BY6" s="31"/>
      <c r="BZ6" s="32"/>
    </row>
    <row r="7" spans="1:78" ht="19" x14ac:dyDescent="0.25">
      <c r="A7" s="6" t="s">
        <v>225</v>
      </c>
      <c r="B7" s="29">
        <v>43870.966828703706</v>
      </c>
      <c r="C7" t="s">
        <v>549</v>
      </c>
      <c r="D7">
        <v>1157</v>
      </c>
      <c r="E7">
        <v>1.5877218218803845E-2</v>
      </c>
      <c r="F7">
        <v>8.5167338737516274E-5</v>
      </c>
      <c r="G7">
        <v>0.28612252447850145</v>
      </c>
      <c r="H7">
        <v>4.2371651085179975E-4</v>
      </c>
      <c r="I7" s="12">
        <f t="shared" si="2"/>
        <v>1.2861142983458409</v>
      </c>
      <c r="J7" s="12">
        <f t="shared" si="3"/>
        <v>7.5455907227462288E-2</v>
      </c>
      <c r="K7">
        <v>1.8988428085621973</v>
      </c>
      <c r="L7">
        <v>2.1774386097653873E-3</v>
      </c>
      <c r="M7" s="12">
        <f t="shared" si="0"/>
        <v>1.2517970170551305</v>
      </c>
      <c r="N7" s="12">
        <f t="shared" si="1"/>
        <v>9.8347127299907508E-3</v>
      </c>
      <c r="O7">
        <v>0.20690625956014722</v>
      </c>
      <c r="P7">
        <v>5.178986326309636E-4</v>
      </c>
      <c r="Q7">
        <v>1</v>
      </c>
      <c r="R7">
        <v>0</v>
      </c>
      <c r="S7">
        <v>1.0727998404807404</v>
      </c>
      <c r="T7">
        <v>1.5490026641264635E-3</v>
      </c>
      <c r="U7">
        <v>3.4037365159033633E-2</v>
      </c>
      <c r="V7">
        <v>1.5466890861385877E-4</v>
      </c>
      <c r="W7">
        <v>1206.72</v>
      </c>
      <c r="X7">
        <v>6.8686534342620602</v>
      </c>
      <c r="Y7">
        <v>21745.279999999999</v>
      </c>
      <c r="Z7">
        <v>29.919977718351777</v>
      </c>
      <c r="AA7">
        <v>144310.72</v>
      </c>
      <c r="AB7">
        <v>88.446490791513796</v>
      </c>
      <c r="AC7">
        <v>15724.72</v>
      </c>
      <c r="AD7">
        <v>36.06690634547595</v>
      </c>
      <c r="AE7">
        <v>76000.960000000006</v>
      </c>
      <c r="AF7">
        <v>71.38908600059257</v>
      </c>
      <c r="AG7">
        <v>81531.64</v>
      </c>
      <c r="AH7">
        <v>70.603868638104146</v>
      </c>
      <c r="AI7">
        <v>2586.84</v>
      </c>
      <c r="AJ7">
        <v>11.700524204781027</v>
      </c>
      <c r="AK7">
        <v>-984.12278178119618</v>
      </c>
      <c r="AL7">
        <v>8.5167338737516279E-2</v>
      </c>
      <c r="AM7">
        <v>24968.644443501675</v>
      </c>
      <c r="AN7">
        <v>38.456753571591918</v>
      </c>
      <c r="AO7">
        <v>4958367.9705448113</v>
      </c>
      <c r="AP7">
        <v>5687.0001299764608</v>
      </c>
      <c r="AQ7">
        <v>-380.22917319457508</v>
      </c>
      <c r="AR7">
        <v>1.5513231181572038</v>
      </c>
      <c r="AS7">
        <v>1993.7062116829245</v>
      </c>
      <c r="AT7">
        <v>0</v>
      </c>
      <c r="AU7">
        <v>2209.8127587425365</v>
      </c>
      <c r="AV7">
        <v>4.634609669974652</v>
      </c>
      <c r="AW7">
        <v>-898.16034190265509</v>
      </c>
      <c r="AX7">
        <v>0.46276874540461876</v>
      </c>
      <c r="AY7">
        <v>0.98248918200665869</v>
      </c>
      <c r="AZ7">
        <v>1.023321081418225</v>
      </c>
      <c r="BA7">
        <v>1.3597014196843784</v>
      </c>
      <c r="BB7">
        <v>1.5183546900369989</v>
      </c>
      <c r="BC7">
        <v>0</v>
      </c>
      <c r="BD7">
        <v>1.5218345624157172</v>
      </c>
      <c r="BE7">
        <v>1.2078428019318399</v>
      </c>
      <c r="BF7" s="6" t="s">
        <v>225</v>
      </c>
      <c r="BG7" s="6"/>
      <c r="BH7" s="6"/>
      <c r="BI7" s="6"/>
      <c r="BJ7" s="29">
        <v>43870.966828703706</v>
      </c>
      <c r="BK7" s="6"/>
      <c r="BL7" s="6"/>
      <c r="BM7" s="6" t="s">
        <v>226</v>
      </c>
      <c r="BN7" s="6" t="s">
        <v>45</v>
      </c>
      <c r="BO7" s="6"/>
      <c r="BP7" s="6"/>
      <c r="BQ7" s="6"/>
      <c r="BR7" s="6"/>
      <c r="BS7" t="e">
        <v>#N/A</v>
      </c>
      <c r="BU7" t="e">
        <v>#N/A</v>
      </c>
      <c r="BV7" t="e">
        <v>#N/A</v>
      </c>
      <c r="BX7" s="30">
        <v>43869.79650462963</v>
      </c>
      <c r="BY7" s="31"/>
      <c r="BZ7" s="32"/>
    </row>
    <row r="8" spans="1:78" ht="19" x14ac:dyDescent="0.25">
      <c r="A8" s="4" t="s">
        <v>225</v>
      </c>
      <c r="B8" s="29">
        <v>43871.397106481483</v>
      </c>
      <c r="C8" t="s">
        <v>612</v>
      </c>
      <c r="D8">
        <v>1018</v>
      </c>
      <c r="E8">
        <v>1.4290335161252507E-2</v>
      </c>
      <c r="F8">
        <v>1.0397903461907586E-4</v>
      </c>
      <c r="G8">
        <v>0.28831894092265004</v>
      </c>
      <c r="H8">
        <v>4.8636654655234018E-4</v>
      </c>
      <c r="I8" s="12">
        <f t="shared" si="2"/>
        <v>1.2959871407551902</v>
      </c>
      <c r="J8" s="12">
        <f t="shared" si="3"/>
        <v>7.6042351230376171E-2</v>
      </c>
      <c r="K8">
        <v>1.8832527978801539</v>
      </c>
      <c r="L8">
        <v>1.8999643761009126E-3</v>
      </c>
      <c r="M8" s="12">
        <f t="shared" si="0"/>
        <v>1.2415194265249188</v>
      </c>
      <c r="N8" s="12">
        <f t="shared" si="1"/>
        <v>9.730461190946834E-3</v>
      </c>
      <c r="O8">
        <v>0.20831048517904499</v>
      </c>
      <c r="P8">
        <v>4.3843832216370362E-4</v>
      </c>
      <c r="Q8">
        <v>1</v>
      </c>
      <c r="R8">
        <v>0</v>
      </c>
      <c r="S8">
        <v>1.0986841469463189</v>
      </c>
      <c r="T8">
        <v>1.285147116358324E-3</v>
      </c>
      <c r="U8">
        <v>3.3790392378744684E-2</v>
      </c>
      <c r="V8">
        <v>1.8243357514215628E-4</v>
      </c>
      <c r="W8">
        <v>977.24</v>
      </c>
      <c r="X8">
        <v>7.4626358167428579</v>
      </c>
      <c r="Y8">
        <v>19715.12</v>
      </c>
      <c r="Z8">
        <v>26.823889849659516</v>
      </c>
      <c r="AA8">
        <v>128776.88</v>
      </c>
      <c r="AB8">
        <v>99.023638928624862</v>
      </c>
      <c r="AC8">
        <v>14244.28</v>
      </c>
      <c r="AD8">
        <v>28.550862216986257</v>
      </c>
      <c r="AE8">
        <v>68381.52</v>
      </c>
      <c r="AF8">
        <v>80.794123548683899</v>
      </c>
      <c r="AG8">
        <v>75128.72</v>
      </c>
      <c r="AH8">
        <v>97.405176453820971</v>
      </c>
      <c r="AI8">
        <v>2310.6799999999998</v>
      </c>
      <c r="AJ8">
        <v>13.087744903789448</v>
      </c>
      <c r="AK8">
        <v>-985.70966483874747</v>
      </c>
      <c r="AL8">
        <v>0.10397903461907586</v>
      </c>
      <c r="AM8">
        <v>25167.992459852063</v>
      </c>
      <c r="AN8">
        <v>44.142906748261048</v>
      </c>
      <c r="AO8">
        <v>4917650.2243004432</v>
      </c>
      <c r="AP8">
        <v>4962.2972631135408</v>
      </c>
      <c r="AQ8">
        <v>-376.02292987116982</v>
      </c>
      <c r="AR8">
        <v>1.3133062383334524</v>
      </c>
      <c r="AS8">
        <v>1993.7062116829245</v>
      </c>
      <c r="AT8">
        <v>0</v>
      </c>
      <c r="AU8">
        <v>2287.2584983943852</v>
      </c>
      <c r="AV8">
        <v>3.8451549443739728</v>
      </c>
      <c r="AW8">
        <v>-898.89928345663429</v>
      </c>
      <c r="AX8">
        <v>0.5458405147151224</v>
      </c>
      <c r="AY8">
        <v>1.2002432431574546</v>
      </c>
      <c r="AZ8">
        <v>1.1089871338260207</v>
      </c>
      <c r="BA8">
        <v>1.1330891730256647</v>
      </c>
      <c r="BB8">
        <v>1.2144390825507292</v>
      </c>
      <c r="BC8">
        <v>0</v>
      </c>
      <c r="BD8">
        <v>1.176135838060854</v>
      </c>
      <c r="BE8">
        <v>1.3564745006844856</v>
      </c>
      <c r="BF8" s="4" t="s">
        <v>225</v>
      </c>
      <c r="BG8" s="6"/>
      <c r="BH8" s="6"/>
      <c r="BI8" s="6"/>
      <c r="BJ8" s="29">
        <v>43871.397106481483</v>
      </c>
      <c r="BK8" s="6"/>
      <c r="BL8" s="6"/>
      <c r="BM8" s="6" t="s">
        <v>226</v>
      </c>
      <c r="BN8" s="6" t="s">
        <v>45</v>
      </c>
      <c r="BO8" s="6"/>
      <c r="BP8" s="6"/>
      <c r="BQ8" s="6"/>
      <c r="BR8" s="6"/>
      <c r="BS8" t="e">
        <v>#N/A</v>
      </c>
      <c r="BU8" t="e">
        <v>#N/A</v>
      </c>
      <c r="BV8" t="e">
        <v>#N/A</v>
      </c>
      <c r="BX8" s="30">
        <v>43869.806828703702</v>
      </c>
      <c r="BY8" s="31"/>
      <c r="BZ8" s="32"/>
    </row>
    <row r="9" spans="1:78" ht="19" x14ac:dyDescent="0.25">
      <c r="A9" s="4" t="s">
        <v>225</v>
      </c>
      <c r="B9" s="29">
        <v>43871.402662037035</v>
      </c>
      <c r="C9" t="s">
        <v>613</v>
      </c>
      <c r="D9">
        <v>1049</v>
      </c>
      <c r="E9">
        <v>1.5295080724861534E-2</v>
      </c>
      <c r="F9">
        <v>9.7239640380687573E-5</v>
      </c>
      <c r="G9">
        <v>0.2836731232062974</v>
      </c>
      <c r="H9">
        <v>4.2215220981457556E-4</v>
      </c>
      <c r="I9" s="12">
        <f t="shared" si="2"/>
        <v>1.2751042948366456</v>
      </c>
      <c r="J9" s="12">
        <f t="shared" si="3"/>
        <v>7.4810188544576481E-2</v>
      </c>
      <c r="K9">
        <v>1.8694274659353951</v>
      </c>
      <c r="L9">
        <v>1.802020061589877E-3</v>
      </c>
      <c r="M9" s="12">
        <f t="shared" si="0"/>
        <v>1.2324051864149905</v>
      </c>
      <c r="N9" s="12">
        <f t="shared" si="1"/>
        <v>9.652056250464643E-3</v>
      </c>
      <c r="O9">
        <v>0.20614158240178879</v>
      </c>
      <c r="P9">
        <v>2.6949069883618683E-4</v>
      </c>
      <c r="Q9">
        <v>1</v>
      </c>
      <c r="R9">
        <v>0</v>
      </c>
      <c r="S9">
        <v>1.0950658731793093</v>
      </c>
      <c r="T9">
        <v>1.3366995218523016E-3</v>
      </c>
      <c r="U9">
        <v>3.4945279785229211E-2</v>
      </c>
      <c r="V9">
        <v>1.7544282523542008E-4</v>
      </c>
      <c r="W9">
        <v>1044.8</v>
      </c>
      <c r="X9">
        <v>6.3198101237299849</v>
      </c>
      <c r="Y9">
        <v>19378.400000000001</v>
      </c>
      <c r="Z9">
        <v>26.430600951674684</v>
      </c>
      <c r="AA9">
        <v>127705.24</v>
      </c>
      <c r="AB9">
        <v>102.47982370528682</v>
      </c>
      <c r="AC9">
        <v>14082.16</v>
      </c>
      <c r="AD9">
        <v>20.427324837090147</v>
      </c>
      <c r="AE9">
        <v>68313.279999999999</v>
      </c>
      <c r="AF9">
        <v>56.425571035361862</v>
      </c>
      <c r="AG9">
        <v>74806.44</v>
      </c>
      <c r="AH9">
        <v>72.597361751880044</v>
      </c>
      <c r="AI9">
        <v>2387.1999999999998</v>
      </c>
      <c r="AJ9">
        <v>11.91903239920646</v>
      </c>
      <c r="AK9">
        <v>-984.70491927513854</v>
      </c>
      <c r="AL9">
        <v>9.7239640380687567E-2</v>
      </c>
      <c r="AM9">
        <v>24746.335379043147</v>
      </c>
      <c r="AN9">
        <v>38.314776712159698</v>
      </c>
      <c r="AO9">
        <v>4881541.4384020977</v>
      </c>
      <c r="AP9">
        <v>4706.4878332372464</v>
      </c>
      <c r="AQ9">
        <v>-382.51970126116197</v>
      </c>
      <c r="AR9">
        <v>0.80723741074407762</v>
      </c>
      <c r="AS9">
        <v>1993.7062116829245</v>
      </c>
      <c r="AT9">
        <v>0</v>
      </c>
      <c r="AU9">
        <v>2276.4326380020434</v>
      </c>
      <c r="AV9">
        <v>3.9993995319051256</v>
      </c>
      <c r="AW9">
        <v>-895.44386503432736</v>
      </c>
      <c r="AX9">
        <v>0.5249242194314051</v>
      </c>
      <c r="AY9">
        <v>1.083823994332731</v>
      </c>
      <c r="AZ9">
        <v>0.97169457870985465</v>
      </c>
      <c r="BA9">
        <v>1.0807019831612492</v>
      </c>
      <c r="BB9">
        <v>0.75068953869523924</v>
      </c>
      <c r="BC9">
        <v>0</v>
      </c>
      <c r="BD9">
        <v>1.225779750773051</v>
      </c>
      <c r="BE9">
        <v>1.2813844583476246</v>
      </c>
      <c r="BF9" s="4" t="s">
        <v>225</v>
      </c>
      <c r="BG9" s="6"/>
      <c r="BH9" s="6"/>
      <c r="BI9" s="6"/>
      <c r="BJ9" s="29">
        <v>43871.402662037035</v>
      </c>
      <c r="BK9" s="6"/>
      <c r="BL9" s="6"/>
      <c r="BM9" s="6" t="s">
        <v>226</v>
      </c>
      <c r="BN9" s="6" t="s">
        <v>45</v>
      </c>
      <c r="BO9" s="6"/>
      <c r="BP9" s="6"/>
      <c r="BQ9" s="6"/>
      <c r="BR9" s="6"/>
      <c r="BS9" t="e">
        <v>#N/A</v>
      </c>
      <c r="BU9" t="e">
        <v>#N/A</v>
      </c>
      <c r="BV9" t="e">
        <v>#N/A</v>
      </c>
      <c r="BX9" s="30">
        <v>43869.806828703702</v>
      </c>
      <c r="BY9" s="31"/>
      <c r="BZ9" s="32"/>
    </row>
    <row r="10" spans="1:78" ht="19" x14ac:dyDescent="0.25">
      <c r="A10" s="4" t="s">
        <v>225</v>
      </c>
      <c r="B10" s="29">
        <v>43872.155763888892</v>
      </c>
      <c r="C10" t="s">
        <v>707</v>
      </c>
      <c r="D10">
        <v>1476</v>
      </c>
      <c r="E10">
        <v>1.4857058181743064E-2</v>
      </c>
      <c r="F10">
        <v>7.960855990505529E-5</v>
      </c>
      <c r="G10">
        <v>0.28529147166423746</v>
      </c>
      <c r="H10">
        <v>3.8223469601243699E-4</v>
      </c>
      <c r="I10" s="12">
        <f t="shared" si="2"/>
        <v>1.2823787346776063</v>
      </c>
      <c r="J10" s="12">
        <f t="shared" si="3"/>
        <v>7.523239351055204E-2</v>
      </c>
      <c r="K10">
        <v>1.7026387537296832</v>
      </c>
      <c r="L10">
        <v>9.2925304855797362E-4</v>
      </c>
      <c r="M10" s="12">
        <f t="shared" si="0"/>
        <v>1.122451054626868</v>
      </c>
      <c r="N10" s="12">
        <f t="shared" si="1"/>
        <v>8.7455514805958954E-3</v>
      </c>
      <c r="O10">
        <v>0.20775393047618859</v>
      </c>
      <c r="P10">
        <v>3.5982935474968046E-4</v>
      </c>
      <c r="Q10">
        <v>1</v>
      </c>
      <c r="R10">
        <v>0</v>
      </c>
      <c r="S10">
        <v>6.0594703351346153E-2</v>
      </c>
      <c r="T10">
        <v>1.5764153254899576E-4</v>
      </c>
      <c r="U10">
        <v>4.0874548254363444E-2</v>
      </c>
      <c r="V10">
        <v>1.0335157985522236E-4</v>
      </c>
      <c r="W10">
        <v>1423.2</v>
      </c>
      <c r="X10">
        <v>7.2106402859477985</v>
      </c>
      <c r="Y10">
        <v>27330.52</v>
      </c>
      <c r="Z10">
        <v>52.751212308344158</v>
      </c>
      <c r="AA10">
        <v>163108.35999999999</v>
      </c>
      <c r="AB10">
        <v>180.03482885264174</v>
      </c>
      <c r="AC10">
        <v>19902.759999999998</v>
      </c>
      <c r="AD10">
        <v>48.234955512919605</v>
      </c>
      <c r="AE10">
        <v>95797.759999999995</v>
      </c>
      <c r="AF10">
        <v>106.54587869395354</v>
      </c>
      <c r="AG10">
        <v>5804.92</v>
      </c>
      <c r="AH10">
        <v>17.585308261917579</v>
      </c>
      <c r="AI10">
        <v>3915.76</v>
      </c>
      <c r="AJ10">
        <v>11.804840814965132</v>
      </c>
      <c r="AK10">
        <v>-985.14294181825687</v>
      </c>
      <c r="AL10">
        <v>7.960855990505529E-2</v>
      </c>
      <c r="AM10">
        <v>24893.217613381508</v>
      </c>
      <c r="AN10">
        <v>34.691840262519236</v>
      </c>
      <c r="AO10">
        <v>4445925.2865902716</v>
      </c>
      <c r="AP10">
        <v>2427.0085890043188</v>
      </c>
      <c r="AQ10">
        <v>-377.69004409519101</v>
      </c>
      <c r="AR10">
        <v>1.0778394871965822</v>
      </c>
      <c r="AS10">
        <v>1993.7062116829245</v>
      </c>
      <c r="AT10">
        <v>0</v>
      </c>
      <c r="AU10">
        <v>-818.70089406220245</v>
      </c>
      <c r="AV10">
        <v>0.47166282412639632</v>
      </c>
      <c r="AW10">
        <v>-877.70351789398069</v>
      </c>
      <c r="AX10">
        <v>0.30922750650935288</v>
      </c>
      <c r="AY10">
        <v>1.066360885802611</v>
      </c>
      <c r="AZ10">
        <v>1.0382707180046389</v>
      </c>
      <c r="BA10">
        <v>0.71252922318232048</v>
      </c>
      <c r="BB10">
        <v>1.1815730775196644</v>
      </c>
      <c r="BC10">
        <v>0</v>
      </c>
      <c r="BD10">
        <v>1.0228354472177621</v>
      </c>
      <c r="BE10">
        <v>0.82417495120185214</v>
      </c>
      <c r="BF10" s="4" t="s">
        <v>225</v>
      </c>
      <c r="BG10" s="6"/>
      <c r="BH10" s="6"/>
      <c r="BI10" s="6"/>
      <c r="BJ10" s="29">
        <v>43872.155763888892</v>
      </c>
      <c r="BK10" s="6"/>
      <c r="BL10" s="6"/>
      <c r="BM10" s="6" t="s">
        <v>226</v>
      </c>
      <c r="BN10" s="6" t="s">
        <v>45</v>
      </c>
      <c r="BO10" s="6"/>
      <c r="BP10" s="6"/>
      <c r="BQ10" s="6"/>
      <c r="BR10" s="6"/>
      <c r="BS10" t="e">
        <v>#N/A</v>
      </c>
      <c r="BU10" t="e">
        <v>#N/A</v>
      </c>
      <c r="BV10" t="e">
        <v>#N/A</v>
      </c>
      <c r="BX10" s="30">
        <v>43869.811666666668</v>
      </c>
      <c r="BY10" s="31"/>
      <c r="BZ10" s="32"/>
    </row>
    <row r="11" spans="1:78" ht="19" x14ac:dyDescent="0.25">
      <c r="A11" s="4" t="s">
        <v>225</v>
      </c>
      <c r="B11" s="29">
        <v>43872.160949074074</v>
      </c>
      <c r="C11" t="s">
        <v>708</v>
      </c>
      <c r="D11">
        <v>1315</v>
      </c>
      <c r="E11">
        <v>1.3142584098943312E-2</v>
      </c>
      <c r="F11">
        <v>8.9255796626122786E-5</v>
      </c>
      <c r="G11">
        <v>0.28099143739662535</v>
      </c>
      <c r="H11">
        <v>4.0841215367724793E-4</v>
      </c>
      <c r="I11" s="12">
        <f t="shared" si="2"/>
        <v>1.2630501775672116</v>
      </c>
      <c r="J11" s="12">
        <f t="shared" si="3"/>
        <v>7.4101876573636843E-2</v>
      </c>
      <c r="K11">
        <v>1.6795364447536678</v>
      </c>
      <c r="L11">
        <v>1.5326147263205697E-3</v>
      </c>
      <c r="M11" s="12">
        <f t="shared" si="0"/>
        <v>1.1072210412035031</v>
      </c>
      <c r="N11" s="12">
        <f t="shared" si="1"/>
        <v>8.664805302298316E-3</v>
      </c>
      <c r="O11">
        <v>0.20404594613602392</v>
      </c>
      <c r="P11">
        <v>3.186198836379893E-4</v>
      </c>
      <c r="Q11">
        <v>1</v>
      </c>
      <c r="R11">
        <v>0</v>
      </c>
      <c r="S11">
        <v>6.040935023484887E-2</v>
      </c>
      <c r="T11">
        <v>1.8232733401429149E-4</v>
      </c>
      <c r="U11">
        <v>4.0418353841851801E-2</v>
      </c>
      <c r="V11">
        <v>1.596076342372247E-4</v>
      </c>
      <c r="W11">
        <v>1294.24</v>
      </c>
      <c r="X11">
        <v>8.7241580300527186</v>
      </c>
      <c r="Y11">
        <v>27671.439999999999</v>
      </c>
      <c r="Z11">
        <v>40.61494306286788</v>
      </c>
      <c r="AA11">
        <v>165396.44</v>
      </c>
      <c r="AB11">
        <v>116.18881300136718</v>
      </c>
      <c r="AC11">
        <v>20094</v>
      </c>
      <c r="AD11">
        <v>31.320121327989774</v>
      </c>
      <c r="AE11">
        <v>98478.64</v>
      </c>
      <c r="AF11">
        <v>81.287060880970884</v>
      </c>
      <c r="AG11">
        <v>5948.96</v>
      </c>
      <c r="AH11">
        <v>17.650729918806949</v>
      </c>
      <c r="AI11">
        <v>3980.36</v>
      </c>
      <c r="AJ11">
        <v>16.205028026305087</v>
      </c>
      <c r="AK11">
        <v>-986.8574159010567</v>
      </c>
      <c r="AL11">
        <v>8.9255796626122791E-2</v>
      </c>
      <c r="AM11">
        <v>24502.944036724028</v>
      </c>
      <c r="AN11">
        <v>37.067721335745865</v>
      </c>
      <c r="AO11">
        <v>4385587.0370707996</v>
      </c>
      <c r="AP11">
        <v>4002.8591890946768</v>
      </c>
      <c r="AQ11">
        <v>-388.79700879104342</v>
      </c>
      <c r="AR11">
        <v>0.95439987721376995</v>
      </c>
      <c r="AS11">
        <v>1993.7062116829245</v>
      </c>
      <c r="AT11">
        <v>0</v>
      </c>
      <c r="AU11">
        <v>-819.25546983277582</v>
      </c>
      <c r="AV11">
        <v>0.54552264169272258</v>
      </c>
      <c r="AW11">
        <v>-879.06844972049055</v>
      </c>
      <c r="AX11">
        <v>0.47754539237979443</v>
      </c>
      <c r="AY11">
        <v>1.2899545618475883</v>
      </c>
      <c r="AZ11">
        <v>1.1352598498440609</v>
      </c>
      <c r="BA11">
        <v>1.2048279780973852</v>
      </c>
      <c r="BB11">
        <v>1.072021388258046</v>
      </c>
      <c r="BC11">
        <v>0</v>
      </c>
      <c r="BD11">
        <v>1.2013736034141262</v>
      </c>
      <c r="BE11">
        <v>1.2980121304296623</v>
      </c>
      <c r="BF11" s="4" t="s">
        <v>225</v>
      </c>
      <c r="BG11" s="6"/>
      <c r="BH11" s="6"/>
      <c r="BI11" s="6"/>
      <c r="BJ11" s="29">
        <v>43872.160949074074</v>
      </c>
      <c r="BK11" s="6"/>
      <c r="BL11" s="6"/>
      <c r="BM11" s="6" t="s">
        <v>226</v>
      </c>
      <c r="BN11" s="6" t="s">
        <v>45</v>
      </c>
      <c r="BO11" s="6"/>
      <c r="BP11" s="6"/>
      <c r="BQ11" s="6"/>
      <c r="BR11" s="6"/>
      <c r="BS11" t="e">
        <v>#N/A</v>
      </c>
      <c r="BU11" t="e">
        <v>#N/A</v>
      </c>
      <c r="BV11" t="e">
        <v>#N/A</v>
      </c>
      <c r="BX11" s="30">
        <v>43870.052291666667</v>
      </c>
      <c r="BY11" s="31"/>
      <c r="BZ11" s="34"/>
    </row>
    <row r="12" spans="1:78" ht="19" x14ac:dyDescent="0.25">
      <c r="A12" s="4" t="s">
        <v>225</v>
      </c>
      <c r="B12" s="29">
        <v>43872.523611111108</v>
      </c>
      <c r="C12" t="s">
        <v>787</v>
      </c>
      <c r="D12">
        <v>1985</v>
      </c>
      <c r="E12">
        <v>1.821148648947098E-2</v>
      </c>
      <c r="F12">
        <v>7.269607188248847E-5</v>
      </c>
      <c r="G12">
        <v>0.27855088907986852</v>
      </c>
      <c r="H12">
        <v>2.8514338354018964E-4</v>
      </c>
      <c r="I12" s="12">
        <f t="shared" si="2"/>
        <v>1.2520799678932064</v>
      </c>
      <c r="J12" s="12">
        <f t="shared" si="3"/>
        <v>7.3446903736879357E-2</v>
      </c>
      <c r="K12">
        <v>1.6339102178198996</v>
      </c>
      <c r="L12">
        <v>1.3225842463509578E-3</v>
      </c>
      <c r="M12" s="12">
        <f t="shared" si="0"/>
        <v>1.0771423140347078</v>
      </c>
      <c r="N12" s="12">
        <f t="shared" si="1"/>
        <v>8.4171948847389221E-3</v>
      </c>
      <c r="O12">
        <v>0.20323624689085928</v>
      </c>
      <c r="P12">
        <v>2.872843502385123E-4</v>
      </c>
      <c r="Q12">
        <v>1</v>
      </c>
      <c r="R12">
        <v>0</v>
      </c>
      <c r="S12">
        <v>6.0856526365388935E-2</v>
      </c>
      <c r="T12">
        <v>1.9187727521192646E-4</v>
      </c>
      <c r="U12">
        <v>4.2055939056566377E-2</v>
      </c>
      <c r="V12">
        <v>1.3538286707600434E-4</v>
      </c>
      <c r="W12">
        <v>1948.28</v>
      </c>
      <c r="X12">
        <v>7.694482871945759</v>
      </c>
      <c r="Y12">
        <v>29799.759999999998</v>
      </c>
      <c r="Z12">
        <v>32.092537034851787</v>
      </c>
      <c r="AA12">
        <v>174797.68</v>
      </c>
      <c r="AB12">
        <v>137.76600596663894</v>
      </c>
      <c r="AC12">
        <v>21742.639999999999</v>
      </c>
      <c r="AD12">
        <v>35.448736695873009</v>
      </c>
      <c r="AE12">
        <v>106982.04</v>
      </c>
      <c r="AF12">
        <v>84.027782707070571</v>
      </c>
      <c r="AG12">
        <v>6510.56</v>
      </c>
      <c r="AH12">
        <v>21.210223949784215</v>
      </c>
      <c r="AI12">
        <v>4499.2</v>
      </c>
      <c r="AJ12">
        <v>14.505860884483898</v>
      </c>
      <c r="AK12">
        <v>-981.78851351052901</v>
      </c>
      <c r="AL12">
        <v>7.2696071882488472E-2</v>
      </c>
      <c r="AM12">
        <v>24281.438471580008</v>
      </c>
      <c r="AN12">
        <v>25.879777050298571</v>
      </c>
      <c r="AO12">
        <v>4266421.1706537288</v>
      </c>
      <c r="AP12">
        <v>3454.3048640591251</v>
      </c>
      <c r="AQ12">
        <v>-391.22239684699798</v>
      </c>
      <c r="AR12">
        <v>0.86053684240434081</v>
      </c>
      <c r="AS12">
        <v>1993.7062116829245</v>
      </c>
      <c r="AT12">
        <v>0</v>
      </c>
      <c r="AU12">
        <v>-817.91752066924005</v>
      </c>
      <c r="AV12">
        <v>0.57409602690843375</v>
      </c>
      <c r="AW12">
        <v>-874.16880141949571</v>
      </c>
      <c r="AX12">
        <v>0.40506498757584875</v>
      </c>
      <c r="AY12">
        <v>0.92793777263908983</v>
      </c>
      <c r="AZ12">
        <v>0.83052552448257932</v>
      </c>
      <c r="BA12">
        <v>1.1081795478490224</v>
      </c>
      <c r="BB12">
        <v>1.0098062117367115</v>
      </c>
      <c r="BC12">
        <v>0</v>
      </c>
      <c r="BD12">
        <v>1.312634430438385</v>
      </c>
      <c r="BE12">
        <v>1.1241004849245266</v>
      </c>
      <c r="BF12" s="4" t="s">
        <v>225</v>
      </c>
      <c r="BG12" s="6"/>
      <c r="BH12" s="6"/>
      <c r="BI12" s="6"/>
      <c r="BJ12" s="29">
        <v>43872.523611111108</v>
      </c>
      <c r="BK12" s="6"/>
      <c r="BL12" s="6"/>
      <c r="BM12" s="6" t="s">
        <v>226</v>
      </c>
      <c r="BN12" s="6" t="s">
        <v>45</v>
      </c>
      <c r="BO12" s="6"/>
      <c r="BP12" s="6"/>
      <c r="BQ12" s="6"/>
      <c r="BR12" s="6"/>
      <c r="BS12" t="e">
        <v>#N/A</v>
      </c>
      <c r="BU12" t="e">
        <v>#N/A</v>
      </c>
      <c r="BV12" t="e">
        <v>#N/A</v>
      </c>
      <c r="BX12" s="30">
        <v>43870.057337962964</v>
      </c>
      <c r="BY12" s="31"/>
      <c r="BZ12" s="6"/>
    </row>
    <row r="13" spans="1:78" ht="19" x14ac:dyDescent="0.25">
      <c r="A13" s="4" t="s">
        <v>225</v>
      </c>
      <c r="B13" s="29">
        <v>43872.529328703706</v>
      </c>
      <c r="C13" t="s">
        <v>788</v>
      </c>
      <c r="D13">
        <v>1547</v>
      </c>
      <c r="E13">
        <v>1.5922053963797811E-2</v>
      </c>
      <c r="F13">
        <v>1.1875840059799186E-4</v>
      </c>
      <c r="G13">
        <v>0.28602412795069643</v>
      </c>
      <c r="H13">
        <v>4.2557418272416161E-4</v>
      </c>
      <c r="I13" s="12">
        <f t="shared" si="2"/>
        <v>1.2856720081712094</v>
      </c>
      <c r="J13" s="12">
        <f t="shared" si="3"/>
        <v>7.5430186045386594E-2</v>
      </c>
      <c r="K13">
        <v>1.6861504455881391</v>
      </c>
      <c r="L13">
        <v>1.0597176304830715E-3</v>
      </c>
      <c r="M13" s="12">
        <f t="shared" si="0"/>
        <v>1.1115812686420559</v>
      </c>
      <c r="N13" s="12">
        <f t="shared" si="1"/>
        <v>8.6677851895974982E-3</v>
      </c>
      <c r="O13">
        <v>0.20912915143899852</v>
      </c>
      <c r="P13">
        <v>3.0549047782478782E-4</v>
      </c>
      <c r="Q13">
        <v>1</v>
      </c>
      <c r="R13">
        <v>0</v>
      </c>
      <c r="S13">
        <v>6.0647550353647765E-2</v>
      </c>
      <c r="T13">
        <v>1.5954036884609956E-4</v>
      </c>
      <c r="U13">
        <v>4.1136949680939623E-2</v>
      </c>
      <c r="V13">
        <v>1.6049408469231798E-4</v>
      </c>
      <c r="W13">
        <v>1603.08</v>
      </c>
      <c r="X13">
        <v>11.251358436502974</v>
      </c>
      <c r="Y13">
        <v>28800.36</v>
      </c>
      <c r="Z13">
        <v>56.069120437783454</v>
      </c>
      <c r="AA13">
        <v>169779.48</v>
      </c>
      <c r="AB13">
        <v>149.73050368356255</v>
      </c>
      <c r="AC13">
        <v>21057.56</v>
      </c>
      <c r="AD13">
        <v>38.715504215580957</v>
      </c>
      <c r="AE13">
        <v>100691.72</v>
      </c>
      <c r="AF13">
        <v>115.51484060500624</v>
      </c>
      <c r="AG13">
        <v>6106.56</v>
      </c>
      <c r="AH13">
        <v>15.250254642682743</v>
      </c>
      <c r="AI13">
        <v>4142.28</v>
      </c>
      <c r="AJ13">
        <v>18.111002180994841</v>
      </c>
      <c r="AK13">
        <v>-984.07794603620209</v>
      </c>
      <c r="AL13">
        <v>0.11875840059799186</v>
      </c>
      <c r="AM13">
        <v>24959.713918197169</v>
      </c>
      <c r="AN13">
        <v>38.625356936300747</v>
      </c>
      <c r="AO13">
        <v>4402861.3810805976</v>
      </c>
      <c r="AP13">
        <v>2767.7539450560789</v>
      </c>
      <c r="AQ13">
        <v>-373.5706818536969</v>
      </c>
      <c r="AR13">
        <v>0.9150718128351939</v>
      </c>
      <c r="AS13">
        <v>1993.7062116829245</v>
      </c>
      <c r="AT13">
        <v>0</v>
      </c>
      <c r="AU13">
        <v>-818.54277604628908</v>
      </c>
      <c r="AV13">
        <v>0.47734413460317265</v>
      </c>
      <c r="AW13">
        <v>-876.91841389307126</v>
      </c>
      <c r="AX13">
        <v>0.48019764853549668</v>
      </c>
      <c r="AY13">
        <v>1.5745611020044012</v>
      </c>
      <c r="AZ13">
        <v>1.1832960346175572</v>
      </c>
      <c r="BA13">
        <v>0.83969076049521962</v>
      </c>
      <c r="BB13">
        <v>1.0244655902250039</v>
      </c>
      <c r="BC13">
        <v>0</v>
      </c>
      <c r="BD13">
        <v>1.0607595829762759</v>
      </c>
      <c r="BE13">
        <v>1.3077931044423037</v>
      </c>
      <c r="BF13" s="4" t="s">
        <v>225</v>
      </c>
      <c r="BG13" s="6"/>
      <c r="BH13" s="6"/>
      <c r="BI13" s="6"/>
      <c r="BJ13" s="29">
        <v>43872.529328703706</v>
      </c>
      <c r="BK13" s="6"/>
      <c r="BL13" s="6"/>
      <c r="BM13" s="6" t="s">
        <v>226</v>
      </c>
      <c r="BN13" s="6" t="s">
        <v>45</v>
      </c>
      <c r="BO13" s="6"/>
      <c r="BP13" s="6"/>
      <c r="BQ13" s="6"/>
      <c r="BR13" s="6"/>
      <c r="BS13" t="e">
        <v>#N/A</v>
      </c>
      <c r="BU13" t="e">
        <v>#N/A</v>
      </c>
      <c r="BV13" t="e">
        <v>#N/A</v>
      </c>
      <c r="BX13" s="30">
        <v>43870.062314814815</v>
      </c>
      <c r="BY13" s="31"/>
      <c r="BZ13" s="6"/>
    </row>
    <row r="14" spans="1:78" ht="19" x14ac:dyDescent="0.25">
      <c r="A14" s="4" t="s">
        <v>225</v>
      </c>
      <c r="B14" s="29" t="e">
        <v>#N/A</v>
      </c>
      <c r="C14" t="s">
        <v>437</v>
      </c>
      <c r="D14">
        <v>1647</v>
      </c>
      <c r="E14">
        <v>1.8145721168493948E-2</v>
      </c>
      <c r="F14">
        <v>1.2757669155597323E-4</v>
      </c>
      <c r="G14">
        <v>0.29868011267038841</v>
      </c>
      <c r="H14">
        <v>5.1864964722768002E-4</v>
      </c>
      <c r="I14" s="12">
        <f t="shared" si="2"/>
        <v>1.342560374221067</v>
      </c>
      <c r="J14" s="12">
        <f t="shared" si="3"/>
        <v>7.8776987998912001E-2</v>
      </c>
      <c r="K14">
        <v>1.8575479836314202</v>
      </c>
      <c r="L14">
        <v>1.8130123897398757E-3</v>
      </c>
      <c r="M14" s="12">
        <f t="shared" si="0"/>
        <v>1.2245737322023404</v>
      </c>
      <c r="N14" s="12">
        <f t="shared" si="1"/>
        <v>9.5925534756152887E-3</v>
      </c>
      <c r="O14">
        <v>0.21503294562443953</v>
      </c>
      <c r="P14">
        <v>4.5397712472765523E-4</v>
      </c>
      <c r="Q14">
        <v>1</v>
      </c>
      <c r="R14">
        <v>0</v>
      </c>
      <c r="S14">
        <v>1.1374771421643697</v>
      </c>
      <c r="T14">
        <v>1.2433073963733455E-3</v>
      </c>
      <c r="U14">
        <v>3.9348802876664687E-2</v>
      </c>
      <c r="V14">
        <v>1.6873847196792005E-4</v>
      </c>
      <c r="W14">
        <v>1724.7</v>
      </c>
      <c r="X14">
        <v>12.063450671564215</v>
      </c>
      <c r="Y14">
        <v>28389.5</v>
      </c>
      <c r="Z14">
        <v>66.514877639280229</v>
      </c>
      <c r="AA14">
        <v>176557.85</v>
      </c>
      <c r="AB14">
        <v>271.14915564180382</v>
      </c>
      <c r="AC14">
        <v>20438.7</v>
      </c>
      <c r="AD14">
        <v>50.859305415709528</v>
      </c>
      <c r="AE14">
        <v>95050.25</v>
      </c>
      <c r="AF14">
        <v>162.57822206394584</v>
      </c>
      <c r="AG14">
        <v>108116.85</v>
      </c>
      <c r="AH14">
        <v>202.27763977422612</v>
      </c>
      <c r="AI14">
        <v>3740.2</v>
      </c>
      <c r="AJ14">
        <v>18.220809387533862</v>
      </c>
      <c r="AK14">
        <v>-981.85427883150601</v>
      </c>
      <c r="AL14">
        <v>0.12757669155597323</v>
      </c>
      <c r="AM14">
        <v>26108.378350915627</v>
      </c>
      <c r="AN14">
        <v>47.072939483361779</v>
      </c>
      <c r="AO14">
        <v>4850514.7921840269</v>
      </c>
      <c r="AP14">
        <v>4735.1974241012222</v>
      </c>
      <c r="AQ14">
        <v>-355.88634783993456</v>
      </c>
      <c r="AR14">
        <v>1.359851454186755</v>
      </c>
      <c r="AS14">
        <v>1993.7062116829245</v>
      </c>
      <c r="AT14">
        <v>0</v>
      </c>
      <c r="AU14">
        <v>2403.3269822831771</v>
      </c>
      <c r="AV14">
        <v>3.7199706723761152</v>
      </c>
      <c r="AW14">
        <v>-882.26854185757043</v>
      </c>
      <c r="AX14">
        <v>0.50486482172726721</v>
      </c>
      <c r="AY14">
        <v>1.3754366817303274</v>
      </c>
      <c r="AZ14">
        <v>1.2203582226622061</v>
      </c>
      <c r="BA14">
        <v>1.1531905747789823</v>
      </c>
      <c r="BB14">
        <v>1.3015281935133658</v>
      </c>
      <c r="BC14">
        <v>0</v>
      </c>
      <c r="BD14">
        <v>1.1684874077156302</v>
      </c>
      <c r="BE14">
        <v>1.2227585693820615</v>
      </c>
      <c r="BF14" s="4" t="s">
        <v>225</v>
      </c>
      <c r="BG14" s="6"/>
      <c r="BH14" s="6"/>
      <c r="BI14" s="6"/>
      <c r="BJ14" s="29" t="e">
        <v>#N/A</v>
      </c>
      <c r="BK14" s="6"/>
      <c r="BL14" s="6"/>
      <c r="BM14" s="6" t="s">
        <v>226</v>
      </c>
      <c r="BN14" s="6" t="s">
        <v>45</v>
      </c>
      <c r="BO14" s="6"/>
      <c r="BP14" s="6"/>
      <c r="BQ14" s="6"/>
      <c r="BR14" s="6"/>
      <c r="BS14" t="e">
        <v>#N/A</v>
      </c>
      <c r="BU14" t="e">
        <v>#N/A</v>
      </c>
      <c r="BV14" t="e">
        <v>#N/A</v>
      </c>
      <c r="BX14" s="30">
        <v>43870.067499999997</v>
      </c>
      <c r="BY14" s="31"/>
      <c r="BZ14" s="6"/>
    </row>
    <row r="15" spans="1:78" ht="19" x14ac:dyDescent="0.25">
      <c r="A15" s="4" t="s">
        <v>225</v>
      </c>
      <c r="B15" s="29" t="e">
        <v>#N/A</v>
      </c>
      <c r="C15" t="s">
        <v>484</v>
      </c>
      <c r="D15">
        <v>1702</v>
      </c>
      <c r="E15">
        <v>1.5012768915476069E-2</v>
      </c>
      <c r="F15">
        <v>1.058990296037612E-4</v>
      </c>
      <c r="G15">
        <v>0.28727272257116454</v>
      </c>
      <c r="H15">
        <v>5.1429000591552115E-4</v>
      </c>
      <c r="I15" s="12">
        <f t="shared" si="2"/>
        <v>1.2912844128469636</v>
      </c>
      <c r="J15" s="12">
        <f t="shared" si="3"/>
        <v>7.5770371601461481E-2</v>
      </c>
      <c r="K15">
        <v>1.7076689835094587</v>
      </c>
      <c r="L15">
        <v>2.8853140955418227E-3</v>
      </c>
      <c r="M15" s="12">
        <f t="shared" si="0"/>
        <v>1.1257671935958398</v>
      </c>
      <c r="N15" s="12">
        <f t="shared" si="1"/>
        <v>8.9542071608271004E-3</v>
      </c>
      <c r="O15">
        <v>0.1999605307508959</v>
      </c>
      <c r="P15">
        <v>4.7799782162717778E-4</v>
      </c>
      <c r="Q15">
        <v>1</v>
      </c>
      <c r="R15">
        <v>0</v>
      </c>
      <c r="S15">
        <v>1.1048460432581049</v>
      </c>
      <c r="T15">
        <v>1.1196490264855645E-3</v>
      </c>
      <c r="U15">
        <v>3.9980258943232969E-2</v>
      </c>
      <c r="V15">
        <v>1.3474215788193979E-4</v>
      </c>
      <c r="W15">
        <v>1744.4</v>
      </c>
      <c r="X15">
        <v>9.2720292447656494</v>
      </c>
      <c r="Y15">
        <v>33387.599999999999</v>
      </c>
      <c r="Z15">
        <v>94.73104309737009</v>
      </c>
      <c r="AA15">
        <v>198464.15</v>
      </c>
      <c r="AB15">
        <v>431.9715346067681</v>
      </c>
      <c r="AC15">
        <v>23239.7</v>
      </c>
      <c r="AD15">
        <v>71.552854957937058</v>
      </c>
      <c r="AE15">
        <v>116232.2</v>
      </c>
      <c r="AF15">
        <v>421.24249548211537</v>
      </c>
      <c r="AG15">
        <v>128412.8</v>
      </c>
      <c r="AH15">
        <v>396.91479663710408</v>
      </c>
      <c r="AI15">
        <v>4647.45</v>
      </c>
      <c r="AJ15">
        <v>27.096948264761433</v>
      </c>
      <c r="AK15">
        <v>-984.98723108452396</v>
      </c>
      <c r="AL15">
        <v>0.1058990296037612</v>
      </c>
      <c r="AM15">
        <v>25073.037082153252</v>
      </c>
      <c r="AN15">
        <v>46.677255937150221</v>
      </c>
      <c r="AO15">
        <v>4459063.1621120423</v>
      </c>
      <c r="AP15">
        <v>7535.8182603996629</v>
      </c>
      <c r="AQ15">
        <v>-401.03453740166697</v>
      </c>
      <c r="AR15">
        <v>1.4318034928032182</v>
      </c>
      <c r="AS15">
        <v>1993.7062116829245</v>
      </c>
      <c r="AT15">
        <v>0</v>
      </c>
      <c r="AU15">
        <v>2305.6948670936536</v>
      </c>
      <c r="AV15">
        <v>3.3499853326940769</v>
      </c>
      <c r="AW15">
        <v>-880.37922787505909</v>
      </c>
      <c r="AX15">
        <v>0.40314798827350878</v>
      </c>
      <c r="AY15">
        <v>1.3899880780158897</v>
      </c>
      <c r="AZ15">
        <v>1.3704605989849352</v>
      </c>
      <c r="BA15">
        <v>2.1743997121828635</v>
      </c>
      <c r="BB15">
        <v>1.5812783696150112</v>
      </c>
      <c r="BC15">
        <v>0</v>
      </c>
      <c r="BD15">
        <v>1.1897916629806458</v>
      </c>
      <c r="BE15">
        <v>1.0708865285086762</v>
      </c>
      <c r="BF15" s="4" t="s">
        <v>225</v>
      </c>
      <c r="BG15" s="6"/>
      <c r="BH15" s="6"/>
      <c r="BI15" s="6"/>
      <c r="BJ15" s="29" t="e">
        <v>#N/A</v>
      </c>
      <c r="BK15" s="6"/>
      <c r="BL15" s="6"/>
      <c r="BM15" s="6" t="s">
        <v>226</v>
      </c>
      <c r="BN15" s="6" t="s">
        <v>45</v>
      </c>
      <c r="BO15" s="6"/>
      <c r="BP15" s="6"/>
      <c r="BQ15" s="6"/>
      <c r="BR15" s="6"/>
      <c r="BS15" t="e">
        <v>#N/A</v>
      </c>
      <c r="BU15" t="e">
        <v>#N/A</v>
      </c>
      <c r="BV15" t="e">
        <v>#N/A</v>
      </c>
      <c r="BX15" s="30">
        <v>43870.211319444446</v>
      </c>
      <c r="BY15" s="31"/>
      <c r="BZ15" s="6"/>
    </row>
    <row r="16" spans="1:78" ht="19" x14ac:dyDescent="0.25">
      <c r="A16" s="4" t="s">
        <v>225</v>
      </c>
      <c r="B16" s="29" t="e">
        <v>#N/A</v>
      </c>
      <c r="C16" t="s">
        <v>485</v>
      </c>
      <c r="D16">
        <v>1893</v>
      </c>
      <c r="E16">
        <v>1.3499667702829917E-2</v>
      </c>
      <c r="F16">
        <v>7.5824267145614018E-5</v>
      </c>
      <c r="G16">
        <v>0.25058603703129628</v>
      </c>
      <c r="H16">
        <v>1.1717062470890482E-3</v>
      </c>
      <c r="I16" s="12">
        <f t="shared" si="2"/>
        <v>1.1263785882610093</v>
      </c>
      <c r="J16" s="12">
        <f t="shared" si="3"/>
        <v>6.6272821218938793E-2</v>
      </c>
      <c r="K16">
        <v>1.6134519842474213</v>
      </c>
      <c r="L16">
        <v>4.3654243306491943E-3</v>
      </c>
      <c r="M16" s="12">
        <f>K16/$D$69</f>
        <v>1.063655386288626</v>
      </c>
      <c r="N16" s="12">
        <f>M16*SQRT((L16/K16)^2+($E$69/$D$69)^2)</f>
        <v>8.7536800588278677E-3</v>
      </c>
      <c r="O16">
        <v>0.18823410343380548</v>
      </c>
      <c r="P16">
        <v>5.7424465286093297E-4</v>
      </c>
      <c r="Q16">
        <v>1</v>
      </c>
      <c r="R16">
        <v>0</v>
      </c>
      <c r="S16">
        <v>1.0821860289940779</v>
      </c>
      <c r="T16">
        <v>1.7182932243959247E-3</v>
      </c>
      <c r="U16">
        <v>3.6720238755306618E-2</v>
      </c>
      <c r="V16">
        <v>1.9709998058782405E-4</v>
      </c>
      <c r="W16">
        <v>1824.7</v>
      </c>
      <c r="X16">
        <v>12.746537197463308</v>
      </c>
      <c r="Y16">
        <v>33859.15</v>
      </c>
      <c r="Z16">
        <v>57.919966332863133</v>
      </c>
      <c r="AA16">
        <v>218036.4</v>
      </c>
      <c r="AB16">
        <v>317.66920398095687</v>
      </c>
      <c r="AC16">
        <v>25437.200000000001</v>
      </c>
      <c r="AD16">
        <v>48.348929123284833</v>
      </c>
      <c r="AE16">
        <v>135162.70000000001</v>
      </c>
      <c r="AF16">
        <v>518.07112954029571</v>
      </c>
      <c r="AG16">
        <v>146256.54999999999</v>
      </c>
      <c r="AH16">
        <v>389.79960759209007</v>
      </c>
      <c r="AI16">
        <v>4962.7</v>
      </c>
      <c r="AJ16">
        <v>28.647779375684507</v>
      </c>
      <c r="AK16">
        <v>-986.50033229717008</v>
      </c>
      <c r="AL16">
        <v>7.5824267145614022E-2</v>
      </c>
      <c r="AM16">
        <v>21743.332458821591</v>
      </c>
      <c r="AN16">
        <v>106.34473108450247</v>
      </c>
      <c r="AO16">
        <v>4212988.6759491786</v>
      </c>
      <c r="AP16">
        <v>11401.54703993208</v>
      </c>
      <c r="AQ16">
        <v>-436.16009411143943</v>
      </c>
      <c r="AR16">
        <v>1.7201030266015478</v>
      </c>
      <c r="AS16">
        <v>1993.7062116829245</v>
      </c>
      <c r="AT16">
        <v>0</v>
      </c>
      <c r="AU16">
        <v>2237.8961965929498</v>
      </c>
      <c r="AV16">
        <v>5.1411263376543239</v>
      </c>
      <c r="AW16">
        <v>-890.13319501610113</v>
      </c>
      <c r="AX16">
        <v>0.58972234014800062</v>
      </c>
      <c r="AY16">
        <v>1.1328190964221789</v>
      </c>
      <c r="AZ16">
        <v>3.6571979831701569</v>
      </c>
      <c r="BA16">
        <v>3.7148828290697162</v>
      </c>
      <c r="BB16">
        <v>2.1216838030867007</v>
      </c>
      <c r="BC16">
        <v>0</v>
      </c>
      <c r="BD16">
        <v>2.0003044921314603</v>
      </c>
      <c r="BE16">
        <v>1.7652314548236183</v>
      </c>
      <c r="BF16" s="4" t="s">
        <v>225</v>
      </c>
      <c r="BG16" s="6"/>
      <c r="BH16" s="6"/>
      <c r="BI16" s="6"/>
      <c r="BJ16" s="29" t="e">
        <v>#N/A</v>
      </c>
      <c r="BK16" s="6"/>
      <c r="BL16" s="6"/>
      <c r="BM16" s="6" t="s">
        <v>226</v>
      </c>
      <c r="BN16" s="6" t="s">
        <v>45</v>
      </c>
      <c r="BO16" s="6"/>
      <c r="BP16" s="6"/>
      <c r="BQ16" s="6"/>
      <c r="BR16" s="6"/>
      <c r="BS16" t="e">
        <v>#N/A</v>
      </c>
      <c r="BU16" t="e">
        <v>#N/A</v>
      </c>
      <c r="BV16" t="e">
        <v>#N/A</v>
      </c>
      <c r="BX16" s="30">
        <v>43870.517453703702</v>
      </c>
      <c r="BY16" s="31"/>
      <c r="BZ16" s="6"/>
    </row>
    <row r="17" spans="1:78" ht="19" x14ac:dyDescent="0.25">
      <c r="A17" s="6" t="s">
        <v>53</v>
      </c>
      <c r="B17" s="29">
        <v>43869.79650462963</v>
      </c>
      <c r="C17" t="s">
        <v>373</v>
      </c>
      <c r="D17">
        <v>382</v>
      </c>
      <c r="E17">
        <v>3.7201053587364611E-3</v>
      </c>
      <c r="F17">
        <v>7.5645041962067906E-5</v>
      </c>
      <c r="G17">
        <v>7.5134105047441448E-3</v>
      </c>
      <c r="H17">
        <v>6.7521417807133013E-5</v>
      </c>
      <c r="I17" s="12">
        <f>G17/$B$70</f>
        <v>1.2678486401271905</v>
      </c>
      <c r="J17" s="12">
        <f>I17*SQRT((H17/G17)^2+($C$70/$B$70)^2)</f>
        <v>0.12983021531762903</v>
      </c>
      <c r="K17">
        <v>1.4858612047292297</v>
      </c>
      <c r="L17">
        <v>1.670852320392275E-3</v>
      </c>
      <c r="M17" s="12">
        <f>K17/$D$70</f>
        <v>1.1360697484827214</v>
      </c>
      <c r="N17" s="12">
        <f>M17*SQRT((L17/K17)^2+($E$70/$D$70)^2)</f>
        <v>2.5481333162922851E-2</v>
      </c>
      <c r="O17">
        <v>3.2533025546566737E-4</v>
      </c>
      <c r="P17">
        <v>1.4392281282226198E-5</v>
      </c>
      <c r="Q17">
        <v>1</v>
      </c>
      <c r="R17">
        <v>0</v>
      </c>
      <c r="S17">
        <v>7.5336075761536732E-5</v>
      </c>
      <c r="T17">
        <v>8.4634726719056798E-6</v>
      </c>
      <c r="U17">
        <v>2.0542707655637755E-4</v>
      </c>
      <c r="V17">
        <v>8.9357988075006029E-6</v>
      </c>
      <c r="W17">
        <v>350.65</v>
      </c>
      <c r="X17">
        <v>7.4830598160462598</v>
      </c>
      <c r="Y17">
        <v>708.05</v>
      </c>
      <c r="Z17">
        <v>6.7533519942244036</v>
      </c>
      <c r="AA17">
        <v>140010.79999999999</v>
      </c>
      <c r="AB17">
        <v>157.37848445204014</v>
      </c>
      <c r="AC17">
        <v>30.65</v>
      </c>
      <c r="AD17">
        <v>1.3480492728773905</v>
      </c>
      <c r="AE17">
        <v>94230.6</v>
      </c>
      <c r="AF17">
        <v>136.72691568847813</v>
      </c>
      <c r="AG17">
        <v>7.1</v>
      </c>
      <c r="AH17">
        <v>0.79769404502834551</v>
      </c>
      <c r="AI17">
        <v>19.350000000000001</v>
      </c>
      <c r="AJ17">
        <v>0.8343765400143488</v>
      </c>
      <c r="AK17">
        <v>-996.27989464126358</v>
      </c>
      <c r="AL17">
        <v>7.5645041962067908E-2</v>
      </c>
      <c r="AM17">
        <v>-318.07855284587538</v>
      </c>
      <c r="AN17">
        <v>6.1282826109214934</v>
      </c>
      <c r="AO17">
        <v>3879749.0721093547</v>
      </c>
      <c r="AP17">
        <v>4363.9059767871795</v>
      </c>
      <c r="AQ17">
        <v>-999.02549975122349</v>
      </c>
      <c r="AR17">
        <v>4.3110904855483946E-2</v>
      </c>
      <c r="AS17">
        <v>1993.7062116829245</v>
      </c>
      <c r="AT17">
        <v>0</v>
      </c>
      <c r="AU17">
        <v>-999.77459476777642</v>
      </c>
      <c r="AV17">
        <v>2.5322675806306986E-2</v>
      </c>
      <c r="AW17">
        <v>-999.3853630225874</v>
      </c>
      <c r="AX17">
        <v>2.6735873682660845E-2</v>
      </c>
      <c r="AY17">
        <v>1.8065382770896783</v>
      </c>
      <c r="AZ17">
        <v>1.1324066618398543</v>
      </c>
      <c r="BA17">
        <v>1.2685170424054448</v>
      </c>
      <c r="BB17">
        <v>1.1639688793421943</v>
      </c>
      <c r="BC17">
        <v>0</v>
      </c>
      <c r="BD17">
        <v>1.4228200619122748</v>
      </c>
      <c r="BE17">
        <v>0.90941719063166981</v>
      </c>
      <c r="BF17" s="6" t="s">
        <v>53</v>
      </c>
      <c r="BG17" s="6"/>
      <c r="BH17" s="6"/>
      <c r="BI17" s="6"/>
      <c r="BJ17" s="29">
        <v>43869.79650462963</v>
      </c>
      <c r="BK17" s="6"/>
      <c r="BL17" s="6"/>
      <c r="BM17" s="6" t="s">
        <v>226</v>
      </c>
      <c r="BN17" s="6" t="s">
        <v>45</v>
      </c>
      <c r="BO17" s="6"/>
      <c r="BP17" s="6"/>
      <c r="BQ17" s="6"/>
      <c r="BR17" s="6"/>
      <c r="BS17" t="e">
        <v>#N/A</v>
      </c>
      <c r="BU17" t="e">
        <v>#N/A</v>
      </c>
      <c r="BV17" t="e">
        <v>#N/A</v>
      </c>
      <c r="BX17" s="30">
        <v>43869.801388888889</v>
      </c>
      <c r="BY17" s="31"/>
      <c r="BZ17" s="32"/>
    </row>
    <row r="18" spans="1:78" ht="19" x14ac:dyDescent="0.25">
      <c r="A18" s="6" t="s">
        <v>53</v>
      </c>
      <c r="B18" s="29">
        <v>43869.79650462963</v>
      </c>
      <c r="C18" t="s">
        <v>373</v>
      </c>
      <c r="D18">
        <v>194</v>
      </c>
      <c r="E18">
        <v>2.5629874833272685E-3</v>
      </c>
      <c r="F18">
        <v>2.7527677561292066E-5</v>
      </c>
      <c r="G18">
        <v>7.0024348320544992E-3</v>
      </c>
      <c r="H18">
        <v>5.5459953855901456E-5</v>
      </c>
      <c r="I18" s="12">
        <f t="shared" ref="I18:I32" si="4">G18/$B$70</f>
        <v>1.1816241737083009</v>
      </c>
      <c r="J18" s="12">
        <f t="shared" ref="J18:J32" si="5">I18*SQRT((H18/G18)^2+($C$70/$B$70)^2)</f>
        <v>0.12089656390469888</v>
      </c>
      <c r="K18">
        <v>1.481482911511242</v>
      </c>
      <c r="L18">
        <v>1.9942648339683479E-3</v>
      </c>
      <c r="M18" s="12">
        <f t="shared" ref="M18:M32" si="6">K18/$D$70</f>
        <v>1.1327221636214226</v>
      </c>
      <c r="N18" s="12">
        <f t="shared" ref="N18:N32" si="7">M18*SQRT((L18/K18)^2+($E$70/$D$70)^2)</f>
        <v>2.5420071452490329E-2</v>
      </c>
      <c r="O18">
        <v>1.9116053279293402E-4</v>
      </c>
      <c r="P18">
        <v>1.1608403937211004E-5</v>
      </c>
      <c r="Q18">
        <v>1</v>
      </c>
      <c r="R18">
        <v>0</v>
      </c>
      <c r="S18">
        <v>1.6433929148433431E-4</v>
      </c>
      <c r="T18">
        <v>8.9043255826499312E-6</v>
      </c>
      <c r="U18">
        <v>1.7797826310485276E-4</v>
      </c>
      <c r="V18">
        <v>1.088230310441318E-5</v>
      </c>
      <c r="W18">
        <v>194.12</v>
      </c>
      <c r="X18">
        <v>2.1058015101143792</v>
      </c>
      <c r="Y18">
        <v>530.36</v>
      </c>
      <c r="Z18">
        <v>4.257886799810441</v>
      </c>
      <c r="AA18">
        <v>112202.08</v>
      </c>
      <c r="AB18">
        <v>66.472573793006291</v>
      </c>
      <c r="AC18">
        <v>14.48</v>
      </c>
      <c r="AD18">
        <v>0.87962113056322888</v>
      </c>
      <c r="AE18">
        <v>75739.92</v>
      </c>
      <c r="AF18">
        <v>119.89168611709491</v>
      </c>
      <c r="AG18">
        <v>12.44</v>
      </c>
      <c r="AH18">
        <v>0.6685307272918225</v>
      </c>
      <c r="AI18">
        <v>13.48</v>
      </c>
      <c r="AJ18">
        <v>0.82486362509205102</v>
      </c>
      <c r="AK18">
        <v>-997.43701251667267</v>
      </c>
      <c r="AL18">
        <v>2.7527677561292065E-2</v>
      </c>
      <c r="AM18">
        <v>-364.45499799832106</v>
      </c>
      <c r="AN18">
        <v>5.0335772241696732</v>
      </c>
      <c r="AO18">
        <v>3868313.9143105987</v>
      </c>
      <c r="AP18">
        <v>5208.5897251576152</v>
      </c>
      <c r="AQ18">
        <v>-999.42739421362364</v>
      </c>
      <c r="AR18">
        <v>3.4772027300436381E-2</v>
      </c>
      <c r="AS18">
        <v>1993.7062116829245</v>
      </c>
      <c r="AT18">
        <v>0</v>
      </c>
      <c r="AU18">
        <v>-999.50829750838443</v>
      </c>
      <c r="AV18">
        <v>2.6641705921935613E-2</v>
      </c>
      <c r="AW18">
        <v>-999.46748976077708</v>
      </c>
      <c r="AX18">
        <v>3.255980662095935E-2</v>
      </c>
      <c r="AY18">
        <v>0.79423490114581563</v>
      </c>
      <c r="AZ18">
        <v>0.96593328308890314</v>
      </c>
      <c r="BA18">
        <v>1.5211908649844728</v>
      </c>
      <c r="BB18">
        <v>1.2279017579096492</v>
      </c>
      <c r="BC18">
        <v>0</v>
      </c>
      <c r="BD18">
        <v>1.0155018516594416</v>
      </c>
      <c r="BE18">
        <v>1.1929073850075149</v>
      </c>
      <c r="BF18" s="6" t="s">
        <v>53</v>
      </c>
      <c r="BG18" s="6"/>
      <c r="BH18" s="6"/>
      <c r="BI18" s="6"/>
      <c r="BJ18" s="29">
        <v>43869.79650462963</v>
      </c>
      <c r="BK18" s="6"/>
      <c r="BL18" s="6"/>
      <c r="BM18" s="6" t="s">
        <v>226</v>
      </c>
      <c r="BN18" s="6" t="s">
        <v>45</v>
      </c>
      <c r="BO18" s="6"/>
      <c r="BP18" s="6"/>
      <c r="BQ18" s="6"/>
      <c r="BR18" s="6"/>
      <c r="BS18" t="e">
        <v>#N/A</v>
      </c>
      <c r="BU18" t="e">
        <v>#N/A</v>
      </c>
      <c r="BV18" t="e">
        <v>#N/A</v>
      </c>
      <c r="BX18" s="30">
        <v>43870.948935185188</v>
      </c>
      <c r="BY18" s="31"/>
      <c r="BZ18" s="32"/>
    </row>
    <row r="19" spans="1:78" ht="19" x14ac:dyDescent="0.25">
      <c r="A19" s="6" t="s">
        <v>53</v>
      </c>
      <c r="B19" s="29">
        <v>43870.057337962964</v>
      </c>
      <c r="C19" t="s">
        <v>420</v>
      </c>
      <c r="D19">
        <v>477</v>
      </c>
      <c r="E19">
        <v>5.8606210716795207E-3</v>
      </c>
      <c r="F19">
        <v>7.6876742700205726E-5</v>
      </c>
      <c r="G19">
        <v>8.9700233817277455E-3</v>
      </c>
      <c r="H19">
        <v>9.1536719551722404E-5</v>
      </c>
      <c r="I19" s="12">
        <f t="shared" si="4"/>
        <v>1.5136444280865096</v>
      </c>
      <c r="J19" s="12">
        <f t="shared" si="5"/>
        <v>0.15517284774098911</v>
      </c>
      <c r="K19">
        <v>1.5141904686956302</v>
      </c>
      <c r="L19">
        <v>2.0822371578192293E-3</v>
      </c>
      <c r="M19" s="12">
        <f t="shared" si="6"/>
        <v>1.1577299275671293</v>
      </c>
      <c r="N19" s="12">
        <f t="shared" si="7"/>
        <v>2.5983322133554303E-2</v>
      </c>
      <c r="O19">
        <v>2.4884520452283392E-4</v>
      </c>
      <c r="P19">
        <v>1.4308718651159766E-5</v>
      </c>
      <c r="Q19">
        <v>1</v>
      </c>
      <c r="R19">
        <v>0</v>
      </c>
      <c r="S19">
        <v>2.1130476333364453E-4</v>
      </c>
      <c r="T19">
        <v>1.1716487902782907E-5</v>
      </c>
      <c r="U19">
        <v>2.1349583994551843E-4</v>
      </c>
      <c r="V19">
        <v>1.0374605447788444E-5</v>
      </c>
      <c r="W19">
        <v>462</v>
      </c>
      <c r="X19">
        <v>5.3178943201233322</v>
      </c>
      <c r="Y19">
        <v>707.44</v>
      </c>
      <c r="Z19">
        <v>7.1819403134993163</v>
      </c>
      <c r="AA19">
        <v>119478.64</v>
      </c>
      <c r="AB19">
        <v>740.09852695435086</v>
      </c>
      <c r="AC19">
        <v>19.600000000000001</v>
      </c>
      <c r="AD19">
        <v>1.1269427669584644</v>
      </c>
      <c r="AE19">
        <v>78916.399999999994</v>
      </c>
      <c r="AF19">
        <v>543.62572296265262</v>
      </c>
      <c r="AG19">
        <v>16.64</v>
      </c>
      <c r="AH19">
        <v>0.91082380293885623</v>
      </c>
      <c r="AI19">
        <v>16.84</v>
      </c>
      <c r="AJ19">
        <v>0.81584312217484523</v>
      </c>
      <c r="AK19">
        <v>-994.13937892832053</v>
      </c>
      <c r="AL19">
        <v>7.6876742700205725E-2</v>
      </c>
      <c r="AM19">
        <v>-185.8755326077559</v>
      </c>
      <c r="AN19">
        <v>8.3079251726014167</v>
      </c>
      <c r="AO19">
        <v>3953739.000981065</v>
      </c>
      <c r="AP19">
        <v>5438.354465679141</v>
      </c>
      <c r="AQ19">
        <v>-999.25460448378146</v>
      </c>
      <c r="AR19">
        <v>4.2860599808859562E-2</v>
      </c>
      <c r="AS19">
        <v>1993.7062116829245</v>
      </c>
      <c r="AT19">
        <v>0</v>
      </c>
      <c r="AU19">
        <v>-999.36777700765924</v>
      </c>
      <c r="AV19">
        <v>3.505568414435304E-2</v>
      </c>
      <c r="AW19">
        <v>-999.36122131534944</v>
      </c>
      <c r="AX19">
        <v>3.1040777297569905E-2</v>
      </c>
      <c r="AY19">
        <v>1.4940025980152454</v>
      </c>
      <c r="AZ19">
        <v>1.4360025787052613</v>
      </c>
      <c r="BA19">
        <v>1.5931608219116362</v>
      </c>
      <c r="BB19">
        <v>1.3526709096493905</v>
      </c>
      <c r="BC19">
        <v>0</v>
      </c>
      <c r="BD19">
        <v>1.2018924615776361</v>
      </c>
      <c r="BE19">
        <v>1.0596280704506282</v>
      </c>
      <c r="BF19" s="6" t="s">
        <v>53</v>
      </c>
      <c r="BG19" s="6"/>
      <c r="BH19" s="6"/>
      <c r="BI19" s="6"/>
      <c r="BJ19" s="29">
        <v>43870.057337962964</v>
      </c>
      <c r="BK19" s="6"/>
      <c r="BL19" s="6"/>
      <c r="BM19" s="6" t="s">
        <v>226</v>
      </c>
      <c r="BN19" s="6" t="s">
        <v>207</v>
      </c>
      <c r="BO19" s="6"/>
      <c r="BP19" s="6"/>
      <c r="BQ19" s="6"/>
      <c r="BR19" s="6"/>
      <c r="BS19" t="e">
        <v>#N/A</v>
      </c>
      <c r="BU19" t="e">
        <v>#N/A</v>
      </c>
      <c r="BV19" t="e">
        <v>#N/A</v>
      </c>
      <c r="BX19" s="30">
        <v>43870.954699074071</v>
      </c>
      <c r="BY19" s="31"/>
      <c r="BZ19" s="6"/>
    </row>
    <row r="20" spans="1:78" ht="19" x14ac:dyDescent="0.25">
      <c r="A20" s="6" t="s">
        <v>53</v>
      </c>
      <c r="B20" s="29">
        <v>43870.067499999997</v>
      </c>
      <c r="C20" t="s">
        <v>421</v>
      </c>
      <c r="D20">
        <v>285</v>
      </c>
      <c r="E20">
        <v>3.1995176874253972E-3</v>
      </c>
      <c r="F20">
        <v>3.816002757414555E-5</v>
      </c>
      <c r="G20">
        <v>7.5717289263357648E-3</v>
      </c>
      <c r="H20">
        <v>5.619378590923203E-5</v>
      </c>
      <c r="I20" s="12">
        <f t="shared" si="4"/>
        <v>1.2776895680869516</v>
      </c>
      <c r="J20" s="12">
        <f t="shared" si="5"/>
        <v>0.13067761996304514</v>
      </c>
      <c r="K20">
        <v>1.5520625966452308</v>
      </c>
      <c r="L20">
        <v>2.2815394071122085E-3</v>
      </c>
      <c r="M20" s="12">
        <f t="shared" si="6"/>
        <v>1.1866864537468735</v>
      </c>
      <c r="N20" s="12">
        <f t="shared" si="7"/>
        <v>2.6640337152967642E-2</v>
      </c>
      <c r="O20">
        <v>2.5006685804581654E-4</v>
      </c>
      <c r="P20">
        <v>1.3471440642801971E-5</v>
      </c>
      <c r="Q20">
        <v>1</v>
      </c>
      <c r="R20">
        <v>0</v>
      </c>
      <c r="S20">
        <v>6.462034844587857E-5</v>
      </c>
      <c r="T20">
        <v>6.5114870210848283E-6</v>
      </c>
      <c r="U20">
        <v>1.8853520903056812E-4</v>
      </c>
      <c r="V20">
        <v>1.1163114002817574E-5</v>
      </c>
      <c r="W20">
        <v>291</v>
      </c>
      <c r="X20">
        <v>3.6101708177499487</v>
      </c>
      <c r="Y20">
        <v>688.56</v>
      </c>
      <c r="Z20">
        <v>5.080708611994984</v>
      </c>
      <c r="AA20">
        <v>141141.84</v>
      </c>
      <c r="AB20">
        <v>172.22237253040035</v>
      </c>
      <c r="AC20">
        <v>22.76</v>
      </c>
      <c r="AD20">
        <v>1.2373089078048911</v>
      </c>
      <c r="AE20">
        <v>90941.36</v>
      </c>
      <c r="AF20">
        <v>134.04362324755823</v>
      </c>
      <c r="AG20">
        <v>5.88</v>
      </c>
      <c r="AH20">
        <v>0.59531504264548862</v>
      </c>
      <c r="AI20">
        <v>17.16</v>
      </c>
      <c r="AJ20">
        <v>1.0258005004223123</v>
      </c>
      <c r="AK20">
        <v>-996.80048231257456</v>
      </c>
      <c r="AL20">
        <v>3.816002757414555E-2</v>
      </c>
      <c r="AM20">
        <v>-312.78553945037532</v>
      </c>
      <c r="AN20">
        <v>5.1001802422610298</v>
      </c>
      <c r="AO20">
        <v>4052652.8328594621</v>
      </c>
      <c r="AP20">
        <v>5958.8889655040966</v>
      </c>
      <c r="AQ20">
        <v>-999.25094512028227</v>
      </c>
      <c r="AR20">
        <v>4.0352601816874882E-2</v>
      </c>
      <c r="AS20">
        <v>1993.7062116829245</v>
      </c>
      <c r="AT20">
        <v>0</v>
      </c>
      <c r="AU20">
        <v>-999.80665618031503</v>
      </c>
      <c r="AV20">
        <v>1.9482342679412186E-2</v>
      </c>
      <c r="AW20">
        <v>-999.43590342151128</v>
      </c>
      <c r="AX20">
        <v>3.3399991686692075E-2</v>
      </c>
      <c r="AY20">
        <v>1.0795021152623627</v>
      </c>
      <c r="AZ20">
        <v>1.0310334838677766</v>
      </c>
      <c r="BA20">
        <v>1.8371815284320232</v>
      </c>
      <c r="BB20">
        <v>1.3656401147705011</v>
      </c>
      <c r="BC20">
        <v>0</v>
      </c>
      <c r="BD20">
        <v>1.2984704726206409</v>
      </c>
      <c r="BE20">
        <v>1.3033382339733262</v>
      </c>
      <c r="BF20" s="6" t="s">
        <v>53</v>
      </c>
      <c r="BG20" s="6"/>
      <c r="BH20" s="6"/>
      <c r="BI20" s="6"/>
      <c r="BJ20" s="29">
        <v>43870.067499999997</v>
      </c>
      <c r="BK20" s="6"/>
      <c r="BL20" s="6"/>
      <c r="BM20" s="6" t="s">
        <v>226</v>
      </c>
      <c r="BN20" s="6" t="s">
        <v>207</v>
      </c>
      <c r="BO20" s="6"/>
      <c r="BP20" s="6"/>
      <c r="BQ20" s="6"/>
      <c r="BR20" s="6"/>
      <c r="BS20" t="e">
        <v>#N/A</v>
      </c>
      <c r="BU20" t="e">
        <v>#N/A</v>
      </c>
      <c r="BV20" t="e">
        <v>#N/A</v>
      </c>
      <c r="BX20" s="30">
        <v>43870.95789351852</v>
      </c>
      <c r="BY20" s="31"/>
      <c r="BZ20" s="6"/>
    </row>
    <row r="21" spans="1:78" ht="19" x14ac:dyDescent="0.25">
      <c r="A21" s="6" t="s">
        <v>53</v>
      </c>
      <c r="B21" s="29">
        <v>43870.948935185188</v>
      </c>
      <c r="C21" t="s">
        <v>43</v>
      </c>
      <c r="D21">
        <v>571</v>
      </c>
      <c r="E21">
        <v>6.1873697116421982E-3</v>
      </c>
      <c r="F21">
        <v>6.7741034343408204E-5</v>
      </c>
      <c r="G21">
        <v>7.394331750769448E-3</v>
      </c>
      <c r="H21">
        <v>5.2023157754048079E-5</v>
      </c>
      <c r="I21" s="12">
        <f t="shared" si="4"/>
        <v>1.2477547245612126</v>
      </c>
      <c r="J21" s="12">
        <f t="shared" si="5"/>
        <v>0.12758194590782765</v>
      </c>
      <c r="K21">
        <v>1.4865021584278453</v>
      </c>
      <c r="L21">
        <v>1.5000404855310767E-3</v>
      </c>
      <c r="M21" s="12">
        <f t="shared" si="6"/>
        <v>1.1365598131703636</v>
      </c>
      <c r="N21" s="12">
        <f t="shared" si="7"/>
        <v>2.5486086306889297E-2</v>
      </c>
      <c r="O21">
        <v>3.0828459660393198E-4</v>
      </c>
      <c r="P21">
        <v>1.3463447004178702E-5</v>
      </c>
      <c r="Q21">
        <v>1</v>
      </c>
      <c r="R21">
        <v>0</v>
      </c>
      <c r="S21">
        <v>1.047880710364605E-4</v>
      </c>
      <c r="T21">
        <v>7.1064635010935668E-6</v>
      </c>
      <c r="U21">
        <v>1.8915508036676477E-4</v>
      </c>
      <c r="V21">
        <v>9.4748088364435545E-6</v>
      </c>
      <c r="W21">
        <v>557.85</v>
      </c>
      <c r="X21">
        <v>6.2066496598406458</v>
      </c>
      <c r="Y21">
        <v>666.65</v>
      </c>
      <c r="Z21">
        <v>4.7084889742944744</v>
      </c>
      <c r="AA21">
        <v>134018</v>
      </c>
      <c r="AB21">
        <v>129.60521025913962</v>
      </c>
      <c r="AC21">
        <v>27.8</v>
      </c>
      <c r="AD21">
        <v>1.2195771484627913</v>
      </c>
      <c r="AE21">
        <v>90157.35</v>
      </c>
      <c r="AF21">
        <v>79.443799234692349</v>
      </c>
      <c r="AG21">
        <v>9.4499999999999993</v>
      </c>
      <c r="AH21">
        <v>0.64267123460559039</v>
      </c>
      <c r="AI21">
        <v>17.05</v>
      </c>
      <c r="AJ21">
        <v>0.85061896967969552</v>
      </c>
      <c r="AK21">
        <v>-993.81263028835781</v>
      </c>
      <c r="AL21">
        <v>6.774103434340821E-2</v>
      </c>
      <c r="AM21">
        <v>-328.88620886100495</v>
      </c>
      <c r="AN21">
        <v>4.7216516385957599</v>
      </c>
      <c r="AO21">
        <v>3881423.1049619862</v>
      </c>
      <c r="AP21">
        <v>3917.7822961008064</v>
      </c>
      <c r="AQ21">
        <v>-999.07655863222897</v>
      </c>
      <c r="AR21">
        <v>4.0328657524279485E-2</v>
      </c>
      <c r="AS21">
        <v>1993.7062116829245</v>
      </c>
      <c r="AT21">
        <v>0</v>
      </c>
      <c r="AU21">
        <v>-999.68647451771972</v>
      </c>
      <c r="AV21">
        <v>2.1262509887330465E-2</v>
      </c>
      <c r="AW21">
        <v>-999.4340487689949</v>
      </c>
      <c r="AX21">
        <v>2.834858949665274E-2</v>
      </c>
      <c r="AY21">
        <v>1.2253399062376691</v>
      </c>
      <c r="AZ21">
        <v>0.8602774540818019</v>
      </c>
      <c r="BA21">
        <v>1.1135691940331898</v>
      </c>
      <c r="BB21">
        <v>1.0943379366453494</v>
      </c>
      <c r="BC21">
        <v>0</v>
      </c>
      <c r="BD21">
        <v>0.99089216236703326</v>
      </c>
      <c r="BE21">
        <v>0.98302630820117043</v>
      </c>
      <c r="BF21" s="6" t="s">
        <v>53</v>
      </c>
      <c r="BG21" s="6"/>
      <c r="BH21" s="6"/>
      <c r="BI21" s="6"/>
      <c r="BJ21" s="29">
        <v>43870.948935185188</v>
      </c>
      <c r="BK21" s="6"/>
      <c r="BL21" s="6"/>
      <c r="BM21" s="6" t="s">
        <v>226</v>
      </c>
      <c r="BN21" s="6" t="s">
        <v>45</v>
      </c>
      <c r="BO21" s="6"/>
      <c r="BP21" s="6"/>
      <c r="BQ21" s="6"/>
      <c r="BR21" s="6"/>
      <c r="BS21" t="e">
        <v>#N/A</v>
      </c>
      <c r="BU21" t="e">
        <v>#N/A</v>
      </c>
      <c r="BV21" t="e">
        <v>#N/A</v>
      </c>
      <c r="BX21" s="30">
        <v>43870.96361111111</v>
      </c>
      <c r="BY21" s="31"/>
      <c r="BZ21" s="6"/>
    </row>
    <row r="22" spans="1:78" ht="19" x14ac:dyDescent="0.25">
      <c r="A22" s="6" t="s">
        <v>53</v>
      </c>
      <c r="B22" s="29">
        <v>43870.948935185188</v>
      </c>
      <c r="C22" t="s">
        <v>43</v>
      </c>
      <c r="D22">
        <v>1035</v>
      </c>
      <c r="E22">
        <v>1.4439338681029049E-2</v>
      </c>
      <c r="F22">
        <v>1.0213029880166112E-4</v>
      </c>
      <c r="G22">
        <v>7.0962910044113795E-3</v>
      </c>
      <c r="H22">
        <v>6.9757911950683551E-5</v>
      </c>
      <c r="I22" s="12">
        <f t="shared" si="4"/>
        <v>1.1974619108338149</v>
      </c>
      <c r="J22" s="12">
        <f t="shared" si="5"/>
        <v>0.12271523148827268</v>
      </c>
      <c r="K22">
        <v>1.5016669435085654</v>
      </c>
      <c r="L22">
        <v>1.9578982295711763E-3</v>
      </c>
      <c r="M22" s="12">
        <f t="shared" si="6"/>
        <v>1.1481546064913104</v>
      </c>
      <c r="N22" s="12">
        <f t="shared" si="7"/>
        <v>2.576353146770103E-2</v>
      </c>
      <c r="O22">
        <v>2.1867422060827966E-4</v>
      </c>
      <c r="P22">
        <v>9.3181101960348934E-6</v>
      </c>
      <c r="Q22">
        <v>1</v>
      </c>
      <c r="R22">
        <v>0</v>
      </c>
      <c r="S22">
        <v>2.8712066399505813E-4</v>
      </c>
      <c r="T22">
        <v>1.4626228380082681E-5</v>
      </c>
      <c r="U22">
        <v>2.49898863986822E-4</v>
      </c>
      <c r="V22">
        <v>1.1773491029555961E-5</v>
      </c>
      <c r="W22">
        <v>1035.3599999999999</v>
      </c>
      <c r="X22">
        <v>7.3200364297818439</v>
      </c>
      <c r="Y22">
        <v>508.8</v>
      </c>
      <c r="Z22">
        <v>4.8662100242385753</v>
      </c>
      <c r="AA22">
        <v>107673.92</v>
      </c>
      <c r="AB22">
        <v>68.979971006082636</v>
      </c>
      <c r="AC22">
        <v>15.68</v>
      </c>
      <c r="AD22">
        <v>0.66763263351436974</v>
      </c>
      <c r="AE22">
        <v>71705.440000000002</v>
      </c>
      <c r="AF22">
        <v>91.588647040267318</v>
      </c>
      <c r="AG22">
        <v>20.6</v>
      </c>
      <c r="AH22">
        <v>1.0614455552060438</v>
      </c>
      <c r="AI22">
        <v>17.920000000000002</v>
      </c>
      <c r="AJ22">
        <v>0.84640415877995312</v>
      </c>
      <c r="AK22">
        <v>-985.56066131897092</v>
      </c>
      <c r="AL22">
        <v>0.10213029880166112</v>
      </c>
      <c r="AM22">
        <v>-355.93655795866954</v>
      </c>
      <c r="AN22">
        <v>6.3312681022584458</v>
      </c>
      <c r="AO22">
        <v>3921030.2536266334</v>
      </c>
      <c r="AP22">
        <v>5113.6079961637497</v>
      </c>
      <c r="AQ22">
        <v>-999.34497920558067</v>
      </c>
      <c r="AR22">
        <v>2.791163917774947E-2</v>
      </c>
      <c r="AS22">
        <v>1993.7062116829245</v>
      </c>
      <c r="AT22">
        <v>0</v>
      </c>
      <c r="AU22">
        <v>-999.14093614128706</v>
      </c>
      <c r="AV22">
        <v>4.3761615816081408E-2</v>
      </c>
      <c r="AW22">
        <v>-999.2523036154995</v>
      </c>
      <c r="AX22">
        <v>3.5226237267778543E-2</v>
      </c>
      <c r="AY22">
        <v>1.2008439591323652</v>
      </c>
      <c r="AZ22">
        <v>1.1742127942107721</v>
      </c>
      <c r="BA22">
        <v>1.4375009608848124</v>
      </c>
      <c r="BB22">
        <v>0.89660751802587524</v>
      </c>
      <c r="BC22">
        <v>0</v>
      </c>
      <c r="BD22">
        <v>1.2285298338451101</v>
      </c>
      <c r="BE22">
        <v>1.059747225635582</v>
      </c>
      <c r="BF22" s="6" t="s">
        <v>53</v>
      </c>
      <c r="BG22" s="6"/>
      <c r="BH22" s="6"/>
      <c r="BI22" s="6"/>
      <c r="BJ22" s="29">
        <v>43870.948935185188</v>
      </c>
      <c r="BK22" s="6"/>
      <c r="BL22" s="6"/>
      <c r="BM22" s="6" t="s">
        <v>226</v>
      </c>
      <c r="BN22" s="6" t="s">
        <v>45</v>
      </c>
      <c r="BO22" s="6"/>
      <c r="BP22" s="6"/>
      <c r="BQ22" s="6"/>
      <c r="BR22" s="6"/>
      <c r="BS22" t="e">
        <v>#N/A</v>
      </c>
      <c r="BU22" t="e">
        <v>#N/A</v>
      </c>
      <c r="BV22" t="e">
        <v>#N/A</v>
      </c>
      <c r="BX22" s="30">
        <v>43870.966828703706</v>
      </c>
      <c r="BY22" s="31"/>
      <c r="BZ22" s="6"/>
    </row>
    <row r="23" spans="1:78" ht="19" x14ac:dyDescent="0.25">
      <c r="A23" s="4" t="s">
        <v>53</v>
      </c>
      <c r="B23" s="29">
        <v>43871.408680555556</v>
      </c>
      <c r="C23" t="s">
        <v>614</v>
      </c>
      <c r="D23">
        <v>504</v>
      </c>
      <c r="E23">
        <v>5.6929652764567693E-3</v>
      </c>
      <c r="F23">
        <v>4.9447560373099868E-5</v>
      </c>
      <c r="G23">
        <v>7.4490168270570471E-3</v>
      </c>
      <c r="H23">
        <v>5.482516217837673E-5</v>
      </c>
      <c r="I23" s="12">
        <f t="shared" si="4"/>
        <v>1.2569825445455867</v>
      </c>
      <c r="J23" s="12">
        <f t="shared" si="5"/>
        <v>0.12855419412714572</v>
      </c>
      <c r="K23">
        <v>1.5400442286372495</v>
      </c>
      <c r="L23">
        <v>1.3906318179952048E-3</v>
      </c>
      <c r="M23" s="12">
        <f t="shared" si="6"/>
        <v>1.1774973691429127</v>
      </c>
      <c r="N23" s="12">
        <f t="shared" si="7"/>
        <v>2.6398737005777162E-2</v>
      </c>
      <c r="O23">
        <v>1.8362190065740081E-4</v>
      </c>
      <c r="P23">
        <v>1.0375710313746181E-5</v>
      </c>
      <c r="Q23">
        <v>1</v>
      </c>
      <c r="R23">
        <v>0</v>
      </c>
      <c r="S23">
        <v>9.5660455853943042E-5</v>
      </c>
      <c r="T23">
        <v>6.6230337749864011E-6</v>
      </c>
      <c r="U23">
        <v>1.7571906504194654E-4</v>
      </c>
      <c r="V23">
        <v>8.0014655479569338E-6</v>
      </c>
      <c r="W23">
        <v>471.64</v>
      </c>
      <c r="X23">
        <v>4.3046021883560854</v>
      </c>
      <c r="Y23">
        <v>617.08000000000004</v>
      </c>
      <c r="Z23">
        <v>4.6378587013117736</v>
      </c>
      <c r="AA23">
        <v>127574.44</v>
      </c>
      <c r="AB23">
        <v>112.42483533454697</v>
      </c>
      <c r="AC23">
        <v>15.2</v>
      </c>
      <c r="AD23">
        <v>0.85049005481153817</v>
      </c>
      <c r="AE23">
        <v>82839.839999999997</v>
      </c>
      <c r="AF23">
        <v>106.3377430642573</v>
      </c>
      <c r="AG23">
        <v>7.92</v>
      </c>
      <c r="AH23">
        <v>0.54747907113727479</v>
      </c>
      <c r="AI23">
        <v>14.56</v>
      </c>
      <c r="AJ23">
        <v>0.66603303221386834</v>
      </c>
      <c r="AK23">
        <v>-994.30703472354321</v>
      </c>
      <c r="AL23">
        <v>4.9447560373099865E-2</v>
      </c>
      <c r="AM23">
        <v>-323.92295996940948</v>
      </c>
      <c r="AN23">
        <v>4.9759631673966904</v>
      </c>
      <c r="AO23">
        <v>4021263.447130301</v>
      </c>
      <c r="AP23">
        <v>3632.0304481696739</v>
      </c>
      <c r="AQ23">
        <v>-999.44997557139186</v>
      </c>
      <c r="AR23">
        <v>3.1079594080500469E-2</v>
      </c>
      <c r="AS23">
        <v>1993.7062116829245</v>
      </c>
      <c r="AT23">
        <v>0</v>
      </c>
      <c r="AU23">
        <v>-999.71378430521622</v>
      </c>
      <c r="AV23">
        <v>1.9816090113331582E-2</v>
      </c>
      <c r="AW23">
        <v>-999.47424927219117</v>
      </c>
      <c r="AX23">
        <v>2.3940352370822423E-2</v>
      </c>
      <c r="AY23">
        <v>0.99959809951301837</v>
      </c>
      <c r="AZ23">
        <v>0.96802533869898078</v>
      </c>
      <c r="BA23">
        <v>1.0754479479722978</v>
      </c>
      <c r="BB23">
        <v>1.1706360239168072</v>
      </c>
      <c r="BC23">
        <v>0</v>
      </c>
      <c r="BD23">
        <v>1.035411360851604</v>
      </c>
      <c r="BE23">
        <v>0.9232934437769541</v>
      </c>
      <c r="BF23" s="4" t="s">
        <v>53</v>
      </c>
      <c r="BG23" s="6"/>
      <c r="BH23" s="6"/>
      <c r="BI23" s="6"/>
      <c r="BJ23" s="29">
        <v>43871.408680555556</v>
      </c>
      <c r="BK23" s="6"/>
      <c r="BL23" s="6"/>
      <c r="BM23" s="6" t="s">
        <v>226</v>
      </c>
      <c r="BN23" s="6" t="s">
        <v>45</v>
      </c>
      <c r="BO23" s="6"/>
      <c r="BP23" s="6"/>
      <c r="BQ23" s="6"/>
      <c r="BR23" s="6"/>
      <c r="BS23" t="e">
        <v>#N/A</v>
      </c>
      <c r="BU23" t="e">
        <v>#N/A</v>
      </c>
      <c r="BV23" t="e">
        <v>#N/A</v>
      </c>
      <c r="BX23" s="30">
        <v>43871.397106481483</v>
      </c>
      <c r="BY23" s="31"/>
      <c r="BZ23" s="6"/>
    </row>
    <row r="24" spans="1:78" ht="19" x14ac:dyDescent="0.25">
      <c r="A24" s="4" t="s">
        <v>53</v>
      </c>
      <c r="B24" s="29">
        <v>43871.414467592593</v>
      </c>
      <c r="C24" t="s">
        <v>615</v>
      </c>
      <c r="D24">
        <v>239</v>
      </c>
      <c r="E24">
        <v>2.8648154819166803E-3</v>
      </c>
      <c r="F24">
        <v>4.2282179332057043E-5</v>
      </c>
      <c r="G24">
        <v>7.2602547113192247E-3</v>
      </c>
      <c r="H24">
        <v>4.6768334984300278E-5</v>
      </c>
      <c r="I24" s="12">
        <f t="shared" si="4"/>
        <v>1.2251299269367637</v>
      </c>
      <c r="J24" s="12">
        <f t="shared" si="5"/>
        <v>0.12522062074503035</v>
      </c>
      <c r="K24">
        <v>1.522883938232418</v>
      </c>
      <c r="L24">
        <v>1.593911661715482E-3</v>
      </c>
      <c r="M24" s="12">
        <f t="shared" si="6"/>
        <v>1.1643768389466485</v>
      </c>
      <c r="N24" s="12">
        <f t="shared" si="7"/>
        <v>2.611185525191621E-2</v>
      </c>
      <c r="O24">
        <v>1.9028576075846856E-4</v>
      </c>
      <c r="P24">
        <v>1.0880021899992661E-5</v>
      </c>
      <c r="Q24">
        <v>1</v>
      </c>
      <c r="R24">
        <v>0</v>
      </c>
      <c r="S24">
        <v>7.454272915564536E-5</v>
      </c>
      <c r="T24">
        <v>6.9584209089709337E-6</v>
      </c>
      <c r="U24">
        <v>1.7642397670743464E-4</v>
      </c>
      <c r="V24">
        <v>9.7818916270448035E-6</v>
      </c>
      <c r="W24">
        <v>242.72</v>
      </c>
      <c r="X24">
        <v>3.7975957306344936</v>
      </c>
      <c r="Y24">
        <v>614.91999999999996</v>
      </c>
      <c r="Z24">
        <v>3.9046638779797682</v>
      </c>
      <c r="AA24">
        <v>128993.56</v>
      </c>
      <c r="AB24">
        <v>333.68874758772836</v>
      </c>
      <c r="AC24">
        <v>16.12</v>
      </c>
      <c r="AD24">
        <v>0.92072435252540907</v>
      </c>
      <c r="AE24">
        <v>84709</v>
      </c>
      <c r="AF24">
        <v>284.71973353925904</v>
      </c>
      <c r="AG24">
        <v>6.32</v>
      </c>
      <c r="AH24">
        <v>0.5908186410961207</v>
      </c>
      <c r="AI24">
        <v>14.96</v>
      </c>
      <c r="AJ24">
        <v>0.8435638683585257</v>
      </c>
      <c r="AK24">
        <v>-997.13518451808341</v>
      </c>
      <c r="AL24">
        <v>4.2282179332057045E-2</v>
      </c>
      <c r="AM24">
        <v>-341.05511786901212</v>
      </c>
      <c r="AN24">
        <v>4.2447209098112433</v>
      </c>
      <c r="AO24">
        <v>3976444.4688477279</v>
      </c>
      <c r="AP24">
        <v>4162.953566954352</v>
      </c>
      <c r="AQ24">
        <v>-999.43001452191299</v>
      </c>
      <c r="AR24">
        <v>3.2590218309269517E-2</v>
      </c>
      <c r="AS24">
        <v>1993.7062116829245</v>
      </c>
      <c r="AT24">
        <v>0</v>
      </c>
      <c r="AU24">
        <v>-999.77696845759397</v>
      </c>
      <c r="AV24">
        <v>2.0819567053912812E-2</v>
      </c>
      <c r="AW24">
        <v>-999.47214017935551</v>
      </c>
      <c r="AX24">
        <v>2.9267379956968664E-2</v>
      </c>
      <c r="AY24">
        <v>1.2202217190689892</v>
      </c>
      <c r="AZ24">
        <v>0.84583433244932238</v>
      </c>
      <c r="BA24">
        <v>1.2577315125830446</v>
      </c>
      <c r="BB24">
        <v>1.2198635357356968</v>
      </c>
      <c r="BC24">
        <v>0</v>
      </c>
      <c r="BD24">
        <v>1.2470800048654693</v>
      </c>
      <c r="BE24">
        <v>1.1395654191893319</v>
      </c>
      <c r="BF24" s="4" t="s">
        <v>53</v>
      </c>
      <c r="BG24" s="6"/>
      <c r="BH24" s="6"/>
      <c r="BI24" s="6"/>
      <c r="BJ24" s="29">
        <v>43871.414467592593</v>
      </c>
      <c r="BK24" s="6"/>
      <c r="BL24" s="6"/>
      <c r="BM24" s="6" t="s">
        <v>226</v>
      </c>
      <c r="BN24" s="6" t="s">
        <v>45</v>
      </c>
      <c r="BO24" s="6"/>
      <c r="BP24" s="6"/>
      <c r="BQ24" s="6"/>
      <c r="BR24" s="6"/>
      <c r="BS24" t="e">
        <v>#N/A</v>
      </c>
      <c r="BU24" t="e">
        <v>#N/A</v>
      </c>
      <c r="BV24" t="e">
        <v>#N/A</v>
      </c>
      <c r="BX24" s="30">
        <v>43871.402662037035</v>
      </c>
      <c r="BY24" s="31"/>
      <c r="BZ24" s="6"/>
    </row>
    <row r="25" spans="1:78" ht="19" x14ac:dyDescent="0.25">
      <c r="A25" s="4" t="s">
        <v>53</v>
      </c>
      <c r="B25" s="29">
        <v>43872.144212962965</v>
      </c>
      <c r="C25" t="s">
        <v>705</v>
      </c>
      <c r="D25">
        <v>260</v>
      </c>
      <c r="E25">
        <v>3.6676360292061394E-3</v>
      </c>
      <c r="F25">
        <v>6.2013089771811028E-5</v>
      </c>
      <c r="G25">
        <v>7.4556145583913004E-3</v>
      </c>
      <c r="H25">
        <v>6.5358014916807691E-5</v>
      </c>
      <c r="I25" s="12">
        <f t="shared" si="4"/>
        <v>1.2580958771253488</v>
      </c>
      <c r="J25" s="12">
        <f t="shared" si="5"/>
        <v>0.12880746340754159</v>
      </c>
      <c r="K25">
        <v>1.4985169460349501</v>
      </c>
      <c r="L25">
        <v>1.9587828326172885E-3</v>
      </c>
      <c r="M25" s="12">
        <f t="shared" si="6"/>
        <v>1.1457461602473533</v>
      </c>
      <c r="N25" s="12">
        <f t="shared" si="7"/>
        <v>2.5709710193744878E-2</v>
      </c>
      <c r="O25">
        <v>1.5798441147247934E-4</v>
      </c>
      <c r="P25">
        <v>1.0734127321101332E-5</v>
      </c>
      <c r="Q25">
        <v>1</v>
      </c>
      <c r="R25">
        <v>0</v>
      </c>
      <c r="S25">
        <v>1.6379991311298365E-5</v>
      </c>
      <c r="T25">
        <v>4.1955217475582194E-6</v>
      </c>
      <c r="U25">
        <v>1.8272758553362453E-4</v>
      </c>
      <c r="V25">
        <v>1.1448081601736388E-5</v>
      </c>
      <c r="W25">
        <v>242.48</v>
      </c>
      <c r="X25">
        <v>4.0567310320831798</v>
      </c>
      <c r="Y25">
        <v>493</v>
      </c>
      <c r="Z25">
        <v>4.5482597404575156</v>
      </c>
      <c r="AA25">
        <v>99079.8</v>
      </c>
      <c r="AB25">
        <v>147.02920344838526</v>
      </c>
      <c r="AC25">
        <v>10.44</v>
      </c>
      <c r="AD25">
        <v>0.70493498518184849</v>
      </c>
      <c r="AE25">
        <v>66119.199999999997</v>
      </c>
      <c r="AF25">
        <v>75.35522543261348</v>
      </c>
      <c r="AG25">
        <v>1.08</v>
      </c>
      <c r="AH25">
        <v>0.2764054992217051</v>
      </c>
      <c r="AI25">
        <v>12.08</v>
      </c>
      <c r="AJ25">
        <v>0.75701166877840587</v>
      </c>
      <c r="AK25">
        <v>-996.33236397079384</v>
      </c>
      <c r="AL25">
        <v>6.2013089771811025E-2</v>
      </c>
      <c r="AM25">
        <v>-323.32414608900882</v>
      </c>
      <c r="AN25">
        <v>5.9319309236529039</v>
      </c>
      <c r="AO25">
        <v>3912803.1394560961</v>
      </c>
      <c r="AP25">
        <v>5115.9183885741977</v>
      </c>
      <c r="AQ25">
        <v>-999.52677057944584</v>
      </c>
      <c r="AR25">
        <v>3.2153202996257096E-2</v>
      </c>
      <c r="AS25">
        <v>1993.7062116829245</v>
      </c>
      <c r="AT25">
        <v>0</v>
      </c>
      <c r="AU25">
        <v>-999.95099113262779</v>
      </c>
      <c r="AV25">
        <v>1.2552984001991863E-2</v>
      </c>
      <c r="AW25">
        <v>-999.45327980738966</v>
      </c>
      <c r="AX25">
        <v>3.4252613583455181E-2</v>
      </c>
      <c r="AY25">
        <v>1.3966474147959091</v>
      </c>
      <c r="AZ25">
        <v>1.030557771194399</v>
      </c>
      <c r="BA25">
        <v>1.3833238039784457</v>
      </c>
      <c r="BB25">
        <v>1.1665813842043187</v>
      </c>
      <c r="BC25">
        <v>0</v>
      </c>
      <c r="BD25">
        <v>1.4145790160126535</v>
      </c>
      <c r="BE25">
        <v>1.1570948738972935</v>
      </c>
      <c r="BF25" s="4" t="s">
        <v>53</v>
      </c>
      <c r="BG25" s="6"/>
      <c r="BH25" s="6"/>
      <c r="BI25" s="6"/>
      <c r="BJ25" s="29">
        <v>43872.144212962965</v>
      </c>
      <c r="BK25" s="6"/>
      <c r="BL25" s="6"/>
      <c r="BM25" s="6" t="s">
        <v>226</v>
      </c>
      <c r="BN25" s="6" t="s">
        <v>45</v>
      </c>
      <c r="BO25" s="6"/>
      <c r="BP25" s="6"/>
      <c r="BQ25" s="6"/>
      <c r="BR25" s="6"/>
      <c r="BS25" t="e">
        <v>#N/A</v>
      </c>
      <c r="BU25" t="e">
        <v>#N/A</v>
      </c>
      <c r="BV25" t="e">
        <v>#N/A</v>
      </c>
      <c r="BX25" s="30">
        <v>43871.408680555556</v>
      </c>
      <c r="BY25" s="31"/>
      <c r="BZ25" s="6"/>
    </row>
    <row r="26" spans="1:78" ht="19" x14ac:dyDescent="0.25">
      <c r="A26" s="4" t="s">
        <v>53</v>
      </c>
      <c r="B26" s="29">
        <v>43872.149884259263</v>
      </c>
      <c r="C26" t="s">
        <v>706</v>
      </c>
      <c r="D26">
        <v>619</v>
      </c>
      <c r="E26">
        <v>8.9023365379363537E-3</v>
      </c>
      <c r="F26">
        <v>8.6439387714278262E-5</v>
      </c>
      <c r="G26">
        <v>7.2074169526988004E-3</v>
      </c>
      <c r="H26">
        <v>5.7205072098236281E-5</v>
      </c>
      <c r="I26" s="12">
        <f t="shared" si="4"/>
        <v>1.2162138321257621</v>
      </c>
      <c r="J26" s="12">
        <f t="shared" si="5"/>
        <v>0.1244371569654182</v>
      </c>
      <c r="K26">
        <v>1.4767027088168121</v>
      </c>
      <c r="L26">
        <v>1.8652766243982867E-3</v>
      </c>
      <c r="M26" s="12">
        <f t="shared" si="6"/>
        <v>1.1290672841108245</v>
      </c>
      <c r="N26" s="12">
        <f t="shared" si="7"/>
        <v>2.5332602237381034E-2</v>
      </c>
      <c r="O26">
        <v>1.4082121630537412E-4</v>
      </c>
      <c r="P26">
        <v>9.3146617774919412E-6</v>
      </c>
      <c r="Q26">
        <v>1</v>
      </c>
      <c r="R26">
        <v>0</v>
      </c>
      <c r="S26">
        <v>2.0090601112982526E-5</v>
      </c>
      <c r="T26">
        <v>2.7415807610696017E-6</v>
      </c>
      <c r="U26">
        <v>1.8510038344787602E-4</v>
      </c>
      <c r="V26">
        <v>1.0285201519193843E-5</v>
      </c>
      <c r="W26">
        <v>619.79999999999995</v>
      </c>
      <c r="X26">
        <v>6.1762987837916867</v>
      </c>
      <c r="Y26">
        <v>501.76</v>
      </c>
      <c r="Z26">
        <v>3.9426218011199943</v>
      </c>
      <c r="AA26">
        <v>102805.44</v>
      </c>
      <c r="AB26">
        <v>133.6900405166119</v>
      </c>
      <c r="AC26">
        <v>9.8000000000000007</v>
      </c>
      <c r="AD26">
        <v>0.6454972243679028</v>
      </c>
      <c r="AE26">
        <v>69619.199999999997</v>
      </c>
      <c r="AF26">
        <v>78.03304855422904</v>
      </c>
      <c r="AG26">
        <v>1.4</v>
      </c>
      <c r="AH26">
        <v>0.19148542155126763</v>
      </c>
      <c r="AI26">
        <v>12.88</v>
      </c>
      <c r="AJ26">
        <v>0.71021123618258852</v>
      </c>
      <c r="AK26">
        <v>-991.09766346206368</v>
      </c>
      <c r="AL26">
        <v>8.6439387714278268E-2</v>
      </c>
      <c r="AM26">
        <v>-345.8507031495007</v>
      </c>
      <c r="AN26">
        <v>5.1919651568557166</v>
      </c>
      <c r="AO26">
        <v>3855829.055622681</v>
      </c>
      <c r="AP26">
        <v>4871.700335348638</v>
      </c>
      <c r="AQ26">
        <v>-999.57818153086873</v>
      </c>
      <c r="AR26">
        <v>2.7901309721230949E-2</v>
      </c>
      <c r="AS26">
        <v>1993.7062116829245</v>
      </c>
      <c r="AT26">
        <v>0</v>
      </c>
      <c r="AU26">
        <v>-999.93988900319528</v>
      </c>
      <c r="AV26">
        <v>8.2027984848141531E-3</v>
      </c>
      <c r="AW26">
        <v>-999.4461804056823</v>
      </c>
      <c r="AX26">
        <v>3.0773281106895544E-2</v>
      </c>
      <c r="AY26">
        <v>1.2789553565607057</v>
      </c>
      <c r="AZ26">
        <v>0.94143440858071947</v>
      </c>
      <c r="BA26">
        <v>1.3676332332733496</v>
      </c>
      <c r="BB26">
        <v>1.1003428936100055</v>
      </c>
      <c r="BC26">
        <v>0</v>
      </c>
      <c r="BD26">
        <v>0.85805343633005837</v>
      </c>
      <c r="BE26">
        <v>1.0596679996028542</v>
      </c>
      <c r="BF26" s="4" t="s">
        <v>53</v>
      </c>
      <c r="BG26" s="6"/>
      <c r="BH26" s="6"/>
      <c r="BI26" s="6"/>
      <c r="BJ26" s="29">
        <v>43872.149884259263</v>
      </c>
      <c r="BK26" s="6"/>
      <c r="BL26" s="6"/>
      <c r="BM26" s="6" t="s">
        <v>226</v>
      </c>
      <c r="BN26" s="6" t="s">
        <v>45</v>
      </c>
      <c r="BO26" s="6"/>
      <c r="BP26" s="6"/>
      <c r="BQ26" s="6"/>
      <c r="BR26" s="6"/>
      <c r="BS26" t="e">
        <v>#N/A</v>
      </c>
      <c r="BU26" t="e">
        <v>#N/A</v>
      </c>
      <c r="BV26" t="e">
        <v>#N/A</v>
      </c>
      <c r="BX26" s="30">
        <v>43871.414467592593</v>
      </c>
      <c r="BY26" s="31"/>
      <c r="BZ26" s="6"/>
    </row>
    <row r="27" spans="1:78" ht="19" x14ac:dyDescent="0.25">
      <c r="A27" s="4" t="s">
        <v>53</v>
      </c>
      <c r="B27" s="29">
        <v>43872.500763888886</v>
      </c>
      <c r="C27" t="s">
        <v>783</v>
      </c>
      <c r="D27">
        <v>821</v>
      </c>
      <c r="E27">
        <v>6.8444654272637904E-3</v>
      </c>
      <c r="F27">
        <v>5.7435700647056738E-5</v>
      </c>
      <c r="G27">
        <v>1.1504840937158535E-2</v>
      </c>
      <c r="H27">
        <v>1.3466904911532438E-4</v>
      </c>
      <c r="I27" s="12">
        <f t="shared" si="4"/>
        <v>1.9413816039794292</v>
      </c>
      <c r="J27" s="12">
        <f t="shared" si="5"/>
        <v>0.19933386335186751</v>
      </c>
      <c r="K27">
        <v>1.4589410783800869</v>
      </c>
      <c r="L27">
        <v>1.2275303778699598E-3</v>
      </c>
      <c r="M27" s="12">
        <f t="shared" si="6"/>
        <v>1.1154869773105196</v>
      </c>
      <c r="N27" s="12">
        <f t="shared" si="7"/>
        <v>2.5005830516059629E-2</v>
      </c>
      <c r="O27">
        <v>1.4288994133652611E-4</v>
      </c>
      <c r="P27">
        <v>6.8518363563971394E-6</v>
      </c>
      <c r="Q27">
        <v>1</v>
      </c>
      <c r="R27">
        <v>0</v>
      </c>
      <c r="S27">
        <v>1.9907464402987712E-5</v>
      </c>
      <c r="T27">
        <v>3.0005134522009247E-6</v>
      </c>
      <c r="U27">
        <v>2.9363433954188259E-4</v>
      </c>
      <c r="V27">
        <v>7.9513083301935055E-6</v>
      </c>
      <c r="W27">
        <v>797.24</v>
      </c>
      <c r="X27">
        <v>6.6611510516826842</v>
      </c>
      <c r="Y27">
        <v>1340.08</v>
      </c>
      <c r="Z27">
        <v>15.658641916420041</v>
      </c>
      <c r="AA27">
        <v>169938.04</v>
      </c>
      <c r="AB27">
        <v>132.4698139200022</v>
      </c>
      <c r="AC27">
        <v>16.64</v>
      </c>
      <c r="AD27">
        <v>0.79347337699509513</v>
      </c>
      <c r="AE27">
        <v>116480.92</v>
      </c>
      <c r="AF27">
        <v>60.680390022917074</v>
      </c>
      <c r="AG27">
        <v>2.3199999999999998</v>
      </c>
      <c r="AH27">
        <v>0.34985711369071804</v>
      </c>
      <c r="AI27">
        <v>34.200000000000003</v>
      </c>
      <c r="AJ27">
        <v>0.92195444572928875</v>
      </c>
      <c r="AK27">
        <v>-993.1555345727362</v>
      </c>
      <c r="AL27">
        <v>5.7435700647056741E-2</v>
      </c>
      <c r="AM27">
        <v>44.185962711793096</v>
      </c>
      <c r="AN27">
        <v>12.222640144792557</v>
      </c>
      <c r="AO27">
        <v>3809439.5068431022</v>
      </c>
      <c r="AP27">
        <v>3206.0446559495399</v>
      </c>
      <c r="AQ27">
        <v>-999.57198483374759</v>
      </c>
      <c r="AR27">
        <v>2.0524117021724308E-2</v>
      </c>
      <c r="AS27">
        <v>1993.7062116829245</v>
      </c>
      <c r="AT27">
        <v>0</v>
      </c>
      <c r="AU27">
        <v>-999.94043694748655</v>
      </c>
      <c r="AV27">
        <v>8.9775240433828604E-3</v>
      </c>
      <c r="AW27">
        <v>-999.12144725054759</v>
      </c>
      <c r="AX27">
        <v>2.3790282179305677E-2</v>
      </c>
      <c r="AY27">
        <v>1.2548803671035511</v>
      </c>
      <c r="AZ27">
        <v>2.264201911462056</v>
      </c>
      <c r="BA27">
        <v>1.1754736108443573</v>
      </c>
      <c r="BB27">
        <v>1.0394354816029356</v>
      </c>
      <c r="BC27">
        <v>0</v>
      </c>
      <c r="BD27">
        <v>1.2200169622753085</v>
      </c>
      <c r="BE27">
        <v>0.8414486690047942</v>
      </c>
      <c r="BF27" s="4" t="s">
        <v>53</v>
      </c>
      <c r="BG27" s="6"/>
      <c r="BH27" s="6"/>
      <c r="BI27" s="6"/>
      <c r="BJ27" s="29">
        <v>43872.500763888886</v>
      </c>
      <c r="BK27" s="6"/>
      <c r="BL27" s="6"/>
      <c r="BM27" s="6" t="s">
        <v>226</v>
      </c>
      <c r="BN27" s="6" t="s">
        <v>45</v>
      </c>
      <c r="BO27" s="6"/>
      <c r="BP27" s="6"/>
      <c r="BQ27" s="6"/>
      <c r="BR27" s="6"/>
      <c r="BS27" t="e">
        <v>#N/A</v>
      </c>
      <c r="BU27" t="e">
        <v>#N/A</v>
      </c>
      <c r="BV27" t="e">
        <v>#N/A</v>
      </c>
      <c r="BX27" s="30">
        <v>43871.420810185184</v>
      </c>
      <c r="BY27" s="31"/>
      <c r="BZ27" s="6"/>
    </row>
    <row r="28" spans="1:78" ht="19" x14ac:dyDescent="0.25">
      <c r="A28" s="4" t="s">
        <v>53</v>
      </c>
      <c r="B28" s="29">
        <v>43872.506620370368</v>
      </c>
      <c r="C28" t="s">
        <v>784</v>
      </c>
      <c r="D28">
        <v>445</v>
      </c>
      <c r="E28">
        <v>3.6540712851451996E-3</v>
      </c>
      <c r="F28">
        <v>3.6005127452674491E-5</v>
      </c>
      <c r="G28">
        <v>7.7518980160812033E-3</v>
      </c>
      <c r="H28">
        <v>4.7705302452555634E-5</v>
      </c>
      <c r="I28" s="12">
        <f t="shared" si="4"/>
        <v>1.3080921576010576</v>
      </c>
      <c r="J28" s="12">
        <f t="shared" si="5"/>
        <v>0.13367700754750758</v>
      </c>
      <c r="K28">
        <v>1.4763013445170583</v>
      </c>
      <c r="L28">
        <v>1.6096848028963235E-3</v>
      </c>
      <c r="M28" s="12">
        <f t="shared" si="6"/>
        <v>1.1287604062963827</v>
      </c>
      <c r="N28" s="12">
        <f t="shared" si="7"/>
        <v>2.5315485832821363E-2</v>
      </c>
      <c r="O28">
        <v>1.3452921740830513E-4</v>
      </c>
      <c r="P28">
        <v>6.550048362685623E-6</v>
      </c>
      <c r="Q28">
        <v>1</v>
      </c>
      <c r="R28">
        <v>0</v>
      </c>
      <c r="S28">
        <v>2.7985317537109553E-5</v>
      </c>
      <c r="T28">
        <v>3.0774288342488038E-6</v>
      </c>
      <c r="U28">
        <v>2.3450040153720649E-4</v>
      </c>
      <c r="V28">
        <v>8.6068149561151498E-6</v>
      </c>
      <c r="W28">
        <v>438.88</v>
      </c>
      <c r="X28">
        <v>4.3857040483826539</v>
      </c>
      <c r="Y28">
        <v>931</v>
      </c>
      <c r="Z28">
        <v>5.5416604009989641</v>
      </c>
      <c r="AA28">
        <v>177307.2</v>
      </c>
      <c r="AB28">
        <v>128.7782590346678</v>
      </c>
      <c r="AC28">
        <v>16.16</v>
      </c>
      <c r="AD28">
        <v>0.78883880905205594</v>
      </c>
      <c r="AE28">
        <v>120103.96</v>
      </c>
      <c r="AF28">
        <v>83.388098271475968</v>
      </c>
      <c r="AG28">
        <v>3.36</v>
      </c>
      <c r="AH28">
        <v>0.36914315199752334</v>
      </c>
      <c r="AI28">
        <v>28.16</v>
      </c>
      <c r="AJ28">
        <v>1.0274239631233062</v>
      </c>
      <c r="AK28">
        <v>-996.34592871485484</v>
      </c>
      <c r="AL28">
        <v>3.6005127452674493E-2</v>
      </c>
      <c r="AM28">
        <v>-296.43328951885974</v>
      </c>
      <c r="AN28">
        <v>4.3297606146810335</v>
      </c>
      <c r="AO28">
        <v>3854780.7786174733</v>
      </c>
      <c r="AP28">
        <v>4204.1496105733486</v>
      </c>
      <c r="AQ28">
        <v>-999.59702870043725</v>
      </c>
      <c r="AR28">
        <v>1.9620135698103863E-2</v>
      </c>
      <c r="AS28">
        <v>1993.7062116829245</v>
      </c>
      <c r="AT28">
        <v>0</v>
      </c>
      <c r="AU28">
        <v>-999.9162680437687</v>
      </c>
      <c r="AV28">
        <v>9.2076545535908078E-3</v>
      </c>
      <c r="AW28">
        <v>-999.29837575251031</v>
      </c>
      <c r="AX28">
        <v>2.5751555337568548E-2</v>
      </c>
      <c r="AY28">
        <v>1.0950016083979563</v>
      </c>
      <c r="AZ28">
        <v>0.9940386311003736</v>
      </c>
      <c r="BA28">
        <v>1.5505137375623532</v>
      </c>
      <c r="BB28">
        <v>1.0400780352182248</v>
      </c>
      <c r="BC28">
        <v>0</v>
      </c>
      <c r="BD28">
        <v>1.071193465068955</v>
      </c>
      <c r="BE28">
        <v>1.0349297332360372</v>
      </c>
      <c r="BF28" s="4" t="s">
        <v>53</v>
      </c>
      <c r="BG28" s="6"/>
      <c r="BH28" s="6"/>
      <c r="BI28" s="6"/>
      <c r="BJ28" s="29">
        <v>43872.506620370368</v>
      </c>
      <c r="BK28" s="6"/>
      <c r="BL28" s="6"/>
      <c r="BM28" s="6" t="s">
        <v>226</v>
      </c>
      <c r="BN28" s="6" t="s">
        <v>45</v>
      </c>
      <c r="BO28" s="6"/>
      <c r="BP28" s="6"/>
      <c r="BQ28" s="6"/>
      <c r="BR28" s="6"/>
      <c r="BS28" t="e">
        <v>#N/A</v>
      </c>
      <c r="BU28" t="e">
        <v>#N/A</v>
      </c>
      <c r="BV28" t="e">
        <v>#N/A</v>
      </c>
      <c r="BX28" s="30">
        <v>43871.42627314815</v>
      </c>
      <c r="BY28" s="31"/>
      <c r="BZ28" s="6"/>
    </row>
    <row r="29" spans="1:78" ht="19" x14ac:dyDescent="0.25">
      <c r="A29" s="4" t="s">
        <v>53</v>
      </c>
      <c r="B29" s="29" t="e">
        <v>#N/A</v>
      </c>
      <c r="C29" t="s">
        <v>438</v>
      </c>
      <c r="D29">
        <v>329</v>
      </c>
      <c r="E29">
        <v>3.958997431672006E-3</v>
      </c>
      <c r="F29">
        <v>6.0156582577493148E-5</v>
      </c>
      <c r="G29">
        <v>6.9656244436361063E-3</v>
      </c>
      <c r="H29">
        <v>6.8467963118425216E-5</v>
      </c>
      <c r="I29" s="12">
        <f t="shared" si="4"/>
        <v>1.1754126136092826</v>
      </c>
      <c r="J29" s="12">
        <f t="shared" si="5"/>
        <v>0.12045554319801671</v>
      </c>
      <c r="K29">
        <v>1.4868157238043154</v>
      </c>
      <c r="L29">
        <v>1.5336179890713874E-3</v>
      </c>
      <c r="M29" s="12">
        <f t="shared" si="6"/>
        <v>1.1367995610938206</v>
      </c>
      <c r="N29" s="12">
        <f t="shared" si="7"/>
        <v>2.5492619477026916E-2</v>
      </c>
      <c r="O29">
        <v>2.3270732286060974E-4</v>
      </c>
      <c r="P29">
        <v>8.3172671403673139E-6</v>
      </c>
      <c r="Q29">
        <v>1</v>
      </c>
      <c r="R29">
        <v>0</v>
      </c>
      <c r="S29">
        <v>7.3223461451367785E-5</v>
      </c>
      <c r="T29">
        <v>5.3581542473376667E-6</v>
      </c>
      <c r="U29">
        <v>1.9534341543739247E-4</v>
      </c>
      <c r="V29">
        <v>8.3289554913755488E-6</v>
      </c>
      <c r="W29">
        <v>338.45</v>
      </c>
      <c r="X29">
        <v>4.9131804470488518</v>
      </c>
      <c r="Y29">
        <v>595.6</v>
      </c>
      <c r="Z29">
        <v>5.816220512724013</v>
      </c>
      <c r="AA29">
        <v>127141.4</v>
      </c>
      <c r="AB29">
        <v>393.22284026396937</v>
      </c>
      <c r="AC29">
        <v>19.899999999999999</v>
      </c>
      <c r="AD29">
        <v>0.71414284285428531</v>
      </c>
      <c r="AE29">
        <v>85512.8</v>
      </c>
      <c r="AF29">
        <v>253.88729990417318</v>
      </c>
      <c r="AG29">
        <v>6.25</v>
      </c>
      <c r="AH29">
        <v>0.45233313294285082</v>
      </c>
      <c r="AI29">
        <v>16.7</v>
      </c>
      <c r="AJ29">
        <v>0.70374935729614441</v>
      </c>
      <c r="AK29">
        <v>-996.04100256832794</v>
      </c>
      <c r="AL29">
        <v>6.0156582577493151E-2</v>
      </c>
      <c r="AM29">
        <v>-367.79592996586439</v>
      </c>
      <c r="AN29">
        <v>6.2141916063192246</v>
      </c>
      <c r="AO29">
        <v>3882242.0701115634</v>
      </c>
      <c r="AP29">
        <v>4005.4794950673509</v>
      </c>
      <c r="AQ29">
        <v>-999.3029441922173</v>
      </c>
      <c r="AR29">
        <v>2.4913695425674412E-2</v>
      </c>
      <c r="AS29">
        <v>1993.7062116829245</v>
      </c>
      <c r="AT29">
        <v>0</v>
      </c>
      <c r="AU29">
        <v>-999.78091570119864</v>
      </c>
      <c r="AV29">
        <v>1.6031575711931437E-2</v>
      </c>
      <c r="AW29">
        <v>-999.41553329563669</v>
      </c>
      <c r="AX29">
        <v>2.4920200949354918E-2</v>
      </c>
      <c r="AY29">
        <v>1.3261083581970361</v>
      </c>
      <c r="AZ29">
        <v>1.1362896879094764</v>
      </c>
      <c r="BA29">
        <v>1.1085969748604654</v>
      </c>
      <c r="BB29">
        <v>0.75777134110843958</v>
      </c>
      <c r="BC29">
        <v>0</v>
      </c>
      <c r="BD29">
        <v>0.86952216939720084</v>
      </c>
      <c r="BE29">
        <v>0.82813122758411828</v>
      </c>
      <c r="BF29" s="4" t="s">
        <v>53</v>
      </c>
      <c r="BG29" s="6"/>
      <c r="BH29" s="6"/>
      <c r="BI29" s="6"/>
      <c r="BJ29" s="29" t="e">
        <v>#N/A</v>
      </c>
      <c r="BK29" s="6"/>
      <c r="BL29" s="6"/>
      <c r="BM29" s="6" t="s">
        <v>226</v>
      </c>
      <c r="BN29" s="6" t="s">
        <v>45</v>
      </c>
      <c r="BO29" s="6"/>
      <c r="BP29" s="6"/>
      <c r="BQ29" s="6"/>
      <c r="BR29" s="6"/>
      <c r="BS29" t="e">
        <v>#N/A</v>
      </c>
      <c r="BU29" t="e">
        <v>#N/A</v>
      </c>
      <c r="BV29" t="e">
        <v>#N/A</v>
      </c>
      <c r="BX29" s="30">
        <v>43871.432106481479</v>
      </c>
      <c r="BY29" s="31"/>
      <c r="BZ29" s="6"/>
    </row>
    <row r="30" spans="1:78" ht="19" x14ac:dyDescent="0.25">
      <c r="A30" s="4" t="s">
        <v>53</v>
      </c>
      <c r="B30" s="29" t="e">
        <v>#N/A</v>
      </c>
      <c r="C30" t="s">
        <v>439</v>
      </c>
      <c r="D30">
        <v>232</v>
      </c>
      <c r="E30">
        <v>2.6895210643060959E-3</v>
      </c>
      <c r="F30">
        <v>3.7308708776131064E-5</v>
      </c>
      <c r="G30">
        <v>7.2152123540407051E-3</v>
      </c>
      <c r="H30">
        <v>7.3537169321424961E-5</v>
      </c>
      <c r="I30" s="12">
        <f t="shared" si="4"/>
        <v>1.2175292652415675</v>
      </c>
      <c r="J30" s="12">
        <f t="shared" si="5"/>
        <v>0.12481474372413899</v>
      </c>
      <c r="K30">
        <v>1.511595200502833</v>
      </c>
      <c r="L30">
        <v>1.9458459736697304E-3</v>
      </c>
      <c r="M30" s="12">
        <f t="shared" si="6"/>
        <v>1.1557456199658191</v>
      </c>
      <c r="N30" s="12">
        <f t="shared" si="7"/>
        <v>2.5932763320740085E-2</v>
      </c>
      <c r="O30">
        <v>2.3279470242247016E-4</v>
      </c>
      <c r="P30">
        <v>9.4731277770451725E-6</v>
      </c>
      <c r="Q30">
        <v>1</v>
      </c>
      <c r="R30">
        <v>0</v>
      </c>
      <c r="S30">
        <v>8.2175674878507725E-5</v>
      </c>
      <c r="T30">
        <v>6.820744239756435E-6</v>
      </c>
      <c r="U30">
        <v>1.9781181806269771E-4</v>
      </c>
      <c r="V30">
        <v>9.6216377644801852E-6</v>
      </c>
      <c r="W30">
        <v>225.85</v>
      </c>
      <c r="X30">
        <v>3.1265206826354701</v>
      </c>
      <c r="Y30">
        <v>605.79999999999995</v>
      </c>
      <c r="Z30">
        <v>5.6775643406398535</v>
      </c>
      <c r="AA30">
        <v>126937.05</v>
      </c>
      <c r="AB30">
        <v>264.78304400912236</v>
      </c>
      <c r="AC30">
        <v>19.55</v>
      </c>
      <c r="AD30">
        <v>0.79629074298802482</v>
      </c>
      <c r="AE30">
        <v>83980.05</v>
      </c>
      <c r="AF30">
        <v>243.46059310438071</v>
      </c>
      <c r="AG30">
        <v>6.9</v>
      </c>
      <c r="AH30">
        <v>0.57077970679081647</v>
      </c>
      <c r="AI30">
        <v>16.600000000000001</v>
      </c>
      <c r="AJ30">
        <v>0.79934183452453744</v>
      </c>
      <c r="AK30">
        <v>-997.31047893569394</v>
      </c>
      <c r="AL30">
        <v>3.7308708776131065E-2</v>
      </c>
      <c r="AM30">
        <v>-345.1431880522141</v>
      </c>
      <c r="AN30">
        <v>6.674275669034758</v>
      </c>
      <c r="AO30">
        <v>3946960.7200763505</v>
      </c>
      <c r="AP30">
        <v>5082.1301025640687</v>
      </c>
      <c r="AQ30">
        <v>-999.30268245386583</v>
      </c>
      <c r="AR30">
        <v>2.8375981699606277E-2</v>
      </c>
      <c r="AS30">
        <v>1993.7062116829245</v>
      </c>
      <c r="AT30">
        <v>0</v>
      </c>
      <c r="AU30">
        <v>-999.75413071504079</v>
      </c>
      <c r="AV30">
        <v>2.0407639019669403E-2</v>
      </c>
      <c r="AW30">
        <v>-999.40814784502288</v>
      </c>
      <c r="AX30">
        <v>2.8787901052062061E-2</v>
      </c>
      <c r="AY30">
        <v>0.98958632253709622</v>
      </c>
      <c r="AZ30">
        <v>1.188100546020767</v>
      </c>
      <c r="BA30">
        <v>1.3755959534383047</v>
      </c>
      <c r="BB30">
        <v>0.8551350410935763</v>
      </c>
      <c r="BC30">
        <v>0</v>
      </c>
      <c r="BD30">
        <v>1.0363029984205179</v>
      </c>
      <c r="BE30">
        <v>0.94188842146395568</v>
      </c>
      <c r="BF30" s="4" t="s">
        <v>53</v>
      </c>
      <c r="BG30" s="6"/>
      <c r="BH30" s="6"/>
      <c r="BI30" s="6"/>
      <c r="BJ30" s="29" t="e">
        <v>#N/A</v>
      </c>
      <c r="BK30" s="6"/>
      <c r="BL30" s="6"/>
      <c r="BM30" s="6" t="s">
        <v>226</v>
      </c>
      <c r="BN30" s="6" t="s">
        <v>45</v>
      </c>
      <c r="BO30" s="6"/>
      <c r="BP30" s="6"/>
      <c r="BQ30" s="6"/>
      <c r="BR30" s="6"/>
      <c r="BS30" t="e">
        <v>#N/A</v>
      </c>
      <c r="BU30" t="e">
        <v>#N/A</v>
      </c>
      <c r="BV30" t="e">
        <v>#N/A</v>
      </c>
      <c r="BX30" s="30">
        <v>43871.438009259262</v>
      </c>
      <c r="BY30" s="31"/>
      <c r="BZ30" s="6"/>
    </row>
    <row r="31" spans="1:78" ht="19" x14ac:dyDescent="0.25">
      <c r="A31" s="4" t="s">
        <v>53</v>
      </c>
      <c r="B31" s="29" t="e">
        <v>#N/A</v>
      </c>
      <c r="C31" t="s">
        <v>486</v>
      </c>
      <c r="D31">
        <v>245</v>
      </c>
      <c r="E31">
        <v>2.4580268519091867E-3</v>
      </c>
      <c r="F31">
        <v>4.492461561314872E-5</v>
      </c>
      <c r="G31">
        <v>7.2315275370731357E-3</v>
      </c>
      <c r="H31">
        <v>5.8529836805803505E-5</v>
      </c>
      <c r="I31" s="12">
        <f t="shared" si="4"/>
        <v>1.2202823668600711</v>
      </c>
      <c r="J31" s="12">
        <f t="shared" si="5"/>
        <v>0.12486841186827732</v>
      </c>
      <c r="K31">
        <v>1.5155769643436658</v>
      </c>
      <c r="L31">
        <v>1.6402256742300691E-3</v>
      </c>
      <c r="M31" s="12">
        <f t="shared" si="6"/>
        <v>1.158790023730299</v>
      </c>
      <c r="N31" s="12">
        <f t="shared" si="7"/>
        <v>2.5988525819817167E-2</v>
      </c>
      <c r="O31">
        <v>1.8412765215081013E-4</v>
      </c>
      <c r="P31">
        <v>1.0596494967392883E-5</v>
      </c>
      <c r="Q31">
        <v>1</v>
      </c>
      <c r="R31">
        <v>0</v>
      </c>
      <c r="S31">
        <v>6.7222639244427318E-5</v>
      </c>
      <c r="T31">
        <v>6.4274790844789131E-6</v>
      </c>
      <c r="U31">
        <v>2.0570914479810945E-4</v>
      </c>
      <c r="V31">
        <v>1.2129345928164772E-5</v>
      </c>
      <c r="W31">
        <v>233.6</v>
      </c>
      <c r="X31">
        <v>4.1948590089850653</v>
      </c>
      <c r="Y31">
        <v>687.35</v>
      </c>
      <c r="Z31">
        <v>5.698695603289174</v>
      </c>
      <c r="AA31">
        <v>144050.35</v>
      </c>
      <c r="AB31">
        <v>176.3225106535121</v>
      </c>
      <c r="AC31">
        <v>17.5</v>
      </c>
      <c r="AD31">
        <v>1.0039396081648067</v>
      </c>
      <c r="AE31">
        <v>95048.25</v>
      </c>
      <c r="AF31">
        <v>141.93482334842059</v>
      </c>
      <c r="AG31">
        <v>6.4</v>
      </c>
      <c r="AH31">
        <v>0.62154307129408493</v>
      </c>
      <c r="AI31">
        <v>19.55</v>
      </c>
      <c r="AJ31">
        <v>1.1481678769605992</v>
      </c>
      <c r="AK31">
        <v>-997.54197314809073</v>
      </c>
      <c r="AL31">
        <v>4.492461561314872E-2</v>
      </c>
      <c r="AM31">
        <v>-343.6624126816904</v>
      </c>
      <c r="AN31">
        <v>5.3122015616085951</v>
      </c>
      <c r="AO31">
        <v>3957360.2286451785</v>
      </c>
      <c r="AP31">
        <v>4283.9157810020606</v>
      </c>
      <c r="AQ31">
        <v>-999.44846063403861</v>
      </c>
      <c r="AR31">
        <v>3.1740936504975496E-2</v>
      </c>
      <c r="AS31">
        <v>1993.7062116829245</v>
      </c>
      <c r="AT31">
        <v>0</v>
      </c>
      <c r="AU31">
        <v>-999.7988701368314</v>
      </c>
      <c r="AV31">
        <v>1.9230991274817956E-2</v>
      </c>
      <c r="AW31">
        <v>-999.38451907555543</v>
      </c>
      <c r="AX31">
        <v>3.6290953676856065E-2</v>
      </c>
      <c r="AY31">
        <v>1.3261501625959697</v>
      </c>
      <c r="AZ31">
        <v>1.0049932220822189</v>
      </c>
      <c r="BA31">
        <v>1.2309995078266183</v>
      </c>
      <c r="BB31">
        <v>1.1442313244434732</v>
      </c>
      <c r="BC31">
        <v>0</v>
      </c>
      <c r="BD31">
        <v>1.1497198862349516</v>
      </c>
      <c r="BE31">
        <v>1.2390934739479114</v>
      </c>
      <c r="BF31" s="4" t="s">
        <v>53</v>
      </c>
      <c r="BG31" s="6"/>
      <c r="BH31" s="6"/>
      <c r="BI31" s="6"/>
      <c r="BJ31" s="29" t="e">
        <v>#N/A</v>
      </c>
      <c r="BK31" s="6"/>
      <c r="BL31" s="6"/>
      <c r="BM31" s="6" t="s">
        <v>226</v>
      </c>
      <c r="BN31" s="6" t="s">
        <v>45</v>
      </c>
      <c r="BO31" s="6"/>
      <c r="BP31" s="6"/>
      <c r="BQ31" s="6"/>
      <c r="BR31" s="6"/>
      <c r="BS31" t="e">
        <v>#N/A</v>
      </c>
      <c r="BU31" t="e">
        <v>#N/A</v>
      </c>
      <c r="BV31" t="e">
        <v>#N/A</v>
      </c>
      <c r="BX31" s="30">
        <v>43871.785763888889</v>
      </c>
      <c r="BY31" s="31"/>
      <c r="BZ31" s="6"/>
    </row>
    <row r="32" spans="1:78" ht="19" x14ac:dyDescent="0.25">
      <c r="A32" s="4" t="s">
        <v>53</v>
      </c>
      <c r="B32" s="29" t="e">
        <v>#N/A</v>
      </c>
      <c r="C32" t="s">
        <v>487</v>
      </c>
      <c r="D32">
        <v>250</v>
      </c>
      <c r="E32">
        <v>2.9393732506701755E-3</v>
      </c>
      <c r="F32">
        <v>4.9291478601674425E-5</v>
      </c>
      <c r="G32">
        <v>7.3698014915770382E-3</v>
      </c>
      <c r="H32">
        <v>6.6291255587911302E-5</v>
      </c>
      <c r="I32" s="12">
        <f t="shared" si="4"/>
        <v>1.2436153719011356</v>
      </c>
      <c r="J32" s="12">
        <f t="shared" si="5"/>
        <v>0.12734957577471773</v>
      </c>
      <c r="K32">
        <v>1.5292585137468502</v>
      </c>
      <c r="L32">
        <v>1.6340999264188771E-3</v>
      </c>
      <c r="M32" s="12">
        <f t="shared" si="6"/>
        <v>1.1692507547459945</v>
      </c>
      <c r="N32" s="12">
        <f t="shared" si="7"/>
        <v>2.622236427401594E-2</v>
      </c>
      <c r="O32">
        <v>2.0120969702096839E-4</v>
      </c>
      <c r="P32">
        <v>9.9035478301481039E-6</v>
      </c>
      <c r="Q32">
        <v>1</v>
      </c>
      <c r="R32">
        <v>0</v>
      </c>
      <c r="S32">
        <v>1.2800990489312457E-4</v>
      </c>
      <c r="T32">
        <v>7.737505956527472E-6</v>
      </c>
      <c r="U32">
        <v>1.8627780452919724E-4</v>
      </c>
      <c r="V32">
        <v>1.0023871563859304E-5</v>
      </c>
      <c r="W32">
        <v>236.65</v>
      </c>
      <c r="X32">
        <v>3.9598478173841603</v>
      </c>
      <c r="Y32">
        <v>593.29999999999995</v>
      </c>
      <c r="Z32">
        <v>5.0273462707790264</v>
      </c>
      <c r="AA32">
        <v>123124.2</v>
      </c>
      <c r="AB32">
        <v>216.39549075951794</v>
      </c>
      <c r="AC32">
        <v>16.2</v>
      </c>
      <c r="AD32">
        <v>0.7999999999999996</v>
      </c>
      <c r="AE32">
        <v>80512.899999999994</v>
      </c>
      <c r="AF32">
        <v>131.10339230425814</v>
      </c>
      <c r="AG32">
        <v>10.3</v>
      </c>
      <c r="AH32">
        <v>0.61601435389974946</v>
      </c>
      <c r="AI32">
        <v>15</v>
      </c>
      <c r="AJ32">
        <v>0.81110710565381261</v>
      </c>
      <c r="AK32">
        <v>-997.0606267493298</v>
      </c>
      <c r="AL32">
        <v>4.9291478601674425E-2</v>
      </c>
      <c r="AM32">
        <v>-331.11258925603215</v>
      </c>
      <c r="AN32">
        <v>6.0166323822754855</v>
      </c>
      <c r="AO32">
        <v>3993093.4855486057</v>
      </c>
      <c r="AP32">
        <v>4267.9166486075983</v>
      </c>
      <c r="AQ32">
        <v>-999.39729276171215</v>
      </c>
      <c r="AR32">
        <v>2.9665269866877463E-2</v>
      </c>
      <c r="AS32">
        <v>1993.7062116829245</v>
      </c>
      <c r="AT32">
        <v>0</v>
      </c>
      <c r="AU32">
        <v>-999.61699488528336</v>
      </c>
      <c r="AV32">
        <v>2.31505863470103E-2</v>
      </c>
      <c r="AW32">
        <v>-999.44265756659661</v>
      </c>
      <c r="AX32">
        <v>2.9991382943582494E-2</v>
      </c>
      <c r="AY32">
        <v>1.2244036250716062</v>
      </c>
      <c r="AZ32">
        <v>1.037611797993879</v>
      </c>
      <c r="BA32">
        <v>1.120637785606039</v>
      </c>
      <c r="BB32">
        <v>0.94155843911679316</v>
      </c>
      <c r="BC32">
        <v>0</v>
      </c>
      <c r="BD32">
        <v>0.92201889354330202</v>
      </c>
      <c r="BE32">
        <v>0.99053796293245977</v>
      </c>
      <c r="BF32" s="4" t="s">
        <v>53</v>
      </c>
      <c r="BG32" s="6"/>
      <c r="BH32" s="6"/>
      <c r="BI32" s="6"/>
      <c r="BJ32" s="29" t="e">
        <v>#N/A</v>
      </c>
      <c r="BK32" s="6"/>
      <c r="BL32" s="6"/>
      <c r="BM32" s="6" t="s">
        <v>226</v>
      </c>
      <c r="BN32" s="6" t="s">
        <v>45</v>
      </c>
      <c r="BO32" s="6"/>
      <c r="BP32" s="6"/>
      <c r="BQ32" s="6"/>
      <c r="BR32" s="6"/>
      <c r="BS32" t="e">
        <v>#N/A</v>
      </c>
      <c r="BU32" t="e">
        <v>#N/A</v>
      </c>
      <c r="BV32" t="e">
        <v>#N/A</v>
      </c>
      <c r="BX32" s="30">
        <v>43871.851643518516</v>
      </c>
      <c r="BY32" s="31"/>
      <c r="BZ32" s="6"/>
    </row>
    <row r="33" spans="1:78" ht="19" x14ac:dyDescent="0.25">
      <c r="A33" s="6" t="s">
        <v>206</v>
      </c>
      <c r="B33" s="29">
        <v>43869.754930555559</v>
      </c>
      <c r="C33" t="s">
        <v>369</v>
      </c>
      <c r="D33">
        <v>900</v>
      </c>
      <c r="E33">
        <v>8.6065176418996091E-3</v>
      </c>
      <c r="F33">
        <v>8.8304546658518515E-5</v>
      </c>
      <c r="G33">
        <v>1.497646182220651</v>
      </c>
      <c r="H33">
        <v>1.4824567467183621E-3</v>
      </c>
      <c r="I33" s="12">
        <f>G33/$B$71</f>
        <v>1.0364183752035714</v>
      </c>
      <c r="J33" s="12">
        <f>I33*SQRT((H33/G33)^2+($C$71/$B$71)^2)</f>
        <v>1.7676599449086255E-3</v>
      </c>
      <c r="K33">
        <v>1.8328472336577064</v>
      </c>
      <c r="L33">
        <v>1.6623366594465754E-3</v>
      </c>
      <c r="M33" s="12">
        <f>K33/$D$71</f>
        <v>1.0579740974219105</v>
      </c>
      <c r="N33" s="12">
        <f>M33*SQRT((L33/K33)^2+($E$71/$D$71)^2)</f>
        <v>5.4776518256197081E-2</v>
      </c>
      <c r="O33">
        <v>0.27673589644461416</v>
      </c>
      <c r="P33">
        <v>4.4121708690558357E-4</v>
      </c>
      <c r="Q33">
        <v>1</v>
      </c>
      <c r="R33">
        <v>0</v>
      </c>
      <c r="S33">
        <v>1.0953391179448981</v>
      </c>
      <c r="T33">
        <v>1.4236001579610745E-3</v>
      </c>
      <c r="U33">
        <v>0.16911585042284955</v>
      </c>
      <c r="V33">
        <v>3.8020786837253471E-4</v>
      </c>
      <c r="W33">
        <v>855.35</v>
      </c>
      <c r="X33">
        <v>8.6512168295320713</v>
      </c>
      <c r="Y33">
        <v>148851.45000000001</v>
      </c>
      <c r="Z33">
        <v>312.57489607755559</v>
      </c>
      <c r="AA33">
        <v>182163.4</v>
      </c>
      <c r="AB33">
        <v>265.45650253260345</v>
      </c>
      <c r="AC33">
        <v>27504.75</v>
      </c>
      <c r="AD33">
        <v>65.03055455949756</v>
      </c>
      <c r="AE33">
        <v>99390.8</v>
      </c>
      <c r="AF33">
        <v>199.23332790316087</v>
      </c>
      <c r="AG33">
        <v>108867.9</v>
      </c>
      <c r="AH33">
        <v>285.269539208097</v>
      </c>
      <c r="AI33">
        <v>16809.099999999999</v>
      </c>
      <c r="AJ33">
        <v>58.788420807609988</v>
      </c>
      <c r="AK33">
        <v>-991.39348235810041</v>
      </c>
      <c r="AL33">
        <v>8.8304546658518515E-2</v>
      </c>
      <c r="AM33">
        <v>134927.22655841813</v>
      </c>
      <c r="AN33">
        <v>134.54862467946651</v>
      </c>
      <c r="AO33">
        <v>4786001.7594486689</v>
      </c>
      <c r="AP33">
        <v>4341.6649066197651</v>
      </c>
      <c r="AQ33">
        <v>-171.06019068330525</v>
      </c>
      <c r="AR33">
        <v>1.3216298015027534</v>
      </c>
      <c r="AS33">
        <v>1993.7062116829245</v>
      </c>
      <c r="AT33">
        <v>0</v>
      </c>
      <c r="AU33">
        <v>2277.2501852291698</v>
      </c>
      <c r="AV33">
        <v>4.2594058816448737</v>
      </c>
      <c r="AW33">
        <v>-494.00606347069811</v>
      </c>
      <c r="AX33">
        <v>1.1375803955466512</v>
      </c>
      <c r="AY33">
        <v>1.4202288755076589</v>
      </c>
      <c r="AZ33">
        <v>1.1486194078942893</v>
      </c>
      <c r="BA33">
        <v>1.0932183892759115</v>
      </c>
      <c r="BB33">
        <v>1.1123261275210579</v>
      </c>
      <c r="BC33">
        <v>0</v>
      </c>
      <c r="BD33">
        <v>1.4081613938638342</v>
      </c>
      <c r="BE33">
        <v>1.281358922570762</v>
      </c>
      <c r="BF33" s="6" t="s">
        <v>206</v>
      </c>
      <c r="BG33" s="6"/>
      <c r="BH33" s="6"/>
      <c r="BI33" s="6"/>
      <c r="BJ33" s="29">
        <v>43869.754930555559</v>
      </c>
      <c r="BK33" s="6"/>
      <c r="BL33" s="6"/>
      <c r="BM33" s="6" t="s">
        <v>226</v>
      </c>
      <c r="BN33" s="6" t="s">
        <v>45</v>
      </c>
      <c r="BO33" s="6"/>
      <c r="BP33" s="6"/>
      <c r="BQ33" s="6"/>
      <c r="BR33" s="6"/>
      <c r="BS33" t="e">
        <v>#N/A</v>
      </c>
      <c r="BU33" t="e">
        <v>#N/A</v>
      </c>
      <c r="BV33" t="e">
        <v>#N/A</v>
      </c>
      <c r="BX33" s="30">
        <v>43871.858194444445</v>
      </c>
      <c r="BY33" s="31"/>
      <c r="BZ33" s="6"/>
    </row>
    <row r="34" spans="1:78" ht="19" x14ac:dyDescent="0.25">
      <c r="A34" s="6" t="s">
        <v>206</v>
      </c>
      <c r="B34" s="29">
        <v>43869.759953703702</v>
      </c>
      <c r="C34" t="s">
        <v>56</v>
      </c>
      <c r="D34">
        <v>1414</v>
      </c>
      <c r="E34">
        <v>1.5885606458159889E-2</v>
      </c>
      <c r="F34">
        <v>1.259880470033912E-4</v>
      </c>
      <c r="G34">
        <v>1.4735837400701419</v>
      </c>
      <c r="H34">
        <v>1.5596734093216427E-3</v>
      </c>
      <c r="I34" s="12">
        <f t="shared" ref="I34:I42" si="8">G34/$B$71</f>
        <v>1.0197664066056997</v>
      </c>
      <c r="J34" s="12">
        <f t="shared" ref="J34:J42" si="9">I34*SQRT((H34/G34)^2+($C$71/$B$71)^2)</f>
        <v>1.7807493112978923E-3</v>
      </c>
      <c r="K34">
        <v>1.8690855584462263</v>
      </c>
      <c r="L34">
        <v>1.518618586392372E-3</v>
      </c>
      <c r="M34" s="12">
        <f t="shared" ref="M34:M42" si="10">K34/$D$71</f>
        <v>1.0788919394854333</v>
      </c>
      <c r="N34" s="12">
        <f t="shared" ref="N34:N42" si="11">M34*SQRT((L34/K34)^2+($E$71/$D$71)^2)</f>
        <v>5.5857845143080731E-2</v>
      </c>
      <c r="O34">
        <v>0.27483189025795851</v>
      </c>
      <c r="P34">
        <v>4.8786615980151213E-4</v>
      </c>
      <c r="Q34">
        <v>1</v>
      </c>
      <c r="R34">
        <v>0</v>
      </c>
      <c r="S34">
        <v>1.0868020999416113</v>
      </c>
      <c r="T34">
        <v>1.6816722042769159E-3</v>
      </c>
      <c r="U34">
        <v>0.16553523817019658</v>
      </c>
      <c r="V34">
        <v>4.4662412203291606E-4</v>
      </c>
      <c r="W34">
        <v>1387.55</v>
      </c>
      <c r="X34">
        <v>10.794363782719397</v>
      </c>
      <c r="Y34">
        <v>128716.35</v>
      </c>
      <c r="Z34">
        <v>192.02471434961862</v>
      </c>
      <c r="AA34">
        <v>163263.1</v>
      </c>
      <c r="AB34">
        <v>216.98261996856118</v>
      </c>
      <c r="AC34">
        <v>24006.35</v>
      </c>
      <c r="AD34">
        <v>49.803840213381136</v>
      </c>
      <c r="AE34">
        <v>87349.5</v>
      </c>
      <c r="AF34">
        <v>106.49031337218076</v>
      </c>
      <c r="AG34">
        <v>94932.65</v>
      </c>
      <c r="AH34">
        <v>212.43893580831275</v>
      </c>
      <c r="AI34">
        <v>14459.7</v>
      </c>
      <c r="AJ34">
        <v>47.435945730726402</v>
      </c>
      <c r="AK34">
        <v>-984.11439354184017</v>
      </c>
      <c r="AL34">
        <v>0.1259880470033912</v>
      </c>
      <c r="AM34">
        <v>132743.30550645691</v>
      </c>
      <c r="AN34">
        <v>141.55685326934494</v>
      </c>
      <c r="AO34">
        <v>4880648.4497655304</v>
      </c>
      <c r="AP34">
        <v>3966.304289574728</v>
      </c>
      <c r="AQ34">
        <v>-176.76348593911263</v>
      </c>
      <c r="AR34">
        <v>1.4613632950175381</v>
      </c>
      <c r="AS34">
        <v>1993.7062116829245</v>
      </c>
      <c r="AT34">
        <v>0</v>
      </c>
      <c r="AU34">
        <v>2251.707462090541</v>
      </c>
      <c r="AV34">
        <v>5.0315563944266231</v>
      </c>
      <c r="AW34">
        <v>-504.71924076528563</v>
      </c>
      <c r="AX34">
        <v>1.3362975563279591</v>
      </c>
      <c r="AY34">
        <v>1.3932182288083406</v>
      </c>
      <c r="AZ34">
        <v>1.147636668828212</v>
      </c>
      <c r="BA34">
        <v>0.92126351785439065</v>
      </c>
      <c r="BB34">
        <v>1.1578755792776141</v>
      </c>
      <c r="BC34">
        <v>0</v>
      </c>
      <c r="BD34">
        <v>1.5687306580191926</v>
      </c>
      <c r="BE34">
        <v>1.428432170287357</v>
      </c>
      <c r="BF34" s="6" t="s">
        <v>206</v>
      </c>
      <c r="BG34" s="6"/>
      <c r="BH34" s="6"/>
      <c r="BI34" s="6"/>
      <c r="BJ34" s="29">
        <v>43869.759953703702</v>
      </c>
      <c r="BK34" s="6"/>
      <c r="BL34" s="6"/>
      <c r="BM34" s="6" t="s">
        <v>226</v>
      </c>
      <c r="BN34" s="6" t="s">
        <v>45</v>
      </c>
      <c r="BO34" s="6"/>
      <c r="BP34" s="6"/>
      <c r="BQ34" s="6"/>
      <c r="BR34" s="6"/>
      <c r="BS34" t="e">
        <v>#N/A</v>
      </c>
      <c r="BU34" t="e">
        <v>#N/A</v>
      </c>
      <c r="BV34" t="e">
        <v>#N/A</v>
      </c>
      <c r="BX34" s="30">
        <v>43872.132222222222</v>
      </c>
      <c r="BY34" s="31"/>
      <c r="BZ34" s="6"/>
    </row>
    <row r="35" spans="1:78" ht="19" x14ac:dyDescent="0.25">
      <c r="A35" s="6" t="s">
        <v>206</v>
      </c>
      <c r="B35" s="29">
        <v>43870.954699074071</v>
      </c>
      <c r="C35" t="s">
        <v>546</v>
      </c>
      <c r="D35">
        <v>980</v>
      </c>
      <c r="E35">
        <v>1.4693044718647805E-2</v>
      </c>
      <c r="F35">
        <v>8.5437057489579952E-5</v>
      </c>
      <c r="G35">
        <v>1.422700979966298</v>
      </c>
      <c r="H35">
        <v>1.5850078622433234E-3</v>
      </c>
      <c r="I35" s="12">
        <f t="shared" si="8"/>
        <v>0.9845539324053485</v>
      </c>
      <c r="J35" s="12">
        <f t="shared" si="9"/>
        <v>1.753018509283928E-3</v>
      </c>
      <c r="K35">
        <v>1.8543731054000685</v>
      </c>
      <c r="L35">
        <v>1.528781956137441E-3</v>
      </c>
      <c r="M35" s="12">
        <f t="shared" si="10"/>
        <v>1.0703994727121342</v>
      </c>
      <c r="N35" s="12">
        <f t="shared" si="11"/>
        <v>5.5418363547522762E-2</v>
      </c>
      <c r="O35">
        <v>0.26788418181032481</v>
      </c>
      <c r="P35">
        <v>4.9364926782647224E-4</v>
      </c>
      <c r="Q35">
        <v>1</v>
      </c>
      <c r="R35">
        <v>0</v>
      </c>
      <c r="S35">
        <v>1.0572145015751029</v>
      </c>
      <c r="T35">
        <v>1.7611830887615913E-3</v>
      </c>
      <c r="U35">
        <v>0.16024965740477914</v>
      </c>
      <c r="V35">
        <v>5.782993502443137E-4</v>
      </c>
      <c r="W35">
        <v>994.84</v>
      </c>
      <c r="X35">
        <v>5.7101313470006971</v>
      </c>
      <c r="Y35">
        <v>96329.2</v>
      </c>
      <c r="Z35">
        <v>96.681556324530348</v>
      </c>
      <c r="AA35">
        <v>125557.52</v>
      </c>
      <c r="AB35">
        <v>104.66613779059587</v>
      </c>
      <c r="AC35">
        <v>18137.919999999998</v>
      </c>
      <c r="AD35">
        <v>28.133901258090741</v>
      </c>
      <c r="AE35">
        <v>67709.36</v>
      </c>
      <c r="AF35">
        <v>52.923494467643266</v>
      </c>
      <c r="AG35">
        <v>71582.64</v>
      </c>
      <c r="AH35">
        <v>115.42542874081084</v>
      </c>
      <c r="AI35">
        <v>10850.36</v>
      </c>
      <c r="AJ35">
        <v>39.595870155021636</v>
      </c>
      <c r="AK35">
        <v>-985.3069552813522</v>
      </c>
      <c r="AL35">
        <v>8.5437057489579957E-2</v>
      </c>
      <c r="AM35">
        <v>128125.15701273353</v>
      </c>
      <c r="AN35">
        <v>143.85622274853179</v>
      </c>
      <c r="AO35">
        <v>4842222.6948392931</v>
      </c>
      <c r="AP35">
        <v>3992.8488198324308</v>
      </c>
      <c r="AQ35">
        <v>-197.5747799915346</v>
      </c>
      <c r="AR35">
        <v>1.478686123479829</v>
      </c>
      <c r="AS35">
        <v>1993.7062116829245</v>
      </c>
      <c r="AT35">
        <v>0</v>
      </c>
      <c r="AU35">
        <v>2163.1814881355017</v>
      </c>
      <c r="AV35">
        <v>5.269452637367384</v>
      </c>
      <c r="AW35">
        <v>-520.53367691452888</v>
      </c>
      <c r="AX35">
        <v>1.7302693035029784</v>
      </c>
      <c r="AY35">
        <v>0.96758779921158211</v>
      </c>
      <c r="AZ35">
        <v>1.1805780879328605</v>
      </c>
      <c r="BA35">
        <v>0.91888677349616787</v>
      </c>
      <c r="BB35">
        <v>1.1713126241647402</v>
      </c>
      <c r="BC35">
        <v>0</v>
      </c>
      <c r="BD35">
        <v>1.6514030752180422</v>
      </c>
      <c r="BE35">
        <v>1.8545930607144125</v>
      </c>
      <c r="BF35" s="6" t="s">
        <v>206</v>
      </c>
      <c r="BG35" s="6"/>
      <c r="BH35" s="6"/>
      <c r="BI35" s="6"/>
      <c r="BJ35" s="29">
        <v>43870.954699074071</v>
      </c>
      <c r="BK35" s="6"/>
      <c r="BL35" s="6"/>
      <c r="BM35" s="6" t="s">
        <v>226</v>
      </c>
      <c r="BN35" s="6" t="s">
        <v>45</v>
      </c>
      <c r="BO35" s="6"/>
      <c r="BP35" s="6"/>
      <c r="BQ35" s="6"/>
      <c r="BR35" s="6"/>
      <c r="BS35" t="e">
        <v>#N/A</v>
      </c>
      <c r="BU35" t="e">
        <v>#N/A</v>
      </c>
      <c r="BV35" t="e">
        <v>#N/A</v>
      </c>
      <c r="BX35" s="30">
        <v>43872.138611111113</v>
      </c>
      <c r="BY35" s="31"/>
      <c r="BZ35" s="6"/>
    </row>
    <row r="36" spans="1:78" ht="19" x14ac:dyDescent="0.25">
      <c r="A36" s="6" t="s">
        <v>206</v>
      </c>
      <c r="B36" s="29">
        <v>43870.95789351852</v>
      </c>
      <c r="C36" t="s">
        <v>547</v>
      </c>
      <c r="D36">
        <v>1256</v>
      </c>
      <c r="E36">
        <v>1.6537476664681951E-2</v>
      </c>
      <c r="F36">
        <v>9.7366233169666832E-5</v>
      </c>
      <c r="G36">
        <v>1.4137129718223205</v>
      </c>
      <c r="H36">
        <v>1.7733036778609288E-3</v>
      </c>
      <c r="I36" s="12">
        <f t="shared" si="8"/>
        <v>0.97833394739988799</v>
      </c>
      <c r="J36" s="12">
        <f t="shared" si="9"/>
        <v>1.8309455833955917E-3</v>
      </c>
      <c r="K36">
        <v>1.8466261352438245</v>
      </c>
      <c r="L36">
        <v>1.8747396480364761E-3</v>
      </c>
      <c r="M36" s="12">
        <f t="shared" si="10"/>
        <v>1.0659276904444708</v>
      </c>
      <c r="N36" s="12">
        <f t="shared" si="11"/>
        <v>5.5190456825794508E-2</v>
      </c>
      <c r="O36">
        <v>0.26506925151232186</v>
      </c>
      <c r="P36">
        <v>4.5983484907045858E-4</v>
      </c>
      <c r="Q36">
        <v>1</v>
      </c>
      <c r="R36">
        <v>0</v>
      </c>
      <c r="S36">
        <v>1.0715494272204038</v>
      </c>
      <c r="T36">
        <v>1.3438267378882919E-3</v>
      </c>
      <c r="U36">
        <v>0.15558085972063052</v>
      </c>
      <c r="V36">
        <v>2.8361388245121914E-4</v>
      </c>
      <c r="W36">
        <v>1190</v>
      </c>
      <c r="X36">
        <v>6.8690125442696157</v>
      </c>
      <c r="Y36">
        <v>101728.28</v>
      </c>
      <c r="Z36">
        <v>79.432414038602658</v>
      </c>
      <c r="AA36">
        <v>132881.07999999999</v>
      </c>
      <c r="AB36">
        <v>117.53015102517313</v>
      </c>
      <c r="AC36">
        <v>19073.88</v>
      </c>
      <c r="AD36">
        <v>26.270345766028026</v>
      </c>
      <c r="AE36">
        <v>71959.839999999997</v>
      </c>
      <c r="AF36">
        <v>68.477944867915937</v>
      </c>
      <c r="AG36">
        <v>77107.240000000005</v>
      </c>
      <c r="AH36">
        <v>80.474328826029975</v>
      </c>
      <c r="AI36">
        <v>11195.48</v>
      </c>
      <c r="AJ36">
        <v>21.006119743224037</v>
      </c>
      <c r="AK36">
        <v>-983.462523335318</v>
      </c>
      <c r="AL36">
        <v>9.7366233169666833E-2</v>
      </c>
      <c r="AM36">
        <v>127309.40023800332</v>
      </c>
      <c r="AN36">
        <v>160.94605898175067</v>
      </c>
      <c r="AO36">
        <v>4821989.2792619737</v>
      </c>
      <c r="AP36">
        <v>4896.4157125900438</v>
      </c>
      <c r="AQ36">
        <v>-206.00667413481344</v>
      </c>
      <c r="AR36">
        <v>1.3773977897440037</v>
      </c>
      <c r="AS36">
        <v>1993.7062116829245</v>
      </c>
      <c r="AT36">
        <v>0</v>
      </c>
      <c r="AU36">
        <v>2206.0715273540882</v>
      </c>
      <c r="AV36">
        <v>4.0207241332924486</v>
      </c>
      <c r="AW36">
        <v>-534.50270059358945</v>
      </c>
      <c r="AX36">
        <v>0.84857158259875087</v>
      </c>
      <c r="AY36">
        <v>1.0705268892225812</v>
      </c>
      <c r="AZ36">
        <v>1.3685142720617649</v>
      </c>
      <c r="BA36">
        <v>1.1656733501338823</v>
      </c>
      <c r="BB36">
        <v>1.1320160212492119</v>
      </c>
      <c r="BC36">
        <v>0</v>
      </c>
      <c r="BD36">
        <v>1.2858178246006919</v>
      </c>
      <c r="BE36">
        <v>0.95354089420023525</v>
      </c>
      <c r="BF36" s="6" t="s">
        <v>206</v>
      </c>
      <c r="BG36" s="6"/>
      <c r="BH36" s="6"/>
      <c r="BI36" s="6"/>
      <c r="BJ36" s="29">
        <v>43870.95789351852</v>
      </c>
      <c r="BK36" s="6"/>
      <c r="BL36" s="6"/>
      <c r="BM36" s="6" t="s">
        <v>226</v>
      </c>
      <c r="BN36" s="6" t="s">
        <v>45</v>
      </c>
      <c r="BO36" s="6"/>
      <c r="BP36" s="6"/>
      <c r="BQ36" s="6"/>
      <c r="BR36" s="6"/>
      <c r="BS36" t="e">
        <v>#N/A</v>
      </c>
      <c r="BU36" t="e">
        <v>#N/A</v>
      </c>
      <c r="BV36" t="e">
        <v>#N/A</v>
      </c>
      <c r="BX36" s="30">
        <v>43872.144212962965</v>
      </c>
      <c r="BY36" s="31"/>
      <c r="BZ36" s="6"/>
    </row>
    <row r="37" spans="1:78" ht="19" x14ac:dyDescent="0.25">
      <c r="A37" s="4" t="s">
        <v>206</v>
      </c>
      <c r="B37" s="29">
        <v>43871.420810185184</v>
      </c>
      <c r="C37" t="s">
        <v>616</v>
      </c>
      <c r="D37">
        <v>921</v>
      </c>
      <c r="E37">
        <v>1.3762566851365643E-2</v>
      </c>
      <c r="F37">
        <v>7.5310456019697165E-5</v>
      </c>
      <c r="G37">
        <v>1.5829867001415807</v>
      </c>
      <c r="H37">
        <v>3.3730783760741109E-3</v>
      </c>
      <c r="I37" s="12">
        <f t="shared" si="8"/>
        <v>1.0954767041818438</v>
      </c>
      <c r="J37" s="12">
        <f t="shared" si="9"/>
        <v>2.7863714754359998E-3</v>
      </c>
      <c r="K37">
        <v>1.9170941601931284</v>
      </c>
      <c r="L37">
        <v>2.6674321744466606E-3</v>
      </c>
      <c r="M37" s="12">
        <f t="shared" si="10"/>
        <v>1.1066039365187619</v>
      </c>
      <c r="N37" s="12">
        <f t="shared" si="11"/>
        <v>5.7306221129844563E-2</v>
      </c>
      <c r="O37">
        <v>0.29191126033071185</v>
      </c>
      <c r="P37">
        <v>6.0434055445562711E-4</v>
      </c>
      <c r="Q37">
        <v>1</v>
      </c>
      <c r="R37">
        <v>0</v>
      </c>
      <c r="S37">
        <v>1.1461869903023187</v>
      </c>
      <c r="T37">
        <v>2.0196242918568801E-3</v>
      </c>
      <c r="U37">
        <v>0.17085388704938129</v>
      </c>
      <c r="V37">
        <v>5.7421658380488638E-4</v>
      </c>
      <c r="W37">
        <v>978.08</v>
      </c>
      <c r="X37">
        <v>8.8885544381524717</v>
      </c>
      <c r="Y37">
        <v>112512.64</v>
      </c>
      <c r="Z37">
        <v>919.32508918227609</v>
      </c>
      <c r="AA37">
        <v>136208.4</v>
      </c>
      <c r="AB37">
        <v>782.26433938066407</v>
      </c>
      <c r="AC37">
        <v>20744.12</v>
      </c>
      <c r="AD37">
        <v>148.77552800556057</v>
      </c>
      <c r="AE37">
        <v>71060.88</v>
      </c>
      <c r="AF37">
        <v>475.36223843857579</v>
      </c>
      <c r="AG37">
        <v>81452.84</v>
      </c>
      <c r="AH37">
        <v>584.99344349602188</v>
      </c>
      <c r="AI37">
        <v>12145.48</v>
      </c>
      <c r="AJ37">
        <v>113.49371671301159</v>
      </c>
      <c r="AK37">
        <v>-986.2374331486343</v>
      </c>
      <c r="AL37">
        <v>7.5310456019697158E-2</v>
      </c>
      <c r="AM37">
        <v>142672.78091682526</v>
      </c>
      <c r="AN37">
        <v>306.14252823326478</v>
      </c>
      <c r="AO37">
        <v>5006036.565485605</v>
      </c>
      <c r="AP37">
        <v>6966.7576641419255</v>
      </c>
      <c r="AQ37">
        <v>-125.60362575020878</v>
      </c>
      <c r="AR37">
        <v>1.8102528454347284</v>
      </c>
      <c r="AS37">
        <v>1993.7062116829245</v>
      </c>
      <c r="AT37">
        <v>0</v>
      </c>
      <c r="AU37">
        <v>2429.3868124816709</v>
      </c>
      <c r="AV37">
        <v>6.0427076657315695</v>
      </c>
      <c r="AW37">
        <v>-488.80586495416645</v>
      </c>
      <c r="AX37">
        <v>1.7180536829242441</v>
      </c>
      <c r="AY37">
        <v>0.90327745236981505</v>
      </c>
      <c r="AZ37">
        <v>2.3632336826859381</v>
      </c>
      <c r="BA37">
        <v>1.5978877933816324</v>
      </c>
      <c r="BB37">
        <v>1.3941422631742151</v>
      </c>
      <c r="BC37">
        <v>0</v>
      </c>
      <c r="BD37">
        <v>1.8242133567886927</v>
      </c>
      <c r="BE37">
        <v>1.8190381559940245</v>
      </c>
      <c r="BF37" s="4" t="s">
        <v>206</v>
      </c>
      <c r="BG37" s="6"/>
      <c r="BH37" s="6"/>
      <c r="BI37" s="6"/>
      <c r="BJ37" s="29">
        <v>43871.420810185184</v>
      </c>
      <c r="BK37" s="6"/>
      <c r="BL37" s="6"/>
      <c r="BM37" s="6" t="s">
        <v>226</v>
      </c>
      <c r="BN37" s="6" t="s">
        <v>45</v>
      </c>
      <c r="BO37" s="6"/>
      <c r="BP37" s="6"/>
      <c r="BQ37" s="6"/>
      <c r="BR37" s="6"/>
      <c r="BS37" t="e">
        <v>#N/A</v>
      </c>
      <c r="BU37" t="e">
        <v>#N/A</v>
      </c>
      <c r="BV37" t="e">
        <v>#N/A</v>
      </c>
      <c r="BX37" s="30">
        <v>43872.149884259263</v>
      </c>
      <c r="BY37" s="31"/>
      <c r="BZ37" s="6"/>
    </row>
    <row r="38" spans="1:78" ht="19" x14ac:dyDescent="0.25">
      <c r="A38" s="4" t="s">
        <v>206</v>
      </c>
      <c r="B38" s="29">
        <v>43871.42627314815</v>
      </c>
      <c r="C38" t="s">
        <v>617</v>
      </c>
      <c r="D38">
        <v>1043</v>
      </c>
      <c r="E38">
        <v>1.4628841454543571E-2</v>
      </c>
      <c r="F38">
        <v>9.0002536991928107E-5</v>
      </c>
      <c r="G38">
        <v>1.5971234512791712</v>
      </c>
      <c r="H38">
        <v>1.6450204704452948E-3</v>
      </c>
      <c r="I38" s="12">
        <f t="shared" si="8"/>
        <v>1.1052597816661092</v>
      </c>
      <c r="J38" s="12">
        <f t="shared" si="9"/>
        <v>1.9111567132709738E-3</v>
      </c>
      <c r="K38">
        <v>1.9153749737081167</v>
      </c>
      <c r="L38">
        <v>1.6422167489516318E-3</v>
      </c>
      <c r="M38" s="12">
        <f t="shared" si="10"/>
        <v>1.1056115707959784</v>
      </c>
      <c r="N38" s="12">
        <f t="shared" si="11"/>
        <v>5.7242010296602711E-2</v>
      </c>
      <c r="O38">
        <v>0.29161255791396057</v>
      </c>
      <c r="P38">
        <v>5.5406028420779455E-4</v>
      </c>
      <c r="Q38">
        <v>1</v>
      </c>
      <c r="R38">
        <v>0</v>
      </c>
      <c r="S38">
        <v>1.1144282503130003</v>
      </c>
      <c r="T38">
        <v>2.0288030509375242E-3</v>
      </c>
      <c r="U38">
        <v>0.17127932477760052</v>
      </c>
      <c r="V38">
        <v>3.695076161862267E-4</v>
      </c>
      <c r="W38">
        <v>1056</v>
      </c>
      <c r="X38">
        <v>6.5607418279744349</v>
      </c>
      <c r="Y38">
        <v>115290.32</v>
      </c>
      <c r="Z38">
        <v>155.4525192247888</v>
      </c>
      <c r="AA38">
        <v>138262.96</v>
      </c>
      <c r="AB38">
        <v>141.69203082742516</v>
      </c>
      <c r="AC38">
        <v>21050.880000000001</v>
      </c>
      <c r="AD38">
        <v>52.398642476054036</v>
      </c>
      <c r="AE38">
        <v>72186.84</v>
      </c>
      <c r="AF38">
        <v>87.228964608475465</v>
      </c>
      <c r="AG38">
        <v>80448.56</v>
      </c>
      <c r="AH38">
        <v>202.20631444146346</v>
      </c>
      <c r="AI38">
        <v>12364.4</v>
      </c>
      <c r="AJ38">
        <v>34.9868546742916</v>
      </c>
      <c r="AK38">
        <v>-985.37115854545641</v>
      </c>
      <c r="AL38">
        <v>9.0002536991928103E-2</v>
      </c>
      <c r="AM38">
        <v>143955.84055900993</v>
      </c>
      <c r="AN38">
        <v>149.30300149258437</v>
      </c>
      <c r="AO38">
        <v>5001546.4210930755</v>
      </c>
      <c r="AP38">
        <v>4289.1160388414955</v>
      </c>
      <c r="AQ38">
        <v>-126.4983644796811</v>
      </c>
      <c r="AR38">
        <v>1.6596423963852609</v>
      </c>
      <c r="AS38">
        <v>1993.7062116829245</v>
      </c>
      <c r="AT38">
        <v>0</v>
      </c>
      <c r="AU38">
        <v>2334.3647916230357</v>
      </c>
      <c r="AV38">
        <v>6.0701704755631525</v>
      </c>
      <c r="AW38">
        <v>-487.53295700194622</v>
      </c>
      <c r="AX38">
        <v>1.1055652845321089</v>
      </c>
      <c r="AY38">
        <v>1.0547991619256989</v>
      </c>
      <c r="AZ38">
        <v>1.153269072835825</v>
      </c>
      <c r="BA38">
        <v>0.99227242238103963</v>
      </c>
      <c r="BB38">
        <v>1.2890379097983178</v>
      </c>
      <c r="BC38">
        <v>0</v>
      </c>
      <c r="BD38">
        <v>1.8870997879283096</v>
      </c>
      <c r="BE38">
        <v>1.1779329524490332</v>
      </c>
      <c r="BF38" s="4" t="s">
        <v>206</v>
      </c>
      <c r="BG38" s="6"/>
      <c r="BH38" s="6"/>
      <c r="BI38" s="6"/>
      <c r="BJ38" s="29">
        <v>43871.42627314815</v>
      </c>
      <c r="BK38" s="6"/>
      <c r="BL38" s="6"/>
      <c r="BM38" s="6" t="s">
        <v>226</v>
      </c>
      <c r="BN38" s="6" t="s">
        <v>45</v>
      </c>
      <c r="BO38" s="6"/>
      <c r="BP38" s="6"/>
      <c r="BQ38" s="6"/>
      <c r="BR38" s="6"/>
      <c r="BS38" t="e">
        <v>#N/A</v>
      </c>
      <c r="BU38" t="e">
        <v>#N/A</v>
      </c>
      <c r="BV38" t="e">
        <v>#N/A</v>
      </c>
      <c r="BX38" s="30">
        <v>43872.155763888892</v>
      </c>
      <c r="BY38" s="31"/>
      <c r="BZ38" s="6"/>
    </row>
    <row r="39" spans="1:78" ht="19" x14ac:dyDescent="0.25">
      <c r="A39" s="4" t="s">
        <v>206</v>
      </c>
      <c r="B39" s="29">
        <v>43872.166296296295</v>
      </c>
      <c r="C39" t="s">
        <v>709</v>
      </c>
      <c r="D39">
        <v>1066</v>
      </c>
      <c r="E39">
        <v>1.3632956138317314E-2</v>
      </c>
      <c r="F39">
        <v>7.6422595312872302E-5</v>
      </c>
      <c r="G39">
        <v>1.5124422700813651</v>
      </c>
      <c r="H39">
        <v>1.7301768715298417E-3</v>
      </c>
      <c r="I39" s="12">
        <f t="shared" si="8"/>
        <v>1.0466577344875061</v>
      </c>
      <c r="J39" s="12">
        <f t="shared" si="9"/>
        <v>1.8833211413319608E-3</v>
      </c>
      <c r="K39">
        <v>1.7480514898590616</v>
      </c>
      <c r="L39">
        <v>1.6128736336317607E-3</v>
      </c>
      <c r="M39" s="12">
        <f t="shared" si="10"/>
        <v>1.009027464629412</v>
      </c>
      <c r="N39" s="12">
        <f t="shared" si="11"/>
        <v>5.224259044327776E-2</v>
      </c>
      <c r="O39">
        <v>0.27270720094666201</v>
      </c>
      <c r="P39">
        <v>5.3187376215465198E-4</v>
      </c>
      <c r="Q39">
        <v>1</v>
      </c>
      <c r="R39">
        <v>0</v>
      </c>
      <c r="S39">
        <v>7.3756458696522267E-2</v>
      </c>
      <c r="T39">
        <v>2.2268094518091471E-4</v>
      </c>
      <c r="U39">
        <v>0.16991339716427656</v>
      </c>
      <c r="V39">
        <v>4.8820484778364385E-4</v>
      </c>
      <c r="W39">
        <v>1054.52</v>
      </c>
      <c r="X39">
        <v>5.9930849040095087</v>
      </c>
      <c r="Y39">
        <v>116986.2</v>
      </c>
      <c r="Z39">
        <v>88.978536737799857</v>
      </c>
      <c r="AA39">
        <v>135210.84</v>
      </c>
      <c r="AB39">
        <v>85.211025890628349</v>
      </c>
      <c r="AC39">
        <v>21093.84</v>
      </c>
      <c r="AD39">
        <v>40.600848923801252</v>
      </c>
      <c r="AE39">
        <v>77350.8</v>
      </c>
      <c r="AF39">
        <v>76.97592697287466</v>
      </c>
      <c r="AG39">
        <v>5705</v>
      </c>
      <c r="AH39">
        <v>16.501616082473053</v>
      </c>
      <c r="AI39">
        <v>13142.36</v>
      </c>
      <c r="AJ39">
        <v>31.171775695330545</v>
      </c>
      <c r="AK39">
        <v>-986.36704386168276</v>
      </c>
      <c r="AL39">
        <v>7.6422595312872307E-2</v>
      </c>
      <c r="AM39">
        <v>136270.12797979353</v>
      </c>
      <c r="AN39">
        <v>157.03184530131074</v>
      </c>
      <c r="AO39">
        <v>4564533.5610610675</v>
      </c>
      <c r="AP39">
        <v>4212.4781488501903</v>
      </c>
      <c r="AQ39">
        <v>-183.12781949753776</v>
      </c>
      <c r="AR39">
        <v>1.5931844789397247</v>
      </c>
      <c r="AS39">
        <v>1993.7062116829245</v>
      </c>
      <c r="AT39">
        <v>0</v>
      </c>
      <c r="AU39">
        <v>-779.32097560932266</v>
      </c>
      <c r="AV39">
        <v>0.66626048215131084</v>
      </c>
      <c r="AW39">
        <v>-491.61980686463937</v>
      </c>
      <c r="AX39">
        <v>1.4607069186304851</v>
      </c>
      <c r="AY39">
        <v>0.96087161770866691</v>
      </c>
      <c r="AZ39">
        <v>1.3118381043647165</v>
      </c>
      <c r="BA39">
        <v>1.0876481030095464</v>
      </c>
      <c r="BB39">
        <v>1.3343591036100717</v>
      </c>
      <c r="BC39">
        <v>0</v>
      </c>
      <c r="BD39">
        <v>1.1695123622816885</v>
      </c>
      <c r="BE39">
        <v>1.6183864853865928</v>
      </c>
      <c r="BF39" s="4" t="s">
        <v>206</v>
      </c>
      <c r="BG39" s="6"/>
      <c r="BH39" s="6"/>
      <c r="BI39" s="6"/>
      <c r="BJ39" s="29">
        <v>43872.166296296295</v>
      </c>
      <c r="BK39" s="6"/>
      <c r="BL39" s="6"/>
      <c r="BM39" s="6" t="s">
        <v>226</v>
      </c>
      <c r="BN39" s="6" t="s">
        <v>45</v>
      </c>
      <c r="BO39" s="6"/>
      <c r="BP39" s="6"/>
      <c r="BQ39" s="6"/>
      <c r="BR39" s="6"/>
      <c r="BS39" t="e">
        <v>#N/A</v>
      </c>
      <c r="BU39" t="e">
        <v>#N/A</v>
      </c>
      <c r="BV39" t="e">
        <v>#N/A</v>
      </c>
      <c r="BX39" s="30">
        <v>43872.160949074074</v>
      </c>
      <c r="BY39" s="31"/>
      <c r="BZ39" s="6"/>
    </row>
    <row r="40" spans="1:78" ht="19" x14ac:dyDescent="0.25">
      <c r="A40" s="4" t="s">
        <v>206</v>
      </c>
      <c r="B40" s="29">
        <v>43872.171620370369</v>
      </c>
      <c r="C40" t="s">
        <v>710</v>
      </c>
      <c r="D40">
        <v>1228</v>
      </c>
      <c r="E40">
        <v>1.3519630170101877E-2</v>
      </c>
      <c r="F40">
        <v>8.8253114771909801E-5</v>
      </c>
      <c r="G40">
        <v>1.4843281556516421</v>
      </c>
      <c r="H40">
        <v>1.8522081709445022E-3</v>
      </c>
      <c r="I40" s="12">
        <f t="shared" si="8"/>
        <v>1.0272018809331398</v>
      </c>
      <c r="J40" s="12">
        <f t="shared" si="9"/>
        <v>1.917921724106088E-3</v>
      </c>
      <c r="K40">
        <v>1.6988750084988136</v>
      </c>
      <c r="L40">
        <v>1.8578312837573131E-3</v>
      </c>
      <c r="M40" s="12">
        <f t="shared" si="10"/>
        <v>0.98064133264520625</v>
      </c>
      <c r="N40" s="12">
        <f t="shared" si="11"/>
        <v>5.0776156024918716E-2</v>
      </c>
      <c r="O40">
        <v>0.27193967520034101</v>
      </c>
      <c r="P40">
        <v>3.924000353448657E-4</v>
      </c>
      <c r="Q40">
        <v>1</v>
      </c>
      <c r="R40">
        <v>0</v>
      </c>
      <c r="S40">
        <v>7.7116947387198237E-2</v>
      </c>
      <c r="T40">
        <v>1.7193803249625604E-4</v>
      </c>
      <c r="U40">
        <v>0.17464800795467739</v>
      </c>
      <c r="V40">
        <v>4.4238826867808005E-4</v>
      </c>
      <c r="W40">
        <v>1192.56</v>
      </c>
      <c r="X40">
        <v>7.7220636274681569</v>
      </c>
      <c r="Y40">
        <v>130932.52</v>
      </c>
      <c r="Z40">
        <v>147.63364702307305</v>
      </c>
      <c r="AA40">
        <v>149857.24</v>
      </c>
      <c r="AB40">
        <v>122.11346199334457</v>
      </c>
      <c r="AC40">
        <v>23987.84</v>
      </c>
      <c r="AD40">
        <v>33.811274253814609</v>
      </c>
      <c r="AE40">
        <v>88210.84</v>
      </c>
      <c r="AF40">
        <v>65.648170322307294</v>
      </c>
      <c r="AG40">
        <v>6802.48</v>
      </c>
      <c r="AH40">
        <v>14.685607466722875</v>
      </c>
      <c r="AI40">
        <v>15405.56</v>
      </c>
      <c r="AJ40">
        <v>35.822157016758958</v>
      </c>
      <c r="AK40">
        <v>-986.48036982989822</v>
      </c>
      <c r="AL40">
        <v>8.8253114771909807E-2</v>
      </c>
      <c r="AM40">
        <v>133718.47482770393</v>
      </c>
      <c r="AN40">
        <v>168.10747603417155</v>
      </c>
      <c r="AO40">
        <v>4436095.1956195505</v>
      </c>
      <c r="AP40">
        <v>4852.2547110251598</v>
      </c>
      <c r="AQ40">
        <v>-185.42688027705722</v>
      </c>
      <c r="AR40">
        <v>1.1754023047015076</v>
      </c>
      <c r="AS40">
        <v>1993.7062116829245</v>
      </c>
      <c r="AT40">
        <v>0</v>
      </c>
      <c r="AU40">
        <v>-769.26640711674327</v>
      </c>
      <c r="AV40">
        <v>0.51443789381275484</v>
      </c>
      <c r="AW40">
        <v>-477.45387063938927</v>
      </c>
      <c r="AX40">
        <v>1.3236239003210546</v>
      </c>
      <c r="AY40">
        <v>1.1899696420119954</v>
      </c>
      <c r="AZ40">
        <v>1.5223938657939977</v>
      </c>
      <c r="BA40">
        <v>1.3694326370924939</v>
      </c>
      <c r="BB40">
        <v>1.0530905391832521</v>
      </c>
      <c r="BC40">
        <v>0</v>
      </c>
      <c r="BD40">
        <v>0.94161000096389635</v>
      </c>
      <c r="BE40">
        <v>1.5416010962182518</v>
      </c>
      <c r="BF40" s="4" t="s">
        <v>206</v>
      </c>
      <c r="BG40" s="6"/>
      <c r="BH40" s="6"/>
      <c r="BI40" s="6"/>
      <c r="BJ40" s="29">
        <v>43872.171620370369</v>
      </c>
      <c r="BK40" s="6"/>
      <c r="BL40" s="6"/>
      <c r="BM40" s="6" t="s">
        <v>226</v>
      </c>
      <c r="BN40" s="6" t="s">
        <v>45</v>
      </c>
      <c r="BO40" s="6"/>
      <c r="BP40" s="6"/>
      <c r="BQ40" s="6"/>
      <c r="BR40" s="6"/>
      <c r="BS40" t="e">
        <v>#N/A</v>
      </c>
      <c r="BU40" t="e">
        <v>#N/A</v>
      </c>
      <c r="BV40" t="e">
        <v>#N/A</v>
      </c>
      <c r="BX40" s="30">
        <v>43872.166296296295</v>
      </c>
      <c r="BY40" s="31"/>
      <c r="BZ40" s="6"/>
    </row>
    <row r="41" spans="1:78" ht="19" x14ac:dyDescent="0.25">
      <c r="A41" s="4" t="s">
        <v>206</v>
      </c>
      <c r="B41" s="29">
        <v>43872.512754629628</v>
      </c>
      <c r="C41" t="s">
        <v>785</v>
      </c>
      <c r="D41">
        <v>1560</v>
      </c>
      <c r="E41">
        <v>1.2481131463625892E-2</v>
      </c>
      <c r="F41">
        <v>7.06149415084823E-5</v>
      </c>
      <c r="G41">
        <v>1.080329127593374</v>
      </c>
      <c r="H41">
        <v>1.5850355796885314E-3</v>
      </c>
      <c r="I41" s="12">
        <f t="shared" si="8"/>
        <v>0.74762181641942238</v>
      </c>
      <c r="J41" s="12">
        <f t="shared" si="9"/>
        <v>1.5104335903957673E-3</v>
      </c>
      <c r="K41">
        <v>1.5365317515141899</v>
      </c>
      <c r="L41">
        <v>1.2055093329865622E-3</v>
      </c>
      <c r="M41" s="12">
        <f t="shared" si="10"/>
        <v>0.88693196198583102</v>
      </c>
      <c r="N41" s="12">
        <f t="shared" si="11"/>
        <v>4.5919052863832223E-2</v>
      </c>
      <c r="O41">
        <v>0.22462321800246443</v>
      </c>
      <c r="P41">
        <v>3.5648263386391484E-4</v>
      </c>
      <c r="Q41">
        <v>1</v>
      </c>
      <c r="R41">
        <v>0</v>
      </c>
      <c r="S41">
        <v>7.0370317136004931E-2</v>
      </c>
      <c r="T41">
        <v>1.4688977655234921E-4</v>
      </c>
      <c r="U41">
        <v>0.14004726938319806</v>
      </c>
      <c r="V41">
        <v>3.0687375907668512E-4</v>
      </c>
      <c r="W41">
        <v>1511.48</v>
      </c>
      <c r="X41">
        <v>8.7005976806194187</v>
      </c>
      <c r="Y41">
        <v>130826.56</v>
      </c>
      <c r="Z41">
        <v>163.94249072972713</v>
      </c>
      <c r="AA41">
        <v>186072.64</v>
      </c>
      <c r="AB41">
        <v>93.16522741881758</v>
      </c>
      <c r="AC41">
        <v>27201.64</v>
      </c>
      <c r="AD41">
        <v>38.974858562924894</v>
      </c>
      <c r="AE41">
        <v>121100.12</v>
      </c>
      <c r="AF41">
        <v>68.981744444937519</v>
      </c>
      <c r="AG41">
        <v>8521.7999999999993</v>
      </c>
      <c r="AH41">
        <v>17.363467395655739</v>
      </c>
      <c r="AI41">
        <v>16959.52</v>
      </c>
      <c r="AJ41">
        <v>34.110121664983836</v>
      </c>
      <c r="AK41">
        <v>-987.51886853637416</v>
      </c>
      <c r="AL41">
        <v>7.0614941508482298E-2</v>
      </c>
      <c r="AM41">
        <v>97051.291304535669</v>
      </c>
      <c r="AN41">
        <v>143.85873839975778</v>
      </c>
      <c r="AO41">
        <v>4012089.6142765093</v>
      </c>
      <c r="AP41">
        <v>3148.5304350881793</v>
      </c>
      <c r="AQ41">
        <v>-327.15946904151969</v>
      </c>
      <c r="AR41">
        <v>1.0678146577164718</v>
      </c>
      <c r="AS41">
        <v>1993.7062116829245</v>
      </c>
      <c r="AT41">
        <v>0</v>
      </c>
      <c r="AU41">
        <v>-789.45229738411558</v>
      </c>
      <c r="AV41">
        <v>0.43949361392083025</v>
      </c>
      <c r="AW41">
        <v>-580.9791396950601</v>
      </c>
      <c r="AX41">
        <v>0.91816503884473766</v>
      </c>
      <c r="AY41">
        <v>1.1617078565197074</v>
      </c>
      <c r="AZ41">
        <v>1.9552966980902056</v>
      </c>
      <c r="BA41">
        <v>1.1292700377235154</v>
      </c>
      <c r="BB41">
        <v>1.2569759916858587</v>
      </c>
      <c r="BC41">
        <v>0</v>
      </c>
      <c r="BD41">
        <v>0.98979980377751231</v>
      </c>
      <c r="BE41">
        <v>1.420291132309274</v>
      </c>
      <c r="BF41" s="4" t="s">
        <v>206</v>
      </c>
      <c r="BG41" s="6"/>
      <c r="BH41" s="6"/>
      <c r="BI41" s="6"/>
      <c r="BJ41" s="29">
        <v>43872.512754629628</v>
      </c>
      <c r="BK41" s="6"/>
      <c r="BL41" s="6"/>
      <c r="BM41" s="6" t="s">
        <v>226</v>
      </c>
      <c r="BN41" s="6" t="s">
        <v>45</v>
      </c>
      <c r="BO41" s="6"/>
      <c r="BP41" s="6"/>
      <c r="BQ41" s="6"/>
      <c r="BR41" s="6"/>
      <c r="BS41" t="e">
        <v>#N/A</v>
      </c>
      <c r="BU41" t="e">
        <v>#N/A</v>
      </c>
      <c r="BV41" t="e">
        <v>#N/A</v>
      </c>
      <c r="BX41" s="30">
        <v>43872.171620370369</v>
      </c>
      <c r="BY41" s="31"/>
      <c r="BZ41" s="6"/>
    </row>
    <row r="42" spans="1:78" ht="19" customHeight="1" x14ac:dyDescent="0.25">
      <c r="A42" s="4" t="s">
        <v>206</v>
      </c>
      <c r="B42" s="29">
        <v>43872.518634259257</v>
      </c>
      <c r="C42" t="s">
        <v>786</v>
      </c>
      <c r="D42">
        <v>1516</v>
      </c>
      <c r="E42">
        <v>1.293591000034012E-2</v>
      </c>
      <c r="F42">
        <v>7.9920950191491956E-5</v>
      </c>
      <c r="G42">
        <v>1.4787451936802645</v>
      </c>
      <c r="H42">
        <v>1.8685125152225312E-3</v>
      </c>
      <c r="I42" s="12">
        <f t="shared" si="8"/>
        <v>1.0233382952318637</v>
      </c>
      <c r="J42" s="12">
        <f t="shared" si="9"/>
        <v>1.9215080546979332E-3</v>
      </c>
      <c r="K42">
        <v>1.6719555812938929</v>
      </c>
      <c r="L42">
        <v>9.8303611232239537E-4</v>
      </c>
      <c r="M42" s="12">
        <f t="shared" si="10"/>
        <v>0.96510263625128756</v>
      </c>
      <c r="N42" s="12">
        <f t="shared" si="11"/>
        <v>4.9963661305168959E-2</v>
      </c>
      <c r="O42">
        <v>0.27568833621604799</v>
      </c>
      <c r="P42">
        <v>3.0546978630465501E-4</v>
      </c>
      <c r="Q42">
        <v>1</v>
      </c>
      <c r="R42">
        <v>0</v>
      </c>
      <c r="S42">
        <v>7.5734298571798017E-2</v>
      </c>
      <c r="T42">
        <v>1.5144085050226673E-4</v>
      </c>
      <c r="U42">
        <v>0.17930103744509496</v>
      </c>
      <c r="V42">
        <v>3.161120697608089E-4</v>
      </c>
      <c r="W42">
        <v>1477.8</v>
      </c>
      <c r="X42">
        <v>8.7357503016817812</v>
      </c>
      <c r="Y42">
        <v>168938.2</v>
      </c>
      <c r="Z42">
        <v>201.8902342033083</v>
      </c>
      <c r="AA42">
        <v>191011.52</v>
      </c>
      <c r="AB42">
        <v>94.226573038961064</v>
      </c>
      <c r="AC42">
        <v>31495.96</v>
      </c>
      <c r="AD42">
        <v>37.766761400293078</v>
      </c>
      <c r="AE42">
        <v>114245.04</v>
      </c>
      <c r="AF42">
        <v>70.708403083839102</v>
      </c>
      <c r="AG42">
        <v>8652.2000000000007</v>
      </c>
      <c r="AH42">
        <v>16.704191090860999</v>
      </c>
      <c r="AI42">
        <v>20484.2</v>
      </c>
      <c r="AJ42">
        <v>37.017203207878005</v>
      </c>
      <c r="AK42">
        <v>-987.06408999965993</v>
      </c>
      <c r="AL42">
        <v>7.9920950191491952E-2</v>
      </c>
      <c r="AM42">
        <v>133211.76199675663</v>
      </c>
      <c r="AN42">
        <v>169.58726767312862</v>
      </c>
      <c r="AO42">
        <v>4365787.4563672505</v>
      </c>
      <c r="AP42">
        <v>2567.4783543731596</v>
      </c>
      <c r="AQ42">
        <v>-174.19807191689941</v>
      </c>
      <c r="AR42">
        <v>0.91500983307407968</v>
      </c>
      <c r="AS42">
        <v>1993.7062116829245</v>
      </c>
      <c r="AT42">
        <v>0</v>
      </c>
      <c r="AU42">
        <v>-773.40328674802959</v>
      </c>
      <c r="AV42">
        <v>0.45311040866595242</v>
      </c>
      <c r="AW42">
        <v>-463.53202533182957</v>
      </c>
      <c r="AX42">
        <v>0.94580602683168569</v>
      </c>
      <c r="AY42">
        <v>1.2540856279442734</v>
      </c>
      <c r="AZ42">
        <v>1.7530652100544319</v>
      </c>
      <c r="BA42">
        <v>0.83542460540713881</v>
      </c>
      <c r="BB42">
        <v>0.92523418251309586</v>
      </c>
      <c r="BC42">
        <v>0</v>
      </c>
      <c r="BD42">
        <v>0.95303289407072089</v>
      </c>
      <c r="BE42">
        <v>1.2348155722637082</v>
      </c>
      <c r="BF42" s="4" t="s">
        <v>206</v>
      </c>
      <c r="BG42" s="6"/>
      <c r="BH42" s="6"/>
      <c r="BI42" s="6"/>
      <c r="BJ42" s="29">
        <v>43872.518634259257</v>
      </c>
      <c r="BK42" s="6"/>
      <c r="BL42" s="6"/>
      <c r="BM42" s="6" t="s">
        <v>226</v>
      </c>
      <c r="BN42" s="6" t="s">
        <v>45</v>
      </c>
      <c r="BO42" s="6"/>
      <c r="BP42" s="6"/>
      <c r="BQ42" s="6"/>
      <c r="BR42" s="6"/>
      <c r="BS42" t="e">
        <v>#N/A</v>
      </c>
      <c r="BU42" t="e">
        <v>#N/A</v>
      </c>
      <c r="BV42" t="e">
        <v>#N/A</v>
      </c>
      <c r="BX42" s="30">
        <v>43872.490902777776</v>
      </c>
      <c r="BY42" s="31"/>
      <c r="BZ42" s="6"/>
    </row>
    <row r="43" spans="1:78" ht="19" x14ac:dyDescent="0.25">
      <c r="A43" s="6" t="s">
        <v>52</v>
      </c>
      <c r="B43" s="29">
        <v>43869.806828703702</v>
      </c>
      <c r="C43" t="s">
        <v>374</v>
      </c>
      <c r="D43">
        <v>175</v>
      </c>
      <c r="E43">
        <v>1.9704044773064958E-3</v>
      </c>
      <c r="F43">
        <v>3.8467685072128552E-5</v>
      </c>
      <c r="G43">
        <v>1.7756781336105173E-3</v>
      </c>
      <c r="H43">
        <v>3.3039134455702553E-5</v>
      </c>
      <c r="I43" s="12">
        <f>G43/$B$72</f>
        <v>0.32579935004651506</v>
      </c>
      <c r="J43" s="12">
        <f>I43*SQRT((H43/G43)^2+($C$72/$B$72)^2)</f>
        <v>0.46628112227293739</v>
      </c>
      <c r="K43">
        <v>1.4940492505264529</v>
      </c>
      <c r="L43">
        <v>1.7461011443016328E-3</v>
      </c>
      <c r="M43" s="12">
        <f>K43/$D$72</f>
        <v>1.143278044392982</v>
      </c>
      <c r="N43" s="12">
        <f>M43*SQRT((L43/K43)^2+($E$72/$D$72)^2)</f>
        <v>2.8107983105836773E-2</v>
      </c>
      <c r="O43">
        <v>3.2483198665453697E-4</v>
      </c>
      <c r="P43">
        <v>9.7888899509439189E-6</v>
      </c>
      <c r="Q43">
        <v>1</v>
      </c>
      <c r="R43">
        <v>0</v>
      </c>
      <c r="S43">
        <v>4.9067250917733629E-5</v>
      </c>
      <c r="T43">
        <v>4.5199468201742818E-6</v>
      </c>
      <c r="U43">
        <v>0.90680478862121716</v>
      </c>
      <c r="V43">
        <v>1.7357035803547321E-3</v>
      </c>
      <c r="W43">
        <v>180.75</v>
      </c>
      <c r="X43">
        <v>3.3817427771086193</v>
      </c>
      <c r="Y43">
        <v>162.94999999999999</v>
      </c>
      <c r="Z43">
        <v>3.0979407421875038</v>
      </c>
      <c r="AA43">
        <v>137090.25</v>
      </c>
      <c r="AB43">
        <v>231.37175457645964</v>
      </c>
      <c r="AC43">
        <v>29.8</v>
      </c>
      <c r="AD43">
        <v>0.89029858977051635</v>
      </c>
      <c r="AE43">
        <v>91758.399999999994</v>
      </c>
      <c r="AF43">
        <v>145.40343874888242</v>
      </c>
      <c r="AG43">
        <v>4.5</v>
      </c>
      <c r="AH43">
        <v>0.41358509593425558</v>
      </c>
      <c r="AI43">
        <v>83210.149999999994</v>
      </c>
      <c r="AJ43">
        <v>263.34427411760129</v>
      </c>
      <c r="AK43">
        <v>-998.02959552269351</v>
      </c>
      <c r="AL43">
        <v>3.8467685072128555E-2</v>
      </c>
      <c r="AM43">
        <v>-838.83843405241259</v>
      </c>
      <c r="AN43">
        <v>2.9986507946725864</v>
      </c>
      <c r="AO43">
        <v>3901134.4821522483</v>
      </c>
      <c r="AP43">
        <v>4560.4396790159662</v>
      </c>
      <c r="AQ43">
        <v>-999.02699227481219</v>
      </c>
      <c r="AR43">
        <v>2.9321821540349301E-2</v>
      </c>
      <c r="AS43">
        <v>1993.7062116829245</v>
      </c>
      <c r="AT43">
        <v>0</v>
      </c>
      <c r="AU43">
        <v>-999.85319098485184</v>
      </c>
      <c r="AV43">
        <v>1.352366249955052E-2</v>
      </c>
      <c r="AW43">
        <v>1713.1562388198045</v>
      </c>
      <c r="AX43">
        <v>5.19321805186057</v>
      </c>
      <c r="AY43">
        <v>1.2463615930958671</v>
      </c>
      <c r="AZ43">
        <v>1.1279708611833534</v>
      </c>
      <c r="BA43">
        <v>1.302411044298122</v>
      </c>
      <c r="BB43">
        <v>0.78181472136390251</v>
      </c>
      <c r="BC43">
        <v>0</v>
      </c>
      <c r="BD43">
        <v>0.92881403863235035</v>
      </c>
      <c r="BE43">
        <v>1.9005722815200872</v>
      </c>
      <c r="BF43" s="6" t="s">
        <v>52</v>
      </c>
      <c r="BG43" s="6"/>
      <c r="BH43" s="6"/>
      <c r="BI43" s="6"/>
      <c r="BJ43" s="29">
        <v>43869.806828703702</v>
      </c>
      <c r="BK43" s="6"/>
      <c r="BL43" s="6"/>
      <c r="BM43" s="6" t="s">
        <v>226</v>
      </c>
      <c r="BN43" s="6" t="s">
        <v>45</v>
      </c>
      <c r="BO43" s="6"/>
      <c r="BP43" s="6"/>
      <c r="BQ43" s="6"/>
      <c r="BR43" s="6"/>
      <c r="BS43" t="e">
        <v>#N/A</v>
      </c>
      <c r="BU43" t="e">
        <v>#N/A</v>
      </c>
      <c r="BV43" t="e">
        <v>#N/A</v>
      </c>
      <c r="BX43" s="30">
        <v>43872.495416666665</v>
      </c>
      <c r="BY43" s="31"/>
      <c r="BZ43" s="6"/>
    </row>
    <row r="44" spans="1:78" ht="19" x14ac:dyDescent="0.25">
      <c r="A44" s="6" t="s">
        <v>52</v>
      </c>
      <c r="B44" s="29">
        <v>43869.806828703702</v>
      </c>
      <c r="C44" t="s">
        <v>374</v>
      </c>
      <c r="D44">
        <v>118</v>
      </c>
      <c r="E44">
        <v>1.7407254624146624E-3</v>
      </c>
      <c r="F44">
        <v>2.9243040530383789E-5</v>
      </c>
      <c r="G44">
        <v>1.5587383616387578E-3</v>
      </c>
      <c r="H44">
        <v>3.3953971190243764E-5</v>
      </c>
      <c r="I44" s="12">
        <f t="shared" ref="I44:I59" si="12">G44/$B$72</f>
        <v>0.28599549406056229</v>
      </c>
      <c r="J44" s="12">
        <f t="shared" ref="J44:J59" si="13">I44*SQRT((H44/G44)^2+($C$72/$B$72)^2)</f>
        <v>0.40932701741930477</v>
      </c>
      <c r="K44">
        <v>1.4953014003866332</v>
      </c>
      <c r="L44">
        <v>2.0445476812668293E-3</v>
      </c>
      <c r="M44" s="12">
        <f t="shared" ref="M44:M59" si="14">K44/$D$72</f>
        <v>1.1442362159143888</v>
      </c>
      <c r="N44" s="12">
        <f t="shared" ref="N44:N59" si="15">M44*SQRT((L44/K44)^2+($E$72/$D$72)^2)</f>
        <v>2.8143258689775675E-2</v>
      </c>
      <c r="O44">
        <v>1.8199226388611922E-4</v>
      </c>
      <c r="P44">
        <v>1.075267265177314E-5</v>
      </c>
      <c r="Q44">
        <v>1</v>
      </c>
      <c r="R44">
        <v>0</v>
      </c>
      <c r="S44">
        <v>1.2773646615283821E-4</v>
      </c>
      <c r="T44">
        <v>9.6276991426625913E-6</v>
      </c>
      <c r="U44">
        <v>0.84133721775203196</v>
      </c>
      <c r="V44">
        <v>2.7690794235932592E-3</v>
      </c>
      <c r="W44">
        <v>118.2</v>
      </c>
      <c r="X44">
        <v>1.971463077682833</v>
      </c>
      <c r="Y44">
        <v>105.84</v>
      </c>
      <c r="Z44">
        <v>2.2881433521525651</v>
      </c>
      <c r="AA44">
        <v>101544.08</v>
      </c>
      <c r="AB44">
        <v>208.05763560449623</v>
      </c>
      <c r="AC44">
        <v>12.36</v>
      </c>
      <c r="AD44">
        <v>0.73230230551778752</v>
      </c>
      <c r="AE44">
        <v>67908.399999999994</v>
      </c>
      <c r="AF44">
        <v>92.751442037307442</v>
      </c>
      <c r="AG44">
        <v>8.68</v>
      </c>
      <c r="AH44">
        <v>0.65757128891094396</v>
      </c>
      <c r="AI44">
        <v>57134.68</v>
      </c>
      <c r="AJ44">
        <v>213.09542244418731</v>
      </c>
      <c r="AK44">
        <v>-998.25927453758538</v>
      </c>
      <c r="AL44">
        <v>2.9243040530383787E-2</v>
      </c>
      <c r="AM44">
        <v>-858.52801219470348</v>
      </c>
      <c r="AN44">
        <v>3.0816819014561414</v>
      </c>
      <c r="AO44">
        <v>3904404.82758732</v>
      </c>
      <c r="AP44">
        <v>5339.9176798653089</v>
      </c>
      <c r="AQ44">
        <v>-999.4548570154393</v>
      </c>
      <c r="AR44">
        <v>3.2208754021867826E-2</v>
      </c>
      <c r="AS44">
        <v>1993.7062116829245</v>
      </c>
      <c r="AT44">
        <v>0</v>
      </c>
      <c r="AU44">
        <v>-999.61781301288204</v>
      </c>
      <c r="AV44">
        <v>2.8806036670927116E-2</v>
      </c>
      <c r="AW44">
        <v>1517.2775330906679</v>
      </c>
      <c r="AX44">
        <v>8.2850743712248356</v>
      </c>
      <c r="AY44">
        <v>0.96977262350093751</v>
      </c>
      <c r="AZ44">
        <v>1.1900101424058502</v>
      </c>
      <c r="BA44">
        <v>1.4658183807501384</v>
      </c>
      <c r="BB44">
        <v>1.1037730454417454</v>
      </c>
      <c r="BC44">
        <v>0</v>
      </c>
      <c r="BD44">
        <v>1.1800116447823605</v>
      </c>
      <c r="BE44">
        <v>3.0810142006420067</v>
      </c>
      <c r="BF44" s="6" t="s">
        <v>52</v>
      </c>
      <c r="BG44" s="6"/>
      <c r="BH44" s="6"/>
      <c r="BI44" s="6"/>
      <c r="BJ44" s="29">
        <v>43869.806828703702</v>
      </c>
      <c r="BK44" s="6"/>
      <c r="BL44" s="6"/>
      <c r="BM44" s="6" t="s">
        <v>226</v>
      </c>
      <c r="BN44" s="6" t="s">
        <v>45</v>
      </c>
      <c r="BO44" s="6"/>
      <c r="BP44" s="6"/>
      <c r="BQ44" s="6"/>
      <c r="BR44" s="6"/>
      <c r="BS44" t="e">
        <v>#N/A</v>
      </c>
      <c r="BU44" t="e">
        <v>#N/A</v>
      </c>
      <c r="BV44" t="e">
        <v>#N/A</v>
      </c>
      <c r="BX44" s="30">
        <v>43872.500763888886</v>
      </c>
      <c r="BY44" s="31"/>
      <c r="BZ44" s="6"/>
    </row>
    <row r="45" spans="1:78" ht="19" x14ac:dyDescent="0.25">
      <c r="A45" s="6" t="s">
        <v>52</v>
      </c>
      <c r="B45" s="29">
        <v>43869.811666666668</v>
      </c>
      <c r="C45" t="s">
        <v>44</v>
      </c>
      <c r="D45">
        <v>144</v>
      </c>
      <c r="E45">
        <v>2.2716783867823441E-3</v>
      </c>
      <c r="F45">
        <v>3.9442946626672217E-5</v>
      </c>
      <c r="G45">
        <v>1.6038201907025039E-3</v>
      </c>
      <c r="H45">
        <v>3.1635073641215526E-5</v>
      </c>
      <c r="I45" s="12">
        <f t="shared" si="12"/>
        <v>0.2942670554037275</v>
      </c>
      <c r="J45" s="12">
        <f t="shared" si="13"/>
        <v>0.42115679053379124</v>
      </c>
      <c r="K45">
        <v>1.4832094520224879</v>
      </c>
      <c r="L45">
        <v>1.660648637207885E-3</v>
      </c>
      <c r="M45" s="12">
        <f t="shared" si="14"/>
        <v>1.1349832016153023</v>
      </c>
      <c r="N45" s="12">
        <f t="shared" si="15"/>
        <v>2.7901458704757371E-2</v>
      </c>
      <c r="O45">
        <v>2.073438889511102E-4</v>
      </c>
      <c r="P45">
        <v>1.4415308942321846E-5</v>
      </c>
      <c r="Q45">
        <v>1</v>
      </c>
      <c r="R45">
        <v>0</v>
      </c>
      <c r="S45">
        <v>2.1872398559845434E-4</v>
      </c>
      <c r="T45">
        <v>1.2352881725095951E-5</v>
      </c>
      <c r="U45">
        <v>0.8317916421478414</v>
      </c>
      <c r="V45">
        <v>2.5838289290540653E-3</v>
      </c>
      <c r="W45">
        <v>132.19999999999999</v>
      </c>
      <c r="X45">
        <v>2.2015146301277824</v>
      </c>
      <c r="Y45">
        <v>93.36</v>
      </c>
      <c r="Z45">
        <v>1.8347388551689492</v>
      </c>
      <c r="AA45">
        <v>86344.44</v>
      </c>
      <c r="AB45">
        <v>173.49172967800706</v>
      </c>
      <c r="AC45">
        <v>12.08</v>
      </c>
      <c r="AD45">
        <v>0.84443274845701422</v>
      </c>
      <c r="AE45">
        <v>58214.28</v>
      </c>
      <c r="AF45">
        <v>89.158464171010351</v>
      </c>
      <c r="AG45">
        <v>12.72</v>
      </c>
      <c r="AH45">
        <v>0.71068042513260954</v>
      </c>
      <c r="AI45">
        <v>48424.84</v>
      </c>
      <c r="AJ45">
        <v>196.80285126660809</v>
      </c>
      <c r="AK45">
        <v>-997.72832161321764</v>
      </c>
      <c r="AL45">
        <v>3.9442946626672221E-2</v>
      </c>
      <c r="AM45">
        <v>-854.43635952963291</v>
      </c>
      <c r="AN45">
        <v>2.8712174297708772</v>
      </c>
      <c r="AO45">
        <v>3872823.265833911</v>
      </c>
      <c r="AP45">
        <v>4337.2561565187134</v>
      </c>
      <c r="AQ45">
        <v>-999.37891829004366</v>
      </c>
      <c r="AR45">
        <v>4.3179882333338963E-2</v>
      </c>
      <c r="AS45">
        <v>1993.7062116829245</v>
      </c>
      <c r="AT45">
        <v>0</v>
      </c>
      <c r="AU45">
        <v>-999.3455787248231</v>
      </c>
      <c r="AV45">
        <v>3.6959771871966765E-2</v>
      </c>
      <c r="AW45">
        <v>1488.7172097127839</v>
      </c>
      <c r="AX45">
        <v>7.7308056451325466</v>
      </c>
      <c r="AY45">
        <v>1.0597227050152003</v>
      </c>
      <c r="AZ45">
        <v>1.0120272326443582</v>
      </c>
      <c r="BA45">
        <v>1.109511088040992</v>
      </c>
      <c r="BB45">
        <v>1.2840079044356549</v>
      </c>
      <c r="BC45">
        <v>0</v>
      </c>
      <c r="BD45">
        <v>1.0703222574053619</v>
      </c>
      <c r="BE45">
        <v>2.6840237923818098</v>
      </c>
      <c r="BF45" s="6" t="s">
        <v>52</v>
      </c>
      <c r="BG45" s="6"/>
      <c r="BH45" s="6"/>
      <c r="BI45" s="6"/>
      <c r="BJ45" s="29">
        <v>43869.811666666668</v>
      </c>
      <c r="BK45" s="6"/>
      <c r="BL45" s="6"/>
      <c r="BM45" s="6" t="s">
        <v>226</v>
      </c>
      <c r="BN45" s="6" t="s">
        <v>45</v>
      </c>
      <c r="BO45" s="6"/>
      <c r="BP45" s="6"/>
      <c r="BQ45" s="6"/>
      <c r="BR45" s="6"/>
      <c r="BS45" t="e">
        <v>#N/A</v>
      </c>
      <c r="BU45" t="e">
        <v>#N/A</v>
      </c>
      <c r="BV45" t="e">
        <v>#N/A</v>
      </c>
      <c r="BX45" s="30">
        <v>43872.506620370368</v>
      </c>
      <c r="BY45" s="31"/>
      <c r="BZ45" s="6"/>
    </row>
    <row r="46" spans="1:78" ht="19" x14ac:dyDescent="0.25">
      <c r="A46" s="6" t="s">
        <v>52</v>
      </c>
      <c r="B46" s="29">
        <v>43870.062314814815</v>
      </c>
      <c r="C46" t="s">
        <v>253</v>
      </c>
      <c r="D46">
        <v>126</v>
      </c>
      <c r="E46">
        <v>1.4736637460555429E-3</v>
      </c>
      <c r="F46">
        <v>2.1290159554894173E-5</v>
      </c>
      <c r="G46">
        <v>1.43685839650042E-3</v>
      </c>
      <c r="H46">
        <v>3.1906001699380399E-5</v>
      </c>
      <c r="I46" s="12">
        <f t="shared" si="12"/>
        <v>0.26363310040703308</v>
      </c>
      <c r="J46" s="12">
        <f t="shared" si="13"/>
        <v>0.37732286818848887</v>
      </c>
      <c r="K46">
        <v>1.4896947134801188</v>
      </c>
      <c r="L46">
        <v>2.6751768179437297E-3</v>
      </c>
      <c r="M46" s="12">
        <f t="shared" si="14"/>
        <v>1.1399458606668997</v>
      </c>
      <c r="N46" s="12">
        <f t="shared" si="15"/>
        <v>2.8069124439569455E-2</v>
      </c>
      <c r="O46">
        <v>2.4341054626429232E-4</v>
      </c>
      <c r="P46">
        <v>1.0365338919288484E-5</v>
      </c>
      <c r="Q46">
        <v>1</v>
      </c>
      <c r="R46">
        <v>0</v>
      </c>
      <c r="S46">
        <v>5.7677087888652231E-5</v>
      </c>
      <c r="T46">
        <v>5.3000330625934346E-6</v>
      </c>
      <c r="U46">
        <v>0.89043749763245128</v>
      </c>
      <c r="V46">
        <v>2.1186799787040614E-3</v>
      </c>
      <c r="W46">
        <v>127.84</v>
      </c>
      <c r="X46">
        <v>1.9336321608137712</v>
      </c>
      <c r="Y46">
        <v>124.6</v>
      </c>
      <c r="Z46">
        <v>2.7215191835933594</v>
      </c>
      <c r="AA46">
        <v>129213.56</v>
      </c>
      <c r="AB46">
        <v>479.37063280931181</v>
      </c>
      <c r="AC46">
        <v>21.12</v>
      </c>
      <c r="AD46">
        <v>0.90796475702529267</v>
      </c>
      <c r="AE46">
        <v>86744.44</v>
      </c>
      <c r="AF46">
        <v>351.97920904507981</v>
      </c>
      <c r="AG46">
        <v>5</v>
      </c>
      <c r="AH46">
        <v>0.45460605656619518</v>
      </c>
      <c r="AI46">
        <v>77248.479999999996</v>
      </c>
      <c r="AJ46">
        <v>434.42823772555732</v>
      </c>
      <c r="AK46">
        <v>-998.52633625394446</v>
      </c>
      <c r="AL46">
        <v>2.1290159554894172E-2</v>
      </c>
      <c r="AM46">
        <v>-869.58990774183872</v>
      </c>
      <c r="AN46">
        <v>2.8958070157361044</v>
      </c>
      <c r="AO46">
        <v>3889761.3703513341</v>
      </c>
      <c r="AP46">
        <v>6986.9850029871759</v>
      </c>
      <c r="AQ46">
        <v>-999.27088355938542</v>
      </c>
      <c r="AR46">
        <v>3.1048527414214797E-2</v>
      </c>
      <c r="AS46">
        <v>1993.7062116829245</v>
      </c>
      <c r="AT46">
        <v>0</v>
      </c>
      <c r="AU46">
        <v>-999.82743038765818</v>
      </c>
      <c r="AV46">
        <v>1.5857677363604251E-2</v>
      </c>
      <c r="AW46">
        <v>1664.1853707609037</v>
      </c>
      <c r="AX46">
        <v>6.3390818778358593</v>
      </c>
      <c r="AY46">
        <v>0.86744247240424543</v>
      </c>
      <c r="AZ46">
        <v>1.3162922332855007</v>
      </c>
      <c r="BA46">
        <v>2.1741625375007447</v>
      </c>
      <c r="BB46">
        <v>1.039883723689266</v>
      </c>
      <c r="BC46">
        <v>0</v>
      </c>
      <c r="BD46">
        <v>1.0919287755964995</v>
      </c>
      <c r="BE46">
        <v>2.5560052343271722</v>
      </c>
      <c r="BF46" s="6" t="s">
        <v>52</v>
      </c>
      <c r="BG46" s="6"/>
      <c r="BH46" s="6"/>
      <c r="BI46" s="6"/>
      <c r="BJ46" s="29">
        <v>43870.062314814815</v>
      </c>
      <c r="BK46" s="6"/>
      <c r="BL46" s="6"/>
      <c r="BM46" s="6" t="s">
        <v>226</v>
      </c>
      <c r="BN46" s="6" t="s">
        <v>207</v>
      </c>
      <c r="BO46" s="6"/>
      <c r="BP46" s="6"/>
      <c r="BQ46" s="6"/>
      <c r="BR46" s="6"/>
      <c r="BS46" t="e">
        <v>#N/A</v>
      </c>
      <c r="BU46" t="e">
        <v>#N/A</v>
      </c>
      <c r="BV46" t="e">
        <v>#N/A</v>
      </c>
      <c r="BX46" s="30">
        <v>43872.512754629628</v>
      </c>
      <c r="BY46" s="31"/>
      <c r="BZ46" s="6"/>
    </row>
    <row r="47" spans="1:78" ht="19" x14ac:dyDescent="0.25">
      <c r="A47" s="4" t="s">
        <v>52</v>
      </c>
      <c r="B47" s="29">
        <v>43870.517453703702</v>
      </c>
      <c r="C47" t="s">
        <v>489</v>
      </c>
      <c r="D47">
        <v>87</v>
      </c>
      <c r="E47">
        <v>1.2258809298728687E-3</v>
      </c>
      <c r="F47">
        <v>4.1576772040261659E-5</v>
      </c>
      <c r="G47">
        <v>1.4984025538162908E-3</v>
      </c>
      <c r="H47">
        <v>3.7361386833870631E-5</v>
      </c>
      <c r="I47" s="12">
        <f t="shared" si="12"/>
        <v>0.27492515051067495</v>
      </c>
      <c r="J47" s="12">
        <f t="shared" si="13"/>
        <v>0.39349688313442466</v>
      </c>
      <c r="K47">
        <v>1.545403627659367</v>
      </c>
      <c r="L47">
        <v>1.4304620519598175E-3</v>
      </c>
      <c r="M47" s="12">
        <f t="shared" si="14"/>
        <v>1.1825754985022419</v>
      </c>
      <c r="N47" s="12">
        <f t="shared" si="15"/>
        <v>2.9061881584324975E-2</v>
      </c>
      <c r="O47">
        <v>1.9122794320417061E-4</v>
      </c>
      <c r="P47">
        <v>1.1541095310919637E-5</v>
      </c>
      <c r="Q47">
        <v>1</v>
      </c>
      <c r="R47">
        <v>0</v>
      </c>
      <c r="S47">
        <v>9.5846958728966703E-5</v>
      </c>
      <c r="T47">
        <v>8.1420943115112468E-6</v>
      </c>
      <c r="U47">
        <v>0.87019264906889826</v>
      </c>
      <c r="V47">
        <v>1.9931902061757953E-3</v>
      </c>
      <c r="W47">
        <v>95.3</v>
      </c>
      <c r="X47">
        <v>3.03323693696841</v>
      </c>
      <c r="Y47">
        <v>116.55</v>
      </c>
      <c r="Z47">
        <v>2.7970614279237731</v>
      </c>
      <c r="AA47">
        <v>120261.4</v>
      </c>
      <c r="AB47">
        <v>311.60359770911367</v>
      </c>
      <c r="AC47">
        <v>14.9</v>
      </c>
      <c r="AD47">
        <v>0.908729593269753</v>
      </c>
      <c r="AE47">
        <v>77819.55</v>
      </c>
      <c r="AF47">
        <v>204.69937488655739</v>
      </c>
      <c r="AG47">
        <v>7.45</v>
      </c>
      <c r="AH47">
        <v>0.62607801767074234</v>
      </c>
      <c r="AI47">
        <v>67721</v>
      </c>
      <c r="AJ47">
        <v>275.69148470136344</v>
      </c>
      <c r="AK47">
        <v>-998.7741190701272</v>
      </c>
      <c r="AL47">
        <v>4.157677204026166E-2</v>
      </c>
      <c r="AM47">
        <v>-864.0041247217016</v>
      </c>
      <c r="AN47">
        <v>3.390940899788585</v>
      </c>
      <c r="AO47">
        <v>4035261.041734661</v>
      </c>
      <c r="AP47">
        <v>3736.0584307350018</v>
      </c>
      <c r="AQ47">
        <v>-999.42719229123418</v>
      </c>
      <c r="AR47">
        <v>3.4570409799562211E-2</v>
      </c>
      <c r="AS47">
        <v>1993.7062116829245</v>
      </c>
      <c r="AT47">
        <v>0</v>
      </c>
      <c r="AU47">
        <v>-999.71322628937287</v>
      </c>
      <c r="AV47">
        <v>2.4361113059321912E-2</v>
      </c>
      <c r="AW47">
        <v>1603.612866211515</v>
      </c>
      <c r="AX47">
        <v>5.9636169889033388</v>
      </c>
      <c r="AY47">
        <v>1.5728044605143829</v>
      </c>
      <c r="AZ47">
        <v>1.2785485096808653</v>
      </c>
      <c r="BA47">
        <v>0.95633953169836261</v>
      </c>
      <c r="BB47">
        <v>1.1072324353045304</v>
      </c>
      <c r="BC47">
        <v>0</v>
      </c>
      <c r="BD47">
        <v>1.1020637183703672</v>
      </c>
      <c r="BE47">
        <v>2.071757557062945</v>
      </c>
      <c r="BF47" s="4" t="s">
        <v>52</v>
      </c>
      <c r="BG47" s="6"/>
      <c r="BH47" s="6"/>
      <c r="BI47" s="6"/>
      <c r="BJ47" s="29">
        <v>43870.517453703702</v>
      </c>
      <c r="BK47" s="6"/>
      <c r="BL47" s="6"/>
      <c r="BM47" s="6" t="s">
        <v>226</v>
      </c>
      <c r="BN47" s="6" t="s">
        <v>45</v>
      </c>
      <c r="BO47" s="6"/>
      <c r="BP47" s="6"/>
      <c r="BQ47" s="6"/>
      <c r="BR47" s="6"/>
      <c r="BS47" t="e">
        <v>#N/A</v>
      </c>
      <c r="BU47" t="e">
        <v>#N/A</v>
      </c>
      <c r="BV47" t="e">
        <v>#N/A</v>
      </c>
      <c r="BX47" s="30">
        <v>43872.518634259257</v>
      </c>
      <c r="BY47" s="31"/>
      <c r="BZ47" s="6"/>
    </row>
    <row r="48" spans="1:78" ht="19" x14ac:dyDescent="0.25">
      <c r="A48" s="4" t="s">
        <v>52</v>
      </c>
      <c r="B48" s="29">
        <v>43871.432106481479</v>
      </c>
      <c r="C48" t="s">
        <v>618</v>
      </c>
      <c r="D48">
        <v>361</v>
      </c>
      <c r="E48">
        <v>3.9595289059669121E-3</v>
      </c>
      <c r="F48">
        <v>5.376664009475983E-5</v>
      </c>
      <c r="G48">
        <v>1.3590529002160462E-3</v>
      </c>
      <c r="H48">
        <v>2.2777938335387183E-5</v>
      </c>
      <c r="I48" s="12">
        <f t="shared" si="12"/>
        <v>0.24935743882192757</v>
      </c>
      <c r="J48" s="12">
        <f t="shared" si="13"/>
        <v>0.35687245255991723</v>
      </c>
      <c r="K48">
        <v>1.5203633615278562</v>
      </c>
      <c r="L48">
        <v>1.1208978076788106E-3</v>
      </c>
      <c r="M48" s="12">
        <f t="shared" si="14"/>
        <v>1.1634141579481565</v>
      </c>
      <c r="N48" s="12">
        <f t="shared" si="15"/>
        <v>2.8583574851584883E-2</v>
      </c>
      <c r="O48">
        <v>1.4334570747651917E-4</v>
      </c>
      <c r="P48">
        <v>1.0699369352589871E-5</v>
      </c>
      <c r="Q48">
        <v>1</v>
      </c>
      <c r="R48">
        <v>0</v>
      </c>
      <c r="S48">
        <v>6.8941966527329352E-5</v>
      </c>
      <c r="T48">
        <v>5.0741601181809813E-6</v>
      </c>
      <c r="U48">
        <v>0.9888970593238956</v>
      </c>
      <c r="V48">
        <v>1.9809640778762614E-3</v>
      </c>
      <c r="W48">
        <v>351.36</v>
      </c>
      <c r="X48">
        <v>4.7059820087487232</v>
      </c>
      <c r="Y48">
        <v>120.6</v>
      </c>
      <c r="Z48">
        <v>2.0049937655763421</v>
      </c>
      <c r="AA48">
        <v>134920.92000000001</v>
      </c>
      <c r="AB48">
        <v>98.076448413129896</v>
      </c>
      <c r="AC48">
        <v>12.72</v>
      </c>
      <c r="AD48">
        <v>0.94783964888582284</v>
      </c>
      <c r="AE48">
        <v>88743.44</v>
      </c>
      <c r="AF48">
        <v>80.48078611279422</v>
      </c>
      <c r="AG48">
        <v>6.12</v>
      </c>
      <c r="AH48">
        <v>0.45210618221829257</v>
      </c>
      <c r="AI48">
        <v>87757.88</v>
      </c>
      <c r="AJ48">
        <v>187.18337996022331</v>
      </c>
      <c r="AK48">
        <v>-996.04047109403302</v>
      </c>
      <c r="AL48">
        <v>5.3766640094759829E-2</v>
      </c>
      <c r="AM48">
        <v>-876.6515792143723</v>
      </c>
      <c r="AN48">
        <v>2.0673387489006338</v>
      </c>
      <c r="AO48">
        <v>3969861.2660046392</v>
      </c>
      <c r="AP48">
        <v>2927.5433756759576</v>
      </c>
      <c r="AQ48">
        <v>-999.57061962344392</v>
      </c>
      <c r="AR48">
        <v>3.2049088336177596E-2</v>
      </c>
      <c r="AS48">
        <v>1993.7062116829245</v>
      </c>
      <c r="AT48">
        <v>0</v>
      </c>
      <c r="AU48">
        <v>-999.79372591659501</v>
      </c>
      <c r="AV48">
        <v>1.5181866432736713E-2</v>
      </c>
      <c r="AW48">
        <v>1958.7759788241694</v>
      </c>
      <c r="AX48">
        <v>5.9270364627650416</v>
      </c>
      <c r="AY48">
        <v>1.3500009109596423</v>
      </c>
      <c r="AZ48">
        <v>0.97746986934100955</v>
      </c>
      <c r="BA48">
        <v>0.90651413216245602</v>
      </c>
      <c r="BB48">
        <v>1.4145962153783835</v>
      </c>
      <c r="BC48">
        <v>0</v>
      </c>
      <c r="BD48">
        <v>0.96758206073436115</v>
      </c>
      <c r="BE48">
        <v>2.2361930757313826</v>
      </c>
      <c r="BF48" s="4" t="s">
        <v>52</v>
      </c>
      <c r="BG48" s="6"/>
      <c r="BH48" s="6"/>
      <c r="BI48" s="6"/>
      <c r="BJ48" s="29">
        <v>43871.432106481479</v>
      </c>
      <c r="BK48" s="6"/>
      <c r="BL48" s="6"/>
      <c r="BM48" s="6" t="s">
        <v>226</v>
      </c>
      <c r="BN48" s="6" t="s">
        <v>45</v>
      </c>
      <c r="BO48" s="6"/>
      <c r="BP48" s="6"/>
      <c r="BQ48" s="6"/>
      <c r="BR48" s="6"/>
      <c r="BS48" t="e">
        <v>#N/A</v>
      </c>
      <c r="BU48" t="e">
        <v>#N/A</v>
      </c>
      <c r="BV48" t="e">
        <v>#N/A</v>
      </c>
      <c r="BX48" s="30">
        <v>43872.523611111108</v>
      </c>
      <c r="BY48" s="31"/>
      <c r="BZ48" s="6"/>
    </row>
    <row r="49" spans="1:78" ht="19" x14ac:dyDescent="0.25">
      <c r="A49" s="4" t="s">
        <v>52</v>
      </c>
      <c r="B49" s="29">
        <v>43871.438009259262</v>
      </c>
      <c r="C49" t="s">
        <v>619</v>
      </c>
      <c r="D49">
        <v>333</v>
      </c>
      <c r="E49">
        <v>3.9983224463984897E-3</v>
      </c>
      <c r="F49">
        <v>3.6626934071410861E-5</v>
      </c>
      <c r="G49">
        <v>1.4620014091788923E-3</v>
      </c>
      <c r="H49">
        <v>3.1884397815530553E-5</v>
      </c>
      <c r="I49" s="12">
        <f t="shared" si="12"/>
        <v>0.2682463110074258</v>
      </c>
      <c r="J49" s="12">
        <f t="shared" si="13"/>
        <v>0.38392385468333262</v>
      </c>
      <c r="K49">
        <v>1.5458230452135047</v>
      </c>
      <c r="L49">
        <v>1.9543510224123766E-3</v>
      </c>
      <c r="M49" s="12">
        <f t="shared" si="14"/>
        <v>1.1828964456737689</v>
      </c>
      <c r="N49" s="12">
        <f t="shared" si="15"/>
        <v>2.9087612007910674E-2</v>
      </c>
      <c r="O49">
        <v>1.6821291535300647E-4</v>
      </c>
      <c r="P49">
        <v>8.6320765721218542E-6</v>
      </c>
      <c r="Q49">
        <v>1</v>
      </c>
      <c r="R49">
        <v>0</v>
      </c>
      <c r="S49">
        <v>8.9824539663782723E-5</v>
      </c>
      <c r="T49">
        <v>5.0273414385302603E-6</v>
      </c>
      <c r="U49">
        <v>0.97159624431690528</v>
      </c>
      <c r="V49">
        <v>2.0139232590356188E-3</v>
      </c>
      <c r="W49">
        <v>350.72</v>
      </c>
      <c r="X49">
        <v>3.1741245512214333</v>
      </c>
      <c r="Y49">
        <v>128.24</v>
      </c>
      <c r="Z49">
        <v>2.7846483919279041</v>
      </c>
      <c r="AA49">
        <v>135596.24</v>
      </c>
      <c r="AB49">
        <v>92.326184079418482</v>
      </c>
      <c r="AC49">
        <v>14.76</v>
      </c>
      <c r="AD49">
        <v>0.76000000000000045</v>
      </c>
      <c r="AE49">
        <v>87719.72</v>
      </c>
      <c r="AF49">
        <v>71.000669480411702</v>
      </c>
      <c r="AG49">
        <v>7.88</v>
      </c>
      <c r="AH49">
        <v>0.44090815370097225</v>
      </c>
      <c r="AI49">
        <v>85225.919999999998</v>
      </c>
      <c r="AJ49">
        <v>142.18138556083915</v>
      </c>
      <c r="AK49">
        <v>-996.00167755360144</v>
      </c>
      <c r="AL49">
        <v>3.6626934071410863E-2</v>
      </c>
      <c r="AM49">
        <v>-867.30791348893695</v>
      </c>
      <c r="AN49">
        <v>2.8938462348457574</v>
      </c>
      <c r="AO49">
        <v>4036356.4699475155</v>
      </c>
      <c r="AP49">
        <v>5104.3434559454054</v>
      </c>
      <c r="AQ49">
        <v>-999.49613193023106</v>
      </c>
      <c r="AR49">
        <v>2.58566814050229E-2</v>
      </c>
      <c r="AS49">
        <v>1993.7062116829245</v>
      </c>
      <c r="AT49">
        <v>0</v>
      </c>
      <c r="AU49">
        <v>-999.73124534271767</v>
      </c>
      <c r="AV49">
        <v>1.5041785133672554E-2</v>
      </c>
      <c r="AW49">
        <v>1907.0120107001651</v>
      </c>
      <c r="AX49">
        <v>6.025650198721233</v>
      </c>
      <c r="AY49">
        <v>0.90987791605409118</v>
      </c>
      <c r="AZ49">
        <v>1.311509774119588</v>
      </c>
      <c r="BA49">
        <v>1.5506076580376338</v>
      </c>
      <c r="BB49">
        <v>1.0476329789433312</v>
      </c>
      <c r="BC49">
        <v>0</v>
      </c>
      <c r="BD49">
        <v>0.83489825949394536</v>
      </c>
      <c r="BE49">
        <v>2.290252256911498</v>
      </c>
      <c r="BF49" s="4" t="s">
        <v>52</v>
      </c>
      <c r="BG49" s="6"/>
      <c r="BH49" s="6"/>
      <c r="BI49" s="6"/>
      <c r="BJ49" s="29">
        <v>43871.438009259262</v>
      </c>
      <c r="BK49" s="6"/>
      <c r="BL49" s="6"/>
      <c r="BM49" s="6" t="s">
        <v>226</v>
      </c>
      <c r="BN49" s="6" t="s">
        <v>45</v>
      </c>
      <c r="BO49" s="6"/>
      <c r="BP49" s="6"/>
      <c r="BQ49" s="6"/>
      <c r="BR49" s="6"/>
      <c r="BS49" t="e">
        <v>#N/A</v>
      </c>
      <c r="BU49" t="e">
        <v>#N/A</v>
      </c>
      <c r="BV49" t="e">
        <v>#N/A</v>
      </c>
      <c r="BX49" s="30">
        <v>43872.529328703706</v>
      </c>
      <c r="BY49" s="31"/>
      <c r="BZ49" s="6"/>
    </row>
    <row r="50" spans="1:78" ht="19" x14ac:dyDescent="0.25">
      <c r="A50" s="6" t="s">
        <v>52</v>
      </c>
      <c r="B50" s="29">
        <v>43871.785763888889</v>
      </c>
      <c r="C50" t="s">
        <v>651</v>
      </c>
      <c r="D50">
        <v>475</v>
      </c>
      <c r="E50">
        <v>8.1642220161284793E-3</v>
      </c>
      <c r="F50">
        <v>3.4374044928570574E-4</v>
      </c>
      <c r="G50">
        <v>1.6459625829630549E-3</v>
      </c>
      <c r="H50">
        <v>3.208076138161519E-5</v>
      </c>
      <c r="I50" s="12">
        <f t="shared" si="12"/>
        <v>0.30199929231536615</v>
      </c>
      <c r="J50" s="12">
        <f t="shared" si="13"/>
        <v>0.43222224560982153</v>
      </c>
      <c r="K50">
        <v>1.5587718467204486</v>
      </c>
      <c r="L50">
        <v>3.3191987097233042E-3</v>
      </c>
      <c r="M50" s="12">
        <f t="shared" si="14"/>
        <v>1.1928051420965109</v>
      </c>
      <c r="N50" s="12">
        <f t="shared" si="15"/>
        <v>2.9402386426235695E-2</v>
      </c>
      <c r="O50">
        <v>1.8527170088022463E-4</v>
      </c>
      <c r="P50">
        <v>1.4736204794664853E-5</v>
      </c>
      <c r="Q50">
        <v>1</v>
      </c>
      <c r="R50">
        <v>0</v>
      </c>
      <c r="S50">
        <v>1.3506248647734654E-5</v>
      </c>
      <c r="T50">
        <v>3.578077773984283E-6</v>
      </c>
      <c r="U50">
        <v>0.78096068907956095</v>
      </c>
      <c r="V50">
        <v>7.1302332547958413E-3</v>
      </c>
      <c r="W50">
        <v>411.08</v>
      </c>
      <c r="X50">
        <v>17.662759316331819</v>
      </c>
      <c r="Y50">
        <v>82.84</v>
      </c>
      <c r="Z50">
        <v>1.6468960703901954</v>
      </c>
      <c r="AA50">
        <v>78437.36</v>
      </c>
      <c r="AB50">
        <v>138.84423982770525</v>
      </c>
      <c r="AC50">
        <v>9.32</v>
      </c>
      <c r="AD50">
        <v>0.73873766205151159</v>
      </c>
      <c r="AE50">
        <v>50321.72</v>
      </c>
      <c r="AF50">
        <v>60.905569531858092</v>
      </c>
      <c r="AG50">
        <v>0.68</v>
      </c>
      <c r="AH50">
        <v>0.18</v>
      </c>
      <c r="AI50">
        <v>39292.839999999997</v>
      </c>
      <c r="AJ50">
        <v>335.14530520357886</v>
      </c>
      <c r="AK50">
        <v>-991.83577798387159</v>
      </c>
      <c r="AL50">
        <v>0.34374044928570574</v>
      </c>
      <c r="AM50">
        <v>-850.61149183490147</v>
      </c>
      <c r="AN50">
        <v>2.9116683047390803</v>
      </c>
      <c r="AO50">
        <v>4070175.9473475986</v>
      </c>
      <c r="AP50">
        <v>8669.031314571941</v>
      </c>
      <c r="AQ50">
        <v>-999.44503372936958</v>
      </c>
      <c r="AR50">
        <v>4.4141099689197848E-2</v>
      </c>
      <c r="AS50">
        <v>1993.7062116829245</v>
      </c>
      <c r="AT50">
        <v>0</v>
      </c>
      <c r="AU50">
        <v>-999.95958935898716</v>
      </c>
      <c r="AV50">
        <v>1.0705594144720635E-2</v>
      </c>
      <c r="AW50">
        <v>1336.6312049045655</v>
      </c>
      <c r="AX50">
        <v>21.333628893716167</v>
      </c>
      <c r="AY50">
        <v>4.5181318577390757</v>
      </c>
      <c r="AZ50">
        <v>0.94196366162120948</v>
      </c>
      <c r="BA50">
        <v>1.9812877788493335</v>
      </c>
      <c r="BB50">
        <v>1.2903005231134386</v>
      </c>
      <c r="BC50">
        <v>0</v>
      </c>
      <c r="BD50">
        <v>1.1609489647389917</v>
      </c>
      <c r="BE50">
        <v>7.2071953687944807</v>
      </c>
      <c r="BF50" s="6" t="s">
        <v>52</v>
      </c>
      <c r="BG50" s="6"/>
      <c r="BH50" s="6"/>
      <c r="BI50" s="6"/>
      <c r="BJ50" s="29">
        <v>43871.785763888889</v>
      </c>
      <c r="BK50" s="6"/>
      <c r="BL50" s="6"/>
      <c r="BM50" s="6" t="s">
        <v>652</v>
      </c>
      <c r="BN50" s="6" t="s">
        <v>45</v>
      </c>
      <c r="BO50" s="6"/>
      <c r="BP50" s="6"/>
      <c r="BQ50" s="6"/>
      <c r="BR50" s="7"/>
      <c r="BS50" t="e">
        <v>#N/A</v>
      </c>
      <c r="BU50" t="e">
        <v>#N/A</v>
      </c>
      <c r="BV50" t="e">
        <v>#N/A</v>
      </c>
      <c r="BX50" s="30">
        <v>43870.217175925929</v>
      </c>
      <c r="BY50" s="31"/>
      <c r="BZ50" s="6"/>
    </row>
    <row r="51" spans="1:78" ht="19" x14ac:dyDescent="0.25">
      <c r="A51" s="6" t="s">
        <v>52</v>
      </c>
      <c r="B51" s="29">
        <v>43871.851643518516</v>
      </c>
      <c r="C51" t="s">
        <v>663</v>
      </c>
      <c r="D51">
        <v>191</v>
      </c>
      <c r="E51">
        <v>1.4673159309607203E-3</v>
      </c>
      <c r="F51">
        <v>2.4820732563357377E-5</v>
      </c>
      <c r="G51">
        <v>1.1318053866361407E-3</v>
      </c>
      <c r="H51">
        <v>2.1150160326523385E-5</v>
      </c>
      <c r="I51" s="12">
        <f t="shared" si="12"/>
        <v>0.20766233044466839</v>
      </c>
      <c r="J51" s="12">
        <f t="shared" si="13"/>
        <v>0.29720469220558199</v>
      </c>
      <c r="K51">
        <v>1.4191822769298819</v>
      </c>
      <c r="L51">
        <v>2.4555982873533007E-3</v>
      </c>
      <c r="M51" s="12">
        <f t="shared" si="14"/>
        <v>1.0859882548275117</v>
      </c>
      <c r="N51" s="12">
        <f t="shared" si="15"/>
        <v>2.6735421646653594E-2</v>
      </c>
      <c r="O51">
        <v>1.194223592144804E-4</v>
      </c>
      <c r="P51">
        <v>5.9028100463001866E-6</v>
      </c>
      <c r="Q51">
        <v>1</v>
      </c>
      <c r="R51">
        <v>0</v>
      </c>
      <c r="S51">
        <v>1.38260708543732E-5</v>
      </c>
      <c r="T51">
        <v>2.2851474244150898E-6</v>
      </c>
      <c r="U51">
        <v>0.84765435800793087</v>
      </c>
      <c r="V51">
        <v>5.3307882459864338E-3</v>
      </c>
      <c r="W51">
        <v>187.16</v>
      </c>
      <c r="X51">
        <v>3.0841962756391927</v>
      </c>
      <c r="Y51">
        <v>144.4</v>
      </c>
      <c r="Z51">
        <v>2.7153882472555066</v>
      </c>
      <c r="AA51">
        <v>181060.28</v>
      </c>
      <c r="AB51">
        <v>441.52498049374282</v>
      </c>
      <c r="AC51">
        <v>15.24</v>
      </c>
      <c r="AD51">
        <v>0.75560130580441298</v>
      </c>
      <c r="AE51">
        <v>127579.72</v>
      </c>
      <c r="AF51">
        <v>193.00793178865302</v>
      </c>
      <c r="AG51">
        <v>1.76</v>
      </c>
      <c r="AH51">
        <v>0.2902872140943632</v>
      </c>
      <c r="AI51">
        <v>108159.56</v>
      </c>
      <c r="AJ51">
        <v>795.33408091610568</v>
      </c>
      <c r="AK51">
        <v>-998.53268406903931</v>
      </c>
      <c r="AL51">
        <v>2.4820732563357376E-2</v>
      </c>
      <c r="AM51">
        <v>-897.27669389760933</v>
      </c>
      <c r="AN51">
        <v>1.9196006831115797</v>
      </c>
      <c r="AO51">
        <v>3705598.0906024915</v>
      </c>
      <c r="AP51">
        <v>6413.4932285658706</v>
      </c>
      <c r="AQ51">
        <v>-999.64228006215592</v>
      </c>
      <c r="AR51">
        <v>1.768138610522486E-2</v>
      </c>
      <c r="AS51">
        <v>1993.7062116829245</v>
      </c>
      <c r="AT51">
        <v>0</v>
      </c>
      <c r="AU51">
        <v>-999.95863245224587</v>
      </c>
      <c r="AV51">
        <v>6.8371517982406737E-3</v>
      </c>
      <c r="AW51">
        <v>1536.1783910392148</v>
      </c>
      <c r="AX51">
        <v>15.949696747209005</v>
      </c>
      <c r="AY51">
        <v>1.2289259904380307</v>
      </c>
      <c r="AZ51">
        <v>1.1926868685013969</v>
      </c>
      <c r="BA51">
        <v>2.5156025418739341</v>
      </c>
      <c r="BB51">
        <v>1.0253833898808387</v>
      </c>
      <c r="BC51">
        <v>0</v>
      </c>
      <c r="BD51">
        <v>1.1652399197339474</v>
      </c>
      <c r="BE51">
        <v>8.0858653541532686</v>
      </c>
      <c r="BF51" s="6" t="s">
        <v>52</v>
      </c>
      <c r="BG51" s="6"/>
      <c r="BH51" s="6"/>
      <c r="BI51" s="6"/>
      <c r="BJ51" s="29">
        <v>43871.851643518516</v>
      </c>
      <c r="BK51" s="6"/>
      <c r="BL51" s="6"/>
      <c r="BM51" s="6" t="s">
        <v>226</v>
      </c>
      <c r="BN51" s="6" t="s">
        <v>45</v>
      </c>
      <c r="BO51" s="6"/>
      <c r="BP51" s="6"/>
      <c r="BQ51" s="6"/>
      <c r="BR51" s="6"/>
      <c r="BS51" t="e">
        <v>#N/A</v>
      </c>
      <c r="BU51" t="e">
        <v>#N/A</v>
      </c>
      <c r="BV51" t="e">
        <v>#N/A</v>
      </c>
      <c r="BX51" s="30">
        <v>43870.48773148148</v>
      </c>
      <c r="BY51" s="31"/>
      <c r="BZ51" s="6"/>
    </row>
    <row r="52" spans="1:78" ht="19" x14ac:dyDescent="0.25">
      <c r="A52" s="6" t="s">
        <v>52</v>
      </c>
      <c r="B52" s="29">
        <v>43871.858194444445</v>
      </c>
      <c r="C52" t="s">
        <v>664</v>
      </c>
      <c r="D52">
        <v>324</v>
      </c>
      <c r="E52">
        <v>2.4458618694743867E-3</v>
      </c>
      <c r="F52">
        <v>4.2435729489483457E-5</v>
      </c>
      <c r="G52">
        <v>1.1214292679411022E-3</v>
      </c>
      <c r="H52">
        <v>1.8950429111350941E-5</v>
      </c>
      <c r="I52" s="12">
        <f t="shared" si="12"/>
        <v>0.20575853230532018</v>
      </c>
      <c r="J52" s="12">
        <f t="shared" si="13"/>
        <v>0.29447541589227316</v>
      </c>
      <c r="K52">
        <v>1.4366367973914267</v>
      </c>
      <c r="L52">
        <v>3.1211914887345946E-3</v>
      </c>
      <c r="M52" s="12">
        <f t="shared" si="14"/>
        <v>1.0993448225658649</v>
      </c>
      <c r="N52" s="12">
        <f t="shared" si="15"/>
        <v>2.7102753844791144E-2</v>
      </c>
      <c r="O52">
        <v>1.1931096890578206E-4</v>
      </c>
      <c r="P52">
        <v>7.8334960043345941E-6</v>
      </c>
      <c r="Q52">
        <v>1</v>
      </c>
      <c r="R52">
        <v>0</v>
      </c>
      <c r="S52">
        <v>2.3199958138062281E-5</v>
      </c>
      <c r="T52">
        <v>2.7635892830964049E-6</v>
      </c>
      <c r="U52">
        <v>0.87530654554151821</v>
      </c>
      <c r="V52">
        <v>4.9024255631600787E-3</v>
      </c>
      <c r="W52">
        <v>291.2</v>
      </c>
      <c r="X52">
        <v>5.1299772579093048</v>
      </c>
      <c r="Y52">
        <v>133.47999999999999</v>
      </c>
      <c r="Z52">
        <v>2.2068982758613953</v>
      </c>
      <c r="AA52">
        <v>171021.52</v>
      </c>
      <c r="AB52">
        <v>273.06298491984103</v>
      </c>
      <c r="AC52">
        <v>14.2</v>
      </c>
      <c r="AD52">
        <v>0.92915732431775688</v>
      </c>
      <c r="AE52">
        <v>119048.04</v>
      </c>
      <c r="AF52">
        <v>137.00038296783458</v>
      </c>
      <c r="AG52">
        <v>2.76</v>
      </c>
      <c r="AH52">
        <v>0.32802438933713451</v>
      </c>
      <c r="AI52">
        <v>104197.4</v>
      </c>
      <c r="AJ52">
        <v>547.47767077753963</v>
      </c>
      <c r="AK52">
        <v>-997.55413813052564</v>
      </c>
      <c r="AL52">
        <v>4.2435729489483459E-2</v>
      </c>
      <c r="AM52">
        <v>-898.21843638218343</v>
      </c>
      <c r="AN52">
        <v>1.71995181624169</v>
      </c>
      <c r="AO52">
        <v>3751185.5343486909</v>
      </c>
      <c r="AP52">
        <v>8151.8791494321849</v>
      </c>
      <c r="AQ52">
        <v>-999.64261372274143</v>
      </c>
      <c r="AR52">
        <v>2.3464598440397177E-2</v>
      </c>
      <c r="AS52">
        <v>1993.7062116829245</v>
      </c>
      <c r="AT52">
        <v>0</v>
      </c>
      <c r="AU52">
        <v>-999.93058581962453</v>
      </c>
      <c r="AV52">
        <v>8.2686478931912489E-3</v>
      </c>
      <c r="AW52">
        <v>1618.9136236550921</v>
      </c>
      <c r="AX52">
        <v>14.668037342702501</v>
      </c>
      <c r="AY52">
        <v>1.5714895341374711</v>
      </c>
      <c r="AZ52">
        <v>1.0369516258899347</v>
      </c>
      <c r="BA52">
        <v>3.0588306034166215</v>
      </c>
      <c r="BB52">
        <v>1.3147406689806693</v>
      </c>
      <c r="BC52">
        <v>0</v>
      </c>
      <c r="BD52">
        <v>1.0516770007960976</v>
      </c>
      <c r="BE52">
        <v>7.0160983890920479</v>
      </c>
      <c r="BF52" s="6" t="s">
        <v>52</v>
      </c>
      <c r="BG52" s="6"/>
      <c r="BH52" s="6"/>
      <c r="BI52" s="6"/>
      <c r="BJ52" s="29">
        <v>43871.858194444445</v>
      </c>
      <c r="BK52" s="6"/>
      <c r="BL52" s="6"/>
      <c r="BM52" s="6" t="s">
        <v>226</v>
      </c>
      <c r="BN52" s="6" t="s">
        <v>45</v>
      </c>
      <c r="BO52" s="6"/>
      <c r="BP52" s="6"/>
      <c r="BQ52" s="6"/>
      <c r="BR52" s="6"/>
      <c r="BS52" t="e">
        <v>#N/A</v>
      </c>
      <c r="BU52" t="e">
        <v>#N/A</v>
      </c>
      <c r="BV52" t="e">
        <v>#N/A</v>
      </c>
      <c r="BX52" s="30">
        <v>43870.49291666667</v>
      </c>
      <c r="BY52" s="31"/>
      <c r="BZ52" s="6"/>
    </row>
    <row r="53" spans="1:78" ht="19" x14ac:dyDescent="0.25">
      <c r="A53" s="4" t="s">
        <v>52</v>
      </c>
      <c r="B53" s="29">
        <v>43872.132222222222</v>
      </c>
      <c r="C53" t="s">
        <v>703</v>
      </c>
      <c r="D53">
        <v>152</v>
      </c>
      <c r="E53">
        <v>2.0789042711964038E-3</v>
      </c>
      <c r="F53">
        <v>2.6561175579956893E-5</v>
      </c>
      <c r="G53">
        <v>1.50040472402245E-3</v>
      </c>
      <c r="H53">
        <v>2.1988630471694617E-5</v>
      </c>
      <c r="I53" s="12">
        <f t="shared" si="12"/>
        <v>0.27529250636166058</v>
      </c>
      <c r="J53" s="12">
        <f t="shared" si="13"/>
        <v>0.39398353785554846</v>
      </c>
      <c r="K53">
        <v>1.5627925669953211</v>
      </c>
      <c r="L53">
        <v>2.2373901053375687E-3</v>
      </c>
      <c r="M53" s="12">
        <f t="shared" si="14"/>
        <v>1.195881882178063</v>
      </c>
      <c r="N53" s="12">
        <f t="shared" si="15"/>
        <v>2.941789673974958E-2</v>
      </c>
      <c r="O53">
        <v>1.5219303215143897E-4</v>
      </c>
      <c r="P53">
        <v>9.7390957220935251E-6</v>
      </c>
      <c r="Q53">
        <v>1</v>
      </c>
      <c r="R53">
        <v>0</v>
      </c>
      <c r="S53">
        <v>1.2156536023692794E-5</v>
      </c>
      <c r="T53">
        <v>2.5213468375595109E-6</v>
      </c>
      <c r="U53">
        <v>1.1110024367008307</v>
      </c>
      <c r="V53">
        <v>2.9181161517297699E-3</v>
      </c>
      <c r="W53">
        <v>157.36000000000001</v>
      </c>
      <c r="X53">
        <v>2.0148449071826837</v>
      </c>
      <c r="Y53">
        <v>113.56</v>
      </c>
      <c r="Z53">
        <v>1.6320539206778677</v>
      </c>
      <c r="AA53">
        <v>118291</v>
      </c>
      <c r="AB53">
        <v>103.67571235990295</v>
      </c>
      <c r="AC53">
        <v>11.52</v>
      </c>
      <c r="AD53">
        <v>0.73963955185391916</v>
      </c>
      <c r="AE53">
        <v>75694.320000000007</v>
      </c>
      <c r="AF53">
        <v>82.917784984083283</v>
      </c>
      <c r="AG53">
        <v>0.92</v>
      </c>
      <c r="AH53">
        <v>0.19078784028338913</v>
      </c>
      <c r="AI53">
        <v>84094.36</v>
      </c>
      <c r="AJ53">
        <v>204.8569247060006</v>
      </c>
      <c r="AK53">
        <v>-997.92109572880361</v>
      </c>
      <c r="AL53">
        <v>2.6561175579956894E-2</v>
      </c>
      <c r="AM53">
        <v>-863.82240660533239</v>
      </c>
      <c r="AN53">
        <v>1.9957007144395189</v>
      </c>
      <c r="AO53">
        <v>4080677.2017220045</v>
      </c>
      <c r="AP53">
        <v>5843.5805091348957</v>
      </c>
      <c r="AQ53">
        <v>-999.54411818390111</v>
      </c>
      <c r="AR53">
        <v>2.9172666988668008E-2</v>
      </c>
      <c r="AS53">
        <v>1993.7062116829245</v>
      </c>
      <c r="AT53">
        <v>0</v>
      </c>
      <c r="AU53">
        <v>-999.96362769366795</v>
      </c>
      <c r="AV53">
        <v>7.5438594815478597E-3</v>
      </c>
      <c r="AW53">
        <v>2324.1147712310785</v>
      </c>
      <c r="AX53">
        <v>8.7309916555520246</v>
      </c>
      <c r="AY53">
        <v>0.8508550669673165</v>
      </c>
      <c r="AZ53">
        <v>0.82932258184126983</v>
      </c>
      <c r="BA53">
        <v>1.6345944196000586</v>
      </c>
      <c r="BB53">
        <v>1.1541536516633824</v>
      </c>
      <c r="BC53">
        <v>0</v>
      </c>
      <c r="BD53">
        <v>1.0572083768197311</v>
      </c>
      <c r="BE53">
        <v>2.7859685546633401</v>
      </c>
      <c r="BF53" s="4" t="s">
        <v>52</v>
      </c>
      <c r="BG53" s="6"/>
      <c r="BH53" s="6"/>
      <c r="BI53" s="6"/>
      <c r="BJ53" s="29">
        <v>43872.132222222222</v>
      </c>
      <c r="BK53" s="6"/>
      <c r="BL53" s="6"/>
      <c r="BM53" s="6" t="s">
        <v>226</v>
      </c>
      <c r="BN53" s="6" t="s">
        <v>45</v>
      </c>
      <c r="BO53" s="6"/>
      <c r="BP53" s="6"/>
      <c r="BQ53" s="6"/>
      <c r="BR53" s="6"/>
      <c r="BS53" t="e">
        <v>#N/A</v>
      </c>
      <c r="BU53" t="e">
        <v>#N/A</v>
      </c>
      <c r="BV53" t="e">
        <v>#N/A</v>
      </c>
      <c r="BX53" s="30">
        <v>43870.223703703705</v>
      </c>
      <c r="BY53" s="31"/>
      <c r="BZ53" s="6"/>
    </row>
    <row r="54" spans="1:78" ht="19" x14ac:dyDescent="0.25">
      <c r="A54" s="4" t="s">
        <v>52</v>
      </c>
      <c r="B54" s="29">
        <v>43872.138611111113</v>
      </c>
      <c r="C54" t="s">
        <v>704</v>
      </c>
      <c r="D54">
        <v>177</v>
      </c>
      <c r="E54">
        <v>1.892562332798911E-3</v>
      </c>
      <c r="F54">
        <v>2.6711093242514711E-5</v>
      </c>
      <c r="G54">
        <v>1.5323341074602571E-3</v>
      </c>
      <c r="H54">
        <v>2.3244966090916992E-5</v>
      </c>
      <c r="I54" s="12">
        <f t="shared" si="12"/>
        <v>0.28115087234281494</v>
      </c>
      <c r="J54" s="12">
        <f t="shared" si="13"/>
        <v>0.40236921726733405</v>
      </c>
      <c r="K54">
        <v>1.5241822325160559</v>
      </c>
      <c r="L54">
        <v>1.5096655946370979E-3</v>
      </c>
      <c r="M54" s="12">
        <f t="shared" si="14"/>
        <v>1.1663364386920072</v>
      </c>
      <c r="N54" s="12">
        <f t="shared" si="15"/>
        <v>2.8665754095248019E-2</v>
      </c>
      <c r="O54">
        <v>1.4995601969352667E-4</v>
      </c>
      <c r="P54">
        <v>6.1671765249425147E-6</v>
      </c>
      <c r="Q54">
        <v>1</v>
      </c>
      <c r="R54">
        <v>0</v>
      </c>
      <c r="S54">
        <v>1.389024513670715E-5</v>
      </c>
      <c r="T54">
        <v>2.7629465668123579E-6</v>
      </c>
      <c r="U54">
        <v>1.0787478328656053</v>
      </c>
      <c r="V54">
        <v>1.8017007628386358E-3</v>
      </c>
      <c r="W54">
        <v>179.68</v>
      </c>
      <c r="X54">
        <v>2.5662683673640476</v>
      </c>
      <c r="Y54">
        <v>145.47999999999999</v>
      </c>
      <c r="Z54">
        <v>2.2271955459725583</v>
      </c>
      <c r="AA54">
        <v>144697.04</v>
      </c>
      <c r="AB54">
        <v>93.813316041309747</v>
      </c>
      <c r="AC54">
        <v>14.24</v>
      </c>
      <c r="AD54">
        <v>0.58957611891934758</v>
      </c>
      <c r="AE54">
        <v>94935.52</v>
      </c>
      <c r="AF54">
        <v>72.629702831096125</v>
      </c>
      <c r="AG54">
        <v>1.32</v>
      </c>
      <c r="AH54">
        <v>0.26280537792569364</v>
      </c>
      <c r="AI54">
        <v>102410.12</v>
      </c>
      <c r="AJ54">
        <v>154.50928041167407</v>
      </c>
      <c r="AK54">
        <v>-998.10743766720111</v>
      </c>
      <c r="AL54">
        <v>2.6711093242514711E-2</v>
      </c>
      <c r="AM54">
        <v>-860.92447744960452</v>
      </c>
      <c r="AN54">
        <v>2.1097264558828273</v>
      </c>
      <c r="AO54">
        <v>3979835.3335667988</v>
      </c>
      <c r="AP54">
        <v>3942.9210056338748</v>
      </c>
      <c r="AQ54">
        <v>-999.5508189722849</v>
      </c>
      <c r="AR54">
        <v>1.8473274332270813E-2</v>
      </c>
      <c r="AS54">
        <v>1993.7062116829245</v>
      </c>
      <c r="AT54">
        <v>0</v>
      </c>
      <c r="AU54">
        <v>-999.95844044305431</v>
      </c>
      <c r="AV54">
        <v>8.2667248886838449E-3</v>
      </c>
      <c r="AW54">
        <v>2227.6091277625837</v>
      </c>
      <c r="AX54">
        <v>5.3906813533865705</v>
      </c>
      <c r="AY54">
        <v>1.0044476700832685</v>
      </c>
      <c r="AZ54">
        <v>0.97160817931179577</v>
      </c>
      <c r="BA54">
        <v>1.2602645219364517</v>
      </c>
      <c r="BB54">
        <v>0.82469141190048312</v>
      </c>
      <c r="BC54">
        <v>0</v>
      </c>
      <c r="BD54">
        <v>1.2144876229479531</v>
      </c>
      <c r="BE54">
        <v>1.9700685296597913</v>
      </c>
      <c r="BF54" s="4" t="s">
        <v>52</v>
      </c>
      <c r="BG54" s="6"/>
      <c r="BH54" s="6"/>
      <c r="BI54" s="6"/>
      <c r="BJ54" s="29">
        <v>43872.138611111113</v>
      </c>
      <c r="BK54" s="6"/>
      <c r="BL54" s="6"/>
      <c r="BM54" s="6" t="s">
        <v>226</v>
      </c>
      <c r="BN54" s="6" t="s">
        <v>45</v>
      </c>
      <c r="BO54" s="6"/>
      <c r="BP54" s="6"/>
      <c r="BQ54" s="6"/>
      <c r="BR54" s="6"/>
      <c r="BS54" t="e">
        <v>#N/A</v>
      </c>
      <c r="BU54" t="e">
        <v>#N/A</v>
      </c>
      <c r="BV54" t="e">
        <v>#N/A</v>
      </c>
      <c r="BX54" s="30">
        <v>43870.230115740742</v>
      </c>
      <c r="BY54" s="31"/>
      <c r="BZ54" s="6"/>
    </row>
    <row r="55" spans="1:78" ht="19" x14ac:dyDescent="0.25">
      <c r="A55" s="4" t="s">
        <v>52</v>
      </c>
      <c r="B55" s="29">
        <v>43872.490902777776</v>
      </c>
      <c r="C55" t="s">
        <v>781</v>
      </c>
      <c r="D55">
        <v>152</v>
      </c>
      <c r="E55">
        <v>1.2025734199359462E-3</v>
      </c>
      <c r="F55">
        <v>2.1475287079843574E-5</v>
      </c>
      <c r="G55">
        <v>1.0916823967796472E-3</v>
      </c>
      <c r="H55">
        <v>1.7242180058870095E-5</v>
      </c>
      <c r="I55" s="12">
        <f t="shared" si="12"/>
        <v>0.20030061112755945</v>
      </c>
      <c r="J55" s="12">
        <f t="shared" si="13"/>
        <v>0.28666167700163869</v>
      </c>
      <c r="K55">
        <v>1.4742051573198749</v>
      </c>
      <c r="L55">
        <v>1.2137223618673308E-3</v>
      </c>
      <c r="M55" s="12">
        <f t="shared" si="14"/>
        <v>1.1280929251166432</v>
      </c>
      <c r="N55" s="12">
        <f t="shared" si="15"/>
        <v>2.771886079298664E-2</v>
      </c>
      <c r="O55">
        <v>1.1765919168374423E-4</v>
      </c>
      <c r="P55">
        <v>6.0488260332115036E-6</v>
      </c>
      <c r="Q55">
        <v>1</v>
      </c>
      <c r="R55">
        <v>0</v>
      </c>
      <c r="S55">
        <v>2.078093004985796E-5</v>
      </c>
      <c r="T55">
        <v>2.0186351280850252E-6</v>
      </c>
      <c r="U55">
        <v>1.0447269414636864</v>
      </c>
      <c r="V55">
        <v>1.6921068193657489E-3</v>
      </c>
      <c r="W55">
        <v>129.63999999999999</v>
      </c>
      <c r="X55">
        <v>2.3308653614770063</v>
      </c>
      <c r="Y55">
        <v>117.68</v>
      </c>
      <c r="Z55">
        <v>1.8598566252984845</v>
      </c>
      <c r="AA55">
        <v>158914.32</v>
      </c>
      <c r="AB55">
        <v>201.19936812359359</v>
      </c>
      <c r="AC55">
        <v>12.68</v>
      </c>
      <c r="AD55">
        <v>0.64735358705012724</v>
      </c>
      <c r="AE55">
        <v>107796.72</v>
      </c>
      <c r="AF55">
        <v>109.16460842843405</v>
      </c>
      <c r="AG55">
        <v>2.2400000000000002</v>
      </c>
      <c r="AH55">
        <v>0.21817424229271429</v>
      </c>
      <c r="AI55">
        <v>112620.36</v>
      </c>
      <c r="AJ55">
        <v>256.70013556677378</v>
      </c>
      <c r="AK55">
        <v>-998.7974265800641</v>
      </c>
      <c r="AL55">
        <v>2.1475287079843575E-2</v>
      </c>
      <c r="AM55">
        <v>-900.91827947180548</v>
      </c>
      <c r="AN55">
        <v>1.5649101523752127</v>
      </c>
      <c r="AO55">
        <v>3849305.9896570072</v>
      </c>
      <c r="AP55">
        <v>3169.9810955582184</v>
      </c>
      <c r="AQ55">
        <v>-999.64756148670369</v>
      </c>
      <c r="AR55">
        <v>1.8118765086060043E-2</v>
      </c>
      <c r="AS55">
        <v>1993.7062116829245</v>
      </c>
      <c r="AT55">
        <v>0</v>
      </c>
      <c r="AU55">
        <v>-999.93782354182429</v>
      </c>
      <c r="AV55">
        <v>6.0397480917499377E-3</v>
      </c>
      <c r="AW55">
        <v>2125.8187590795137</v>
      </c>
      <c r="AX55">
        <v>5.0627767203260881</v>
      </c>
      <c r="AY55">
        <v>1.0798973316272473</v>
      </c>
      <c r="AZ55">
        <v>0.91003237431855022</v>
      </c>
      <c r="BA55">
        <v>1.108847424611741</v>
      </c>
      <c r="BB55">
        <v>0.97280521535198106</v>
      </c>
      <c r="BC55">
        <v>0</v>
      </c>
      <c r="BD55">
        <v>0.77260748984841987</v>
      </c>
      <c r="BE55">
        <v>2.0200408816670086</v>
      </c>
      <c r="BF55" s="4" t="s">
        <v>52</v>
      </c>
      <c r="BG55" s="6"/>
      <c r="BH55" s="6"/>
      <c r="BI55" s="6"/>
      <c r="BJ55" s="29">
        <v>43872.490902777776</v>
      </c>
      <c r="BK55" s="6"/>
      <c r="BL55" s="6"/>
      <c r="BM55" s="6" t="s">
        <v>226</v>
      </c>
      <c r="BN55" s="6" t="s">
        <v>45</v>
      </c>
      <c r="BO55" s="6"/>
      <c r="BP55" s="6"/>
      <c r="BQ55" s="6"/>
      <c r="BR55" s="6"/>
      <c r="BS55" t="e">
        <v>#N/A</v>
      </c>
      <c r="BU55" t="e">
        <v>#N/A</v>
      </c>
      <c r="BV55" t="e">
        <v>#N/A</v>
      </c>
      <c r="BX55" s="30">
        <v>43870.499699074076</v>
      </c>
      <c r="BY55" s="31"/>
      <c r="BZ55" s="6"/>
    </row>
    <row r="56" spans="1:78" ht="19" x14ac:dyDescent="0.25">
      <c r="A56" s="4" t="s">
        <v>52</v>
      </c>
      <c r="B56" s="29">
        <v>43872.495416666665</v>
      </c>
      <c r="C56" t="s">
        <v>782</v>
      </c>
      <c r="D56">
        <v>123</v>
      </c>
      <c r="E56">
        <v>1.1812416715147865E-3</v>
      </c>
      <c r="F56">
        <v>2.6955042098995136E-5</v>
      </c>
      <c r="G56">
        <v>1.1387776509857294E-3</v>
      </c>
      <c r="H56">
        <v>2.1202535879614749E-5</v>
      </c>
      <c r="I56" s="12">
        <f t="shared" si="12"/>
        <v>0.20894159336425489</v>
      </c>
      <c r="J56" s="12">
        <f t="shared" si="13"/>
        <v>0.29903537690295706</v>
      </c>
      <c r="K56">
        <v>1.4989431828634898</v>
      </c>
      <c r="L56">
        <v>1.0584249845689631E-3</v>
      </c>
      <c r="M56" s="12">
        <f t="shared" si="14"/>
        <v>1.1470229847888274</v>
      </c>
      <c r="N56" s="12">
        <f t="shared" si="15"/>
        <v>2.8179815720282751E-2</v>
      </c>
      <c r="O56">
        <v>1.0994859214045686E-4</v>
      </c>
      <c r="P56">
        <v>6.0229212543128387E-6</v>
      </c>
      <c r="Q56">
        <v>1</v>
      </c>
      <c r="R56">
        <v>0</v>
      </c>
      <c r="S56">
        <v>1.9672813821578202E-5</v>
      </c>
      <c r="T56">
        <v>2.8004307760929764E-6</v>
      </c>
      <c r="U56">
        <v>1.1913935761814249</v>
      </c>
      <c r="V56">
        <v>2.0345237413224027E-3</v>
      </c>
      <c r="W56">
        <v>139.24</v>
      </c>
      <c r="X56">
        <v>3.1661122321652879</v>
      </c>
      <c r="Y56">
        <v>134.24</v>
      </c>
      <c r="Z56">
        <v>2.4961837539198384</v>
      </c>
      <c r="AA56">
        <v>176698.4</v>
      </c>
      <c r="AB56">
        <v>134.93681237280407</v>
      </c>
      <c r="AC56">
        <v>12.96</v>
      </c>
      <c r="AD56">
        <v>0.70823724838503099</v>
      </c>
      <c r="AE56">
        <v>117882.36</v>
      </c>
      <c r="AF56">
        <v>69.86274352853124</v>
      </c>
      <c r="AG56">
        <v>2.3199999999999998</v>
      </c>
      <c r="AH56">
        <v>0.33025242870668892</v>
      </c>
      <c r="AI56">
        <v>140445.48000000001</v>
      </c>
      <c r="AJ56">
        <v>278.49675713252628</v>
      </c>
      <c r="AK56">
        <v>-998.81875832848516</v>
      </c>
      <c r="AL56">
        <v>2.6955042098995137E-2</v>
      </c>
      <c r="AM56">
        <v>-896.64388718590214</v>
      </c>
      <c r="AN56">
        <v>1.9243543183531264</v>
      </c>
      <c r="AO56">
        <v>3913916.3781432556</v>
      </c>
      <c r="AP56">
        <v>2764.3778326602674</v>
      </c>
      <c r="AQ56">
        <v>-999.67065795881751</v>
      </c>
      <c r="AR56">
        <v>1.8041169433466602E-2</v>
      </c>
      <c r="AS56">
        <v>1993.7062116829245</v>
      </c>
      <c r="AT56">
        <v>0</v>
      </c>
      <c r="AU56">
        <v>-999.94113902107165</v>
      </c>
      <c r="AV56">
        <v>8.3788774903717691E-3</v>
      </c>
      <c r="AW56">
        <v>2564.6447335388934</v>
      </c>
      <c r="AX56">
        <v>6.0872867579238674</v>
      </c>
      <c r="AY56">
        <v>1.430123342310804</v>
      </c>
      <c r="AZ56">
        <v>1.1457484431876601</v>
      </c>
      <c r="BA56">
        <v>0.9978379405164538</v>
      </c>
      <c r="BB56">
        <v>1.0479551886482894</v>
      </c>
      <c r="BC56">
        <v>0</v>
      </c>
      <c r="BD56">
        <v>1.1522445159375179</v>
      </c>
      <c r="BE56">
        <v>2.2974536949599198</v>
      </c>
      <c r="BF56" s="4" t="s">
        <v>52</v>
      </c>
      <c r="BG56" s="6"/>
      <c r="BH56" s="6"/>
      <c r="BI56" s="6"/>
      <c r="BJ56" s="29">
        <v>43872.495416666665</v>
      </c>
      <c r="BK56" s="6"/>
      <c r="BL56" s="6"/>
      <c r="BM56" s="6" t="s">
        <v>226</v>
      </c>
      <c r="BN56" s="6" t="s">
        <v>45</v>
      </c>
      <c r="BO56" s="6"/>
      <c r="BP56" s="6"/>
      <c r="BQ56" s="6"/>
      <c r="BR56" s="6"/>
      <c r="BS56" t="e">
        <v>#N/A</v>
      </c>
      <c r="BU56" t="e">
        <v>#N/A</v>
      </c>
      <c r="BV56" t="e">
        <v>#N/A</v>
      </c>
      <c r="BX56" s="30">
        <v>43870.506018518521</v>
      </c>
      <c r="BY56" s="31"/>
      <c r="BZ56" s="6"/>
    </row>
    <row r="57" spans="1:78" ht="19" x14ac:dyDescent="0.25">
      <c r="A57" s="4" t="s">
        <v>52</v>
      </c>
      <c r="B57" s="29" t="e">
        <v>#N/A</v>
      </c>
      <c r="C57" t="s">
        <v>440</v>
      </c>
      <c r="D57">
        <v>79</v>
      </c>
      <c r="E57">
        <v>9.1965118442074024E-4</v>
      </c>
      <c r="F57">
        <v>2.7057555229919084E-5</v>
      </c>
      <c r="G57">
        <v>1.5377868034972971E-3</v>
      </c>
      <c r="H57">
        <v>3.3229175158017827E-5</v>
      </c>
      <c r="I57" s="12">
        <f t="shared" si="12"/>
        <v>0.2821513266431992</v>
      </c>
      <c r="J57" s="12">
        <f t="shared" si="13"/>
        <v>0.40382436049138259</v>
      </c>
      <c r="K57">
        <v>1.5385594951842798</v>
      </c>
      <c r="L57">
        <v>2.3099363079427688E-3</v>
      </c>
      <c r="M57" s="12">
        <f t="shared" si="14"/>
        <v>1.1773382237678736</v>
      </c>
      <c r="N57" s="12">
        <f t="shared" si="15"/>
        <v>2.8966626907760092E-2</v>
      </c>
      <c r="O57">
        <v>2.3282432557776185E-4</v>
      </c>
      <c r="P57">
        <v>8.3611865385372414E-6</v>
      </c>
      <c r="Q57">
        <v>1</v>
      </c>
      <c r="R57">
        <v>0</v>
      </c>
      <c r="S57">
        <v>3.0433347393295999E-5</v>
      </c>
      <c r="T57">
        <v>4.8358154437633755E-6</v>
      </c>
      <c r="U57">
        <v>0.91597231362209486</v>
      </c>
      <c r="V57">
        <v>1.888690396920538E-3</v>
      </c>
      <c r="W57">
        <v>80.2</v>
      </c>
      <c r="X57">
        <v>2.404600853189129</v>
      </c>
      <c r="Y57">
        <v>134.05000000000001</v>
      </c>
      <c r="Z57">
        <v>2.8695084853278305</v>
      </c>
      <c r="AA57">
        <v>134133.79999999999</v>
      </c>
      <c r="AB57">
        <v>208.01473378990298</v>
      </c>
      <c r="AC57">
        <v>20.3</v>
      </c>
      <c r="AD57">
        <v>0.7294554565961493</v>
      </c>
      <c r="AE57">
        <v>87183.95</v>
      </c>
      <c r="AF57">
        <v>155.97247522019964</v>
      </c>
      <c r="AG57">
        <v>2.65</v>
      </c>
      <c r="AH57">
        <v>0.41848725063897518</v>
      </c>
      <c r="AI57">
        <v>79856.95</v>
      </c>
      <c r="AJ57">
        <v>195.46174043450091</v>
      </c>
      <c r="AK57">
        <v>-999.08034881557933</v>
      </c>
      <c r="AL57">
        <v>2.7057555229919084E-2</v>
      </c>
      <c r="AM57">
        <v>-860.42958762957915</v>
      </c>
      <c r="AN57">
        <v>3.0158989978233643</v>
      </c>
      <c r="AO57">
        <v>4017385.6435026112</v>
      </c>
      <c r="AP57">
        <v>6033.0555472805281</v>
      </c>
      <c r="AQ57">
        <v>-999.30259372011983</v>
      </c>
      <c r="AR57">
        <v>2.5045252401159054E-2</v>
      </c>
      <c r="AS57">
        <v>1993.7062116829245</v>
      </c>
      <c r="AT57">
        <v>0</v>
      </c>
      <c r="AU57">
        <v>-999.90894354839725</v>
      </c>
      <c r="AV57">
        <v>1.4468740136426734E-2</v>
      </c>
      <c r="AW57">
        <v>1740.5854363304254</v>
      </c>
      <c r="AX57">
        <v>5.6509539846998926</v>
      </c>
      <c r="AY57">
        <v>1.251827555497357</v>
      </c>
      <c r="AZ57">
        <v>1.1882690509675127</v>
      </c>
      <c r="BA57">
        <v>1.6404255942938939</v>
      </c>
      <c r="BB57">
        <v>0.76900398023265459</v>
      </c>
      <c r="BC57">
        <v>0</v>
      </c>
      <c r="BD57">
        <v>1.2294981956491946</v>
      </c>
      <c r="BE57">
        <v>2.0009360533253351</v>
      </c>
      <c r="BF57" s="4" t="s">
        <v>52</v>
      </c>
      <c r="BG57" s="6"/>
      <c r="BH57" s="6"/>
      <c r="BI57" s="6"/>
      <c r="BJ57" s="29" t="e">
        <v>#N/A</v>
      </c>
      <c r="BK57" s="6"/>
      <c r="BL57" s="6"/>
      <c r="BM57" s="6" t="s">
        <v>226</v>
      </c>
      <c r="BN57" s="6" t="s">
        <v>45</v>
      </c>
      <c r="BO57" s="6"/>
      <c r="BP57" s="6"/>
      <c r="BQ57" s="6"/>
      <c r="BR57" s="6"/>
      <c r="BS57" t="e">
        <v>#N/A</v>
      </c>
      <c r="BU57" t="e">
        <v>#N/A</v>
      </c>
      <c r="BV57" t="e">
        <v>#N/A</v>
      </c>
      <c r="BX57" s="30">
        <v>43870.236203703702</v>
      </c>
      <c r="BY57" s="31"/>
      <c r="BZ57" s="6"/>
    </row>
    <row r="58" spans="1:78" ht="19" x14ac:dyDescent="0.25">
      <c r="A58" s="4" t="s">
        <v>52</v>
      </c>
      <c r="B58" s="29" t="e">
        <v>#N/A</v>
      </c>
      <c r="C58" t="s">
        <v>441</v>
      </c>
      <c r="D58">
        <v>115</v>
      </c>
      <c r="E58">
        <v>1.2537162922117207E-3</v>
      </c>
      <c r="F58">
        <v>3.087797923601016E-5</v>
      </c>
      <c r="G58">
        <v>1.4885292188723275E-3</v>
      </c>
      <c r="H58">
        <v>2.6043106568342856E-5</v>
      </c>
      <c r="I58" s="12">
        <f t="shared" si="12"/>
        <v>0.27311360254674627</v>
      </c>
      <c r="J58" s="12">
        <f t="shared" si="13"/>
        <v>0.39087392485122335</v>
      </c>
      <c r="K58">
        <v>1.528613554937992</v>
      </c>
      <c r="L58">
        <v>1.5832707478524266E-3</v>
      </c>
      <c r="M58" s="12">
        <f t="shared" si="14"/>
        <v>1.1697273802093908</v>
      </c>
      <c r="N58" s="12">
        <f t="shared" si="15"/>
        <v>2.8751278526514389E-2</v>
      </c>
      <c r="O58">
        <v>2.2434712336214701E-4</v>
      </c>
      <c r="P58">
        <v>1.1531404522793148E-5</v>
      </c>
      <c r="Q58">
        <v>1</v>
      </c>
      <c r="R58">
        <v>0</v>
      </c>
      <c r="S58">
        <v>9.4029617296314898E-5</v>
      </c>
      <c r="T58">
        <v>7.1732669984609354E-6</v>
      </c>
      <c r="U58">
        <v>0.91942099472807004</v>
      </c>
      <c r="V58">
        <v>1.7074056199139712E-3</v>
      </c>
      <c r="W58">
        <v>106.7</v>
      </c>
      <c r="X58">
        <v>2.6007084055169174</v>
      </c>
      <c r="Y58">
        <v>126.7</v>
      </c>
      <c r="Z58">
        <v>2.2220189965553017</v>
      </c>
      <c r="AA58">
        <v>130112</v>
      </c>
      <c r="AB58">
        <v>198.30850500645386</v>
      </c>
      <c r="AC58">
        <v>19.100000000000001</v>
      </c>
      <c r="AD58">
        <v>0.98915168332848691</v>
      </c>
      <c r="AE58">
        <v>85117.45</v>
      </c>
      <c r="AF58">
        <v>85.602615399051302</v>
      </c>
      <c r="AG58">
        <v>8</v>
      </c>
      <c r="AH58">
        <v>0.60697697866688394</v>
      </c>
      <c r="AI58">
        <v>78260.55</v>
      </c>
      <c r="AJ58">
        <v>204.26886919218165</v>
      </c>
      <c r="AK58">
        <v>-998.74628370778828</v>
      </c>
      <c r="AL58">
        <v>3.0877979236010159E-2</v>
      </c>
      <c r="AM58">
        <v>-864.90023426462812</v>
      </c>
      <c r="AN58">
        <v>2.3636872906464745</v>
      </c>
      <c r="AO58">
        <v>3991408.992211638</v>
      </c>
      <c r="AP58">
        <v>4135.16179443279</v>
      </c>
      <c r="AQ58">
        <v>-999.32798648802043</v>
      </c>
      <c r="AR58">
        <v>3.4541381834036579E-2</v>
      </c>
      <c r="AS58">
        <v>1993.7062116829245</v>
      </c>
      <c r="AT58">
        <v>0</v>
      </c>
      <c r="AU58">
        <v>-999.71866376754667</v>
      </c>
      <c r="AV58">
        <v>2.1462385679707836E-2</v>
      </c>
      <c r="AW58">
        <v>1750.9038761708271</v>
      </c>
      <c r="AX58">
        <v>5.1085506693333294</v>
      </c>
      <c r="AY58">
        <v>1.2085130331265885</v>
      </c>
      <c r="AZ58">
        <v>0.93538910231391914</v>
      </c>
      <c r="BA58">
        <v>1.1167762684179168</v>
      </c>
      <c r="BB58">
        <v>1.0676311310882127</v>
      </c>
      <c r="BC58">
        <v>0</v>
      </c>
      <c r="BD58">
        <v>1.0255774836170075</v>
      </c>
      <c r="BE58">
        <v>1.7823698078592902</v>
      </c>
      <c r="BF58" s="4" t="s">
        <v>52</v>
      </c>
      <c r="BG58" s="6"/>
      <c r="BH58" s="6"/>
      <c r="BI58" s="6"/>
      <c r="BJ58" s="29" t="e">
        <v>#N/A</v>
      </c>
      <c r="BK58" s="6"/>
      <c r="BL58" s="6"/>
      <c r="BM58" s="6" t="s">
        <v>226</v>
      </c>
      <c r="BN58" s="6" t="s">
        <v>45</v>
      </c>
      <c r="BO58" s="6"/>
      <c r="BP58" s="6"/>
      <c r="BQ58" s="6"/>
      <c r="BR58" s="6"/>
      <c r="BS58" t="e">
        <v>#N/A</v>
      </c>
      <c r="BU58" t="e">
        <v>#N/A</v>
      </c>
      <c r="BV58" t="e">
        <v>#N/A</v>
      </c>
      <c r="BX58" s="30">
        <v>43870.242060185185</v>
      </c>
      <c r="BY58" s="31"/>
      <c r="BZ58" s="6"/>
    </row>
    <row r="59" spans="1:78" ht="19" x14ac:dyDescent="0.25">
      <c r="A59" s="4" t="s">
        <v>52</v>
      </c>
      <c r="B59" s="29" t="e">
        <v>#N/A</v>
      </c>
      <c r="C59" t="s">
        <v>488</v>
      </c>
      <c r="D59">
        <v>83</v>
      </c>
      <c r="E59">
        <v>1.1303822141590467E-3</v>
      </c>
      <c r="F59">
        <v>3.0764879020648397E-5</v>
      </c>
      <c r="G59">
        <v>1.4272934641226503E-3</v>
      </c>
      <c r="H59">
        <v>3.6842164184084951E-5</v>
      </c>
      <c r="I59" s="12">
        <f t="shared" si="12"/>
        <v>0.26187813778574998</v>
      </c>
      <c r="J59" s="12">
        <f t="shared" si="13"/>
        <v>0.37482693741916384</v>
      </c>
      <c r="K59">
        <v>1.5305249878121043</v>
      </c>
      <c r="L59">
        <v>1.4816049585663145E-3</v>
      </c>
      <c r="M59" s="12">
        <f t="shared" si="14"/>
        <v>1.1711900490186911</v>
      </c>
      <c r="N59" s="12">
        <f t="shared" si="15"/>
        <v>2.8783997099713302E-2</v>
      </c>
      <c r="O59">
        <v>1.8905731645233137E-4</v>
      </c>
      <c r="P59">
        <v>9.1719260352075501E-6</v>
      </c>
      <c r="Q59">
        <v>1</v>
      </c>
      <c r="R59">
        <v>0</v>
      </c>
      <c r="S59">
        <v>9.2178591289266692E-5</v>
      </c>
      <c r="T59">
        <v>8.7692275411695409E-6</v>
      </c>
      <c r="U59">
        <v>0.87350434397577403</v>
      </c>
      <c r="V59">
        <v>2.1685285138201881E-3</v>
      </c>
      <c r="W59">
        <v>88.75</v>
      </c>
      <c r="X59">
        <v>2.3784946588347138</v>
      </c>
      <c r="Y59">
        <v>112.1</v>
      </c>
      <c r="Z59">
        <v>2.9207965748368911</v>
      </c>
      <c r="AA59">
        <v>120201.9</v>
      </c>
      <c r="AB59">
        <v>261.55547766150272</v>
      </c>
      <c r="AC59">
        <v>14.85</v>
      </c>
      <c r="AD59">
        <v>0.72284161474004827</v>
      </c>
      <c r="AE59">
        <v>78537.5</v>
      </c>
      <c r="AF59">
        <v>180.88595563881796</v>
      </c>
      <c r="AG59">
        <v>7.25</v>
      </c>
      <c r="AH59">
        <v>0.69158475524277607</v>
      </c>
      <c r="AI59">
        <v>68607.350000000006</v>
      </c>
      <c r="AJ59">
        <v>292.21038090821878</v>
      </c>
      <c r="AK59">
        <v>-998.86961778584089</v>
      </c>
      <c r="AL59">
        <v>3.0764879020648398E-2</v>
      </c>
      <c r="AM59">
        <v>-870.45802649095572</v>
      </c>
      <c r="AN59">
        <v>3.3438159542643811</v>
      </c>
      <c r="AO59">
        <v>3996401.2427186174</v>
      </c>
      <c r="AP59">
        <v>3869.6326749015739</v>
      </c>
      <c r="AQ59">
        <v>-999.43369422664955</v>
      </c>
      <c r="AR59">
        <v>2.747375644566382E-2</v>
      </c>
      <c r="AS59">
        <v>1993.7062116829245</v>
      </c>
      <c r="AT59">
        <v>0</v>
      </c>
      <c r="AU59">
        <v>-999.72420202983005</v>
      </c>
      <c r="AV59">
        <v>2.6237493131383217E-2</v>
      </c>
      <c r="AW59">
        <v>1613.5214439014494</v>
      </c>
      <c r="AX59">
        <v>6.4882284921275506</v>
      </c>
      <c r="AY59">
        <v>1.2180367627218676</v>
      </c>
      <c r="AZ59">
        <v>1.2981249723288637</v>
      </c>
      <c r="BA59">
        <v>1.0028495370717752</v>
      </c>
      <c r="BB59">
        <v>0.88854779076391055</v>
      </c>
      <c r="BC59">
        <v>0</v>
      </c>
      <c r="BD59">
        <v>1.2175079218753324</v>
      </c>
      <c r="BE59">
        <v>2.258098893273091</v>
      </c>
      <c r="BF59" s="4" t="s">
        <v>52</v>
      </c>
      <c r="BG59" s="6"/>
      <c r="BH59" s="6"/>
      <c r="BI59" s="6"/>
      <c r="BJ59" s="29" t="e">
        <v>#N/A</v>
      </c>
      <c r="BK59" s="6"/>
      <c r="BL59" s="6"/>
      <c r="BM59" s="6" t="s">
        <v>226</v>
      </c>
      <c r="BN59" s="6" t="s">
        <v>45</v>
      </c>
      <c r="BO59" s="6"/>
      <c r="BP59" s="6"/>
      <c r="BQ59" s="6"/>
      <c r="BR59" s="6"/>
      <c r="BS59" t="e">
        <v>#N/A</v>
      </c>
      <c r="BU59" t="e">
        <v>#N/A</v>
      </c>
      <c r="BV59" t="e">
        <v>#N/A</v>
      </c>
      <c r="BX59" s="30">
        <v>43870.51185185185</v>
      </c>
      <c r="BY59" s="31"/>
      <c r="BZ59" s="6"/>
    </row>
    <row r="67" spans="1:7" x14ac:dyDescent="0.2">
      <c r="A67" t="s">
        <v>800</v>
      </c>
    </row>
    <row r="68" spans="1:7" ht="48" x14ac:dyDescent="0.2">
      <c r="A68" s="10" t="s">
        <v>795</v>
      </c>
      <c r="B68" s="11" t="s">
        <v>801</v>
      </c>
      <c r="C68" s="10" t="s">
        <v>794</v>
      </c>
      <c r="D68" s="11" t="s">
        <v>116</v>
      </c>
      <c r="E68" s="10" t="s">
        <v>794</v>
      </c>
      <c r="F68" s="11" t="s">
        <v>796</v>
      </c>
      <c r="G68" s="11" t="s">
        <v>797</v>
      </c>
    </row>
    <row r="69" spans="1:7" ht="29" x14ac:dyDescent="0.2">
      <c r="A69" s="10" t="s">
        <v>198</v>
      </c>
      <c r="B69" s="38">
        <v>0.22247053</v>
      </c>
      <c r="C69" s="38">
        <v>1.3048115000000001E-2</v>
      </c>
      <c r="D69" s="38">
        <v>1.5168935400000001</v>
      </c>
      <c r="E69" s="38">
        <v>1.178981E-2</v>
      </c>
      <c r="F69" s="38">
        <v>0.14666192</v>
      </c>
      <c r="G69" s="38">
        <v>8.6770700000000003E-3</v>
      </c>
    </row>
    <row r="70" spans="1:7" x14ac:dyDescent="0.2">
      <c r="A70" s="10" t="s">
        <v>53</v>
      </c>
      <c r="B70" s="38">
        <v>5.9261100000000001E-3</v>
      </c>
      <c r="C70" s="38">
        <v>6.0450399999999996E-4</v>
      </c>
      <c r="D70" s="38">
        <v>1.3078961099999999</v>
      </c>
      <c r="E70" s="38">
        <v>2.9298399999999999E-2</v>
      </c>
      <c r="F70" s="38">
        <v>4.5310200000000002E-3</v>
      </c>
      <c r="G70" s="38">
        <v>4.7321E-4</v>
      </c>
    </row>
    <row r="71" spans="1:7" x14ac:dyDescent="0.2">
      <c r="A71" s="10" t="s">
        <v>206</v>
      </c>
      <c r="B71" s="38">
        <v>1.44502087</v>
      </c>
      <c r="C71" s="38">
        <v>2.0070040000000002E-3</v>
      </c>
      <c r="D71" s="38">
        <v>1.7324122</v>
      </c>
      <c r="E71" s="38">
        <v>8.9681730000000001E-2</v>
      </c>
      <c r="F71" s="38">
        <v>0.83410914999999997</v>
      </c>
      <c r="G71" s="38">
        <v>4.3194839999999998E-2</v>
      </c>
    </row>
    <row r="72" spans="1:7" x14ac:dyDescent="0.2">
      <c r="A72" s="10" t="s">
        <v>52</v>
      </c>
      <c r="B72" s="38">
        <v>5.4502200000000004E-3</v>
      </c>
      <c r="C72" s="38">
        <v>7.7996469999999998E-3</v>
      </c>
      <c r="D72" s="38">
        <v>1.3068118099999999</v>
      </c>
      <c r="E72" s="38">
        <v>3.2092210000000003E-2</v>
      </c>
      <c r="F72" s="38">
        <v>4.1706299999999998E-3</v>
      </c>
      <c r="G72" s="38">
        <v>5.9693300000000001E-3</v>
      </c>
    </row>
    <row r="73" spans="1:7" x14ac:dyDescent="0.2">
      <c r="A73" s="10" t="s">
        <v>216</v>
      </c>
      <c r="B73" s="38">
        <v>2.5840799999999999E-3</v>
      </c>
      <c r="C73" s="38">
        <v>2.9254699999999999E-4</v>
      </c>
      <c r="D73" s="38">
        <v>1.3192753399999999</v>
      </c>
      <c r="E73" s="38">
        <v>2.3299250000000001E-2</v>
      </c>
      <c r="F73" s="38">
        <v>1.9587099999999998E-3</v>
      </c>
      <c r="G73" s="38">
        <v>2.2442999999999999E-4</v>
      </c>
    </row>
  </sheetData>
  <autoFilter ref="C1:CA59" xr:uid="{298B0E93-B3FE-0249-8E92-B7FA51F60EE8}">
    <sortState xmlns:xlrd2="http://schemas.microsoft.com/office/spreadsheetml/2017/richdata2" ref="C2:CA59">
      <sortCondition ref="BJ1:BJ59"/>
    </sortState>
  </autoFilter>
  <sortState xmlns:xlrd2="http://schemas.microsoft.com/office/spreadsheetml/2017/richdata2" ref="C2:BS59">
    <sortCondition ref="BF2:BF59"/>
    <sortCondition ref="BJ2:BJ59"/>
  </sortState>
  <conditionalFormatting sqref="AY1:BE59">
    <cfRule type="cellIs" dxfId="1" priority="1" operator="greaterThan">
      <formula>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ACD6-086C-ED46-BDBE-6AA07AF5A850}">
  <sheetPr codeName="Sheet8"/>
  <dimension ref="A1:BH63"/>
  <sheetViews>
    <sheetView workbookViewId="0">
      <pane xSplit="1" topLeftCell="BE1" activePane="topRight" state="frozen"/>
      <selection pane="topRight" activeCell="L16" sqref="L16"/>
    </sheetView>
  </sheetViews>
  <sheetFormatPr baseColWidth="10" defaultRowHeight="15" x14ac:dyDescent="0.2"/>
  <cols>
    <col min="3" max="3" width="37.83203125" customWidth="1"/>
    <col min="60" max="60" width="25.1640625" customWidth="1"/>
  </cols>
  <sheetData>
    <row r="1" spans="1:60" s="1" customFormat="1" ht="84" x14ac:dyDescent="0.15">
      <c r="A1" s="4" t="s">
        <v>55</v>
      </c>
      <c r="B1" s="5" t="s">
        <v>41</v>
      </c>
      <c r="C1" s="1" t="s">
        <v>0</v>
      </c>
      <c r="D1" s="1" t="s">
        <v>1</v>
      </c>
      <c r="E1" s="4" t="s">
        <v>114</v>
      </c>
      <c r="F1" s="4" t="s">
        <v>141</v>
      </c>
      <c r="G1" s="4" t="s">
        <v>115</v>
      </c>
      <c r="H1" s="4" t="s">
        <v>142</v>
      </c>
      <c r="I1" s="39" t="s">
        <v>798</v>
      </c>
      <c r="J1" s="39" t="s">
        <v>799</v>
      </c>
      <c r="K1" s="4" t="s">
        <v>116</v>
      </c>
      <c r="L1" s="4" t="s">
        <v>143</v>
      </c>
      <c r="M1" s="4" t="s">
        <v>117</v>
      </c>
      <c r="N1" s="4" t="s">
        <v>144</v>
      </c>
      <c r="O1" s="4" t="s">
        <v>118</v>
      </c>
      <c r="P1" s="4" t="s">
        <v>145</v>
      </c>
      <c r="Q1" s="4" t="s">
        <v>119</v>
      </c>
      <c r="R1" s="4" t="s">
        <v>146</v>
      </c>
      <c r="S1" s="4" t="s">
        <v>120</v>
      </c>
      <c r="T1" s="4" t="s">
        <v>147</v>
      </c>
      <c r="U1" s="4" t="s">
        <v>121</v>
      </c>
      <c r="V1" s="4" t="s">
        <v>148</v>
      </c>
      <c r="W1" s="4" t="s">
        <v>122</v>
      </c>
      <c r="X1" s="4" t="s">
        <v>149</v>
      </c>
      <c r="Y1" s="4" t="s">
        <v>123</v>
      </c>
      <c r="Z1" s="4" t="s">
        <v>150</v>
      </c>
      <c r="AA1" s="4" t="s">
        <v>124</v>
      </c>
      <c r="AB1" s="4" t="s">
        <v>151</v>
      </c>
      <c r="AC1" s="4" t="s">
        <v>125</v>
      </c>
      <c r="AD1" s="4" t="s">
        <v>152</v>
      </c>
      <c r="AE1" s="4" t="s">
        <v>126</v>
      </c>
      <c r="AF1" s="4" t="s">
        <v>153</v>
      </c>
      <c r="AG1" s="4" t="s">
        <v>127</v>
      </c>
      <c r="AH1" s="4" t="s">
        <v>154</v>
      </c>
      <c r="AI1" s="4" t="s">
        <v>121</v>
      </c>
      <c r="AJ1" s="4" t="s">
        <v>148</v>
      </c>
      <c r="AK1" s="4" t="s">
        <v>128</v>
      </c>
      <c r="AL1" s="4" t="s">
        <v>155</v>
      </c>
      <c r="AM1" s="4" t="s">
        <v>129</v>
      </c>
      <c r="AN1" s="4" t="s">
        <v>156</v>
      </c>
      <c r="AO1" s="4" t="s">
        <v>130</v>
      </c>
      <c r="AP1" s="4" t="s">
        <v>157</v>
      </c>
      <c r="AQ1" s="4" t="s">
        <v>131</v>
      </c>
      <c r="AR1" s="4" t="s">
        <v>158</v>
      </c>
      <c r="AS1" s="4" t="s">
        <v>132</v>
      </c>
      <c r="AT1" s="4" t="s">
        <v>159</v>
      </c>
      <c r="AU1" s="4" t="s">
        <v>133</v>
      </c>
      <c r="AV1" s="4" t="s">
        <v>160</v>
      </c>
      <c r="AW1" s="2" t="s">
        <v>23</v>
      </c>
      <c r="AX1" s="2" t="s">
        <v>24</v>
      </c>
      <c r="AY1" s="2" t="s">
        <v>25</v>
      </c>
      <c r="AZ1" s="2" t="s">
        <v>26</v>
      </c>
      <c r="BA1" s="2" t="s">
        <v>27</v>
      </c>
      <c r="BB1" s="2" t="s">
        <v>28</v>
      </c>
      <c r="BC1" s="2" t="s">
        <v>29</v>
      </c>
      <c r="BD1" s="4" t="s">
        <v>55</v>
      </c>
      <c r="BE1" s="5" t="s">
        <v>41</v>
      </c>
      <c r="BF1" s="4" t="s">
        <v>223</v>
      </c>
      <c r="BG1" s="4" t="s">
        <v>80</v>
      </c>
      <c r="BH1" s="20" t="s">
        <v>224</v>
      </c>
    </row>
    <row r="2" spans="1:60" x14ac:dyDescent="0.2">
      <c r="A2" s="1" t="s">
        <v>225</v>
      </c>
      <c r="B2">
        <v>48.7</v>
      </c>
      <c r="C2" t="s">
        <v>30</v>
      </c>
      <c r="D2">
        <v>1059</v>
      </c>
      <c r="E2">
        <v>1.1762151494861144E-2</v>
      </c>
      <c r="F2">
        <v>9.6566540753946324E-5</v>
      </c>
      <c r="G2">
        <v>9.036691423428482E-2</v>
      </c>
      <c r="H2">
        <v>2.9389688106181743E-3</v>
      </c>
      <c r="I2" s="12"/>
      <c r="J2" s="12">
        <f>I2*SQRT((H2/G2)^2+($C$59/$B$59)^2)</f>
        <v>0</v>
      </c>
      <c r="K2">
        <v>1.794040897170025</v>
      </c>
      <c r="L2">
        <v>2.3385635913598544E-3</v>
      </c>
      <c r="M2">
        <v>0.19713748992855842</v>
      </c>
      <c r="N2">
        <v>3.3314195661297326E-4</v>
      </c>
      <c r="O2">
        <v>1</v>
      </c>
      <c r="P2">
        <v>0</v>
      </c>
      <c r="Q2">
        <v>1.0530310771350098</v>
      </c>
      <c r="R2">
        <v>4.8367672194699306E-3</v>
      </c>
      <c r="S2">
        <v>3.8370583508124487E-2</v>
      </c>
      <c r="T2">
        <v>1.2776216281962667E-4</v>
      </c>
      <c r="U2">
        <v>1043.8</v>
      </c>
      <c r="V2">
        <v>8.573398269924061</v>
      </c>
      <c r="W2">
        <v>8019.5</v>
      </c>
      <c r="X2">
        <v>260.93941119690879</v>
      </c>
      <c r="Y2">
        <v>159205.6</v>
      </c>
      <c r="Z2">
        <v>143.96456800930309</v>
      </c>
      <c r="AA2">
        <v>17494.5</v>
      </c>
      <c r="AB2">
        <v>32.697215397290975</v>
      </c>
      <c r="AC2">
        <v>88742.85</v>
      </c>
      <c r="AD2">
        <v>83.851694738546058</v>
      </c>
      <c r="AE2">
        <v>93444.2</v>
      </c>
      <c r="AF2">
        <v>381.38112309425009</v>
      </c>
      <c r="AG2">
        <v>3405.15</v>
      </c>
      <c r="AH2">
        <v>12.314577369502931</v>
      </c>
      <c r="AI2">
        <v>-988.2378485051388</v>
      </c>
      <c r="AJ2">
        <v>9.6566540753946328E-2</v>
      </c>
      <c r="AK2">
        <v>7201.7529709824666</v>
      </c>
      <c r="AL2">
        <v>266.74249506427429</v>
      </c>
      <c r="AM2">
        <v>4684647.9763111807</v>
      </c>
      <c r="AN2">
        <v>6107.8238386958174</v>
      </c>
      <c r="AO2">
        <v>-409.49072595915692</v>
      </c>
      <c r="AP2">
        <v>0.99789956250008249</v>
      </c>
      <c r="AQ2">
        <v>1993.7062116829245</v>
      </c>
      <c r="AR2">
        <v>0</v>
      </c>
      <c r="AS2">
        <v>2150.6646992282353</v>
      </c>
      <c r="AT2">
        <v>14.471587845469076</v>
      </c>
      <c r="AU2">
        <v>-885.19537022900499</v>
      </c>
      <c r="AV2">
        <v>0.38226387144055629</v>
      </c>
      <c r="AW2">
        <v>1.2534324047834329</v>
      </c>
      <c r="AX2">
        <v>13.257578806900517</v>
      </c>
      <c r="AY2">
        <v>1.4790183644399542</v>
      </c>
      <c r="AZ2">
        <v>0.97102522702292859</v>
      </c>
      <c r="BA2">
        <v>0</v>
      </c>
      <c r="BB2">
        <v>4.6578947609436456</v>
      </c>
      <c r="BC2">
        <v>0.90633190639960126</v>
      </c>
      <c r="BD2" s="1" t="s">
        <v>225</v>
      </c>
      <c r="BE2">
        <v>48.7</v>
      </c>
      <c r="BF2" t="s">
        <v>226</v>
      </c>
      <c r="BG2" t="s">
        <v>45</v>
      </c>
      <c r="BH2" s="21">
        <v>43868.566874999997</v>
      </c>
    </row>
    <row r="3" spans="1:60" x14ac:dyDescent="0.2">
      <c r="A3" s="1" t="s">
        <v>225</v>
      </c>
      <c r="B3">
        <v>48.7</v>
      </c>
      <c r="C3" t="s">
        <v>31</v>
      </c>
      <c r="D3">
        <v>1000</v>
      </c>
      <c r="E3">
        <v>1.171154757562092E-2</v>
      </c>
      <c r="F3">
        <v>6.9905558100646063E-5</v>
      </c>
      <c r="G3">
        <v>0.10578228431875816</v>
      </c>
      <c r="H3">
        <v>2.4560762687366108E-3</v>
      </c>
      <c r="I3" s="12"/>
      <c r="J3" s="12">
        <f t="shared" ref="J3:J15" si="0">I3*SQRT((H3/G3)^2+($C$59/$B$59)^2)</f>
        <v>0</v>
      </c>
      <c r="K3">
        <v>1.7842282473996491</v>
      </c>
      <c r="L3">
        <v>2.1558781873814957E-3</v>
      </c>
      <c r="M3">
        <v>0.19575583274895994</v>
      </c>
      <c r="N3">
        <v>3.2036300021411784E-4</v>
      </c>
      <c r="O3">
        <v>1</v>
      </c>
      <c r="P3">
        <v>0</v>
      </c>
      <c r="Q3">
        <v>1.0585789205575613</v>
      </c>
      <c r="R3">
        <v>4.2494814737316349E-3</v>
      </c>
      <c r="S3">
        <v>3.8146459125073834E-2</v>
      </c>
      <c r="T3">
        <v>1.3284110051137678E-4</v>
      </c>
      <c r="U3">
        <v>1026.5999999999999</v>
      </c>
      <c r="V3">
        <v>6.1833392443344328</v>
      </c>
      <c r="W3">
        <v>9272.5</v>
      </c>
      <c r="X3">
        <v>214.78768586676472</v>
      </c>
      <c r="Y3">
        <v>156398</v>
      </c>
      <c r="Z3">
        <v>122.96923021206308</v>
      </c>
      <c r="AA3">
        <v>17159.2</v>
      </c>
      <c r="AB3">
        <v>25.526312533911884</v>
      </c>
      <c r="AC3">
        <v>87657.45</v>
      </c>
      <c r="AD3">
        <v>92.507964806451014</v>
      </c>
      <c r="AE3">
        <v>92791.95</v>
      </c>
      <c r="AF3">
        <v>379.48963285888118</v>
      </c>
      <c r="AG3">
        <v>3343.8</v>
      </c>
      <c r="AH3">
        <v>11.883114955794698</v>
      </c>
      <c r="AI3">
        <v>-988.2884524243791</v>
      </c>
      <c r="AJ3">
        <v>6.9905558100646067E-2</v>
      </c>
      <c r="AK3">
        <v>8600.8608022107601</v>
      </c>
      <c r="AL3">
        <v>222.91489097264574</v>
      </c>
      <c r="AM3">
        <v>4659019.4510020092</v>
      </c>
      <c r="AN3">
        <v>5630.688955760279</v>
      </c>
      <c r="AO3">
        <v>-413.62936736315214</v>
      </c>
      <c r="AP3">
        <v>0.95962124076218092</v>
      </c>
      <c r="AQ3">
        <v>1993.7062116829245</v>
      </c>
      <c r="AR3">
        <v>0</v>
      </c>
      <c r="AS3">
        <v>2167.2638241807822</v>
      </c>
      <c r="AT3">
        <v>12.714431283203304</v>
      </c>
      <c r="AU3">
        <v>-885.86594947139088</v>
      </c>
      <c r="AV3">
        <v>0.39746003235397742</v>
      </c>
      <c r="AW3">
        <v>0.90377697334924234</v>
      </c>
      <c r="AX3">
        <v>10.106116845406126</v>
      </c>
      <c r="AY3">
        <v>1.3612288059809503</v>
      </c>
      <c r="AZ3">
        <v>0.93185213016568491</v>
      </c>
      <c r="BA3">
        <v>0</v>
      </c>
      <c r="BB3">
        <v>4.0511293385578968</v>
      </c>
      <c r="BC3">
        <v>0.93942190334561715</v>
      </c>
      <c r="BD3" s="1" t="s">
        <v>225</v>
      </c>
      <c r="BE3">
        <v>48.7</v>
      </c>
      <c r="BF3" t="s">
        <v>226</v>
      </c>
      <c r="BG3" t="s">
        <v>45</v>
      </c>
      <c r="BH3" s="21">
        <v>43868.570023148146</v>
      </c>
    </row>
    <row r="4" spans="1:60" x14ac:dyDescent="0.2">
      <c r="A4" s="1" t="s">
        <v>225</v>
      </c>
      <c r="B4">
        <v>48.7</v>
      </c>
      <c r="C4" t="s">
        <v>32</v>
      </c>
      <c r="D4">
        <v>894</v>
      </c>
      <c r="E4">
        <v>1.0876523348514593E-2</v>
      </c>
      <c r="F4">
        <v>7.0951575303087794E-5</v>
      </c>
      <c r="G4">
        <v>0.269115888618226</v>
      </c>
      <c r="H4">
        <v>3.8762882594202441E-4</v>
      </c>
      <c r="I4" s="12">
        <f t="shared" ref="I4:I15" si="1">G4/$B$59</f>
        <v>1.2096698318569474</v>
      </c>
      <c r="J4" s="12">
        <f t="shared" si="0"/>
        <v>7.0969715168782033E-2</v>
      </c>
      <c r="K4">
        <v>1.7754457378592523</v>
      </c>
      <c r="L4">
        <v>1.8375969905272307E-3</v>
      </c>
      <c r="M4">
        <v>0.19494415437260584</v>
      </c>
      <c r="N4">
        <v>3.6735543684081253E-4</v>
      </c>
      <c r="O4">
        <v>1</v>
      </c>
      <c r="P4">
        <v>0</v>
      </c>
      <c r="Q4">
        <v>1.0593259385179454</v>
      </c>
      <c r="R4">
        <v>5.1061915593541276E-3</v>
      </c>
      <c r="S4">
        <v>3.716998579414655E-2</v>
      </c>
      <c r="T4">
        <v>1.717558017874357E-4</v>
      </c>
      <c r="U4">
        <v>925.76</v>
      </c>
      <c r="V4">
        <v>6.0853047034091343</v>
      </c>
      <c r="W4">
        <v>22905.439999999999</v>
      </c>
      <c r="X4">
        <v>23.966231799485431</v>
      </c>
      <c r="Y4">
        <v>151115</v>
      </c>
      <c r="Z4">
        <v>76.878995831111112</v>
      </c>
      <c r="AA4">
        <v>16592.560000000001</v>
      </c>
      <c r="AB4">
        <v>30.197134521893521</v>
      </c>
      <c r="AC4">
        <v>85115.68</v>
      </c>
      <c r="AD4">
        <v>84.822967015622211</v>
      </c>
      <c r="AE4">
        <v>90162.64</v>
      </c>
      <c r="AF4">
        <v>421.35206925641961</v>
      </c>
      <c r="AG4">
        <v>3163.68</v>
      </c>
      <c r="AH4">
        <v>14.351970828658574</v>
      </c>
      <c r="AI4">
        <v>-989.12347665148536</v>
      </c>
      <c r="AJ4">
        <v>7.0951575303087794E-2</v>
      </c>
      <c r="AK4">
        <v>23425.112417700671</v>
      </c>
      <c r="AL4">
        <v>35.18141458903834</v>
      </c>
      <c r="AM4">
        <v>4636081.4298455184</v>
      </c>
      <c r="AN4">
        <v>4799.407100206934</v>
      </c>
      <c r="AO4">
        <v>-416.06068374518179</v>
      </c>
      <c r="AP4">
        <v>1.100383252330331</v>
      </c>
      <c r="AQ4">
        <v>1993.7062116829245</v>
      </c>
      <c r="AR4">
        <v>0</v>
      </c>
      <c r="AS4">
        <v>2169.498898879503</v>
      </c>
      <c r="AT4">
        <v>15.277704374428057</v>
      </c>
      <c r="AU4">
        <v>-888.78755370539011</v>
      </c>
      <c r="AV4">
        <v>0.51389266027324942</v>
      </c>
      <c r="AW4">
        <v>1.0491043174852708</v>
      </c>
      <c r="AX4">
        <v>1.0283550035958977</v>
      </c>
      <c r="AY4">
        <v>1.2834526839923581</v>
      </c>
      <c r="AZ4">
        <v>1.1800658466833553</v>
      </c>
      <c r="BA4">
        <v>0</v>
      </c>
      <c r="BB4">
        <v>5.3600404021360761</v>
      </c>
      <c r="BC4">
        <v>1.3562416117377711</v>
      </c>
      <c r="BD4" s="1" t="s">
        <v>225</v>
      </c>
      <c r="BE4">
        <v>48.7</v>
      </c>
      <c r="BF4" t="s">
        <v>226</v>
      </c>
      <c r="BG4" t="s">
        <v>45</v>
      </c>
      <c r="BH4" s="21">
        <v>43868.581574074073</v>
      </c>
    </row>
    <row r="5" spans="1:60" x14ac:dyDescent="0.2">
      <c r="A5" s="1" t="s">
        <v>225</v>
      </c>
      <c r="B5">
        <v>48.7</v>
      </c>
      <c r="C5" t="s">
        <v>33</v>
      </c>
      <c r="D5">
        <v>1018</v>
      </c>
      <c r="E5">
        <v>1.1487439062194873E-2</v>
      </c>
      <c r="F5">
        <v>8.3270063855599784E-5</v>
      </c>
      <c r="G5">
        <v>0.26899632192319245</v>
      </c>
      <c r="H5">
        <v>4.7198264058012542E-4</v>
      </c>
      <c r="I5" s="12">
        <f t="shared" si="1"/>
        <v>1.2091323822674063</v>
      </c>
      <c r="J5" s="12">
        <f t="shared" si="0"/>
        <v>7.0948528444096298E-2</v>
      </c>
      <c r="K5">
        <v>1.762233909855502</v>
      </c>
      <c r="L5">
        <v>1.8851259742348448E-3</v>
      </c>
      <c r="M5">
        <v>0.19584131968913751</v>
      </c>
      <c r="N5">
        <v>4.1285771417764409E-4</v>
      </c>
      <c r="O5">
        <v>1</v>
      </c>
      <c r="P5">
        <v>0</v>
      </c>
      <c r="Q5">
        <v>1.0613533353635682</v>
      </c>
      <c r="R5">
        <v>5.1158914901358789E-3</v>
      </c>
      <c r="S5">
        <v>3.7532329785055711E-2</v>
      </c>
      <c r="T5">
        <v>1.447029367496183E-4</v>
      </c>
      <c r="U5">
        <v>1031</v>
      </c>
      <c r="V5">
        <v>7.6109570138496165</v>
      </c>
      <c r="W5">
        <v>24141.56</v>
      </c>
      <c r="X5">
        <v>33.355713153821185</v>
      </c>
      <c r="Y5">
        <v>158155.64000000001</v>
      </c>
      <c r="Z5">
        <v>99.178927197263036</v>
      </c>
      <c r="AA5">
        <v>17576.32</v>
      </c>
      <c r="AB5">
        <v>35.921800251843351</v>
      </c>
      <c r="AC5">
        <v>89749.08</v>
      </c>
      <c r="AD5">
        <v>87.634143269998745</v>
      </c>
      <c r="AE5">
        <v>95257.08</v>
      </c>
      <c r="AF5">
        <v>481.63052547224061</v>
      </c>
      <c r="AG5">
        <v>3368.44</v>
      </c>
      <c r="AH5">
        <v>12.831612005771785</v>
      </c>
      <c r="AI5">
        <v>-988.51256093780512</v>
      </c>
      <c r="AJ5">
        <v>8.3270063855599791E-2</v>
      </c>
      <c r="AK5">
        <v>23414.260475875155</v>
      </c>
      <c r="AL5">
        <v>42.837415191516193</v>
      </c>
      <c r="AM5">
        <v>4601574.9839518955</v>
      </c>
      <c r="AN5">
        <v>4923.5425570279067</v>
      </c>
      <c r="AO5">
        <v>-413.37329820551736</v>
      </c>
      <c r="AP5">
        <v>1.2366816132717982</v>
      </c>
      <c r="AQ5">
        <v>1993.7062116829245</v>
      </c>
      <c r="AR5">
        <v>0</v>
      </c>
      <c r="AS5">
        <v>2175.564861994485</v>
      </c>
      <c r="AT5">
        <v>15.30672652786931</v>
      </c>
      <c r="AU5">
        <v>-887.70342195854641</v>
      </c>
      <c r="AV5">
        <v>0.43295059812676923</v>
      </c>
      <c r="AW5">
        <v>1.229875932645413</v>
      </c>
      <c r="AX5">
        <v>1.2861153037625008</v>
      </c>
      <c r="AY5">
        <v>1.3603114116269568</v>
      </c>
      <c r="AZ5">
        <v>1.3582207718044219</v>
      </c>
      <c r="BA5">
        <v>0</v>
      </c>
      <c r="BB5">
        <v>5.5065355433444152</v>
      </c>
      <c r="BC5">
        <v>1.167433369277816</v>
      </c>
      <c r="BD5" s="1" t="s">
        <v>225</v>
      </c>
      <c r="BE5">
        <v>48.7</v>
      </c>
      <c r="BF5" t="s">
        <v>226</v>
      </c>
      <c r="BG5" t="s">
        <v>45</v>
      </c>
      <c r="BH5" s="21">
        <v>43868.585092592592</v>
      </c>
    </row>
    <row r="6" spans="1:60" x14ac:dyDescent="0.2">
      <c r="A6" s="1" t="s">
        <v>249</v>
      </c>
      <c r="B6">
        <v>50</v>
      </c>
      <c r="C6" t="s">
        <v>248</v>
      </c>
      <c r="D6">
        <v>504</v>
      </c>
      <c r="E6">
        <v>9.5756846594627458E-3</v>
      </c>
      <c r="F6">
        <v>1.2617074699163437E-4</v>
      </c>
      <c r="G6">
        <v>0.27988637044852899</v>
      </c>
      <c r="H6">
        <v>1.5477124065555424E-3</v>
      </c>
      <c r="I6" s="12">
        <f t="shared" si="1"/>
        <v>1.2580829040526356</v>
      </c>
      <c r="J6" s="12">
        <f t="shared" si="0"/>
        <v>7.4115031960655789E-2</v>
      </c>
      <c r="K6">
        <v>2.1115935505155563</v>
      </c>
      <c r="L6">
        <v>9.3690448013090712E-3</v>
      </c>
      <c r="M6">
        <v>0.20555294111203717</v>
      </c>
      <c r="N6">
        <v>9.675420268835923E-4</v>
      </c>
      <c r="O6">
        <v>1</v>
      </c>
      <c r="P6">
        <v>0</v>
      </c>
      <c r="Q6">
        <v>0.95433043279298901</v>
      </c>
      <c r="R6">
        <v>1.0948179148494382E-2</v>
      </c>
      <c r="S6">
        <v>3.1793683225487715E-2</v>
      </c>
      <c r="T6">
        <v>5.4384032077286538E-4</v>
      </c>
      <c r="U6">
        <v>424.16</v>
      </c>
      <c r="V6">
        <v>19.216805145497013</v>
      </c>
      <c r="W6">
        <v>12422.36</v>
      </c>
      <c r="X6">
        <v>563.9829485602088</v>
      </c>
      <c r="Y6">
        <v>92926.12</v>
      </c>
      <c r="Z6">
        <v>3466.9557103795478</v>
      </c>
      <c r="AA6">
        <v>9110.2800000000007</v>
      </c>
      <c r="AB6">
        <v>404.37861186434338</v>
      </c>
      <c r="AC6">
        <v>44178.879999999997</v>
      </c>
      <c r="AD6">
        <v>1817.5698742368429</v>
      </c>
      <c r="AE6">
        <v>42616.08</v>
      </c>
      <c r="AF6">
        <v>2200.1311975425451</v>
      </c>
      <c r="AG6">
        <v>1426.6</v>
      </c>
      <c r="AH6">
        <v>80.622804879678228</v>
      </c>
      <c r="AI6">
        <v>-990.42431534053719</v>
      </c>
      <c r="AJ6">
        <v>0.12617074699163436</v>
      </c>
      <c r="AK6">
        <v>24402.64752664086</v>
      </c>
      <c r="AL6">
        <v>140.47126579738088</v>
      </c>
      <c r="AM6">
        <v>5514027.0333147626</v>
      </c>
      <c r="AN6">
        <v>24469.924784029125</v>
      </c>
      <c r="AO6">
        <v>-384.28292823948885</v>
      </c>
      <c r="AP6">
        <v>2.8981932361322422</v>
      </c>
      <c r="AQ6">
        <v>1993.7062116829245</v>
      </c>
      <c r="AR6">
        <v>0</v>
      </c>
      <c r="AS6">
        <v>1855.3527728551301</v>
      </c>
      <c r="AT6">
        <v>32.756907476877231</v>
      </c>
      <c r="AU6">
        <v>-904.87342912089002</v>
      </c>
      <c r="AV6">
        <v>1.6271680274981508</v>
      </c>
      <c r="AW6">
        <v>1.435242829209515</v>
      </c>
      <c r="AX6">
        <v>2.893686766571101</v>
      </c>
      <c r="AY6">
        <v>4.0801973196256318</v>
      </c>
      <c r="AZ6">
        <v>2.1739346781982616</v>
      </c>
      <c r="BA6">
        <v>0</v>
      </c>
      <c r="BB6">
        <v>8.9791771465780883</v>
      </c>
      <c r="BC6">
        <v>3.3793025552925982</v>
      </c>
      <c r="BD6" s="1" t="s">
        <v>249</v>
      </c>
      <c r="BE6">
        <v>50</v>
      </c>
      <c r="BF6" s="24" t="s">
        <v>226</v>
      </c>
      <c r="BG6" t="s">
        <v>45</v>
      </c>
      <c r="BH6" s="21">
        <v>43868.845439814817</v>
      </c>
    </row>
    <row r="7" spans="1:60" x14ac:dyDescent="0.2">
      <c r="A7" s="1" t="s">
        <v>249</v>
      </c>
      <c r="B7">
        <v>50</v>
      </c>
      <c r="C7" t="s">
        <v>250</v>
      </c>
      <c r="D7">
        <v>982</v>
      </c>
      <c r="E7">
        <v>1.1368645827663395E-2</v>
      </c>
      <c r="F7">
        <v>6.584519422512969E-5</v>
      </c>
      <c r="G7">
        <v>0.29557526627372449</v>
      </c>
      <c r="H7">
        <v>4.1340481238924716E-4</v>
      </c>
      <c r="I7" s="12">
        <f t="shared" si="1"/>
        <v>1.3286041358993683</v>
      </c>
      <c r="J7" s="12">
        <f t="shared" si="0"/>
        <v>7.794609051470569E-2</v>
      </c>
      <c r="K7">
        <v>1.8934004923868824</v>
      </c>
      <c r="L7">
        <v>2.2308090685393901E-3</v>
      </c>
      <c r="M7">
        <v>0.20957825636030919</v>
      </c>
      <c r="N7">
        <v>4.1223557238681985E-4</v>
      </c>
      <c r="O7">
        <v>1</v>
      </c>
      <c r="P7">
        <v>0</v>
      </c>
      <c r="Q7">
        <v>1.0966313244736252</v>
      </c>
      <c r="R7">
        <v>3.3718323886221509E-3</v>
      </c>
      <c r="S7">
        <v>3.8386804773537939E-2</v>
      </c>
      <c r="T7">
        <v>1.2448386392997505E-4</v>
      </c>
      <c r="U7">
        <v>993.72</v>
      </c>
      <c r="V7">
        <v>5.9792753184088578</v>
      </c>
      <c r="W7">
        <v>25835.48</v>
      </c>
      <c r="X7">
        <v>46.883690127804577</v>
      </c>
      <c r="Y7">
        <v>165495</v>
      </c>
      <c r="Z7">
        <v>206.65210701401844</v>
      </c>
      <c r="AA7">
        <v>18318.64</v>
      </c>
      <c r="AB7">
        <v>40.663164330058393</v>
      </c>
      <c r="AC7">
        <v>87407.92</v>
      </c>
      <c r="AD7">
        <v>116.53578735020987</v>
      </c>
      <c r="AE7">
        <v>95854.32</v>
      </c>
      <c r="AF7">
        <v>322.26877871325564</v>
      </c>
      <c r="AG7">
        <v>3355.36</v>
      </c>
      <c r="AH7">
        <v>12.317721650803229</v>
      </c>
      <c r="AI7">
        <v>-988.63135417233661</v>
      </c>
      <c r="AJ7">
        <v>6.5845194225129688E-2</v>
      </c>
      <c r="AK7">
        <v>25826.58071099333</v>
      </c>
      <c r="AL7">
        <v>37.520857904270024</v>
      </c>
      <c r="AM7">
        <v>4944153.8142156349</v>
      </c>
      <c r="AN7">
        <v>5826.3922600798951</v>
      </c>
      <c r="AO7">
        <v>-372.22542468750572</v>
      </c>
      <c r="AP7">
        <v>1.2348180382745553</v>
      </c>
      <c r="AQ7">
        <v>1993.7062116829245</v>
      </c>
      <c r="AR7">
        <v>0</v>
      </c>
      <c r="AS7">
        <v>2281.1164619066349</v>
      </c>
      <c r="AT7">
        <v>10.08850879068993</v>
      </c>
      <c r="AU7">
        <v>-885.14683626887336</v>
      </c>
      <c r="AV7">
        <v>0.3724552144983071</v>
      </c>
      <c r="AW7">
        <v>0.9648041532605286</v>
      </c>
      <c r="AX7">
        <v>1.0496178785261514</v>
      </c>
      <c r="AY7">
        <v>1.4974674677845357</v>
      </c>
      <c r="AZ7">
        <v>1.2863992227702077</v>
      </c>
      <c r="BA7">
        <v>0</v>
      </c>
      <c r="BB7">
        <v>3.493788772432846</v>
      </c>
      <c r="BC7">
        <v>0.97964230279863773</v>
      </c>
      <c r="BD7" s="1" t="s">
        <v>249</v>
      </c>
      <c r="BE7">
        <v>50</v>
      </c>
      <c r="BF7" s="24" t="s">
        <v>226</v>
      </c>
      <c r="BG7" t="s">
        <v>45</v>
      </c>
      <c r="BH7" s="21">
        <v>43868.849120370367</v>
      </c>
    </row>
    <row r="8" spans="1:60" x14ac:dyDescent="0.2">
      <c r="A8" s="1" t="s">
        <v>225</v>
      </c>
      <c r="B8">
        <v>50</v>
      </c>
      <c r="C8" t="s">
        <v>272</v>
      </c>
      <c r="D8">
        <v>619</v>
      </c>
      <c r="E8">
        <v>1.0347415528251105E-2</v>
      </c>
      <c r="F8">
        <v>8.6322791466100914E-5</v>
      </c>
      <c r="G8">
        <v>0.28870908091035724</v>
      </c>
      <c r="H8">
        <v>5.119792246183263E-4</v>
      </c>
      <c r="I8" s="12">
        <f t="shared" si="1"/>
        <v>1.2977407880062013</v>
      </c>
      <c r="J8" s="12">
        <f t="shared" si="0"/>
        <v>7.6148554319268022E-2</v>
      </c>
      <c r="K8">
        <v>1.9814262330343433</v>
      </c>
      <c r="L8">
        <v>2.321325735376913E-3</v>
      </c>
      <c r="M8">
        <v>0.20819647801582655</v>
      </c>
      <c r="N8">
        <v>3.9261952397939544E-4</v>
      </c>
      <c r="O8">
        <v>1</v>
      </c>
      <c r="P8">
        <v>0</v>
      </c>
      <c r="Q8">
        <v>1.0559722082695846</v>
      </c>
      <c r="R8">
        <v>2.9779744174277625E-3</v>
      </c>
      <c r="S8">
        <v>3.6190754079018346E-2</v>
      </c>
      <c r="T8">
        <v>1.6011512130431306E-4</v>
      </c>
      <c r="U8">
        <v>699.16</v>
      </c>
      <c r="V8">
        <v>7.688883750801109</v>
      </c>
      <c r="W8">
        <v>19501.88</v>
      </c>
      <c r="X8">
        <v>105.34195618714004</v>
      </c>
      <c r="Y8">
        <v>133826.28</v>
      </c>
      <c r="Z8">
        <v>564.10611448556381</v>
      </c>
      <c r="AA8">
        <v>14063.24</v>
      </c>
      <c r="AB8">
        <v>76.374412818255649</v>
      </c>
      <c r="AC8">
        <v>67547.44</v>
      </c>
      <c r="AD8">
        <v>338.14763580424449</v>
      </c>
      <c r="AE8">
        <v>71334.92</v>
      </c>
      <c r="AF8">
        <v>453.97801312398377</v>
      </c>
      <c r="AG8">
        <v>2445</v>
      </c>
      <c r="AH8">
        <v>18.760241647342035</v>
      </c>
      <c r="AI8">
        <v>-989.65258447174881</v>
      </c>
      <c r="AJ8">
        <v>8.6322791466100918E-2</v>
      </c>
      <c r="AK8">
        <v>25203.401788923329</v>
      </c>
      <c r="AL8">
        <v>46.467528101136892</v>
      </c>
      <c r="AM8">
        <v>5174058.0678916192</v>
      </c>
      <c r="AN8">
        <v>6062.8022758486031</v>
      </c>
      <c r="AO8">
        <v>-376.36442903103006</v>
      </c>
      <c r="AP8">
        <v>1.1760597650064113</v>
      </c>
      <c r="AQ8">
        <v>1993.7062116829245</v>
      </c>
      <c r="AR8">
        <v>0</v>
      </c>
      <c r="AS8">
        <v>2159.4645516188384</v>
      </c>
      <c r="AT8">
        <v>8.9100873430266976</v>
      </c>
      <c r="AU8">
        <v>-891.71741101369787</v>
      </c>
      <c r="AV8">
        <v>0.47906379162014762</v>
      </c>
      <c r="AW8">
        <v>1.1662519454125517</v>
      </c>
      <c r="AX8">
        <v>1.1593070066749622</v>
      </c>
      <c r="AY8">
        <v>1.3191023752549182</v>
      </c>
      <c r="AZ8">
        <v>1.0812315948515643</v>
      </c>
      <c r="BA8">
        <v>0</v>
      </c>
      <c r="BB8">
        <v>2.7915604566405894</v>
      </c>
      <c r="BC8">
        <v>1.1420880817246646</v>
      </c>
      <c r="BD8" s="1" t="s">
        <v>225</v>
      </c>
      <c r="BE8">
        <v>50</v>
      </c>
      <c r="BF8" s="24" t="s">
        <v>226</v>
      </c>
      <c r="BG8" t="s">
        <v>45</v>
      </c>
      <c r="BH8" s="21">
        <v>43869.017546296294</v>
      </c>
    </row>
    <row r="9" spans="1:60" x14ac:dyDescent="0.2">
      <c r="A9" s="1" t="s">
        <v>225</v>
      </c>
      <c r="B9">
        <v>50</v>
      </c>
      <c r="C9" t="s">
        <v>273</v>
      </c>
      <c r="D9">
        <v>613</v>
      </c>
      <c r="E9">
        <v>1.0664804586717647E-2</v>
      </c>
      <c r="F9">
        <v>1.0020541801693315E-4</v>
      </c>
      <c r="G9">
        <v>0.288341563372843</v>
      </c>
      <c r="H9">
        <v>6.4129832925053872E-4</v>
      </c>
      <c r="I9" s="12">
        <f t="shared" si="1"/>
        <v>1.2960888049884316</v>
      </c>
      <c r="J9" s="12">
        <f t="shared" si="0"/>
        <v>7.6071516909543987E-2</v>
      </c>
      <c r="K9">
        <v>2.0569346407332034</v>
      </c>
      <c r="L9">
        <v>3.1329534406715994E-3</v>
      </c>
      <c r="M9">
        <v>0.21158907437286062</v>
      </c>
      <c r="N9">
        <v>4.2525565121882966E-4</v>
      </c>
      <c r="O9">
        <v>1</v>
      </c>
      <c r="P9">
        <v>0</v>
      </c>
      <c r="Q9">
        <v>1.040866474911041</v>
      </c>
      <c r="R9">
        <v>3.8849199060779723E-3</v>
      </c>
      <c r="S9">
        <v>3.5572096900269461E-2</v>
      </c>
      <c r="T9">
        <v>1.6786410435786053E-4</v>
      </c>
      <c r="U9">
        <v>581.76</v>
      </c>
      <c r="V9">
        <v>6.0319372233691784</v>
      </c>
      <c r="W9">
        <v>15732.08</v>
      </c>
      <c r="X9">
        <v>103.53335887529197</v>
      </c>
      <c r="Y9">
        <v>112204.92</v>
      </c>
      <c r="Z9">
        <v>559.80973231983023</v>
      </c>
      <c r="AA9">
        <v>11544.36</v>
      </c>
      <c r="AB9">
        <v>75.517809819935863</v>
      </c>
      <c r="AC9">
        <v>54559.24</v>
      </c>
      <c r="AD9">
        <v>332.00120622270839</v>
      </c>
      <c r="AE9">
        <v>56808.36</v>
      </c>
      <c r="AF9">
        <v>504.93920716590554</v>
      </c>
      <c r="AG9">
        <v>1941.08</v>
      </c>
      <c r="AH9">
        <v>16.451840829118989</v>
      </c>
      <c r="AI9">
        <v>-989.33519541328235</v>
      </c>
      <c r="AJ9">
        <v>0.10020541801693315</v>
      </c>
      <c r="AK9">
        <v>25170.045686407972</v>
      </c>
      <c r="AL9">
        <v>58.204604215877538</v>
      </c>
      <c r="AM9">
        <v>5371269.7470048154</v>
      </c>
      <c r="AN9">
        <v>8182.5988316746743</v>
      </c>
      <c r="AO9">
        <v>-366.20218331799094</v>
      </c>
      <c r="AP9">
        <v>1.273818622596852</v>
      </c>
      <c r="AQ9">
        <v>1993.7062116829245</v>
      </c>
      <c r="AR9">
        <v>0</v>
      </c>
      <c r="AS9">
        <v>2114.2682588577509</v>
      </c>
      <c r="AT9">
        <v>11.623664555760904</v>
      </c>
      <c r="AU9">
        <v>-893.56843077591725</v>
      </c>
      <c r="AV9">
        <v>0.50224871739475474</v>
      </c>
      <c r="AW9">
        <v>1.1979912294501547</v>
      </c>
      <c r="AX9">
        <v>1.3060981378362144</v>
      </c>
      <c r="AY9">
        <v>1.5508463268990678</v>
      </c>
      <c r="AZ9">
        <v>1.0425813618367352</v>
      </c>
      <c r="BA9">
        <v>0</v>
      </c>
      <c r="BB9">
        <v>3.308982509210892</v>
      </c>
      <c r="BC9">
        <v>1.0857388089051678</v>
      </c>
      <c r="BD9" s="1" t="s">
        <v>225</v>
      </c>
      <c r="BE9">
        <v>50</v>
      </c>
      <c r="BF9" s="24" t="s">
        <v>226</v>
      </c>
      <c r="BG9" t="s">
        <v>45</v>
      </c>
      <c r="BH9" s="21">
        <v>43869.02076388889</v>
      </c>
    </row>
    <row r="10" spans="1:60" x14ac:dyDescent="0.2">
      <c r="A10" s="27" t="s">
        <v>225</v>
      </c>
      <c r="B10">
        <v>50</v>
      </c>
      <c r="C10" t="s">
        <v>284</v>
      </c>
      <c r="D10">
        <v>964</v>
      </c>
      <c r="E10">
        <v>1.1566891894173139E-2</v>
      </c>
      <c r="F10">
        <v>9.678315061883404E-5</v>
      </c>
      <c r="G10">
        <v>0.3039757966018653</v>
      </c>
      <c r="H10">
        <v>5.1736255469607992E-4</v>
      </c>
      <c r="I10" s="12">
        <f t="shared" si="1"/>
        <v>1.36636432970185</v>
      </c>
      <c r="J10" s="12">
        <f t="shared" si="0"/>
        <v>8.0172344481177701E-2</v>
      </c>
      <c r="K10">
        <v>1.9199614631559432</v>
      </c>
      <c r="L10">
        <v>1.8390645200839037E-3</v>
      </c>
      <c r="M10">
        <v>0.21858375410290892</v>
      </c>
      <c r="N10">
        <v>4.945011292633375E-4</v>
      </c>
      <c r="O10">
        <v>1</v>
      </c>
      <c r="P10">
        <v>0</v>
      </c>
      <c r="Q10">
        <v>1.123481154923879</v>
      </c>
      <c r="R10">
        <v>3.1916251097146736E-3</v>
      </c>
      <c r="S10">
        <v>4.0848575790227236E-2</v>
      </c>
      <c r="T10">
        <v>2.3074127976255282E-4</v>
      </c>
      <c r="U10">
        <v>930.75</v>
      </c>
      <c r="V10">
        <v>8.055359445082118</v>
      </c>
      <c r="W10">
        <v>24459.55</v>
      </c>
      <c r="X10">
        <v>62.286117191047012</v>
      </c>
      <c r="Y10">
        <v>154487.6</v>
      </c>
      <c r="Z10">
        <v>243.3666542915291</v>
      </c>
      <c r="AA10">
        <v>17589</v>
      </c>
      <c r="AB10">
        <v>60.783394546796899</v>
      </c>
      <c r="AC10">
        <v>80465.350000000006</v>
      </c>
      <c r="AD10">
        <v>149.46570236750145</v>
      </c>
      <c r="AE10">
        <v>90400.85</v>
      </c>
      <c r="AF10">
        <v>299.73689581118686</v>
      </c>
      <c r="AG10">
        <v>3287.05</v>
      </c>
      <c r="AH10">
        <v>20.679951516791377</v>
      </c>
      <c r="AI10">
        <v>-988.43310810582682</v>
      </c>
      <c r="AJ10">
        <v>9.6783150618834038E-2</v>
      </c>
      <c r="AK10">
        <v>26589.017662176917</v>
      </c>
      <c r="AL10">
        <v>46.95612222690869</v>
      </c>
      <c r="AM10">
        <v>5013525.3425510423</v>
      </c>
      <c r="AN10">
        <v>4803.2399709671536</v>
      </c>
      <c r="AO10">
        <v>-345.25019061971796</v>
      </c>
      <c r="AP10">
        <v>1.4812378049425938</v>
      </c>
      <c r="AQ10">
        <v>1993.7062116829245</v>
      </c>
      <c r="AR10">
        <v>0</v>
      </c>
      <c r="AS10">
        <v>2361.4510453930366</v>
      </c>
      <c r="AT10">
        <v>9.5493293452527546</v>
      </c>
      <c r="AU10">
        <v>-877.78122740102435</v>
      </c>
      <c r="AV10">
        <v>0.69037697043143775</v>
      </c>
      <c r="AW10">
        <v>1.2064069212070394</v>
      </c>
      <c r="AX10">
        <v>1.1079928387585747</v>
      </c>
      <c r="AY10">
        <v>1.047265587287878</v>
      </c>
      <c r="AZ10">
        <v>1.2919109103163526</v>
      </c>
      <c r="BA10">
        <v>0</v>
      </c>
      <c r="BB10">
        <v>2.7861229295095029</v>
      </c>
      <c r="BC10">
        <v>1.5088599090595962</v>
      </c>
      <c r="BD10" s="27" t="s">
        <v>225</v>
      </c>
      <c r="BE10">
        <v>50</v>
      </c>
      <c r="BF10" s="24" t="s">
        <v>226</v>
      </c>
      <c r="BG10" t="s">
        <v>45</v>
      </c>
      <c r="BH10" s="21">
        <v>43869.331250000003</v>
      </c>
    </row>
    <row r="11" spans="1:60" x14ac:dyDescent="0.2">
      <c r="A11" s="3" t="s">
        <v>225</v>
      </c>
      <c r="B11">
        <v>50</v>
      </c>
      <c r="C11" t="s">
        <v>285</v>
      </c>
      <c r="D11">
        <v>966</v>
      </c>
      <c r="E11">
        <v>1.1399274406408165E-2</v>
      </c>
      <c r="F11">
        <v>9.7801804974580219E-5</v>
      </c>
      <c r="G11">
        <v>0.3078820436451809</v>
      </c>
      <c r="H11">
        <v>6.8833721437270125E-4</v>
      </c>
      <c r="I11" s="12">
        <f t="shared" si="1"/>
        <v>1.383922821801076</v>
      </c>
      <c r="J11" s="12">
        <f t="shared" si="0"/>
        <v>8.1227382044363902E-2</v>
      </c>
      <c r="K11">
        <v>1.9109667545387037</v>
      </c>
      <c r="L11">
        <v>2.1171052590872397E-3</v>
      </c>
      <c r="M11">
        <v>0.22116112062619514</v>
      </c>
      <c r="N11">
        <v>6.3137607641136162E-4</v>
      </c>
      <c r="O11">
        <v>1</v>
      </c>
      <c r="P11">
        <v>0</v>
      </c>
      <c r="Q11">
        <v>1.1532342912344562</v>
      </c>
      <c r="R11">
        <v>3.869611497870365E-3</v>
      </c>
      <c r="S11">
        <v>4.2141603246538248E-2</v>
      </c>
      <c r="T11">
        <v>1.9803133291848034E-4</v>
      </c>
      <c r="U11">
        <v>933.6</v>
      </c>
      <c r="V11">
        <v>8.551515716680381</v>
      </c>
      <c r="W11">
        <v>25215.35</v>
      </c>
      <c r="X11">
        <v>94.592207173184917</v>
      </c>
      <c r="Y11">
        <v>156498.35</v>
      </c>
      <c r="Z11">
        <v>336.91467196340756</v>
      </c>
      <c r="AA11">
        <v>18113.55</v>
      </c>
      <c r="AB11">
        <v>81.951766141335909</v>
      </c>
      <c r="AC11">
        <v>81897.5</v>
      </c>
      <c r="AD11">
        <v>213.46102195655496</v>
      </c>
      <c r="AE11">
        <v>94451.35</v>
      </c>
      <c r="AF11">
        <v>445.73198977695813</v>
      </c>
      <c r="AG11">
        <v>3451.65</v>
      </c>
      <c r="AH11">
        <v>21.593892289499973</v>
      </c>
      <c r="AI11">
        <v>-988.60072559359185</v>
      </c>
      <c r="AJ11">
        <v>9.7801804974580214E-2</v>
      </c>
      <c r="AK11">
        <v>26943.550884478209</v>
      </c>
      <c r="AL11">
        <v>62.47388041139056</v>
      </c>
      <c r="AM11">
        <v>4990033.1031620968</v>
      </c>
      <c r="AN11">
        <v>5529.4224276202458</v>
      </c>
      <c r="AO11">
        <v>-337.52989938970148</v>
      </c>
      <c r="AP11">
        <v>1.8912355466407831</v>
      </c>
      <c r="AQ11">
        <v>1993.7062116829245</v>
      </c>
      <c r="AR11">
        <v>0</v>
      </c>
      <c r="AS11">
        <v>2450.4723082033483</v>
      </c>
      <c r="AT11">
        <v>11.577861860675865</v>
      </c>
      <c r="AU11">
        <v>-873.91249451156796</v>
      </c>
      <c r="AV11">
        <v>0.59250894253273401</v>
      </c>
      <c r="AW11">
        <v>1.2390255317665395</v>
      </c>
      <c r="AX11">
        <v>1.4755552956211935</v>
      </c>
      <c r="AY11">
        <v>1.2210170891288703</v>
      </c>
      <c r="AZ11">
        <v>1.6526619210317328</v>
      </c>
      <c r="BA11">
        <v>0</v>
      </c>
      <c r="BB11">
        <v>3.3403692184188656</v>
      </c>
      <c r="BC11">
        <v>1.2854746573455187</v>
      </c>
      <c r="BD11" s="3" t="s">
        <v>225</v>
      </c>
      <c r="BE11">
        <v>50</v>
      </c>
      <c r="BF11" s="24" t="s">
        <v>226</v>
      </c>
      <c r="BG11" t="s">
        <v>45</v>
      </c>
      <c r="BH11" s="21">
        <v>43869.337592592594</v>
      </c>
    </row>
    <row r="12" spans="1:60" x14ac:dyDescent="0.2">
      <c r="A12" s="27" t="s">
        <v>225</v>
      </c>
      <c r="B12">
        <v>50</v>
      </c>
      <c r="C12" t="s">
        <v>286</v>
      </c>
      <c r="D12">
        <v>1119</v>
      </c>
      <c r="E12">
        <v>1.16086537240623E-2</v>
      </c>
      <c r="F12">
        <v>9.3855843288638181E-5</v>
      </c>
      <c r="G12">
        <v>0.30868650108550932</v>
      </c>
      <c r="H12">
        <v>5.1878023854605763E-4</v>
      </c>
      <c r="I12" s="12">
        <f t="shared" si="1"/>
        <v>1.387538839798284</v>
      </c>
      <c r="J12" s="12">
        <f t="shared" si="0"/>
        <v>8.1413917959437629E-2</v>
      </c>
      <c r="K12">
        <v>1.8358793270431655</v>
      </c>
      <c r="L12">
        <v>2.4406984792318563E-3</v>
      </c>
      <c r="M12">
        <v>0.21866073149798346</v>
      </c>
      <c r="N12">
        <v>4.2563164716903699E-4</v>
      </c>
      <c r="O12">
        <v>1</v>
      </c>
      <c r="P12">
        <v>0</v>
      </c>
      <c r="Q12">
        <v>1.1623744647908754</v>
      </c>
      <c r="R12">
        <v>3.7233382786442636E-3</v>
      </c>
      <c r="S12">
        <v>4.3064286574107269E-2</v>
      </c>
      <c r="T12">
        <v>1.861851924679895E-4</v>
      </c>
      <c r="U12">
        <v>1111.5</v>
      </c>
      <c r="V12">
        <v>8.5247318216808985</v>
      </c>
      <c r="W12">
        <v>29557.55</v>
      </c>
      <c r="X12">
        <v>44.084576309873412</v>
      </c>
      <c r="Y12">
        <v>175791.45</v>
      </c>
      <c r="Z12">
        <v>239.47737476913301</v>
      </c>
      <c r="AA12">
        <v>20937.650000000001</v>
      </c>
      <c r="AB12">
        <v>45.42589540872266</v>
      </c>
      <c r="AC12">
        <v>95757.45</v>
      </c>
      <c r="AD12">
        <v>208.21368673097658</v>
      </c>
      <c r="AE12">
        <v>111301.7</v>
      </c>
      <c r="AF12">
        <v>365.6322361407199</v>
      </c>
      <c r="AG12">
        <v>4123.45</v>
      </c>
      <c r="AH12">
        <v>16.662039269896674</v>
      </c>
      <c r="AI12">
        <v>-988.39134627593774</v>
      </c>
      <c r="AJ12">
        <v>9.3855843288638177E-2</v>
      </c>
      <c r="AK12">
        <v>27016.563903204693</v>
      </c>
      <c r="AL12">
        <v>47.084792026325793</v>
      </c>
      <c r="AM12">
        <v>4793920.9335644739</v>
      </c>
      <c r="AN12">
        <v>6374.5781425821569</v>
      </c>
      <c r="AO12">
        <v>-345.01961111046529</v>
      </c>
      <c r="AP12">
        <v>1.2749448878023171</v>
      </c>
      <c r="AQ12">
        <v>1993.7062116829245</v>
      </c>
      <c r="AR12">
        <v>0</v>
      </c>
      <c r="AS12">
        <v>2477.81967030341</v>
      </c>
      <c r="AT12">
        <v>11.140212983767112</v>
      </c>
      <c r="AU12">
        <v>-871.1518297488077</v>
      </c>
      <c r="AV12">
        <v>0.55706533849304429</v>
      </c>
      <c r="AW12">
        <v>1.273854270863654</v>
      </c>
      <c r="AX12">
        <v>1.2005391423197751</v>
      </c>
      <c r="AY12">
        <v>1.5733404198402867</v>
      </c>
      <c r="AZ12">
        <v>1.2127704972581304</v>
      </c>
      <c r="BA12">
        <v>0</v>
      </c>
      <c r="BB12">
        <v>3.4543629790367545</v>
      </c>
      <c r="BC12">
        <v>1.2920962760161241</v>
      </c>
      <c r="BD12" s="27" t="s">
        <v>225</v>
      </c>
      <c r="BE12">
        <v>50</v>
      </c>
      <c r="BF12" s="24" t="s">
        <v>226</v>
      </c>
      <c r="BG12" t="s">
        <v>45</v>
      </c>
      <c r="BH12" s="21">
        <v>43869.343680555554</v>
      </c>
    </row>
    <row r="13" spans="1:60" x14ac:dyDescent="0.2">
      <c r="A13" s="1" t="s">
        <v>225</v>
      </c>
      <c r="B13">
        <v>50</v>
      </c>
      <c r="C13" t="s">
        <v>339</v>
      </c>
      <c r="D13">
        <v>1264</v>
      </c>
      <c r="E13">
        <v>1.1801061065080708E-2</v>
      </c>
      <c r="F13">
        <v>9.2048617328725435E-5</v>
      </c>
      <c r="G13">
        <v>0.30651950925365262</v>
      </c>
      <c r="H13">
        <v>5.7054838461744937E-4</v>
      </c>
      <c r="I13" s="12">
        <f t="shared" si="1"/>
        <v>1.3777982605320922</v>
      </c>
      <c r="J13" s="12">
        <f t="shared" si="0"/>
        <v>8.084990617386785E-2</v>
      </c>
      <c r="K13">
        <v>1.7895192983973733</v>
      </c>
      <c r="L13">
        <v>1.2997645529846725E-3</v>
      </c>
      <c r="M13">
        <v>0.21830459647287165</v>
      </c>
      <c r="N13">
        <v>3.2445939993547155E-4</v>
      </c>
      <c r="O13">
        <v>1</v>
      </c>
      <c r="P13">
        <v>0</v>
      </c>
      <c r="Q13">
        <v>1.1742211467193342</v>
      </c>
      <c r="R13">
        <v>3.6536022506157167E-3</v>
      </c>
      <c r="S13">
        <v>4.3878985414598996E-2</v>
      </c>
      <c r="T13">
        <v>1.0899422397365473E-4</v>
      </c>
      <c r="U13">
        <v>1183.95</v>
      </c>
      <c r="V13">
        <v>9.1956726092680192</v>
      </c>
      <c r="W13">
        <v>30752.1</v>
      </c>
      <c r="X13">
        <v>61.204742678290785</v>
      </c>
      <c r="Y13">
        <v>179535.65</v>
      </c>
      <c r="Z13">
        <v>121.06251701627464</v>
      </c>
      <c r="AA13">
        <v>21901.8</v>
      </c>
      <c r="AB13">
        <v>36.477722112630815</v>
      </c>
      <c r="AC13">
        <v>100327.25</v>
      </c>
      <c r="AD13">
        <v>102.46716739881532</v>
      </c>
      <c r="AE13">
        <v>117802.3</v>
      </c>
      <c r="AF13">
        <v>312.39732713325185</v>
      </c>
      <c r="AG13">
        <v>4402.25</v>
      </c>
      <c r="AH13">
        <v>11.6503614129619</v>
      </c>
      <c r="AI13">
        <v>-988.19893893491928</v>
      </c>
      <c r="AJ13">
        <v>9.2048617328725435E-2</v>
      </c>
      <c r="AK13">
        <v>26819.886481544076</v>
      </c>
      <c r="AL13">
        <v>51.783298658327226</v>
      </c>
      <c r="AM13">
        <v>4672838.5353044644</v>
      </c>
      <c r="AN13">
        <v>3394.7047455721704</v>
      </c>
      <c r="AO13">
        <v>-346.08638453451312</v>
      </c>
      <c r="AP13">
        <v>0.97189167205616933</v>
      </c>
      <c r="AQ13">
        <v>1993.7062116829245</v>
      </c>
      <c r="AR13">
        <v>0</v>
      </c>
      <c r="AS13">
        <v>2513.2648944429775</v>
      </c>
      <c r="AT13">
        <v>10.931563071580557</v>
      </c>
      <c r="AU13">
        <v>-868.71425413211921</v>
      </c>
      <c r="AV13">
        <v>0.32611027475834103</v>
      </c>
      <c r="AW13">
        <v>1.2682560139237957</v>
      </c>
      <c r="AX13">
        <v>1.3573930672213712</v>
      </c>
      <c r="AY13">
        <v>0.87585458003898908</v>
      </c>
      <c r="AZ13">
        <v>0.94722071143330944</v>
      </c>
      <c r="BA13">
        <v>0</v>
      </c>
      <c r="BB13">
        <v>3.4426432506412383</v>
      </c>
      <c r="BC13">
        <v>0.76674466199189617</v>
      </c>
      <c r="BD13" s="1" t="s">
        <v>225</v>
      </c>
      <c r="BE13">
        <v>50</v>
      </c>
      <c r="BF13" s="24" t="s">
        <v>226</v>
      </c>
      <c r="BG13" t="s">
        <v>45</v>
      </c>
      <c r="BH13" s="21">
        <v>43869.638287037182</v>
      </c>
    </row>
    <row r="14" spans="1:60" x14ac:dyDescent="0.2">
      <c r="A14" s="1" t="s">
        <v>225</v>
      </c>
      <c r="B14">
        <v>50</v>
      </c>
      <c r="C14" t="s">
        <v>340</v>
      </c>
      <c r="D14">
        <v>1021</v>
      </c>
      <c r="E14">
        <v>1.1657787678602049E-2</v>
      </c>
      <c r="F14">
        <v>1.1218027884816231E-4</v>
      </c>
      <c r="G14">
        <v>0.30333416120701823</v>
      </c>
      <c r="H14">
        <v>7.1372681952965424E-4</v>
      </c>
      <c r="I14" s="12">
        <f t="shared" si="1"/>
        <v>1.363480193115997</v>
      </c>
      <c r="J14" s="12">
        <f t="shared" si="0"/>
        <v>8.0033778510318052E-2</v>
      </c>
      <c r="K14">
        <v>1.8337403137845374</v>
      </c>
      <c r="L14">
        <v>1.6367233162664582E-3</v>
      </c>
      <c r="M14">
        <v>0.21780163636028047</v>
      </c>
      <c r="N14">
        <v>4.027568940191649E-4</v>
      </c>
      <c r="O14">
        <v>1</v>
      </c>
      <c r="P14">
        <v>0</v>
      </c>
      <c r="Q14">
        <v>1.1544022333287289</v>
      </c>
      <c r="R14">
        <v>3.7072164036354598E-3</v>
      </c>
      <c r="S14">
        <v>4.279213055098053E-2</v>
      </c>
      <c r="T14">
        <v>1.8098868101174044E-4</v>
      </c>
      <c r="U14">
        <v>1039.05</v>
      </c>
      <c r="V14">
        <v>9.5367640434820764</v>
      </c>
      <c r="W14">
        <v>27037.25</v>
      </c>
      <c r="X14">
        <v>43.509217111828271</v>
      </c>
      <c r="Y14">
        <v>163451.75</v>
      </c>
      <c r="Z14">
        <v>103.71925352908967</v>
      </c>
      <c r="AA14">
        <v>19414</v>
      </c>
      <c r="AB14">
        <v>36.567025698312584</v>
      </c>
      <c r="AC14">
        <v>89137.45</v>
      </c>
      <c r="AD14">
        <v>114.75904906413814</v>
      </c>
      <c r="AE14">
        <v>102902.8</v>
      </c>
      <c r="AF14">
        <v>390.40788791643081</v>
      </c>
      <c r="AG14">
        <v>3814.35</v>
      </c>
      <c r="AH14">
        <v>16.484007401114571</v>
      </c>
      <c r="AI14">
        <v>-988.34221232139794</v>
      </c>
      <c r="AJ14">
        <v>0.11218027884816231</v>
      </c>
      <c r="AK14">
        <v>26530.782465694159</v>
      </c>
      <c r="AL14">
        <v>64.778255539086416</v>
      </c>
      <c r="AM14">
        <v>4788334.2921660505</v>
      </c>
      <c r="AN14">
        <v>4274.7683772107666</v>
      </c>
      <c r="AO14">
        <v>-347.59296053416375</v>
      </c>
      <c r="AP14">
        <v>1.2064254302334416</v>
      </c>
      <c r="AQ14">
        <v>1993.7062116829245</v>
      </c>
      <c r="AR14">
        <v>0</v>
      </c>
      <c r="AS14">
        <v>2453.966786198413</v>
      </c>
      <c r="AT14">
        <v>11.091976399321947</v>
      </c>
      <c r="AU14">
        <v>-871.96611946291625</v>
      </c>
      <c r="AV14">
        <v>0.54151739735451332</v>
      </c>
      <c r="AW14">
        <v>1.4658636554888531</v>
      </c>
      <c r="AX14">
        <v>1.610860155934539</v>
      </c>
      <c r="AY14">
        <v>1.018935052155826</v>
      </c>
      <c r="AZ14">
        <v>1.1097961407903634</v>
      </c>
      <c r="BA14">
        <v>0</v>
      </c>
      <c r="BB14">
        <v>3.3360297275496591</v>
      </c>
      <c r="BC14">
        <v>1.2158795132407256</v>
      </c>
      <c r="BD14" s="1" t="s">
        <v>225</v>
      </c>
      <c r="BE14">
        <v>50</v>
      </c>
      <c r="BF14" s="24" t="s">
        <v>226</v>
      </c>
      <c r="BG14" t="s">
        <v>45</v>
      </c>
      <c r="BH14" s="21">
        <v>43869.64451388918</v>
      </c>
    </row>
    <row r="15" spans="1:60" x14ac:dyDescent="0.2">
      <c r="A15" s="1" t="s">
        <v>225</v>
      </c>
      <c r="B15">
        <v>50</v>
      </c>
      <c r="C15" t="s">
        <v>341</v>
      </c>
      <c r="D15">
        <v>1123</v>
      </c>
      <c r="E15">
        <v>1.1239696453619268E-2</v>
      </c>
      <c r="F15">
        <v>8.1221129432905746E-5</v>
      </c>
      <c r="G15">
        <v>0.30149335892959117</v>
      </c>
      <c r="H15">
        <v>5.0439563414557658E-4</v>
      </c>
      <c r="I15" s="12">
        <f t="shared" si="1"/>
        <v>1.3552058285184612</v>
      </c>
      <c r="J15" s="12">
        <f t="shared" si="0"/>
        <v>7.9516481832910477E-2</v>
      </c>
      <c r="K15">
        <v>1.7600987317179246</v>
      </c>
      <c r="L15">
        <v>1.6502307051377754E-3</v>
      </c>
      <c r="M15">
        <v>0.21527306621858894</v>
      </c>
      <c r="N15">
        <v>3.563121501934844E-4</v>
      </c>
      <c r="O15">
        <v>1</v>
      </c>
      <c r="P15">
        <v>0</v>
      </c>
      <c r="Q15">
        <v>1.1859238026405972</v>
      </c>
      <c r="R15">
        <v>7.5361764626554525E-3</v>
      </c>
      <c r="S15">
        <v>4.381583553073002E-2</v>
      </c>
      <c r="T15">
        <v>9.4873726958120123E-5</v>
      </c>
      <c r="U15">
        <v>1166.95</v>
      </c>
      <c r="V15">
        <v>8.402216186346628</v>
      </c>
      <c r="W15">
        <v>31302.1</v>
      </c>
      <c r="X15">
        <v>42.817107992508149</v>
      </c>
      <c r="Y15">
        <v>182741.05</v>
      </c>
      <c r="Z15">
        <v>160.18840018126025</v>
      </c>
      <c r="AA15">
        <v>22350.400000000001</v>
      </c>
      <c r="AB15">
        <v>29.780018026928904</v>
      </c>
      <c r="AC15">
        <v>103825.45</v>
      </c>
      <c r="AD15">
        <v>105.79069392461999</v>
      </c>
      <c r="AE15">
        <v>123123.05</v>
      </c>
      <c r="AF15">
        <v>742.79740269293382</v>
      </c>
      <c r="AG15">
        <v>4549.1499999999996</v>
      </c>
      <c r="AH15">
        <v>9.7565834723345422</v>
      </c>
      <c r="AI15">
        <v>-988.76030354638078</v>
      </c>
      <c r="AJ15">
        <v>8.1221129432905742E-2</v>
      </c>
      <c r="AK15">
        <v>26363.71019509813</v>
      </c>
      <c r="AL15">
        <v>45.779237079830878</v>
      </c>
      <c r="AM15">
        <v>4595998.3590626949</v>
      </c>
      <c r="AN15">
        <v>4310.0467643590036</v>
      </c>
      <c r="AO15">
        <v>-355.16708618257655</v>
      </c>
      <c r="AP15">
        <v>1.0673039877850539</v>
      </c>
      <c r="AQ15">
        <v>1993.7062116829245</v>
      </c>
      <c r="AR15">
        <v>0</v>
      </c>
      <c r="AS15">
        <v>2548.2791933548888</v>
      </c>
      <c r="AT15">
        <v>22.548209320320961</v>
      </c>
      <c r="AU15">
        <v>-868.90319832777175</v>
      </c>
      <c r="AV15">
        <v>0.28386180512775422</v>
      </c>
      <c r="AW15">
        <v>1.1668233457577903</v>
      </c>
      <c r="AX15">
        <v>1.2332520046624695</v>
      </c>
      <c r="AY15">
        <v>1.1467175452099532</v>
      </c>
      <c r="AZ15">
        <v>1.0669374057459391</v>
      </c>
      <c r="BA15">
        <v>0</v>
      </c>
      <c r="BB15">
        <v>7.1687555770536173</v>
      </c>
      <c r="BC15">
        <v>0.67945345927619349</v>
      </c>
      <c r="BD15" s="1" t="s">
        <v>225</v>
      </c>
      <c r="BE15">
        <v>50</v>
      </c>
      <c r="BF15" s="24" t="s">
        <v>226</v>
      </c>
      <c r="BG15" t="s">
        <v>45</v>
      </c>
      <c r="BH15" s="21">
        <v>43869.650740741177</v>
      </c>
    </row>
    <row r="16" spans="1:60" x14ac:dyDescent="0.2">
      <c r="A16" s="1" t="s">
        <v>53</v>
      </c>
      <c r="B16">
        <v>100</v>
      </c>
      <c r="C16" t="s">
        <v>38</v>
      </c>
      <c r="D16">
        <v>159</v>
      </c>
      <c r="E16">
        <v>1.1293663656797024E-3</v>
      </c>
      <c r="F16">
        <v>1.7375329649959201E-5</v>
      </c>
      <c r="G16">
        <v>7.0241110425507134E-3</v>
      </c>
      <c r="H16">
        <v>3.611108017256529E-5</v>
      </c>
      <c r="I16" s="12">
        <f>G16/$B$60</f>
        <v>1.1852819206107739</v>
      </c>
      <c r="J16" s="12">
        <f>I16*SQRT((H16/G16)^2+($C$60/$B$60)^2)</f>
        <v>0.12106036867640557</v>
      </c>
      <c r="K16">
        <v>1.4119825362795484</v>
      </c>
      <c r="L16">
        <v>1.7198693747486327E-3</v>
      </c>
      <c r="M16">
        <v>3.2041105155950064E-4</v>
      </c>
      <c r="N16">
        <v>1.1646215109462215E-5</v>
      </c>
      <c r="O16">
        <v>1</v>
      </c>
      <c r="P16">
        <v>0</v>
      </c>
      <c r="Q16">
        <v>5.6488324478568199E-5</v>
      </c>
      <c r="R16">
        <v>5.1248498265943416E-6</v>
      </c>
      <c r="S16">
        <v>1.9728868972746096E-4</v>
      </c>
      <c r="T16">
        <v>6.8718348172969668E-6</v>
      </c>
      <c r="U16">
        <v>164.04</v>
      </c>
      <c r="V16">
        <v>2.6372207593095682</v>
      </c>
      <c r="W16">
        <v>1019.96</v>
      </c>
      <c r="X16">
        <v>4.8646616874489146</v>
      </c>
      <c r="Y16">
        <v>205038.2</v>
      </c>
      <c r="Z16">
        <v>129.05965029138014</v>
      </c>
      <c r="AA16">
        <v>46.52</v>
      </c>
      <c r="AB16">
        <v>1.6823792675850462</v>
      </c>
      <c r="AC16">
        <v>145217.44</v>
      </c>
      <c r="AD16">
        <v>176.72416435413317</v>
      </c>
      <c r="AE16">
        <v>8.1999999999999993</v>
      </c>
      <c r="AF16">
        <v>0.74161984870956632</v>
      </c>
      <c r="AG16">
        <v>28.64</v>
      </c>
      <c r="AH16">
        <v>0.98806207632246656</v>
      </c>
      <c r="AI16">
        <v>-998.87063363432026</v>
      </c>
      <c r="AJ16">
        <v>1.7375329649959199E-2</v>
      </c>
      <c r="AK16">
        <v>-362.48765270006231</v>
      </c>
      <c r="AL16">
        <v>3.277462350024078</v>
      </c>
      <c r="AM16">
        <v>3686793.9204961043</v>
      </c>
      <c r="AN16">
        <v>4491.9279532716073</v>
      </c>
      <c r="AO16">
        <v>-999.04023482535138</v>
      </c>
      <c r="AP16">
        <v>3.4885287583322128E-2</v>
      </c>
      <c r="AQ16">
        <v>1993.7062116829245</v>
      </c>
      <c r="AR16">
        <v>0</v>
      </c>
      <c r="AS16">
        <v>-999.83098716294546</v>
      </c>
      <c r="AT16">
        <v>1.5333529834111969E-2</v>
      </c>
      <c r="AU16">
        <v>-999.40971304287382</v>
      </c>
      <c r="AV16">
        <v>2.0560501819842487E-2</v>
      </c>
      <c r="AW16">
        <v>1.0465849854906042</v>
      </c>
      <c r="AX16">
        <v>0.86949564618880337</v>
      </c>
      <c r="AY16">
        <v>1.8873259824915603</v>
      </c>
      <c r="AZ16">
        <v>1.3172681548301399</v>
      </c>
      <c r="BA16">
        <v>0</v>
      </c>
      <c r="BB16">
        <v>1.3805867040367443</v>
      </c>
      <c r="BC16">
        <v>0.99051436657544389</v>
      </c>
      <c r="BD16" s="1" t="s">
        <v>53</v>
      </c>
      <c r="BE16">
        <v>100</v>
      </c>
      <c r="BF16" t="s">
        <v>226</v>
      </c>
      <c r="BG16" t="s">
        <v>45</v>
      </c>
      <c r="BH16" s="21">
        <v>43868.622337962966</v>
      </c>
    </row>
    <row r="17" spans="1:60" x14ac:dyDescent="0.2">
      <c r="A17" s="1" t="s">
        <v>53</v>
      </c>
      <c r="B17">
        <v>100</v>
      </c>
      <c r="C17" t="s">
        <v>39</v>
      </c>
      <c r="D17">
        <v>128</v>
      </c>
      <c r="E17">
        <v>8.3446015757098857E-4</v>
      </c>
      <c r="F17">
        <v>1.55651876453772E-5</v>
      </c>
      <c r="G17">
        <v>7.785193618520557E-3</v>
      </c>
      <c r="H17">
        <v>5.5279885811486754E-5</v>
      </c>
      <c r="I17" s="12">
        <f t="shared" ref="I17:I21" si="2">G17/$B$60</f>
        <v>1.3137106159893348</v>
      </c>
      <c r="J17" s="12">
        <f t="shared" ref="J17:J21" si="3">I17*SQRT((H17/G17)^2+($C$60/$B$60)^2)</f>
        <v>0.13433179583095342</v>
      </c>
      <c r="K17">
        <v>1.4622190771354746</v>
      </c>
      <c r="L17">
        <v>1.7315027554267088E-3</v>
      </c>
      <c r="M17">
        <v>3.5003775650488731E-4</v>
      </c>
      <c r="N17">
        <v>8.7642190494735294E-6</v>
      </c>
      <c r="O17">
        <v>1</v>
      </c>
      <c r="P17">
        <v>0</v>
      </c>
      <c r="Q17">
        <v>4.6647702614298816E-5</v>
      </c>
      <c r="R17">
        <v>3.8446706776027318E-6</v>
      </c>
      <c r="S17">
        <v>2.1953096691660831E-4</v>
      </c>
      <c r="T17">
        <v>7.0293632778413837E-6</v>
      </c>
      <c r="U17">
        <v>120.88</v>
      </c>
      <c r="V17">
        <v>2.2363064786980038</v>
      </c>
      <c r="W17">
        <v>1127.8399999999999</v>
      </c>
      <c r="X17">
        <v>8.0253099628612468</v>
      </c>
      <c r="Y17">
        <v>211828.16</v>
      </c>
      <c r="Z17">
        <v>135.59019974418013</v>
      </c>
      <c r="AA17">
        <v>50.72</v>
      </c>
      <c r="AB17">
        <v>1.286493943501744</v>
      </c>
      <c r="AC17">
        <v>144870.51999999999</v>
      </c>
      <c r="AD17">
        <v>119.78412693953513</v>
      </c>
      <c r="AE17">
        <v>6.76</v>
      </c>
      <c r="AF17">
        <v>0.55761396443537281</v>
      </c>
      <c r="AG17">
        <v>31.8</v>
      </c>
      <c r="AH17">
        <v>1.014889156509222</v>
      </c>
      <c r="AI17">
        <v>-999.1655398424291</v>
      </c>
      <c r="AJ17">
        <v>1.5565187645377201E-2</v>
      </c>
      <c r="AK17">
        <v>-293.41136154287915</v>
      </c>
      <c r="AL17">
        <v>5.0172341451703355</v>
      </c>
      <c r="AM17">
        <v>3818000.932760851</v>
      </c>
      <c r="AN17">
        <v>4522.3118351094563</v>
      </c>
      <c r="AO17">
        <v>-998.95149044681705</v>
      </c>
      <c r="AP17">
        <v>2.6252503419390505E-2</v>
      </c>
      <c r="AQ17">
        <v>1993.7062116829245</v>
      </c>
      <c r="AR17">
        <v>0</v>
      </c>
      <c r="AS17">
        <v>-999.86043026353332</v>
      </c>
      <c r="AT17">
        <v>1.150323902789032E-2</v>
      </c>
      <c r="AU17">
        <v>-999.3431642400019</v>
      </c>
      <c r="AV17">
        <v>2.1031826332991145E-2</v>
      </c>
      <c r="AW17">
        <v>1.0894102061670823</v>
      </c>
      <c r="AX17">
        <v>1.2623624212422062</v>
      </c>
      <c r="AY17">
        <v>1.8458160483414079</v>
      </c>
      <c r="AZ17">
        <v>0.94745483026281341</v>
      </c>
      <c r="BA17">
        <v>0</v>
      </c>
      <c r="BB17">
        <v>1.1387769613308387</v>
      </c>
      <c r="BC17">
        <v>0.95947280350937858</v>
      </c>
      <c r="BD17" s="1" t="s">
        <v>53</v>
      </c>
      <c r="BE17">
        <v>100</v>
      </c>
      <c r="BF17" t="s">
        <v>226</v>
      </c>
      <c r="BG17" t="s">
        <v>45</v>
      </c>
      <c r="BH17" s="21">
        <v>43868.625509259262</v>
      </c>
    </row>
    <row r="18" spans="1:60" x14ac:dyDescent="0.2">
      <c r="A18" s="27" t="s">
        <v>53</v>
      </c>
      <c r="B18">
        <v>50</v>
      </c>
      <c r="C18" t="s">
        <v>278</v>
      </c>
      <c r="D18">
        <v>79</v>
      </c>
      <c r="E18">
        <v>8.9854256710690636E-4</v>
      </c>
      <c r="F18">
        <v>2.4979069924884302E-5</v>
      </c>
      <c r="G18">
        <v>7.7148758634234841E-3</v>
      </c>
      <c r="H18">
        <v>5.2455563690833362E-5</v>
      </c>
      <c r="I18" s="12">
        <f t="shared" si="2"/>
        <v>1.3018448633966437</v>
      </c>
      <c r="J18" s="12">
        <f t="shared" si="3"/>
        <v>0.13309180968300277</v>
      </c>
      <c r="K18">
        <v>1.5253141435432049</v>
      </c>
      <c r="L18">
        <v>1.3586443637291668E-3</v>
      </c>
      <c r="M18">
        <v>2.7600767804453132E-4</v>
      </c>
      <c r="N18">
        <v>1.4922707515053564E-5</v>
      </c>
      <c r="O18">
        <v>1</v>
      </c>
      <c r="P18">
        <v>0</v>
      </c>
      <c r="Q18">
        <v>3.6669660235566804E-5</v>
      </c>
      <c r="R18">
        <v>6.2749956542958235E-6</v>
      </c>
      <c r="S18">
        <v>2.1957007993863046E-4</v>
      </c>
      <c r="T18">
        <v>1.2898114250507715E-5</v>
      </c>
      <c r="U18">
        <v>89.35</v>
      </c>
      <c r="V18">
        <v>2.4325371203961579</v>
      </c>
      <c r="W18">
        <v>767.35</v>
      </c>
      <c r="X18">
        <v>5.2240713100637874</v>
      </c>
      <c r="Y18">
        <v>151715.85</v>
      </c>
      <c r="Z18">
        <v>250.68567312578182</v>
      </c>
      <c r="AA18">
        <v>27.45</v>
      </c>
      <c r="AB18">
        <v>1.4823079444249312</v>
      </c>
      <c r="AC18">
        <v>99464.8</v>
      </c>
      <c r="AD18">
        <v>118.11761756379686</v>
      </c>
      <c r="AE18">
        <v>3.65</v>
      </c>
      <c r="AF18">
        <v>0.62523679724691428</v>
      </c>
      <c r="AG18">
        <v>21.85</v>
      </c>
      <c r="AH18">
        <v>1.2942687429384077</v>
      </c>
      <c r="AI18">
        <v>-999.10145743289308</v>
      </c>
      <c r="AJ18">
        <v>2.4979069924884301E-2</v>
      </c>
      <c r="AK18">
        <v>-299.7934413302338</v>
      </c>
      <c r="AL18">
        <v>4.7608970494493885</v>
      </c>
      <c r="AM18">
        <v>3982791.6410969626</v>
      </c>
      <c r="AN18">
        <v>3548.4861150469255</v>
      </c>
      <c r="AO18">
        <v>-999.17324150951276</v>
      </c>
      <c r="AP18">
        <v>4.4699753378373314E-2</v>
      </c>
      <c r="AQ18">
        <v>1993.7062116829245</v>
      </c>
      <c r="AR18">
        <v>0</v>
      </c>
      <c r="AS18">
        <v>-999.89028452574144</v>
      </c>
      <c r="AT18">
        <v>1.8774761471988026E-2</v>
      </c>
      <c r="AU18">
        <v>-999.34304721399917</v>
      </c>
      <c r="AV18">
        <v>3.8591105370081244E-2</v>
      </c>
      <c r="AW18">
        <v>1.2484796654952988</v>
      </c>
      <c r="AX18">
        <v>0.89183007306851969</v>
      </c>
      <c r="AY18">
        <v>1.0377557606956775</v>
      </c>
      <c r="AZ18">
        <v>1.3462610559479209</v>
      </c>
      <c r="BA18">
        <v>0</v>
      </c>
      <c r="BB18">
        <v>1.5539483216943819</v>
      </c>
      <c r="BC18">
        <v>1.3050364686657039</v>
      </c>
      <c r="BD18" s="27" t="s">
        <v>53</v>
      </c>
      <c r="BE18">
        <v>50</v>
      </c>
      <c r="BF18" s="24" t="s">
        <v>226</v>
      </c>
      <c r="BG18" t="s">
        <v>45</v>
      </c>
      <c r="BH18" s="21">
        <v>43869.300995370373</v>
      </c>
    </row>
    <row r="19" spans="1:60" x14ac:dyDescent="0.2">
      <c r="A19" s="3" t="s">
        <v>53</v>
      </c>
      <c r="B19">
        <v>50</v>
      </c>
      <c r="C19" t="s">
        <v>289</v>
      </c>
      <c r="D19">
        <v>103</v>
      </c>
      <c r="E19">
        <v>8.8082936079160782E-4</v>
      </c>
      <c r="F19">
        <v>1.6900056006847069E-5</v>
      </c>
      <c r="G19">
        <v>7.5410763081533343E-3</v>
      </c>
      <c r="H19">
        <v>7.4214707235327598E-5</v>
      </c>
      <c r="I19" s="12">
        <f t="shared" si="2"/>
        <v>1.2725170994384738</v>
      </c>
      <c r="J19" s="12">
        <f t="shared" si="3"/>
        <v>0.13040821357724589</v>
      </c>
      <c r="K19">
        <v>1.4778741229963284</v>
      </c>
      <c r="L19">
        <v>2.9126509675667859E-3</v>
      </c>
      <c r="M19">
        <v>2.5854442381267781E-4</v>
      </c>
      <c r="N19">
        <v>1.0046904815450907E-5</v>
      </c>
      <c r="O19">
        <v>1</v>
      </c>
      <c r="P19">
        <v>0</v>
      </c>
      <c r="Q19">
        <v>3.2048396971926165E-5</v>
      </c>
      <c r="R19">
        <v>3.4916661207824779E-6</v>
      </c>
      <c r="S19">
        <v>2.1204735656004444E-4</v>
      </c>
      <c r="T19">
        <v>6.7077431255047611E-6</v>
      </c>
      <c r="U19">
        <v>115.5</v>
      </c>
      <c r="V19">
        <v>2.258900524358558</v>
      </c>
      <c r="W19">
        <v>988.6</v>
      </c>
      <c r="X19">
        <v>9.1189219122714977</v>
      </c>
      <c r="Y19">
        <v>193758.45</v>
      </c>
      <c r="Z19">
        <v>161.24783923480874</v>
      </c>
      <c r="AA19">
        <v>33.9</v>
      </c>
      <c r="AB19">
        <v>1.3196889585688056</v>
      </c>
      <c r="AC19">
        <v>131112.95000000001</v>
      </c>
      <c r="AD19">
        <v>193.82373265961331</v>
      </c>
      <c r="AE19">
        <v>4.2</v>
      </c>
      <c r="AF19">
        <v>0.45653154615160924</v>
      </c>
      <c r="AG19">
        <v>27.8</v>
      </c>
      <c r="AH19">
        <v>0.87539464784386589</v>
      </c>
      <c r="AI19">
        <v>-999.11917063920839</v>
      </c>
      <c r="AJ19">
        <v>1.6900056006847068E-2</v>
      </c>
      <c r="AK19">
        <v>-315.56758865916368</v>
      </c>
      <c r="AL19">
        <v>6.7357693987409322</v>
      </c>
      <c r="AM19">
        <v>3858888.5368688055</v>
      </c>
      <c r="AN19">
        <v>7607.2162755087384</v>
      </c>
      <c r="AO19">
        <v>-999.22555126339364</v>
      </c>
      <c r="AP19">
        <v>3.0094684025242371E-2</v>
      </c>
      <c r="AQ19">
        <v>1993.7062116829245</v>
      </c>
      <c r="AR19">
        <v>0</v>
      </c>
      <c r="AS19">
        <v>-999.90411132662769</v>
      </c>
      <c r="AT19">
        <v>1.0447050829849432E-2</v>
      </c>
      <c r="AU19">
        <v>-999.36555517174668</v>
      </c>
      <c r="AV19">
        <v>2.006954014549861E-2</v>
      </c>
      <c r="AW19">
        <v>0.97968782923581421</v>
      </c>
      <c r="AX19">
        <v>1.4653026954782935</v>
      </c>
      <c r="AY19">
        <v>2.6196299363683759</v>
      </c>
      <c r="AZ19">
        <v>1.0753067907902434</v>
      </c>
      <c r="BA19">
        <v>0</v>
      </c>
      <c r="BB19">
        <v>1.0612938594344576</v>
      </c>
      <c r="BC19">
        <v>0.79270479549354356</v>
      </c>
      <c r="BD19" s="3" t="s">
        <v>53</v>
      </c>
      <c r="BE19">
        <v>50</v>
      </c>
      <c r="BF19" s="24" t="s">
        <v>226</v>
      </c>
      <c r="BG19" t="s">
        <v>45</v>
      </c>
      <c r="BH19" s="21">
        <v>43869.36141203704</v>
      </c>
    </row>
    <row r="20" spans="1:60" x14ac:dyDescent="0.2">
      <c r="A20" s="1" t="s">
        <v>53</v>
      </c>
      <c r="B20">
        <v>100</v>
      </c>
      <c r="C20" t="s">
        <v>346</v>
      </c>
      <c r="D20">
        <v>112</v>
      </c>
      <c r="E20">
        <v>7.6517456322923612E-4</v>
      </c>
      <c r="F20">
        <v>2.2420960442550603E-5</v>
      </c>
      <c r="G20">
        <v>7.2651525192512344E-3</v>
      </c>
      <c r="H20">
        <v>4.9538122242942384E-5</v>
      </c>
      <c r="I20" s="12">
        <f t="shared" si="2"/>
        <v>1.2259564063527735</v>
      </c>
      <c r="J20" s="12">
        <f t="shared" si="3"/>
        <v>0.12533506470765793</v>
      </c>
      <c r="K20">
        <v>1.4787231569905008</v>
      </c>
      <c r="L20">
        <v>1.4940684521688933E-3</v>
      </c>
      <c r="M20">
        <v>2.6884544418653237E-4</v>
      </c>
      <c r="N20">
        <v>1.0544896122769166E-5</v>
      </c>
      <c r="O20">
        <v>1</v>
      </c>
      <c r="P20">
        <v>0</v>
      </c>
      <c r="Q20">
        <v>4.4345901584705964E-5</v>
      </c>
      <c r="R20">
        <v>3.9026656149797316E-6</v>
      </c>
      <c r="S20">
        <v>2.3643064193983157E-4</v>
      </c>
      <c r="T20">
        <v>8.8450956734861106E-6</v>
      </c>
      <c r="U20">
        <v>99.2</v>
      </c>
      <c r="V20">
        <v>2.9277259003138343</v>
      </c>
      <c r="W20">
        <v>941.75</v>
      </c>
      <c r="X20">
        <v>6.187795713295138</v>
      </c>
      <c r="Y20">
        <v>191685.65</v>
      </c>
      <c r="Z20">
        <v>153.18422474434598</v>
      </c>
      <c r="AA20">
        <v>34.85</v>
      </c>
      <c r="AB20">
        <v>1.3674313222435084</v>
      </c>
      <c r="AC20">
        <v>129630.39999999999</v>
      </c>
      <c r="AD20">
        <v>102.0271222970173</v>
      </c>
      <c r="AE20">
        <v>5.75</v>
      </c>
      <c r="AF20">
        <v>0.50718521479363254</v>
      </c>
      <c r="AG20">
        <v>30.65</v>
      </c>
      <c r="AH20">
        <v>1.149999999999999</v>
      </c>
      <c r="AI20">
        <v>-999.23482543677073</v>
      </c>
      <c r="AJ20">
        <v>2.2420960442550604E-2</v>
      </c>
      <c r="AK20">
        <v>-340.61059001168678</v>
      </c>
      <c r="AL20">
        <v>4.4961083901744763</v>
      </c>
      <c r="AM20">
        <v>3861106.030585303</v>
      </c>
      <c r="AN20">
        <v>3902.1846327018739</v>
      </c>
      <c r="AO20">
        <v>-999.19469539693682</v>
      </c>
      <c r="AP20">
        <v>3.1586376373916002E-2</v>
      </c>
      <c r="AQ20">
        <v>1993.7062116829245</v>
      </c>
      <c r="AR20">
        <v>0</v>
      </c>
      <c r="AS20">
        <v>-999.8673172428505</v>
      </c>
      <c r="AT20">
        <v>1.1676759644608299E-2</v>
      </c>
      <c r="AU20">
        <v>-999.29260048107756</v>
      </c>
      <c r="AV20">
        <v>2.6464490274655132E-2</v>
      </c>
      <c r="AW20">
        <v>1.3866759385955698</v>
      </c>
      <c r="AX20">
        <v>0.99101981114041071</v>
      </c>
      <c r="AY20">
        <v>1.3355409470061823</v>
      </c>
      <c r="AZ20">
        <v>1.1004598699780299</v>
      </c>
      <c r="BA20">
        <v>0</v>
      </c>
      <c r="BB20">
        <v>1.0030526006360476</v>
      </c>
      <c r="BC20">
        <v>0.98436064201892781</v>
      </c>
      <c r="BD20" s="1" t="s">
        <v>53</v>
      </c>
      <c r="BE20">
        <v>100</v>
      </c>
      <c r="BF20" s="24" t="s">
        <v>226</v>
      </c>
      <c r="BG20" t="s">
        <v>45</v>
      </c>
      <c r="BH20" s="21">
        <v>43869.675578703704</v>
      </c>
    </row>
    <row r="21" spans="1:60" x14ac:dyDescent="0.2">
      <c r="A21" s="1" t="s">
        <v>53</v>
      </c>
      <c r="B21">
        <v>100</v>
      </c>
      <c r="C21" t="s">
        <v>347</v>
      </c>
      <c r="D21">
        <v>116</v>
      </c>
      <c r="E21">
        <v>7.5353272581830694E-4</v>
      </c>
      <c r="F21">
        <v>1.8349905611706607E-5</v>
      </c>
      <c r="G21">
        <v>7.0294298483499894E-3</v>
      </c>
      <c r="H21">
        <v>6.1600683372682382E-5</v>
      </c>
      <c r="I21" s="12">
        <f t="shared" si="2"/>
        <v>1.1861794412101681</v>
      </c>
      <c r="J21" s="12">
        <f t="shared" si="3"/>
        <v>0.12144414512563378</v>
      </c>
      <c r="K21">
        <v>1.4463779545975508</v>
      </c>
      <c r="L21">
        <v>1.6585747384173734E-3</v>
      </c>
      <c r="M21">
        <v>1.9796928038667968E-4</v>
      </c>
      <c r="N21">
        <v>8.8832359104274196E-6</v>
      </c>
      <c r="O21">
        <v>1</v>
      </c>
      <c r="P21">
        <v>0</v>
      </c>
      <c r="Q21">
        <v>5.9722264475740782E-5</v>
      </c>
      <c r="R21">
        <v>4.2732872373856274E-6</v>
      </c>
      <c r="S21">
        <v>2.059451756833826E-4</v>
      </c>
      <c r="T21">
        <v>9.6094695978260339E-6</v>
      </c>
      <c r="U21">
        <v>104.1</v>
      </c>
      <c r="V21">
        <v>2.5234687905425091</v>
      </c>
      <c r="W21">
        <v>971.15</v>
      </c>
      <c r="X21">
        <v>8.4461997060029432</v>
      </c>
      <c r="Y21">
        <v>199826.95</v>
      </c>
      <c r="Z21">
        <v>268.78338446257777</v>
      </c>
      <c r="AA21">
        <v>27.35</v>
      </c>
      <c r="AB21">
        <v>1.2253356146056682</v>
      </c>
      <c r="AC21">
        <v>138156.75</v>
      </c>
      <c r="AD21">
        <v>94.734139764089818</v>
      </c>
      <c r="AE21">
        <v>8.25</v>
      </c>
      <c r="AF21">
        <v>0.58882130253226184</v>
      </c>
      <c r="AG21">
        <v>28.45</v>
      </c>
      <c r="AH21">
        <v>1.3248137902918169</v>
      </c>
      <c r="AI21">
        <v>-999.24646727418167</v>
      </c>
      <c r="AJ21">
        <v>1.8349905611706609E-2</v>
      </c>
      <c r="AK21">
        <v>-362.00491483481665</v>
      </c>
      <c r="AL21">
        <v>5.5909133574770724</v>
      </c>
      <c r="AM21">
        <v>3776627.3364959015</v>
      </c>
      <c r="AN21">
        <v>4331.8395800704493</v>
      </c>
      <c r="AO21">
        <v>-999.40699916547635</v>
      </c>
      <c r="AP21">
        <v>2.6609008720264383E-2</v>
      </c>
      <c r="AQ21">
        <v>1993.7062116829245</v>
      </c>
      <c r="AR21">
        <v>0</v>
      </c>
      <c r="AS21">
        <v>-999.82131122762905</v>
      </c>
      <c r="AT21">
        <v>1.2785658031218061E-2</v>
      </c>
      <c r="AU21">
        <v>-999.38381287210689</v>
      </c>
      <c r="AV21">
        <v>2.8751493946930971E-2</v>
      </c>
      <c r="AW21">
        <v>1.180551910724096</v>
      </c>
      <c r="AX21">
        <v>1.2935376975976365</v>
      </c>
      <c r="AY21">
        <v>1.5577939871349442</v>
      </c>
      <c r="AZ21">
        <v>1.1153229484663083</v>
      </c>
      <c r="BA21">
        <v>0</v>
      </c>
      <c r="BB21">
        <v>0.97685789676611468</v>
      </c>
      <c r="BC21">
        <v>1.1828666366746099</v>
      </c>
      <c r="BD21" s="1" t="s">
        <v>53</v>
      </c>
      <c r="BE21">
        <v>100</v>
      </c>
      <c r="BF21" s="24" t="s">
        <v>226</v>
      </c>
      <c r="BG21" t="s">
        <v>45</v>
      </c>
      <c r="BH21" s="21">
        <v>43869.679722222223</v>
      </c>
    </row>
    <row r="22" spans="1:60" x14ac:dyDescent="0.2">
      <c r="A22" s="1" t="s">
        <v>206</v>
      </c>
      <c r="B22">
        <v>50</v>
      </c>
      <c r="C22" t="s">
        <v>40</v>
      </c>
      <c r="D22">
        <v>691</v>
      </c>
      <c r="E22">
        <v>7.0219678341508175E-3</v>
      </c>
      <c r="F22">
        <v>5.6804062199062138E-5</v>
      </c>
      <c r="G22">
        <v>1.5355479749430461</v>
      </c>
      <c r="H22">
        <v>2.0781460344291144E-3</v>
      </c>
      <c r="I22" s="12">
        <f>G22/$B$61</f>
        <v>1.062647610717931</v>
      </c>
      <c r="J22" s="12">
        <f>I22*SQRT((H22/G22)^2+($C$61/$B$61)^2)</f>
        <v>2.0607279386281618E-3</v>
      </c>
      <c r="K22">
        <v>1.8465462446286145</v>
      </c>
      <c r="L22">
        <v>2.0293034936039655E-3</v>
      </c>
      <c r="M22">
        <v>0.27173152514924243</v>
      </c>
      <c r="N22">
        <v>3.5922305527125696E-4</v>
      </c>
      <c r="O22">
        <v>1</v>
      </c>
      <c r="P22">
        <v>0</v>
      </c>
      <c r="Q22">
        <v>1.0571188379431227</v>
      </c>
      <c r="R22">
        <v>2.1599393103000648E-3</v>
      </c>
      <c r="S22">
        <v>0.16668716523496818</v>
      </c>
      <c r="T22">
        <v>2.7207905717631473E-4</v>
      </c>
      <c r="U22">
        <v>716.56</v>
      </c>
      <c r="V22">
        <v>5.4939603202061802</v>
      </c>
      <c r="W22">
        <v>156705.60000000001</v>
      </c>
      <c r="X22">
        <v>94.800105485173376</v>
      </c>
      <c r="Y22">
        <v>188444.96</v>
      </c>
      <c r="Z22">
        <v>112.17806499787143</v>
      </c>
      <c r="AA22">
        <v>27731.16</v>
      </c>
      <c r="AB22">
        <v>35.063593654957842</v>
      </c>
      <c r="AC22">
        <v>102056.16</v>
      </c>
      <c r="AD22">
        <v>144.68342084242641</v>
      </c>
      <c r="AE22">
        <v>107883.56</v>
      </c>
      <c r="AF22">
        <v>233.43236764996124</v>
      </c>
      <c r="AG22">
        <v>17011.12</v>
      </c>
      <c r="AH22">
        <v>29.631589000029454</v>
      </c>
      <c r="AI22">
        <v>-992.97803216584919</v>
      </c>
      <c r="AJ22">
        <v>5.6804062199062137E-2</v>
      </c>
      <c r="AK22">
        <v>138367.2150066297</v>
      </c>
      <c r="AL22">
        <v>188.61372612353551</v>
      </c>
      <c r="AM22">
        <v>4821780.6222017724</v>
      </c>
      <c r="AN22">
        <v>5300.1031487775945</v>
      </c>
      <c r="AO22">
        <v>-186.05037677998192</v>
      </c>
      <c r="AP22">
        <v>1.0760233665541568</v>
      </c>
      <c r="AQ22">
        <v>1993.7062116829245</v>
      </c>
      <c r="AR22">
        <v>0</v>
      </c>
      <c r="AS22">
        <v>2162.8952629377609</v>
      </c>
      <c r="AT22">
        <v>6.4625296301348296</v>
      </c>
      <c r="AU22">
        <v>-501.27267967334154</v>
      </c>
      <c r="AV22">
        <v>0.81405943229803612</v>
      </c>
      <c r="AW22">
        <v>1.1467641205641963</v>
      </c>
      <c r="AX22">
        <v>1.7880146219985837</v>
      </c>
      <c r="AY22">
        <v>1.5026967772227777</v>
      </c>
      <c r="AZ22">
        <v>1.0374286670917394</v>
      </c>
      <c r="BA22">
        <v>0</v>
      </c>
      <c r="BB22">
        <v>2.4866476240382536</v>
      </c>
      <c r="BC22">
        <v>1.0474405276997791</v>
      </c>
      <c r="BD22" s="1" t="s">
        <v>206</v>
      </c>
      <c r="BE22">
        <v>50</v>
      </c>
      <c r="BF22" t="s">
        <v>226</v>
      </c>
      <c r="BG22" t="s">
        <v>45</v>
      </c>
      <c r="BH22" s="21">
        <v>43868.637662037036</v>
      </c>
    </row>
    <row r="23" spans="1:60" x14ac:dyDescent="0.2">
      <c r="A23" s="25" t="s">
        <v>206</v>
      </c>
      <c r="B23" s="26">
        <v>50</v>
      </c>
      <c r="C23" t="s">
        <v>42</v>
      </c>
      <c r="D23">
        <v>1054</v>
      </c>
      <c r="E23">
        <v>1.0147803953474222E-2</v>
      </c>
      <c r="F23">
        <v>6.554939363630162E-5</v>
      </c>
      <c r="G23">
        <v>1.5342537448843956</v>
      </c>
      <c r="H23">
        <v>1.7922129505968843E-3</v>
      </c>
      <c r="I23" s="12">
        <f t="shared" ref="I23:I32" si="4">G23/$B$61</f>
        <v>1.0617519627134488</v>
      </c>
      <c r="J23" s="12">
        <f t="shared" ref="J23:J32" si="5">I23*SQRT((H23/G23)^2+($C$61/$B$61)^2)</f>
        <v>1.9268989283448021E-3</v>
      </c>
      <c r="K23">
        <v>1.8466674367298135</v>
      </c>
      <c r="L23">
        <v>1.7530021167931537E-3</v>
      </c>
      <c r="M23">
        <v>0.27199690178289321</v>
      </c>
      <c r="N23">
        <v>4.3918479245905271E-4</v>
      </c>
      <c r="O23">
        <v>1</v>
      </c>
      <c r="P23">
        <v>0</v>
      </c>
      <c r="Q23">
        <v>1.0534572942316738</v>
      </c>
      <c r="R23">
        <v>2.2670296700782592E-3</v>
      </c>
      <c r="S23">
        <v>0.17453330180125168</v>
      </c>
      <c r="T23">
        <v>3.9084948968237508E-4</v>
      </c>
      <c r="U23">
        <v>1022.44</v>
      </c>
      <c r="V23">
        <v>6.9031586972921319</v>
      </c>
      <c r="W23">
        <v>154575.24</v>
      </c>
      <c r="X23">
        <v>142.3619598066843</v>
      </c>
      <c r="Y23">
        <v>186050.72</v>
      </c>
      <c r="Z23">
        <v>113.03970570851054</v>
      </c>
      <c r="AA23">
        <v>27403.759999999998</v>
      </c>
      <c r="AB23">
        <v>45.459296079019964</v>
      </c>
      <c r="AC23">
        <v>100751</v>
      </c>
      <c r="AD23">
        <v>87.366603077682569</v>
      </c>
      <c r="AE23">
        <v>106133.44</v>
      </c>
      <c r="AF23">
        <v>173.90309638799803</v>
      </c>
      <c r="AG23">
        <v>17584</v>
      </c>
      <c r="AH23">
        <v>34.604623968481441</v>
      </c>
      <c r="AI23">
        <v>-989.85219604652571</v>
      </c>
      <c r="AJ23">
        <v>6.554939363630162E-2</v>
      </c>
      <c r="AK23">
        <v>138249.7499441274</v>
      </c>
      <c r="AL23">
        <v>162.66227542175389</v>
      </c>
      <c r="AM23">
        <v>4822097.1498375824</v>
      </c>
      <c r="AN23">
        <v>4578.4635311145885</v>
      </c>
      <c r="AO23">
        <v>-185.2554627159887</v>
      </c>
      <c r="AP23">
        <v>1.3155422292267087</v>
      </c>
      <c r="AQ23">
        <v>1993.7062116829245</v>
      </c>
      <c r="AR23">
        <v>0</v>
      </c>
      <c r="AS23">
        <v>2151.9399390476719</v>
      </c>
      <c r="AT23">
        <v>6.7829435509649638</v>
      </c>
      <c r="AU23">
        <v>-477.79707098383295</v>
      </c>
      <c r="AV23">
        <v>1.1694200832173032</v>
      </c>
      <c r="AW23">
        <v>1.0921179686730278</v>
      </c>
      <c r="AX23">
        <v>1.5331544673651833</v>
      </c>
      <c r="AY23">
        <v>1.2897032815875251</v>
      </c>
      <c r="AZ23">
        <v>1.2594829621861401</v>
      </c>
      <c r="BA23">
        <v>0</v>
      </c>
      <c r="BB23">
        <v>2.6000022843785673</v>
      </c>
      <c r="BC23">
        <v>1.4561453519080099</v>
      </c>
      <c r="BD23" s="25" t="s">
        <v>206</v>
      </c>
      <c r="BE23" s="26">
        <v>50</v>
      </c>
      <c r="BF23" t="s">
        <v>226</v>
      </c>
      <c r="BG23" t="s">
        <v>45</v>
      </c>
      <c r="BH23" s="21">
        <v>43868.640879629631</v>
      </c>
    </row>
    <row r="24" spans="1:60" x14ac:dyDescent="0.2">
      <c r="A24" s="1" t="s">
        <v>206</v>
      </c>
      <c r="B24">
        <v>50</v>
      </c>
      <c r="C24" t="s">
        <v>251</v>
      </c>
      <c r="D24">
        <v>699</v>
      </c>
      <c r="E24">
        <v>9.4719307964982857E-3</v>
      </c>
      <c r="F24">
        <v>7.5706160995321346E-5</v>
      </c>
      <c r="G24">
        <v>1.6390834167054109</v>
      </c>
      <c r="H24">
        <v>1.484192922990306E-3</v>
      </c>
      <c r="I24" s="12">
        <f t="shared" si="4"/>
        <v>1.1342974006357507</v>
      </c>
      <c r="J24" s="12">
        <f t="shared" si="5"/>
        <v>1.8806789618350771E-3</v>
      </c>
      <c r="K24">
        <v>1.9687638057090562</v>
      </c>
      <c r="L24">
        <v>2.231542085427308E-3</v>
      </c>
      <c r="M24">
        <v>0.2959912599387225</v>
      </c>
      <c r="N24">
        <v>4.6800028852622021E-4</v>
      </c>
      <c r="O24">
        <v>1</v>
      </c>
      <c r="P24">
        <v>0</v>
      </c>
      <c r="Q24">
        <v>1.0923014967631146</v>
      </c>
      <c r="R24">
        <v>1.6321856556692417E-3</v>
      </c>
      <c r="S24">
        <v>0.17216047024743641</v>
      </c>
      <c r="T24">
        <v>3.9215619136029274E-4</v>
      </c>
      <c r="U24">
        <v>727.16</v>
      </c>
      <c r="V24">
        <v>6.5375020713827201</v>
      </c>
      <c r="W24">
        <v>125836</v>
      </c>
      <c r="X24">
        <v>547.6325440779915</v>
      </c>
      <c r="Y24">
        <v>151134.39999999999</v>
      </c>
      <c r="Z24">
        <v>542.12767868833259</v>
      </c>
      <c r="AA24">
        <v>22723.040000000001</v>
      </c>
      <c r="AB24">
        <v>94.791832981539088</v>
      </c>
      <c r="AC24">
        <v>76772.240000000005</v>
      </c>
      <c r="AD24">
        <v>327.75271816823528</v>
      </c>
      <c r="AE24">
        <v>83861.16</v>
      </c>
      <c r="AF24">
        <v>403.30821414893092</v>
      </c>
      <c r="AG24">
        <v>13218.36</v>
      </c>
      <c r="AH24">
        <v>73.946734883969015</v>
      </c>
      <c r="AI24">
        <v>-990.52806920350167</v>
      </c>
      <c r="AJ24">
        <v>7.5706160995321348E-2</v>
      </c>
      <c r="AK24">
        <v>147764.15108961798</v>
      </c>
      <c r="AL24">
        <v>134.70620103379071</v>
      </c>
      <c r="AM24">
        <v>5140986.5381034687</v>
      </c>
      <c r="AN24">
        <v>5828.3067421314981</v>
      </c>
      <c r="AO24">
        <v>-113.38231965827062</v>
      </c>
      <c r="AP24">
        <v>1.4018566977223574</v>
      </c>
      <c r="AQ24">
        <v>1993.7062116829245</v>
      </c>
      <c r="AR24">
        <v>0</v>
      </c>
      <c r="AS24">
        <v>2268.1616350098243</v>
      </c>
      <c r="AT24">
        <v>4.8834928422957189</v>
      </c>
      <c r="AU24">
        <v>-484.89657334055414</v>
      </c>
      <c r="AV24">
        <v>1.1733297293221823</v>
      </c>
      <c r="AW24">
        <v>1.1400061787003342</v>
      </c>
      <c r="AX24">
        <v>1.0507801924765976</v>
      </c>
      <c r="AY24">
        <v>1.3591372527133647</v>
      </c>
      <c r="AZ24">
        <v>1.1126226271668367</v>
      </c>
      <c r="BA24">
        <v>0</v>
      </c>
      <c r="BB24">
        <v>1.5897843300877823</v>
      </c>
      <c r="BC24">
        <v>1.2854776408401249</v>
      </c>
      <c r="BD24" s="1" t="s">
        <v>206</v>
      </c>
      <c r="BE24">
        <v>50</v>
      </c>
      <c r="BF24" s="24" t="s">
        <v>226</v>
      </c>
      <c r="BG24" t="s">
        <v>45</v>
      </c>
      <c r="BH24" s="21">
        <v>43868.83090277778</v>
      </c>
    </row>
    <row r="25" spans="1:60" x14ac:dyDescent="0.2">
      <c r="A25" s="1" t="s">
        <v>206</v>
      </c>
      <c r="B25">
        <v>50</v>
      </c>
      <c r="C25" t="s">
        <v>252</v>
      </c>
      <c r="D25">
        <v>524</v>
      </c>
      <c r="E25">
        <v>6.6701503832652855E-3</v>
      </c>
      <c r="F25">
        <v>5.3143993549509046E-5</v>
      </c>
      <c r="G25">
        <v>1.6225201895755945</v>
      </c>
      <c r="H25">
        <v>1.4548040020093129E-3</v>
      </c>
      <c r="I25" s="12">
        <f t="shared" si="4"/>
        <v>1.1228351252640347</v>
      </c>
      <c r="J25" s="12">
        <f t="shared" si="5"/>
        <v>1.8562541658801576E-3</v>
      </c>
      <c r="K25">
        <v>1.9465990657018701</v>
      </c>
      <c r="L25">
        <v>1.7728551637710924E-3</v>
      </c>
      <c r="M25">
        <v>0.2870766914909581</v>
      </c>
      <c r="N25">
        <v>4.7788820541437208E-4</v>
      </c>
      <c r="O25">
        <v>1</v>
      </c>
      <c r="P25">
        <v>0</v>
      </c>
      <c r="Q25">
        <v>1.0823283288528627</v>
      </c>
      <c r="R25">
        <v>1.9779379789156724E-3</v>
      </c>
      <c r="S25">
        <v>0.16985235266193741</v>
      </c>
      <c r="T25">
        <v>4.2010443579513682E-4</v>
      </c>
      <c r="U25">
        <v>551.16</v>
      </c>
      <c r="V25">
        <v>4.6244567248488764</v>
      </c>
      <c r="W25">
        <v>134085.44</v>
      </c>
      <c r="X25">
        <v>545.86042807052183</v>
      </c>
      <c r="Y25">
        <v>160855.24</v>
      </c>
      <c r="Z25">
        <v>522.11217913394819</v>
      </c>
      <c r="AA25">
        <v>23724.639999999999</v>
      </c>
      <c r="AB25">
        <v>107.15146413683139</v>
      </c>
      <c r="AC25">
        <v>82638.12</v>
      </c>
      <c r="AD25">
        <v>306.44326456947954</v>
      </c>
      <c r="AE25">
        <v>89449.36</v>
      </c>
      <c r="AF25">
        <v>436.90102952499439</v>
      </c>
      <c r="AG25">
        <v>14038.64</v>
      </c>
      <c r="AH25">
        <v>80.15276830320127</v>
      </c>
      <c r="AI25">
        <v>-993.3298496167348</v>
      </c>
      <c r="AJ25">
        <v>5.3143993549509043E-2</v>
      </c>
      <c r="AK25">
        <v>146260.86309453571</v>
      </c>
      <c r="AL25">
        <v>132.03884570787011</v>
      </c>
      <c r="AM25">
        <v>5083097.0165635971</v>
      </c>
      <c r="AN25">
        <v>4630.3154089299323</v>
      </c>
      <c r="AO25">
        <v>-140.08518243888358</v>
      </c>
      <c r="AP25">
        <v>1.4314751463772264</v>
      </c>
      <c r="AQ25">
        <v>1993.7062116829245</v>
      </c>
      <c r="AR25">
        <v>0</v>
      </c>
      <c r="AS25">
        <v>2238.3219571915806</v>
      </c>
      <c r="AT25">
        <v>5.9179823869846393</v>
      </c>
      <c r="AU25">
        <v>-491.80245176731898</v>
      </c>
      <c r="AV25">
        <v>1.2569507629823082</v>
      </c>
      <c r="AW25">
        <v>0.99074185234143419</v>
      </c>
      <c r="AX25">
        <v>1.0774296194896158</v>
      </c>
      <c r="AY25">
        <v>1.1308567028582177</v>
      </c>
      <c r="AZ25">
        <v>1.2010751490795324</v>
      </c>
      <c r="BA25">
        <v>0</v>
      </c>
      <c r="BB25">
        <v>2.0128175494529645</v>
      </c>
      <c r="BC25">
        <v>1.4398722466163674</v>
      </c>
      <c r="BD25" s="1" t="s">
        <v>206</v>
      </c>
      <c r="BE25">
        <v>50</v>
      </c>
      <c r="BF25" s="24" t="s">
        <v>226</v>
      </c>
      <c r="BG25" t="s">
        <v>45</v>
      </c>
      <c r="BH25" s="21">
        <v>43868.835046296299</v>
      </c>
    </row>
    <row r="26" spans="1:60" x14ac:dyDescent="0.2">
      <c r="A26" s="1" t="s">
        <v>206</v>
      </c>
      <c r="B26">
        <v>50</v>
      </c>
      <c r="C26" t="s">
        <v>275</v>
      </c>
      <c r="D26">
        <v>1522</v>
      </c>
      <c r="E26">
        <v>1.4291434089531018E-2</v>
      </c>
      <c r="F26">
        <v>7.9991244066870867E-5</v>
      </c>
      <c r="G26">
        <v>1.3520536679741995</v>
      </c>
      <c r="H26">
        <v>1.3633982035729255E-3</v>
      </c>
      <c r="I26" s="12">
        <f t="shared" si="4"/>
        <v>0.93566376517053307</v>
      </c>
      <c r="J26" s="12">
        <f t="shared" si="5"/>
        <v>1.6059443243727376E-3</v>
      </c>
      <c r="K26">
        <v>1.7678850036435594</v>
      </c>
      <c r="L26">
        <v>2.0327696486563272E-3</v>
      </c>
      <c r="M26">
        <v>0.25479492394687187</v>
      </c>
      <c r="N26">
        <v>3.2875510553129162E-4</v>
      </c>
      <c r="O26">
        <v>1</v>
      </c>
      <c r="P26">
        <v>0</v>
      </c>
      <c r="Q26">
        <v>1.0170698529426971</v>
      </c>
      <c r="R26">
        <v>2.3497032929402722E-3</v>
      </c>
      <c r="S26">
        <v>0.20911230445350606</v>
      </c>
      <c r="T26">
        <v>3.2612011823631137E-4</v>
      </c>
      <c r="U26">
        <v>1519.28</v>
      </c>
      <c r="V26">
        <v>8.9913884726813293</v>
      </c>
      <c r="W26">
        <v>143725.4</v>
      </c>
      <c r="X26">
        <v>67.258754077071643</v>
      </c>
      <c r="Y26">
        <v>187928.28</v>
      </c>
      <c r="Z26">
        <v>92.894322036745962</v>
      </c>
      <c r="AA26">
        <v>27085.32</v>
      </c>
      <c r="AB26">
        <v>33.773693905168273</v>
      </c>
      <c r="AC26">
        <v>106304.04</v>
      </c>
      <c r="AD26">
        <v>114.30656849017907</v>
      </c>
      <c r="AE26">
        <v>108115.28</v>
      </c>
      <c r="AF26">
        <v>214.03254051662333</v>
      </c>
      <c r="AG26">
        <v>22228.92</v>
      </c>
      <c r="AH26">
        <v>27.057464774069281</v>
      </c>
      <c r="AI26">
        <v>-985.70856591046891</v>
      </c>
      <c r="AJ26">
        <v>7.9991244066870873E-2</v>
      </c>
      <c r="AK26">
        <v>121713.16645255033</v>
      </c>
      <c r="AL26">
        <v>123.74280301079374</v>
      </c>
      <c r="AM26">
        <v>4616334.4223870644</v>
      </c>
      <c r="AN26">
        <v>5309.1559983711013</v>
      </c>
      <c r="AO26">
        <v>-236.78258446080147</v>
      </c>
      <c r="AP26">
        <v>0.9847591078432445</v>
      </c>
      <c r="AQ26">
        <v>1993.7062116829245</v>
      </c>
      <c r="AR26">
        <v>0</v>
      </c>
      <c r="AS26">
        <v>2043.0688627292661</v>
      </c>
      <c r="AT26">
        <v>7.0303026942652114</v>
      </c>
      <c r="AU26">
        <v>-374.33683571006492</v>
      </c>
      <c r="AV26">
        <v>0.97575006715927026</v>
      </c>
      <c r="AW26">
        <v>1.1511996708834131</v>
      </c>
      <c r="AX26">
        <v>1.3247118815855943</v>
      </c>
      <c r="AY26">
        <v>1.5922325321900828</v>
      </c>
      <c r="AZ26">
        <v>1.0074177102384865</v>
      </c>
      <c r="BA26">
        <v>0</v>
      </c>
      <c r="BB26">
        <v>2.8424660185416424</v>
      </c>
      <c r="BC26">
        <v>1.1237543500510594</v>
      </c>
      <c r="BD26" s="1" t="s">
        <v>206</v>
      </c>
      <c r="BE26">
        <v>50</v>
      </c>
      <c r="BF26" s="24" t="s">
        <v>226</v>
      </c>
      <c r="BG26" t="s">
        <v>45</v>
      </c>
      <c r="BH26" s="21">
        <v>43869.032453703701</v>
      </c>
    </row>
    <row r="27" spans="1:60" x14ac:dyDescent="0.2">
      <c r="A27" s="27" t="s">
        <v>206</v>
      </c>
      <c r="B27">
        <v>50</v>
      </c>
      <c r="C27" t="s">
        <v>276</v>
      </c>
      <c r="D27">
        <v>901</v>
      </c>
      <c r="E27">
        <v>7.6795045155838206E-3</v>
      </c>
      <c r="F27">
        <v>7.6656768378186428E-5</v>
      </c>
      <c r="G27">
        <v>1.6756110625044229</v>
      </c>
      <c r="H27">
        <v>2.1219188684755363E-3</v>
      </c>
      <c r="I27" s="12">
        <f t="shared" si="4"/>
        <v>1.1595756831556507</v>
      </c>
      <c r="J27" s="12">
        <f t="shared" si="5"/>
        <v>2.1794861914237042E-3</v>
      </c>
      <c r="K27">
        <v>1.7885782691723802</v>
      </c>
      <c r="L27">
        <v>1.8956685132212048E-3</v>
      </c>
      <c r="M27">
        <v>0.29411958178756337</v>
      </c>
      <c r="N27">
        <v>3.8487580488097027E-4</v>
      </c>
      <c r="O27">
        <v>1</v>
      </c>
      <c r="P27">
        <v>0</v>
      </c>
      <c r="Q27">
        <v>1.1443183448403054</v>
      </c>
      <c r="R27">
        <v>1.8813038440672401E-3</v>
      </c>
      <c r="S27">
        <v>0.19160046426680066</v>
      </c>
      <c r="T27">
        <v>3.8027045293570472E-4</v>
      </c>
      <c r="U27">
        <v>883</v>
      </c>
      <c r="V27">
        <v>8.5452356685804123</v>
      </c>
      <c r="W27">
        <v>192673.75</v>
      </c>
      <c r="X27">
        <v>199.75438701460087</v>
      </c>
      <c r="Y27">
        <v>205662.9</v>
      </c>
      <c r="Z27">
        <v>107.78484660607323</v>
      </c>
      <c r="AA27">
        <v>33820.1</v>
      </c>
      <c r="AB27">
        <v>42.485595082023792</v>
      </c>
      <c r="AC27">
        <v>114988.7</v>
      </c>
      <c r="AD27">
        <v>108.39307367656215</v>
      </c>
      <c r="AE27">
        <v>131581.5</v>
      </c>
      <c r="AF27">
        <v>178.56983743652023</v>
      </c>
      <c r="AG27">
        <v>22031.75</v>
      </c>
      <c r="AH27">
        <v>44.981509358963557</v>
      </c>
      <c r="AI27">
        <v>-992.32049548441614</v>
      </c>
      <c r="AJ27">
        <v>7.6656768378186427E-2</v>
      </c>
      <c r="AK27">
        <v>151079.42117484324</v>
      </c>
      <c r="AL27">
        <v>192.58657364998513</v>
      </c>
      <c r="AM27">
        <v>4670380.7698818957</v>
      </c>
      <c r="AN27">
        <v>4951.0773955840077</v>
      </c>
      <c r="AO27">
        <v>-118.98877892017768</v>
      </c>
      <c r="AP27">
        <v>1.1528640859661414</v>
      </c>
      <c r="AQ27">
        <v>1993.7062116829245</v>
      </c>
      <c r="AR27">
        <v>0</v>
      </c>
      <c r="AS27">
        <v>2423.7958328606733</v>
      </c>
      <c r="AT27">
        <v>5.6288534486101254</v>
      </c>
      <c r="AU27">
        <v>-426.73219031336049</v>
      </c>
      <c r="AV27">
        <v>1.137767648305072</v>
      </c>
      <c r="AW27">
        <v>1.404520607401603</v>
      </c>
      <c r="AX27">
        <v>1.6152834012696309</v>
      </c>
      <c r="AY27">
        <v>1.3681536244952974</v>
      </c>
      <c r="AZ27">
        <v>1.0055159254233044</v>
      </c>
      <c r="BA27">
        <v>0</v>
      </c>
      <c r="BB27">
        <v>1.9357904899208818</v>
      </c>
      <c r="BC27">
        <v>1.2827646230988359</v>
      </c>
      <c r="BD27" s="27" t="s">
        <v>206</v>
      </c>
      <c r="BE27">
        <v>50</v>
      </c>
      <c r="BF27" s="24" t="s">
        <v>226</v>
      </c>
      <c r="BG27" t="s">
        <v>45</v>
      </c>
      <c r="BH27" s="21">
        <v>43869.288912037038</v>
      </c>
    </row>
    <row r="28" spans="1:60" x14ac:dyDescent="0.2">
      <c r="A28" s="27" t="s">
        <v>206</v>
      </c>
      <c r="B28">
        <v>50</v>
      </c>
      <c r="C28" t="s">
        <v>277</v>
      </c>
      <c r="D28">
        <v>771</v>
      </c>
      <c r="E28">
        <v>7.0513490978726919E-3</v>
      </c>
      <c r="F28">
        <v>4.5385134254258508E-5</v>
      </c>
      <c r="G28">
        <v>1.6155044357968371</v>
      </c>
      <c r="H28">
        <v>1.7075543229861268E-3</v>
      </c>
      <c r="I28" s="12">
        <f t="shared" si="4"/>
        <v>1.117980002459644</v>
      </c>
      <c r="J28" s="12">
        <f t="shared" si="5"/>
        <v>1.9512757404430729E-3</v>
      </c>
      <c r="K28">
        <v>1.7989228261261527</v>
      </c>
      <c r="L28">
        <v>1.3615960601473858E-3</v>
      </c>
      <c r="M28">
        <v>0.28374560083982414</v>
      </c>
      <c r="N28">
        <v>3.55547019947768E-4</v>
      </c>
      <c r="O28">
        <v>1</v>
      </c>
      <c r="P28">
        <v>0</v>
      </c>
      <c r="Q28">
        <v>1.119215390876273</v>
      </c>
      <c r="R28">
        <v>2.0699409150585065E-3</v>
      </c>
      <c r="S28">
        <v>0.1880201173169557</v>
      </c>
      <c r="T28">
        <v>3.4397846718093645E-4</v>
      </c>
      <c r="U28">
        <v>775</v>
      </c>
      <c r="V28">
        <v>4.8822988545625874</v>
      </c>
      <c r="W28">
        <v>177559.3</v>
      </c>
      <c r="X28">
        <v>156.18845061419606</v>
      </c>
      <c r="Y28">
        <v>197719.15</v>
      </c>
      <c r="Z28">
        <v>132.80027098498033</v>
      </c>
      <c r="AA28">
        <v>31186.35</v>
      </c>
      <c r="AB28">
        <v>34.941249563411887</v>
      </c>
      <c r="AC28">
        <v>109910.45</v>
      </c>
      <c r="AD28">
        <v>81.787255312664385</v>
      </c>
      <c r="AE28">
        <v>123013.9</v>
      </c>
      <c r="AF28">
        <v>256.43132762880919</v>
      </c>
      <c r="AG28">
        <v>20665.05</v>
      </c>
      <c r="AH28">
        <v>30.961561483130723</v>
      </c>
      <c r="AI28">
        <v>-992.94865090212738</v>
      </c>
      <c r="AJ28">
        <v>4.5385134254258511E-2</v>
      </c>
      <c r="AK28">
        <v>145624.10925729145</v>
      </c>
      <c r="AL28">
        <v>154.97860981903492</v>
      </c>
      <c r="AM28">
        <v>4697398.52205953</v>
      </c>
      <c r="AN28">
        <v>3556.1953096202096</v>
      </c>
      <c r="AO28">
        <v>-150.06319282583834</v>
      </c>
      <c r="AP28">
        <v>1.0650121025322368</v>
      </c>
      <c r="AQ28">
        <v>1993.7062116829245</v>
      </c>
      <c r="AR28">
        <v>0</v>
      </c>
      <c r="AS28">
        <v>2348.687896715036</v>
      </c>
      <c r="AT28">
        <v>6.1932547976709698</v>
      </c>
      <c r="AU28">
        <v>-437.44457382302573</v>
      </c>
      <c r="AV28">
        <v>1.02918217455672</v>
      </c>
      <c r="AW28">
        <v>0.84870751841408987</v>
      </c>
      <c r="AX28">
        <v>1.3090404542113778</v>
      </c>
      <c r="AY28">
        <v>0.95621844788157817</v>
      </c>
      <c r="AZ28">
        <v>0.92833057754261394</v>
      </c>
      <c r="BA28">
        <v>0</v>
      </c>
      <c r="BB28">
        <v>2.1179952433919782</v>
      </c>
      <c r="BC28">
        <v>1.1468995346058786</v>
      </c>
      <c r="BD28" s="27" t="s">
        <v>206</v>
      </c>
      <c r="BE28">
        <v>50</v>
      </c>
      <c r="BF28" s="24" t="s">
        <v>226</v>
      </c>
      <c r="BG28" t="s">
        <v>45</v>
      </c>
      <c r="BH28" s="21">
        <v>43869.294490740744</v>
      </c>
    </row>
    <row r="29" spans="1:60" x14ac:dyDescent="0.2">
      <c r="A29" s="27" t="s">
        <v>206</v>
      </c>
      <c r="B29">
        <v>50</v>
      </c>
      <c r="C29" t="s">
        <v>290</v>
      </c>
      <c r="D29">
        <v>755</v>
      </c>
      <c r="E29">
        <v>7.1196330239004487E-3</v>
      </c>
      <c r="F29">
        <v>6.234017213385764E-5</v>
      </c>
      <c r="G29">
        <v>1.4261601821471162</v>
      </c>
      <c r="H29">
        <v>1.2086698572219725E-3</v>
      </c>
      <c r="I29" s="12">
        <f t="shared" si="4"/>
        <v>0.9869478093746259</v>
      </c>
      <c r="J29" s="12">
        <f t="shared" si="5"/>
        <v>1.6058239245309747E-3</v>
      </c>
      <c r="K29">
        <v>1.7654699641371903</v>
      </c>
      <c r="L29">
        <v>1.4169106723581895E-3</v>
      </c>
      <c r="M29">
        <v>0.26474228662638244</v>
      </c>
      <c r="N29">
        <v>3.8887164520140435E-4</v>
      </c>
      <c r="O29">
        <v>1</v>
      </c>
      <c r="P29">
        <v>0</v>
      </c>
      <c r="Q29">
        <v>1.0651708988181432</v>
      </c>
      <c r="R29">
        <v>1.9038813892450573E-3</v>
      </c>
      <c r="S29">
        <v>0.16865885721467669</v>
      </c>
      <c r="T29">
        <v>2.3513074188640439E-4</v>
      </c>
      <c r="U29">
        <v>779.35</v>
      </c>
      <c r="V29">
        <v>6.8056768099951137</v>
      </c>
      <c r="W29">
        <v>156114.35</v>
      </c>
      <c r="X29">
        <v>108.37328946018503</v>
      </c>
      <c r="Y29">
        <v>193256.9</v>
      </c>
      <c r="Z29">
        <v>129.17721202001209</v>
      </c>
      <c r="AA29">
        <v>28980</v>
      </c>
      <c r="AB29">
        <v>41.564661103292771</v>
      </c>
      <c r="AC29">
        <v>109465.55</v>
      </c>
      <c r="AD29">
        <v>75.682386013071621</v>
      </c>
      <c r="AE29">
        <v>116597.6</v>
      </c>
      <c r="AF29">
        <v>162.24535351387448</v>
      </c>
      <c r="AG29">
        <v>18462.3</v>
      </c>
      <c r="AH29">
        <v>27.534485554243464</v>
      </c>
      <c r="AI29">
        <v>-992.88036697609959</v>
      </c>
      <c r="AJ29">
        <v>6.234017213385764E-2</v>
      </c>
      <c r="AK29">
        <v>128439.11618688656</v>
      </c>
      <c r="AL29">
        <v>109.69956954274573</v>
      </c>
      <c r="AM29">
        <v>4610026.8599487832</v>
      </c>
      <c r="AN29">
        <v>3700.6651492848659</v>
      </c>
      <c r="AO29">
        <v>-206.98607078586596</v>
      </c>
      <c r="AP29">
        <v>1.164833299775538</v>
      </c>
      <c r="AQ29">
        <v>1993.7062116829245</v>
      </c>
      <c r="AR29">
        <v>0</v>
      </c>
      <c r="AS29">
        <v>2186.9869963213441</v>
      </c>
      <c r="AT29">
        <v>5.6964053719403607</v>
      </c>
      <c r="AU29">
        <v>-495.37338529057706</v>
      </c>
      <c r="AV29">
        <v>0.70351022325038126</v>
      </c>
      <c r="AW29">
        <v>1.1577844183919379</v>
      </c>
      <c r="AX29">
        <v>1.0218649235033985</v>
      </c>
      <c r="AY29">
        <v>1.0084575552769799</v>
      </c>
      <c r="AZ29">
        <v>1.0568733531215968</v>
      </c>
      <c r="BA29">
        <v>0</v>
      </c>
      <c r="BB29">
        <v>2.018741961256822</v>
      </c>
      <c r="BC29">
        <v>0.8328962531490226</v>
      </c>
      <c r="BD29" s="27" t="s">
        <v>206</v>
      </c>
      <c r="BE29">
        <v>50</v>
      </c>
      <c r="BF29" s="24" t="s">
        <v>226</v>
      </c>
      <c r="BG29" t="s">
        <v>45</v>
      </c>
      <c r="BH29" s="21">
        <v>43869.366875</v>
      </c>
    </row>
    <row r="30" spans="1:60" x14ac:dyDescent="0.2">
      <c r="A30" s="1" t="s">
        <v>206</v>
      </c>
      <c r="B30">
        <v>50</v>
      </c>
      <c r="C30" t="s">
        <v>348</v>
      </c>
      <c r="D30">
        <v>112</v>
      </c>
      <c r="E30">
        <v>8.9075246126675035E-4</v>
      </c>
      <c r="F30">
        <v>2.140373908105016E-5</v>
      </c>
      <c r="G30">
        <v>1.4303956440398313</v>
      </c>
      <c r="H30">
        <v>1.7338183637899982E-3</v>
      </c>
      <c r="I30" s="12">
        <f t="shared" si="4"/>
        <v>0.98987888253809875</v>
      </c>
      <c r="J30" s="12">
        <f t="shared" si="5"/>
        <v>1.824794990702692E-3</v>
      </c>
      <c r="K30">
        <v>1.729809372791322</v>
      </c>
      <c r="L30">
        <v>1.5971900644867023E-3</v>
      </c>
      <c r="M30">
        <v>0.26339444292108471</v>
      </c>
      <c r="N30">
        <v>4.0296249703716596E-4</v>
      </c>
      <c r="O30">
        <v>1</v>
      </c>
      <c r="P30">
        <v>0</v>
      </c>
      <c r="Q30">
        <v>1.0577791986086233</v>
      </c>
      <c r="R30">
        <v>1.5830703660724131E-3</v>
      </c>
      <c r="S30">
        <v>0.19030883330482548</v>
      </c>
      <c r="T30">
        <v>4.7853732800620999E-4</v>
      </c>
      <c r="U30">
        <v>99.05</v>
      </c>
      <c r="V30">
        <v>2.3602798674376753</v>
      </c>
      <c r="W30">
        <v>159072.5</v>
      </c>
      <c r="X30">
        <v>193.62267293290887</v>
      </c>
      <c r="Y30">
        <v>192369.25</v>
      </c>
      <c r="Z30">
        <v>136.88392845188602</v>
      </c>
      <c r="AA30">
        <v>29291.75</v>
      </c>
      <c r="AB30">
        <v>44.522783936695646</v>
      </c>
      <c r="AC30">
        <v>111209.25</v>
      </c>
      <c r="AD30">
        <v>78.995232201230436</v>
      </c>
      <c r="AE30">
        <v>117634.3</v>
      </c>
      <c r="AF30">
        <v>177.17412042216668</v>
      </c>
      <c r="AG30">
        <v>21164.25</v>
      </c>
      <c r="AH30">
        <v>57.934667150979088</v>
      </c>
      <c r="AI30">
        <v>-999.10924753873326</v>
      </c>
      <c r="AJ30">
        <v>2.1403739081050161E-2</v>
      </c>
      <c r="AK30">
        <v>128823.52913775924</v>
      </c>
      <c r="AL30">
        <v>157.36234922762733</v>
      </c>
      <c r="AM30">
        <v>4516889.0848080907</v>
      </c>
      <c r="AN30">
        <v>4171.516048074338</v>
      </c>
      <c r="AO30">
        <v>-211.02342668516394</v>
      </c>
      <c r="AP30">
        <v>1.2070412973064393</v>
      </c>
      <c r="AQ30">
        <v>1993.7062116829245</v>
      </c>
      <c r="AR30">
        <v>0</v>
      </c>
      <c r="AS30">
        <v>2164.8710593626988</v>
      </c>
      <c r="AT30">
        <v>4.7365400956150436</v>
      </c>
      <c r="AU30">
        <v>-430.59674489744492</v>
      </c>
      <c r="AV30">
        <v>1.4317817387823062</v>
      </c>
      <c r="AW30">
        <v>1.1362086795449176</v>
      </c>
      <c r="AX30">
        <v>1.4740038986196822</v>
      </c>
      <c r="AY30">
        <v>1.1650718119438697</v>
      </c>
      <c r="AZ30">
        <v>1.1072686227763282</v>
      </c>
      <c r="BA30">
        <v>0</v>
      </c>
      <c r="BB30">
        <v>1.7008455009379051</v>
      </c>
      <c r="BC30">
        <v>1.5937485749748785</v>
      </c>
      <c r="BD30" s="1" t="s">
        <v>206</v>
      </c>
      <c r="BE30">
        <v>50</v>
      </c>
      <c r="BF30" s="24" t="s">
        <v>226</v>
      </c>
      <c r="BG30" t="s">
        <v>45</v>
      </c>
      <c r="BH30" s="21">
        <v>43869.684050925927</v>
      </c>
    </row>
    <row r="31" spans="1:60" x14ac:dyDescent="0.2">
      <c r="A31" s="1" t="s">
        <v>206</v>
      </c>
      <c r="B31">
        <v>50</v>
      </c>
      <c r="C31" t="s">
        <v>349</v>
      </c>
      <c r="D31">
        <v>109</v>
      </c>
      <c r="E31">
        <v>9.3457318218868098E-4</v>
      </c>
      <c r="F31">
        <v>1.8480511918179453E-5</v>
      </c>
      <c r="G31">
        <v>1.3585070275701474</v>
      </c>
      <c r="H31">
        <v>1.2371579929814965E-3</v>
      </c>
      <c r="I31" s="12">
        <f t="shared" si="4"/>
        <v>0.94012969346951192</v>
      </c>
      <c r="J31" s="12">
        <f t="shared" si="5"/>
        <v>1.5614078392667762E-3</v>
      </c>
      <c r="K31">
        <v>1.7226893869144344</v>
      </c>
      <c r="L31">
        <v>1.2163058558412626E-3</v>
      </c>
      <c r="M31">
        <v>0.25585002741425317</v>
      </c>
      <c r="N31">
        <v>3.4535894466238611E-4</v>
      </c>
      <c r="O31">
        <v>1</v>
      </c>
      <c r="P31">
        <v>0</v>
      </c>
      <c r="Q31">
        <v>1.0460700703336561</v>
      </c>
      <c r="R31">
        <v>2.25821277846492E-3</v>
      </c>
      <c r="S31">
        <v>0.17641700990260667</v>
      </c>
      <c r="T31">
        <v>3.0764124889865981E-4</v>
      </c>
      <c r="U31">
        <v>102.45</v>
      </c>
      <c r="V31">
        <v>2.0267617417680692</v>
      </c>
      <c r="W31">
        <v>148921.29999999999</v>
      </c>
      <c r="X31">
        <v>85.300832969339496</v>
      </c>
      <c r="Y31">
        <v>188844</v>
      </c>
      <c r="Z31">
        <v>104.68876177558536</v>
      </c>
      <c r="AA31">
        <v>28046.85</v>
      </c>
      <c r="AB31">
        <v>41.790409060856106</v>
      </c>
      <c r="AC31">
        <v>109622.5</v>
      </c>
      <c r="AD31">
        <v>88.730802223116939</v>
      </c>
      <c r="AE31">
        <v>114672.4</v>
      </c>
      <c r="AF31">
        <v>254.45040257075848</v>
      </c>
      <c r="AG31">
        <v>19339.05</v>
      </c>
      <c r="AH31">
        <v>30.462701525152465</v>
      </c>
      <c r="AI31">
        <v>-999.06542681781127</v>
      </c>
      <c r="AJ31">
        <v>1.8480511918179454E-2</v>
      </c>
      <c r="AK31">
        <v>122298.87707116967</v>
      </c>
      <c r="AL31">
        <v>112.28516908526925</v>
      </c>
      <c r="AM31">
        <v>4498293.2169725094</v>
      </c>
      <c r="AN31">
        <v>3176.7286247421198</v>
      </c>
      <c r="AO31">
        <v>-233.6221080705061</v>
      </c>
      <c r="AP31">
        <v>1.0344945538771102</v>
      </c>
      <c r="AQ31">
        <v>1993.7062116829245</v>
      </c>
      <c r="AR31">
        <v>0</v>
      </c>
      <c r="AS31">
        <v>2129.837395194832</v>
      </c>
      <c r="AT31">
        <v>6.756563447123539</v>
      </c>
      <c r="AU31">
        <v>-472.16102400719797</v>
      </c>
      <c r="AV31">
        <v>0.92046136527006173</v>
      </c>
      <c r="AW31">
        <v>0.95092306976460939</v>
      </c>
      <c r="AX31">
        <v>1.0877173028305351</v>
      </c>
      <c r="AY31">
        <v>0.88385502246894376</v>
      </c>
      <c r="AZ31">
        <v>0.95884867236234828</v>
      </c>
      <c r="BA31">
        <v>0</v>
      </c>
      <c r="BB31">
        <v>2.4292110691832765</v>
      </c>
      <c r="BC31">
        <v>1.062754543587606</v>
      </c>
      <c r="BD31" s="1" t="s">
        <v>206</v>
      </c>
      <c r="BE31">
        <v>50</v>
      </c>
      <c r="BF31" s="24" t="s">
        <v>226</v>
      </c>
      <c r="BG31" t="s">
        <v>45</v>
      </c>
      <c r="BH31" s="21">
        <v>43869.688171296293</v>
      </c>
    </row>
    <row r="32" spans="1:60" x14ac:dyDescent="0.2">
      <c r="A32" s="1" t="s">
        <v>206</v>
      </c>
      <c r="B32">
        <v>50</v>
      </c>
      <c r="C32" t="s">
        <v>350</v>
      </c>
      <c r="D32">
        <v>106</v>
      </c>
      <c r="E32">
        <v>9.1050724820922917E-4</v>
      </c>
      <c r="F32">
        <v>1.9340475075157207E-5</v>
      </c>
      <c r="G32">
        <v>1.3288173731754107</v>
      </c>
      <c r="H32">
        <v>1.0931791932541526E-3</v>
      </c>
      <c r="I32" s="12">
        <f t="shared" si="4"/>
        <v>0.91958351658644955</v>
      </c>
      <c r="J32" s="12">
        <f t="shared" si="5"/>
        <v>1.4844534202444345E-3</v>
      </c>
      <c r="K32">
        <v>1.7067775190471786</v>
      </c>
      <c r="L32">
        <v>1.1656915738090616E-3</v>
      </c>
      <c r="M32">
        <v>0.25198904050695409</v>
      </c>
      <c r="N32">
        <v>5.1017098503740917E-4</v>
      </c>
      <c r="O32">
        <v>1</v>
      </c>
      <c r="P32">
        <v>0</v>
      </c>
      <c r="Q32">
        <v>1.0474756380263135</v>
      </c>
      <c r="R32">
        <v>1.7873312949452428E-3</v>
      </c>
      <c r="S32">
        <v>0.17220013262080122</v>
      </c>
      <c r="T32">
        <v>2.9302430299668722E-4</v>
      </c>
      <c r="U32">
        <v>103</v>
      </c>
      <c r="V32">
        <v>2.1472136167110794</v>
      </c>
      <c r="W32">
        <v>150344.35</v>
      </c>
      <c r="X32">
        <v>96.195723589160153</v>
      </c>
      <c r="Y32">
        <v>193107.75</v>
      </c>
      <c r="Z32">
        <v>127.23370281328349</v>
      </c>
      <c r="AA32">
        <v>28510.35</v>
      </c>
      <c r="AB32">
        <v>54.171135982958759</v>
      </c>
      <c r="AC32">
        <v>113142.35</v>
      </c>
      <c r="AD32">
        <v>84.094629498716017</v>
      </c>
      <c r="AE32">
        <v>118512.75</v>
      </c>
      <c r="AF32">
        <v>186.52548682912504</v>
      </c>
      <c r="AG32">
        <v>19483.150000000001</v>
      </c>
      <c r="AH32">
        <v>36.832571040774283</v>
      </c>
      <c r="AI32">
        <v>-999.08949275179077</v>
      </c>
      <c r="AJ32">
        <v>1.9340475075157206E-2</v>
      </c>
      <c r="AK32">
        <v>119604.22700811496</v>
      </c>
      <c r="AL32">
        <v>99.217570634793304</v>
      </c>
      <c r="AM32">
        <v>4456734.8491620831</v>
      </c>
      <c r="AN32">
        <v>3044.5350339768638</v>
      </c>
      <c r="AO32">
        <v>-245.18737947847936</v>
      </c>
      <c r="AP32">
        <v>1.5281755799991041</v>
      </c>
      <c r="AQ32">
        <v>1993.7062116829245</v>
      </c>
      <c r="AR32">
        <v>0</v>
      </c>
      <c r="AS32">
        <v>2134.042848013642</v>
      </c>
      <c r="AT32">
        <v>5.3476879639022048</v>
      </c>
      <c r="AU32">
        <v>-484.77790368078666</v>
      </c>
      <c r="AV32">
        <v>0.87672752259072606</v>
      </c>
      <c r="AW32">
        <v>1.0242272247670736</v>
      </c>
      <c r="AX32">
        <v>0.9935607537930361</v>
      </c>
      <c r="AY32">
        <v>0.8671068908204147</v>
      </c>
      <c r="AZ32">
        <v>1.4522022670808772</v>
      </c>
      <c r="BA32">
        <v>0</v>
      </c>
      <c r="BB32">
        <v>1.9513128095477288</v>
      </c>
      <c r="BC32">
        <v>1.0427744749078693</v>
      </c>
      <c r="BD32" s="1" t="s">
        <v>206</v>
      </c>
      <c r="BE32">
        <v>50</v>
      </c>
      <c r="BF32" s="24" t="s">
        <v>226</v>
      </c>
      <c r="BG32" t="s">
        <v>45</v>
      </c>
      <c r="BH32" s="21">
        <v>43869.69226851852</v>
      </c>
    </row>
    <row r="33" spans="1:60" x14ac:dyDescent="0.2">
      <c r="A33" s="1" t="s">
        <v>227</v>
      </c>
      <c r="B33">
        <v>53.97</v>
      </c>
      <c r="C33" t="s">
        <v>34</v>
      </c>
      <c r="D33">
        <v>178</v>
      </c>
      <c r="E33">
        <v>2.5381465433217255E-3</v>
      </c>
      <c r="F33">
        <v>3.7128953832172155E-5</v>
      </c>
      <c r="G33">
        <v>3.5417708973435554E-2</v>
      </c>
      <c r="H33">
        <v>1.5896497345987932E-4</v>
      </c>
      <c r="I33" s="12"/>
      <c r="J33" s="12"/>
      <c r="K33">
        <v>1.6604355689001506</v>
      </c>
      <c r="L33">
        <v>2.0111237826125777E-3</v>
      </c>
      <c r="M33">
        <v>9.911572178767479E-2</v>
      </c>
      <c r="N33">
        <v>2.616103168214416E-4</v>
      </c>
      <c r="O33">
        <v>1</v>
      </c>
      <c r="P33">
        <v>0</v>
      </c>
      <c r="Q33">
        <v>1.9061990101587671E-4</v>
      </c>
      <c r="R33">
        <v>1.0465323560676223E-5</v>
      </c>
      <c r="S33">
        <v>2.6571064421904819E-5</v>
      </c>
      <c r="T33">
        <v>4.1328163229300923E-6</v>
      </c>
      <c r="U33">
        <v>183.08</v>
      </c>
      <c r="V33">
        <v>2.6260997696203394</v>
      </c>
      <c r="W33">
        <v>2554.96</v>
      </c>
      <c r="X33">
        <v>11.683389919026071</v>
      </c>
      <c r="Y33">
        <v>119780.12</v>
      </c>
      <c r="Z33">
        <v>171.66710342986508</v>
      </c>
      <c r="AA33">
        <v>7150.08</v>
      </c>
      <c r="AB33">
        <v>20.97275375338203</v>
      </c>
      <c r="AC33">
        <v>72140.039999999994</v>
      </c>
      <c r="AD33">
        <v>129.383067928793</v>
      </c>
      <c r="AE33">
        <v>13.76</v>
      </c>
      <c r="AF33">
        <v>0.75780384445228788</v>
      </c>
      <c r="AG33">
        <v>1.92</v>
      </c>
      <c r="AH33">
        <v>0.29955522584881294</v>
      </c>
      <c r="AI33">
        <v>-997.46185345667823</v>
      </c>
      <c r="AJ33">
        <v>3.7128953832172157E-2</v>
      </c>
      <c r="AK33">
        <v>2214.5315822686107</v>
      </c>
      <c r="AL33">
        <v>14.42775217461239</v>
      </c>
      <c r="AM33">
        <v>4335699.6680426002</v>
      </c>
      <c r="AN33">
        <v>5252.6216637394946</v>
      </c>
      <c r="AO33">
        <v>-703.10693851238273</v>
      </c>
      <c r="AP33">
        <v>0.78363236908316303</v>
      </c>
      <c r="AQ33">
        <v>1993.7062116829245</v>
      </c>
      <c r="AR33">
        <v>0</v>
      </c>
      <c r="AS33">
        <v>-999.4296660315714</v>
      </c>
      <c r="AT33">
        <v>3.1312205522303557E-2</v>
      </c>
      <c r="AU33">
        <v>-999.92049948333636</v>
      </c>
      <c r="AV33">
        <v>1.2365369626580009E-2</v>
      </c>
      <c r="AW33">
        <v>1.0505401499099614</v>
      </c>
      <c r="AX33">
        <v>1.1848463202435262</v>
      </c>
      <c r="AY33">
        <v>1.3657889905717224</v>
      </c>
      <c r="AZ33">
        <v>1.1313396084761489</v>
      </c>
      <c r="BA33">
        <v>0</v>
      </c>
      <c r="BB33">
        <v>1.0821782315557251</v>
      </c>
      <c r="BC33">
        <v>1.1453245182349487</v>
      </c>
      <c r="BD33" s="1" t="s">
        <v>227</v>
      </c>
      <c r="BE33">
        <v>53.97</v>
      </c>
      <c r="BF33" t="s">
        <v>226</v>
      </c>
      <c r="BG33" t="s">
        <v>81</v>
      </c>
      <c r="BH33" s="21">
        <v>43868.59888888889</v>
      </c>
    </row>
    <row r="34" spans="1:60" x14ac:dyDescent="0.2">
      <c r="A34" s="1" t="s">
        <v>227</v>
      </c>
      <c r="B34">
        <v>53.97</v>
      </c>
      <c r="C34" t="s">
        <v>35</v>
      </c>
      <c r="D34">
        <v>187</v>
      </c>
      <c r="E34">
        <v>2.3332717939110134E-3</v>
      </c>
      <c r="F34">
        <v>3.7854131137002564E-5</v>
      </c>
      <c r="G34">
        <v>3.6270421475085017E-2</v>
      </c>
      <c r="H34">
        <v>1.7631332911523928E-4</v>
      </c>
      <c r="I34" s="12"/>
      <c r="J34" s="12"/>
      <c r="K34">
        <v>1.6462643748199932</v>
      </c>
      <c r="L34">
        <v>1.2831205957240415E-3</v>
      </c>
      <c r="M34">
        <v>0.10068434219574303</v>
      </c>
      <c r="N34">
        <v>2.8415229868664082E-4</v>
      </c>
      <c r="O34">
        <v>1</v>
      </c>
      <c r="P34">
        <v>0</v>
      </c>
      <c r="Q34">
        <v>1.3981454602806861E-4</v>
      </c>
      <c r="R34">
        <v>9.2790529863428393E-6</v>
      </c>
      <c r="S34">
        <v>3.4577614868055299E-5</v>
      </c>
      <c r="T34">
        <v>4.2033617652667861E-6</v>
      </c>
      <c r="U34">
        <v>180.88</v>
      </c>
      <c r="V34">
        <v>2.9604729351912678</v>
      </c>
      <c r="W34">
        <v>2811.6</v>
      </c>
      <c r="X34">
        <v>13.364380519375624</v>
      </c>
      <c r="Y34">
        <v>127615.8</v>
      </c>
      <c r="Z34">
        <v>80.930834667634571</v>
      </c>
      <c r="AA34">
        <v>7804.8</v>
      </c>
      <c r="AB34">
        <v>20.365657367244495</v>
      </c>
      <c r="AC34">
        <v>77519.12</v>
      </c>
      <c r="AD34">
        <v>57.78636863482599</v>
      </c>
      <c r="AE34">
        <v>10.84</v>
      </c>
      <c r="AF34">
        <v>0.72037027515947205</v>
      </c>
      <c r="AG34">
        <v>2.68</v>
      </c>
      <c r="AH34">
        <v>0.32516662395352525</v>
      </c>
      <c r="AI34">
        <v>-997.66672820608903</v>
      </c>
      <c r="AJ34">
        <v>3.7854131137002561E-2</v>
      </c>
      <c r="AK34">
        <v>2291.9242580400269</v>
      </c>
      <c r="AL34">
        <v>16.002298885028068</v>
      </c>
      <c r="AM34">
        <v>4298687.5648244703</v>
      </c>
      <c r="AN34">
        <v>3351.2343181258921</v>
      </c>
      <c r="AO34">
        <v>-698.4082640048108</v>
      </c>
      <c r="AP34">
        <v>0.85115503740710574</v>
      </c>
      <c r="AQ34">
        <v>1993.7062116829245</v>
      </c>
      <c r="AR34">
        <v>0</v>
      </c>
      <c r="AS34">
        <v>-999.5816754470269</v>
      </c>
      <c r="AT34">
        <v>2.7762888789454467E-2</v>
      </c>
      <c r="AU34">
        <v>-999.89654391697093</v>
      </c>
      <c r="AV34">
        <v>1.2576441303083975E-2</v>
      </c>
      <c r="AW34">
        <v>1.1582003838291153</v>
      </c>
      <c r="AX34">
        <v>1.3456108151903492</v>
      </c>
      <c r="AY34">
        <v>0.90960179631303073</v>
      </c>
      <c r="AZ34">
        <v>1.2629487111594195</v>
      </c>
      <c r="BA34">
        <v>0</v>
      </c>
      <c r="BB34">
        <v>1.1611334781102249</v>
      </c>
      <c r="BC34">
        <v>1.0575677473427365</v>
      </c>
      <c r="BD34" s="1" t="s">
        <v>227</v>
      </c>
      <c r="BE34">
        <v>53.97</v>
      </c>
      <c r="BF34" t="s">
        <v>226</v>
      </c>
      <c r="BG34" t="s">
        <v>81</v>
      </c>
      <c r="BH34" s="21">
        <v>43868.602060185185</v>
      </c>
    </row>
    <row r="35" spans="1:60" x14ac:dyDescent="0.2">
      <c r="A35" s="1" t="s">
        <v>227</v>
      </c>
      <c r="B35">
        <v>50</v>
      </c>
      <c r="C35" t="s">
        <v>342</v>
      </c>
      <c r="D35">
        <v>155</v>
      </c>
      <c r="E35">
        <v>2.2784829571402083E-3</v>
      </c>
      <c r="F35">
        <v>4.7108524784243117E-5</v>
      </c>
      <c r="G35">
        <v>3.7583960454234004E-2</v>
      </c>
      <c r="H35">
        <v>1.7122813177111257E-4</v>
      </c>
      <c r="I35" s="12"/>
      <c r="J35" s="12"/>
      <c r="K35">
        <v>1.6796399244667899</v>
      </c>
      <c r="L35">
        <v>1.7639617003142273E-3</v>
      </c>
      <c r="M35">
        <v>0.10332036020097328</v>
      </c>
      <c r="N35">
        <v>3.3014290572889755E-4</v>
      </c>
      <c r="O35">
        <v>1</v>
      </c>
      <c r="P35">
        <v>0</v>
      </c>
      <c r="Q35">
        <v>1.2931138960977316E-4</v>
      </c>
      <c r="R35">
        <v>1.0398055907148317E-5</v>
      </c>
      <c r="S35">
        <v>2.7228966232827988E-5</v>
      </c>
      <c r="T35">
        <v>5.0507224291064014E-6</v>
      </c>
      <c r="U35">
        <v>179.7</v>
      </c>
      <c r="V35">
        <v>3.6267282631508029</v>
      </c>
      <c r="W35">
        <v>2964.85</v>
      </c>
      <c r="X35">
        <v>13.905749473546996</v>
      </c>
      <c r="Y35">
        <v>132497.75</v>
      </c>
      <c r="Z35">
        <v>96.344253235877787</v>
      </c>
      <c r="AA35">
        <v>8150.35</v>
      </c>
      <c r="AB35">
        <v>24.634835732737233</v>
      </c>
      <c r="AC35">
        <v>78886.05</v>
      </c>
      <c r="AD35">
        <v>91.372444164701946</v>
      </c>
      <c r="AE35">
        <v>10.199999999999999</v>
      </c>
      <c r="AF35">
        <v>0.8194992052274489</v>
      </c>
      <c r="AG35">
        <v>2.15</v>
      </c>
      <c r="AH35">
        <v>0.39917678447419497</v>
      </c>
      <c r="AI35">
        <v>-997.72151704285977</v>
      </c>
      <c r="AJ35">
        <v>4.7108524784243114E-2</v>
      </c>
      <c r="AK35">
        <v>2411.1418092425129</v>
      </c>
      <c r="AL35">
        <v>15.540763457171227</v>
      </c>
      <c r="AM35">
        <v>4385857.3037682567</v>
      </c>
      <c r="AN35">
        <v>4607.0876000684993</v>
      </c>
      <c r="AO35">
        <v>-690.51228704380162</v>
      </c>
      <c r="AP35">
        <v>0.98891615015670287</v>
      </c>
      <c r="AQ35">
        <v>1993.7062116829245</v>
      </c>
      <c r="AR35">
        <v>0</v>
      </c>
      <c r="AS35">
        <v>-999.61310084830529</v>
      </c>
      <c r="AT35">
        <v>3.1110940976581972E-2</v>
      </c>
      <c r="AU35">
        <v>-999.91853104379436</v>
      </c>
      <c r="AV35">
        <v>1.5111740962366289E-2</v>
      </c>
      <c r="AW35">
        <v>1.3159071020043303</v>
      </c>
      <c r="AX35">
        <v>1.1575876346976985</v>
      </c>
      <c r="AY35">
        <v>1.1100256982926113</v>
      </c>
      <c r="AZ35">
        <v>1.3054053774438532</v>
      </c>
      <c r="BA35">
        <v>0</v>
      </c>
      <c r="BB35">
        <v>1.2206156794358476</v>
      </c>
      <c r="BC35">
        <v>1.2927877396510277</v>
      </c>
      <c r="BD35" s="1" t="s">
        <v>227</v>
      </c>
      <c r="BE35">
        <v>50</v>
      </c>
      <c r="BF35" s="24" t="s">
        <v>226</v>
      </c>
      <c r="BG35" t="s">
        <v>81</v>
      </c>
      <c r="BH35" s="21">
        <v>43869.656435185185</v>
      </c>
    </row>
    <row r="36" spans="1:60" x14ac:dyDescent="0.2">
      <c r="A36" s="1" t="s">
        <v>227</v>
      </c>
      <c r="B36">
        <v>50</v>
      </c>
      <c r="C36" t="s">
        <v>343</v>
      </c>
      <c r="D36">
        <v>77</v>
      </c>
      <c r="E36">
        <v>8.7340051715978167E-4</v>
      </c>
      <c r="F36">
        <v>2.5130895314150612E-5</v>
      </c>
      <c r="G36">
        <v>3.7042734951383535E-2</v>
      </c>
      <c r="H36">
        <v>1.7826786300133556E-4</v>
      </c>
      <c r="I36" s="12"/>
      <c r="J36" s="12"/>
      <c r="K36">
        <v>1.6856599303272681</v>
      </c>
      <c r="L36">
        <v>2.0165665252825584E-3</v>
      </c>
      <c r="M36">
        <v>0.10088827595220276</v>
      </c>
      <c r="N36">
        <v>3.0549896358299884E-4</v>
      </c>
      <c r="O36">
        <v>1</v>
      </c>
      <c r="P36">
        <v>0</v>
      </c>
      <c r="Q36">
        <v>1.4294425947186142E-4</v>
      </c>
      <c r="R36">
        <v>8.6304781632952802E-6</v>
      </c>
      <c r="S36">
        <v>3.0441369119979396E-5</v>
      </c>
      <c r="T36">
        <v>4.2287824511543006E-6</v>
      </c>
      <c r="U36">
        <v>67.5</v>
      </c>
      <c r="V36">
        <v>1.9927500173325672</v>
      </c>
      <c r="W36">
        <v>2861.55</v>
      </c>
      <c r="X36">
        <v>14.116894507161117</v>
      </c>
      <c r="Y36">
        <v>130215</v>
      </c>
      <c r="Z36">
        <v>110.37963198840055</v>
      </c>
      <c r="AA36">
        <v>7793.5</v>
      </c>
      <c r="AB36">
        <v>22.931878523827457</v>
      </c>
      <c r="AC36">
        <v>77251.100000000006</v>
      </c>
      <c r="AD36">
        <v>123.85749238965171</v>
      </c>
      <c r="AE36">
        <v>11.05</v>
      </c>
      <c r="AF36">
        <v>0.67072231292288986</v>
      </c>
      <c r="AG36">
        <v>2.35</v>
      </c>
      <c r="AH36">
        <v>0.3266657715705602</v>
      </c>
      <c r="AI36">
        <v>-999.12659948284022</v>
      </c>
      <c r="AJ36">
        <v>2.5130895314150612E-2</v>
      </c>
      <c r="AK36">
        <v>2362.0198721531619</v>
      </c>
      <c r="AL36">
        <v>16.179693501664147</v>
      </c>
      <c r="AM36">
        <v>4401580.2609884776</v>
      </c>
      <c r="AN36">
        <v>5266.8369339807732</v>
      </c>
      <c r="AO36">
        <v>-697.79739706862802</v>
      </c>
      <c r="AP36">
        <v>0.91509723123188091</v>
      </c>
      <c r="AQ36">
        <v>1993.7062116829245</v>
      </c>
      <c r="AR36">
        <v>0</v>
      </c>
      <c r="AS36">
        <v>-999.57231135713437</v>
      </c>
      <c r="AT36">
        <v>2.5822355557193408E-2</v>
      </c>
      <c r="AU36">
        <v>-999.90891954742358</v>
      </c>
      <c r="AV36">
        <v>1.2652499891852189E-2</v>
      </c>
      <c r="AW36">
        <v>1.1231772868987207</v>
      </c>
      <c r="AX36">
        <v>1.2016113872191445</v>
      </c>
      <c r="AY36">
        <v>1.2521127187189538</v>
      </c>
      <c r="AZ36">
        <v>1.2110326155095334</v>
      </c>
      <c r="BA36">
        <v>0</v>
      </c>
      <c r="BB36">
        <v>0.95391523270836087</v>
      </c>
      <c r="BC36">
        <v>1.0122086688100747</v>
      </c>
      <c r="BD36" s="1" t="s">
        <v>227</v>
      </c>
      <c r="BE36">
        <v>50</v>
      </c>
      <c r="BF36" s="24" t="s">
        <v>226</v>
      </c>
      <c r="BG36" t="s">
        <v>81</v>
      </c>
      <c r="BH36" s="21">
        <v>43869.661944444444</v>
      </c>
    </row>
    <row r="37" spans="1:60" x14ac:dyDescent="0.2">
      <c r="A37" s="27" t="s">
        <v>282</v>
      </c>
      <c r="B37">
        <v>50</v>
      </c>
      <c r="C37" t="s">
        <v>281</v>
      </c>
      <c r="D37">
        <v>166</v>
      </c>
      <c r="E37">
        <v>2.3005130052975945E-3</v>
      </c>
      <c r="F37">
        <v>3.8711334993085642E-5</v>
      </c>
      <c r="G37">
        <v>3.7337872417585974E-2</v>
      </c>
      <c r="H37">
        <v>1.9236080813713345E-4</v>
      </c>
      <c r="I37" s="12"/>
      <c r="J37" s="12"/>
      <c r="K37">
        <v>1.6973791598367876</v>
      </c>
      <c r="L37">
        <v>1.1939264494410307E-3</v>
      </c>
      <c r="M37">
        <v>0.1013862224510311</v>
      </c>
      <c r="N37">
        <v>2.4195100735866279E-4</v>
      </c>
      <c r="O37">
        <v>1</v>
      </c>
      <c r="P37">
        <v>0</v>
      </c>
      <c r="Q37">
        <v>1.6591643066547374E-4</v>
      </c>
      <c r="R37">
        <v>7.5199753641982836E-6</v>
      </c>
      <c r="S37">
        <v>3.046824148875281E-5</v>
      </c>
      <c r="T37">
        <v>5.3605680561254076E-6</v>
      </c>
      <c r="U37">
        <v>158.75</v>
      </c>
      <c r="V37">
        <v>2.6919714943356641</v>
      </c>
      <c r="W37">
        <v>2576.4</v>
      </c>
      <c r="X37">
        <v>12.927612227118233</v>
      </c>
      <c r="Y37">
        <v>117124.85</v>
      </c>
      <c r="Z37">
        <v>92.203130298499659</v>
      </c>
      <c r="AA37">
        <v>6995.95</v>
      </c>
      <c r="AB37">
        <v>15.993991470483365</v>
      </c>
      <c r="AC37">
        <v>69003.7</v>
      </c>
      <c r="AD37">
        <v>55.929895028461623</v>
      </c>
      <c r="AE37">
        <v>11.45</v>
      </c>
      <c r="AF37">
        <v>0.5205007710191969</v>
      </c>
      <c r="AG37">
        <v>2.1</v>
      </c>
      <c r="AH37">
        <v>0.36920968225885437</v>
      </c>
      <c r="AI37">
        <v>-997.69948699470251</v>
      </c>
      <c r="AJ37">
        <v>3.8711334993085642E-2</v>
      </c>
      <c r="AK37">
        <v>2388.80671787856</v>
      </c>
      <c r="AL37">
        <v>17.458777285998679</v>
      </c>
      <c r="AM37">
        <v>4432188.361462567</v>
      </c>
      <c r="AN37">
        <v>3118.278440871894</v>
      </c>
      <c r="AO37">
        <v>-696.30583894013159</v>
      </c>
      <c r="AP37">
        <v>0.72474451085174896</v>
      </c>
      <c r="AQ37">
        <v>1993.7062116829245</v>
      </c>
      <c r="AR37">
        <v>0</v>
      </c>
      <c r="AS37">
        <v>-999.50357871437006</v>
      </c>
      <c r="AT37">
        <v>2.2499735699640554E-2</v>
      </c>
      <c r="AU37">
        <v>-999.90883914540552</v>
      </c>
      <c r="AV37">
        <v>1.6038797818005372E-2</v>
      </c>
      <c r="AW37">
        <v>1.0066138275548533</v>
      </c>
      <c r="AX37">
        <v>1.2204086413669417</v>
      </c>
      <c r="AY37">
        <v>0.69669787872770361</v>
      </c>
      <c r="AZ37">
        <v>0.90405280641518548</v>
      </c>
      <c r="BA37">
        <v>0</v>
      </c>
      <c r="BB37">
        <v>0.72892912050334735</v>
      </c>
      <c r="BC37">
        <v>1.2118755637338683</v>
      </c>
      <c r="BD37" s="27" t="s">
        <v>282</v>
      </c>
      <c r="BE37">
        <v>50</v>
      </c>
      <c r="BF37" s="24" t="s">
        <v>226</v>
      </c>
      <c r="BG37" t="s">
        <v>45</v>
      </c>
      <c r="BH37" s="21">
        <v>43869.318796296298</v>
      </c>
    </row>
    <row r="38" spans="1:60" x14ac:dyDescent="0.2">
      <c r="A38" s="27" t="s">
        <v>282</v>
      </c>
      <c r="B38">
        <v>50</v>
      </c>
      <c r="C38" t="s">
        <v>283</v>
      </c>
      <c r="D38">
        <v>135</v>
      </c>
      <c r="E38">
        <v>2.2179251954053307E-3</v>
      </c>
      <c r="F38">
        <v>4.0715613855551364E-5</v>
      </c>
      <c r="G38">
        <v>3.7206360602967323E-2</v>
      </c>
      <c r="H38">
        <v>1.6179125064145659E-4</v>
      </c>
      <c r="I38" s="12"/>
      <c r="J38" s="12"/>
      <c r="K38">
        <v>1.6938285593212214</v>
      </c>
      <c r="L38">
        <v>1.9099281493683976E-3</v>
      </c>
      <c r="M38">
        <v>0.1025407023447098</v>
      </c>
      <c r="N38">
        <v>2.9357520086622775E-4</v>
      </c>
      <c r="O38">
        <v>1</v>
      </c>
      <c r="P38">
        <v>0</v>
      </c>
      <c r="Q38">
        <v>1.2254218614906747E-4</v>
      </c>
      <c r="R38">
        <v>1.1119552035186887E-5</v>
      </c>
      <c r="S38">
        <v>3.2272003452670101E-5</v>
      </c>
      <c r="T38">
        <v>4.2772656252184183E-6</v>
      </c>
      <c r="U38">
        <v>154.75</v>
      </c>
      <c r="V38">
        <v>2.8357445880087737</v>
      </c>
      <c r="W38">
        <v>2596.0500000000002</v>
      </c>
      <c r="X38">
        <v>11.421004426286821</v>
      </c>
      <c r="Y38">
        <v>118185.75</v>
      </c>
      <c r="Z38">
        <v>154.93341311673217</v>
      </c>
      <c r="AA38">
        <v>7154.85</v>
      </c>
      <c r="AB38">
        <v>23.398973774168184</v>
      </c>
      <c r="AC38">
        <v>69775.199999999997</v>
      </c>
      <c r="AD38">
        <v>92.954476690701156</v>
      </c>
      <c r="AE38">
        <v>8.5500000000000007</v>
      </c>
      <c r="AF38">
        <v>0.77620873481300123</v>
      </c>
      <c r="AG38">
        <v>2.25</v>
      </c>
      <c r="AH38">
        <v>0.29801978033963489</v>
      </c>
      <c r="AI38">
        <v>-997.78207480459469</v>
      </c>
      <c r="AJ38">
        <v>4.0715613855551364E-2</v>
      </c>
      <c r="AK38">
        <v>2376.8706301476968</v>
      </c>
      <c r="AL38">
        <v>14.684266712784225</v>
      </c>
      <c r="AM38">
        <v>4422914.9585280549</v>
      </c>
      <c r="AN38">
        <v>4988.320490410566</v>
      </c>
      <c r="AO38">
        <v>-692.84768856925075</v>
      </c>
      <c r="AP38">
        <v>0.87938057242554513</v>
      </c>
      <c r="AQ38">
        <v>1993.7062116829245</v>
      </c>
      <c r="AR38">
        <v>0</v>
      </c>
      <c r="AS38">
        <v>-999.63335427752372</v>
      </c>
      <c r="AT38">
        <v>3.326965445674409E-2</v>
      </c>
      <c r="AU38">
        <v>-999.90344229694699</v>
      </c>
      <c r="AV38">
        <v>1.2797561351430335E-2</v>
      </c>
      <c r="AW38">
        <v>1.0842761921309823</v>
      </c>
      <c r="AX38">
        <v>1.0340783369893769</v>
      </c>
      <c r="AY38">
        <v>1.1226346176920492</v>
      </c>
      <c r="AZ38">
        <v>1.0962697934062702</v>
      </c>
      <c r="BA38">
        <v>0</v>
      </c>
      <c r="BB38">
        <v>1.2611004559872552</v>
      </c>
      <c r="BC38">
        <v>0.94496585380379083</v>
      </c>
      <c r="BD38" s="27" t="s">
        <v>282</v>
      </c>
      <c r="BE38">
        <v>50</v>
      </c>
      <c r="BF38" s="24" t="s">
        <v>226</v>
      </c>
      <c r="BG38" t="s">
        <v>45</v>
      </c>
      <c r="BH38" s="21">
        <v>43869.325231481482</v>
      </c>
    </row>
    <row r="39" spans="1:60" x14ac:dyDescent="0.2">
      <c r="A39" s="27" t="s">
        <v>282</v>
      </c>
      <c r="B39">
        <v>50</v>
      </c>
      <c r="C39" t="s">
        <v>287</v>
      </c>
      <c r="D39">
        <v>150</v>
      </c>
      <c r="E39">
        <v>2.0393233715651519E-3</v>
      </c>
      <c r="F39">
        <v>2.9288999271950991E-5</v>
      </c>
      <c r="G39">
        <v>3.7274539293115541E-2</v>
      </c>
      <c r="H39">
        <v>1.6005394400979745E-4</v>
      </c>
      <c r="I39" s="12"/>
      <c r="J39" s="12"/>
      <c r="K39">
        <v>1.6814239582852841</v>
      </c>
      <c r="L39">
        <v>1.5487351132821609E-3</v>
      </c>
      <c r="M39">
        <v>0.10081495686930024</v>
      </c>
      <c r="N39">
        <v>2.5147703441086544E-4</v>
      </c>
      <c r="O39">
        <v>1</v>
      </c>
      <c r="P39">
        <v>0</v>
      </c>
      <c r="Q39">
        <v>1.4290332284422341E-4</v>
      </c>
      <c r="R39">
        <v>1.063096528210415E-5</v>
      </c>
      <c r="S39">
        <v>3.1698454139399006E-5</v>
      </c>
      <c r="T39">
        <v>5.205896410633661E-6</v>
      </c>
      <c r="U39">
        <v>144.9</v>
      </c>
      <c r="V39">
        <v>2.0492617412645284</v>
      </c>
      <c r="W39">
        <v>2648.55</v>
      </c>
      <c r="X39">
        <v>10.312862433822504</v>
      </c>
      <c r="Y39">
        <v>119478</v>
      </c>
      <c r="Z39">
        <v>127.16804050670825</v>
      </c>
      <c r="AA39">
        <v>7163.75</v>
      </c>
      <c r="AB39">
        <v>19.793788898221795</v>
      </c>
      <c r="AC39">
        <v>71058.25</v>
      </c>
      <c r="AD39">
        <v>77.940593943147007</v>
      </c>
      <c r="AE39">
        <v>10.15</v>
      </c>
      <c r="AF39">
        <v>0.7514021979991109</v>
      </c>
      <c r="AG39">
        <v>2.25</v>
      </c>
      <c r="AH39">
        <v>0.36903144923748138</v>
      </c>
      <c r="AI39">
        <v>-997.96067662843484</v>
      </c>
      <c r="AJ39">
        <v>2.9288999271950993E-2</v>
      </c>
      <c r="AK39">
        <v>2383.0585671733111</v>
      </c>
      <c r="AL39">
        <v>14.5265877663639</v>
      </c>
      <c r="AM39">
        <v>4390516.8154128818</v>
      </c>
      <c r="AN39">
        <v>4044.9621638167591</v>
      </c>
      <c r="AO39">
        <v>-698.01701840211354</v>
      </c>
      <c r="AP39">
        <v>0.75327894801602524</v>
      </c>
      <c r="AQ39">
        <v>1993.7062116829245</v>
      </c>
      <c r="AR39">
        <v>0</v>
      </c>
      <c r="AS39">
        <v>-999.5724338393577</v>
      </c>
      <c r="AT39">
        <v>3.1807804879012247E-2</v>
      </c>
      <c r="AU39">
        <v>-999.90515835415908</v>
      </c>
      <c r="AV39">
        <v>1.5576020883873248E-2</v>
      </c>
      <c r="AW39">
        <v>0.82092190500033124</v>
      </c>
      <c r="AX39">
        <v>1.0313432347201115</v>
      </c>
      <c r="AY39">
        <v>0.92417432129060695</v>
      </c>
      <c r="AZ39">
        <v>0.95648449131643865</v>
      </c>
      <c r="BA39">
        <v>0</v>
      </c>
      <c r="BB39">
        <v>1.1264811867005318</v>
      </c>
      <c r="BC39">
        <v>1.1709366156355097</v>
      </c>
      <c r="BD39" s="27" t="s">
        <v>282</v>
      </c>
      <c r="BE39">
        <v>50</v>
      </c>
      <c r="BF39" s="24" t="s">
        <v>226</v>
      </c>
      <c r="BG39" t="s">
        <v>45</v>
      </c>
      <c r="BH39" s="21">
        <v>43869.349768518521</v>
      </c>
    </row>
    <row r="40" spans="1:60" x14ac:dyDescent="0.2">
      <c r="A40" s="1" t="s">
        <v>52</v>
      </c>
      <c r="B40">
        <v>100</v>
      </c>
      <c r="C40" t="s">
        <v>36</v>
      </c>
      <c r="D40">
        <v>167</v>
      </c>
      <c r="E40">
        <v>1.2118427422844848E-3</v>
      </c>
      <c r="F40">
        <v>1.954210695997009E-5</v>
      </c>
      <c r="G40">
        <v>1.5494693413784226E-3</v>
      </c>
      <c r="H40">
        <v>2.0685211801949188E-5</v>
      </c>
      <c r="I40" s="12">
        <f>G40/$B$62</f>
        <v>0.28429482504897463</v>
      </c>
      <c r="J40" s="12">
        <f>I40*SQRT((H40/G40)^2+($C$62/$B$62)^2)</f>
        <v>0.40686353195909025</v>
      </c>
      <c r="K40">
        <v>1.6210450094105167</v>
      </c>
      <c r="L40">
        <v>1.7369453924810155E-3</v>
      </c>
      <c r="M40">
        <v>3.4119950464816661E-4</v>
      </c>
      <c r="N40">
        <v>1.3679963445629604E-5</v>
      </c>
      <c r="O40">
        <v>1</v>
      </c>
      <c r="P40">
        <v>0</v>
      </c>
      <c r="Q40">
        <v>8.9657006819203946E-5</v>
      </c>
      <c r="R40">
        <v>6.0875440162255515E-6</v>
      </c>
      <c r="S40">
        <v>1.1104745035424799</v>
      </c>
      <c r="T40">
        <v>1.9371402296144418E-3</v>
      </c>
      <c r="U40">
        <v>154.12</v>
      </c>
      <c r="V40">
        <v>2.4531068736060675</v>
      </c>
      <c r="W40">
        <v>197.08</v>
      </c>
      <c r="X40">
        <v>2.6501069160821915</v>
      </c>
      <c r="Y40">
        <v>206175.88</v>
      </c>
      <c r="Z40">
        <v>88.315331247373663</v>
      </c>
      <c r="AA40">
        <v>43.4</v>
      </c>
      <c r="AB40">
        <v>1.7426034163476973</v>
      </c>
      <c r="AC40">
        <v>127189.72</v>
      </c>
      <c r="AD40">
        <v>113.78785113827692</v>
      </c>
      <c r="AE40">
        <v>11.4</v>
      </c>
      <c r="AF40">
        <v>0.77244201508376453</v>
      </c>
      <c r="AG40">
        <v>141236.68</v>
      </c>
      <c r="AH40">
        <v>163.32633712907423</v>
      </c>
      <c r="AI40">
        <v>-998.78815725771551</v>
      </c>
      <c r="AJ40">
        <v>1.954210695997009E-2</v>
      </c>
      <c r="AK40">
        <v>-859.36927379030465</v>
      </c>
      <c r="AL40">
        <v>1.8774016883235787</v>
      </c>
      <c r="AM40">
        <v>4232820.0203993861</v>
      </c>
      <c r="AN40">
        <v>4536.5268295053684</v>
      </c>
      <c r="AO40">
        <v>-998.9779647094731</v>
      </c>
      <c r="AP40">
        <v>4.0977214867205042E-2</v>
      </c>
      <c r="AQ40">
        <v>1993.7062116829245</v>
      </c>
      <c r="AR40">
        <v>0</v>
      </c>
      <c r="AS40">
        <v>-999.73174660030702</v>
      </c>
      <c r="AT40">
        <v>1.8213906933404651E-2</v>
      </c>
      <c r="AU40">
        <v>2322.5351973688398</v>
      </c>
      <c r="AV40">
        <v>5.7959156870339879</v>
      </c>
      <c r="AW40">
        <v>1.0632569391668383</v>
      </c>
      <c r="AX40">
        <v>0.99519600514109674</v>
      </c>
      <c r="AY40">
        <v>1.5970635766428165</v>
      </c>
      <c r="AZ40">
        <v>1.4034401532625831</v>
      </c>
      <c r="BA40">
        <v>0</v>
      </c>
      <c r="BB40">
        <v>1.2182527857829115</v>
      </c>
      <c r="BC40">
        <v>2.3982043265013822</v>
      </c>
      <c r="BD40" s="1" t="s">
        <v>52</v>
      </c>
      <c r="BE40">
        <v>100</v>
      </c>
      <c r="BF40" t="s">
        <v>226</v>
      </c>
      <c r="BG40" t="s">
        <v>45</v>
      </c>
      <c r="BH40" s="21">
        <v>43868.610462962963</v>
      </c>
    </row>
    <row r="41" spans="1:60" x14ac:dyDescent="0.2">
      <c r="A41" s="1" t="s">
        <v>52</v>
      </c>
      <c r="B41">
        <v>100</v>
      </c>
      <c r="C41" t="s">
        <v>37</v>
      </c>
      <c r="D41">
        <v>153</v>
      </c>
      <c r="E41">
        <v>1.1590861246920656E-3</v>
      </c>
      <c r="F41">
        <v>2.102672425911128E-5</v>
      </c>
      <c r="G41">
        <v>1.7920136786353242E-3</v>
      </c>
      <c r="H41">
        <v>2.4999004171970077E-5</v>
      </c>
      <c r="I41" s="12">
        <f t="shared" ref="I41:I49" si="6">G41/$B$62</f>
        <v>0.3287965767685202</v>
      </c>
      <c r="J41" s="12">
        <f t="shared" ref="J41:J49" si="7">I41*SQRT((H41/G41)^2+($C$62/$B$62)^2)</f>
        <v>0.47055331293864744</v>
      </c>
      <c r="K41">
        <v>1.6598936942261773</v>
      </c>
      <c r="L41">
        <v>1.6324173014012199E-3</v>
      </c>
      <c r="M41">
        <v>3.7567981632442257E-4</v>
      </c>
      <c r="N41">
        <v>1.0062597403151226E-5</v>
      </c>
      <c r="O41">
        <v>1</v>
      </c>
      <c r="P41">
        <v>0</v>
      </c>
      <c r="Q41">
        <v>8.7870203281518121E-5</v>
      </c>
      <c r="R41">
        <v>5.9324842294469444E-6</v>
      </c>
      <c r="S41">
        <v>1.1726060850577924</v>
      </c>
      <c r="T41">
        <v>1.6945477865165856E-3</v>
      </c>
      <c r="U41">
        <v>142.91999999999999</v>
      </c>
      <c r="V41">
        <v>2.5566384179230353</v>
      </c>
      <c r="W41">
        <v>221</v>
      </c>
      <c r="X41">
        <v>3.1272991542223778</v>
      </c>
      <c r="Y41">
        <v>204691.24</v>
      </c>
      <c r="Z41">
        <v>126.26407881895787</v>
      </c>
      <c r="AA41">
        <v>46.32</v>
      </c>
      <c r="AB41">
        <v>1.2270832625919632</v>
      </c>
      <c r="AC41">
        <v>123318.92</v>
      </c>
      <c r="AD41">
        <v>149.94378857869819</v>
      </c>
      <c r="AE41">
        <v>10.84</v>
      </c>
      <c r="AF41">
        <v>0.73412078933465275</v>
      </c>
      <c r="AG41">
        <v>144600.24</v>
      </c>
      <c r="AH41">
        <v>151.48361055462954</v>
      </c>
      <c r="AI41">
        <v>-998.84091387530793</v>
      </c>
      <c r="AJ41">
        <v>2.1026724259111281E-2</v>
      </c>
      <c r="AK41">
        <v>-837.35581061578102</v>
      </c>
      <c r="AL41">
        <v>2.2689239582474201</v>
      </c>
      <c r="AM41">
        <v>4334284.408238031</v>
      </c>
      <c r="AN41">
        <v>4263.5219948840886</v>
      </c>
      <c r="AO41">
        <v>-998.87468174779985</v>
      </c>
      <c r="AP41">
        <v>3.0141689891930112E-2</v>
      </c>
      <c r="AQ41">
        <v>1993.7062116829245</v>
      </c>
      <c r="AR41">
        <v>0</v>
      </c>
      <c r="AS41">
        <v>-999.73709270922336</v>
      </c>
      <c r="AT41">
        <v>1.7749968682121132E-2</v>
      </c>
      <c r="AU41">
        <v>2508.4326365214533</v>
      </c>
      <c r="AV41">
        <v>5.0700800841119342</v>
      </c>
      <c r="AW41">
        <v>1.1518540960963302</v>
      </c>
      <c r="AX41">
        <v>1.1011216328476372</v>
      </c>
      <c r="AY41">
        <v>1.4498341387859468</v>
      </c>
      <c r="AZ41">
        <v>0.96859346158712134</v>
      </c>
      <c r="BA41">
        <v>0</v>
      </c>
      <c r="BB41">
        <v>1.1812371212310595</v>
      </c>
      <c r="BC41">
        <v>1.9812794030462746</v>
      </c>
      <c r="BD41" s="1" t="s">
        <v>52</v>
      </c>
      <c r="BE41">
        <v>100</v>
      </c>
      <c r="BF41" t="s">
        <v>226</v>
      </c>
      <c r="BG41" t="s">
        <v>45</v>
      </c>
      <c r="BH41" s="21">
        <v>43868.613634259258</v>
      </c>
    </row>
    <row r="42" spans="1:60" x14ac:dyDescent="0.2">
      <c r="A42" s="1" t="s">
        <v>52</v>
      </c>
      <c r="B42">
        <v>100</v>
      </c>
      <c r="C42" t="s">
        <v>253</v>
      </c>
      <c r="D42">
        <v>133</v>
      </c>
      <c r="E42">
        <v>1.0595593700379823E-3</v>
      </c>
      <c r="F42">
        <v>1.6395667241559945E-5</v>
      </c>
      <c r="G42">
        <v>1.1324426840217082E-3</v>
      </c>
      <c r="H42">
        <v>1.690261580171243E-5</v>
      </c>
      <c r="I42" s="12">
        <f t="shared" si="6"/>
        <v>0.20777926102463903</v>
      </c>
      <c r="J42" s="12">
        <f t="shared" si="7"/>
        <v>0.29736286482535057</v>
      </c>
      <c r="K42">
        <v>1.5113177772761515</v>
      </c>
      <c r="L42">
        <v>2.0294253194669274E-3</v>
      </c>
      <c r="M42">
        <v>2.5627770057047106E-4</v>
      </c>
      <c r="N42">
        <v>1.0081658826848337E-5</v>
      </c>
      <c r="O42">
        <v>1</v>
      </c>
      <c r="P42">
        <v>0</v>
      </c>
      <c r="Q42">
        <v>3.0232381163431572E-5</v>
      </c>
      <c r="R42">
        <v>3.188049586777297E-6</v>
      </c>
      <c r="S42">
        <v>0.94873763174914827</v>
      </c>
      <c r="T42">
        <v>1.2781863440709299E-3</v>
      </c>
      <c r="U42">
        <v>133.16</v>
      </c>
      <c r="V42">
        <v>2.0596763499799349</v>
      </c>
      <c r="W42">
        <v>142.32</v>
      </c>
      <c r="X42">
        <v>2.1289433999052205</v>
      </c>
      <c r="Y42">
        <v>189929.12</v>
      </c>
      <c r="Z42">
        <v>123.26938414167027</v>
      </c>
      <c r="AA42">
        <v>32.200000000000003</v>
      </c>
      <c r="AB42">
        <v>1.2596295751794122</v>
      </c>
      <c r="AC42">
        <v>125675.04</v>
      </c>
      <c r="AD42">
        <v>135.31045143175996</v>
      </c>
      <c r="AE42">
        <v>3.8</v>
      </c>
      <c r="AF42">
        <v>0.4</v>
      </c>
      <c r="AG42">
        <v>119229.12</v>
      </c>
      <c r="AH42">
        <v>86.210485054506762</v>
      </c>
      <c r="AI42">
        <v>-998.94044062996204</v>
      </c>
      <c r="AJ42">
        <v>1.6395667241559945E-2</v>
      </c>
      <c r="AK42">
        <v>-897.21885242133703</v>
      </c>
      <c r="AL42">
        <v>1.5340911056192077</v>
      </c>
      <c r="AM42">
        <v>3946236.1504287282</v>
      </c>
      <c r="AN42">
        <v>5300.4213316624728</v>
      </c>
      <c r="AO42">
        <v>-999.23234104800883</v>
      </c>
      <c r="AP42">
        <v>3.0198786832109501E-2</v>
      </c>
      <c r="AQ42">
        <v>1993.7062116829245</v>
      </c>
      <c r="AR42">
        <v>0</v>
      </c>
      <c r="AS42">
        <v>-999.90954483853943</v>
      </c>
      <c r="AT42">
        <v>9.5386313951687715E-3</v>
      </c>
      <c r="AU42">
        <v>1838.6191348825664</v>
      </c>
      <c r="AV42">
        <v>3.8243283420053831</v>
      </c>
      <c r="AW42">
        <v>0.94843441624195557</v>
      </c>
      <c r="AX42">
        <v>0.94573935154754707</v>
      </c>
      <c r="AY42">
        <v>1.9625141154301153</v>
      </c>
      <c r="AZ42">
        <v>1.1861512068394409</v>
      </c>
      <c r="BA42">
        <v>0</v>
      </c>
      <c r="BB42">
        <v>1.0924071070766173</v>
      </c>
      <c r="BC42">
        <v>1.7709741469449256</v>
      </c>
      <c r="BD42" s="1" t="s">
        <v>52</v>
      </c>
      <c r="BE42">
        <v>100</v>
      </c>
      <c r="BF42" s="24" t="s">
        <v>226</v>
      </c>
      <c r="BG42" t="s">
        <v>45</v>
      </c>
      <c r="BH42" s="21">
        <v>43868.858055555553</v>
      </c>
    </row>
    <row r="43" spans="1:60" x14ac:dyDescent="0.2">
      <c r="A43" s="1" t="s">
        <v>52</v>
      </c>
      <c r="B43">
        <v>100</v>
      </c>
      <c r="C43" t="s">
        <v>258</v>
      </c>
      <c r="D43">
        <v>177</v>
      </c>
      <c r="E43">
        <v>1.202943843316756E-3</v>
      </c>
      <c r="F43">
        <v>2.2772935911017507E-5</v>
      </c>
      <c r="G43">
        <v>1.1280948779463116E-3</v>
      </c>
      <c r="H43">
        <v>2.1540421805507345E-5</v>
      </c>
      <c r="I43" s="12">
        <f t="shared" si="6"/>
        <v>0.20698153064395777</v>
      </c>
      <c r="J43" s="12">
        <f t="shared" si="7"/>
        <v>0.29623144994952788</v>
      </c>
      <c r="K43">
        <v>1.5046635069729584</v>
      </c>
      <c r="L43">
        <v>1.5482776682289431E-3</v>
      </c>
      <c r="M43">
        <v>2.5558538945385378E-4</v>
      </c>
      <c r="N43">
        <v>7.5212891999459899E-6</v>
      </c>
      <c r="O43">
        <v>1</v>
      </c>
      <c r="P43">
        <v>0</v>
      </c>
      <c r="Q43">
        <v>4.0406606594339658E-5</v>
      </c>
      <c r="R43">
        <v>4.1994934066662746E-6</v>
      </c>
      <c r="S43">
        <v>0.94652218049731929</v>
      </c>
      <c r="T43">
        <v>1.0818963695632673E-3</v>
      </c>
      <c r="U43">
        <v>152.47999999999999</v>
      </c>
      <c r="V43">
        <v>2.9006436067420163</v>
      </c>
      <c r="W43">
        <v>143</v>
      </c>
      <c r="X43">
        <v>2.7640549922170505</v>
      </c>
      <c r="Y43">
        <v>190716.72</v>
      </c>
      <c r="Z43">
        <v>130.94405319321172</v>
      </c>
      <c r="AA43">
        <v>32.4</v>
      </c>
      <c r="AB43">
        <v>0.9574271077563381</v>
      </c>
      <c r="AC43">
        <v>126753.52</v>
      </c>
      <c r="AD43">
        <v>152.95192185781781</v>
      </c>
      <c r="AE43">
        <v>5.12</v>
      </c>
      <c r="AF43">
        <v>0.53015720938856115</v>
      </c>
      <c r="AG43">
        <v>119972.48</v>
      </c>
      <c r="AH43">
        <v>120.08970424922639</v>
      </c>
      <c r="AI43">
        <v>-998.7970561566832</v>
      </c>
      <c r="AJ43">
        <v>2.2772935911017506E-2</v>
      </c>
      <c r="AK43">
        <v>-897.61346179467125</v>
      </c>
      <c r="AL43">
        <v>1.9550210388008118</v>
      </c>
      <c r="AM43">
        <v>3928856.6312498916</v>
      </c>
      <c r="AN43">
        <v>4043.7674159761359</v>
      </c>
      <c r="AO43">
        <v>-999.23441480949907</v>
      </c>
      <c r="AP43">
        <v>2.2529408419072784E-2</v>
      </c>
      <c r="AQ43">
        <v>1993.7062116829245</v>
      </c>
      <c r="AR43">
        <v>0</v>
      </c>
      <c r="AS43">
        <v>-999.87910359743728</v>
      </c>
      <c r="AT43">
        <v>1.2564867189887099E-2</v>
      </c>
      <c r="AU43">
        <v>1831.9905137491905</v>
      </c>
      <c r="AV43">
        <v>3.2370295367542519</v>
      </c>
      <c r="AW43">
        <v>1.2415540169289725</v>
      </c>
      <c r="AX43">
        <v>1.2127696612983643</v>
      </c>
      <c r="AY43">
        <v>1.508964148299405</v>
      </c>
      <c r="AZ43">
        <v>0.89006114279100479</v>
      </c>
      <c r="BA43">
        <v>0</v>
      </c>
      <c r="BB43">
        <v>1.2497331928939441</v>
      </c>
      <c r="BC43">
        <v>1.5080467762289895</v>
      </c>
      <c r="BD43" s="1" t="s">
        <v>52</v>
      </c>
      <c r="BE43">
        <v>100</v>
      </c>
      <c r="BF43" s="24" t="s">
        <v>226</v>
      </c>
      <c r="BG43" t="s">
        <v>45</v>
      </c>
      <c r="BH43" s="21">
        <v>43868.861296296294</v>
      </c>
    </row>
    <row r="44" spans="1:60" x14ac:dyDescent="0.2">
      <c r="A44" s="1" t="s">
        <v>52</v>
      </c>
      <c r="B44">
        <v>100</v>
      </c>
      <c r="C44" t="s">
        <v>274</v>
      </c>
      <c r="D44">
        <v>83</v>
      </c>
      <c r="E44">
        <v>7.6334452017468935E-4</v>
      </c>
      <c r="F44">
        <v>1.8509284381006538E-5</v>
      </c>
      <c r="G44">
        <v>1.0079493420679724E-3</v>
      </c>
      <c r="H44">
        <v>1.8658081727886177E-5</v>
      </c>
      <c r="I44" s="12">
        <f t="shared" si="6"/>
        <v>0.18493736804532154</v>
      </c>
      <c r="J44" s="12">
        <f t="shared" si="7"/>
        <v>0.26468048156214158</v>
      </c>
      <c r="K44">
        <v>1.5094246222222778</v>
      </c>
      <c r="L44">
        <v>1.9306137877957261E-3</v>
      </c>
      <c r="M44">
        <v>2.1481108617163225E-4</v>
      </c>
      <c r="N44">
        <v>5.27821341616719E-6</v>
      </c>
      <c r="O44">
        <v>1</v>
      </c>
      <c r="P44">
        <v>0</v>
      </c>
      <c r="Q44">
        <v>2.496940118051206E-5</v>
      </c>
      <c r="R44">
        <v>2.8456483753823098E-6</v>
      </c>
      <c r="S44">
        <v>0.99745775590995989</v>
      </c>
      <c r="T44">
        <v>1.7130335974211309E-3</v>
      </c>
      <c r="U44">
        <v>94.24</v>
      </c>
      <c r="V44">
        <v>2.3038229098609113</v>
      </c>
      <c r="W44">
        <v>124.44</v>
      </c>
      <c r="X44">
        <v>2.3473957200835711</v>
      </c>
      <c r="Y44">
        <v>186321.84</v>
      </c>
      <c r="Z44">
        <v>145.2832484034779</v>
      </c>
      <c r="AA44">
        <v>26.52</v>
      </c>
      <c r="AB44">
        <v>0.65858434033412605</v>
      </c>
      <c r="AC44">
        <v>123441.44</v>
      </c>
      <c r="AD44">
        <v>96.89745576295249</v>
      </c>
      <c r="AE44">
        <v>3.08</v>
      </c>
      <c r="AF44">
        <v>0.35080858978460983</v>
      </c>
      <c r="AG44">
        <v>123124.24</v>
      </c>
      <c r="AH44">
        <v>140.73175761000073</v>
      </c>
      <c r="AI44">
        <v>-999.23665547982534</v>
      </c>
      <c r="AJ44">
        <v>1.850928438100654E-2</v>
      </c>
      <c r="AK44">
        <v>-908.51793954728873</v>
      </c>
      <c r="AL44">
        <v>1.6934182000259737</v>
      </c>
      <c r="AM44">
        <v>3941291.6376469857</v>
      </c>
      <c r="AN44">
        <v>5042.3469175609225</v>
      </c>
      <c r="AO44">
        <v>-999.35655090973762</v>
      </c>
      <c r="AP44">
        <v>1.5810457837030643E-2</v>
      </c>
      <c r="AQ44">
        <v>1993.7062116829245</v>
      </c>
      <c r="AR44">
        <v>0</v>
      </c>
      <c r="AS44">
        <v>-999.92529165323936</v>
      </c>
      <c r="AT44">
        <v>8.5141683635075911E-3</v>
      </c>
      <c r="AU44">
        <v>1984.3895481861477</v>
      </c>
      <c r="AV44">
        <v>5.1253895551410515</v>
      </c>
      <c r="AW44">
        <v>1.250453452994887</v>
      </c>
      <c r="AX44">
        <v>1.0968217755617962</v>
      </c>
      <c r="AY44">
        <v>1.8521576473451598</v>
      </c>
      <c r="AZ44">
        <v>0.67238333268195716</v>
      </c>
      <c r="BA44">
        <v>0</v>
      </c>
      <c r="BB44">
        <v>1.0628931771200647</v>
      </c>
      <c r="BC44">
        <v>2.265968656035847</v>
      </c>
      <c r="BD44" s="1" t="s">
        <v>52</v>
      </c>
      <c r="BE44">
        <v>100</v>
      </c>
      <c r="BF44" s="24" t="s">
        <v>226</v>
      </c>
      <c r="BG44" t="s">
        <v>45</v>
      </c>
      <c r="BH44" s="21">
        <v>43869.026967592596</v>
      </c>
    </row>
    <row r="45" spans="1:60" x14ac:dyDescent="0.2">
      <c r="A45" s="27" t="s">
        <v>52</v>
      </c>
      <c r="B45">
        <v>50</v>
      </c>
      <c r="C45" t="s">
        <v>279</v>
      </c>
      <c r="D45">
        <v>157</v>
      </c>
      <c r="E45">
        <v>1.0841995097011909E-3</v>
      </c>
      <c r="F45">
        <v>2.0556798082005157E-5</v>
      </c>
      <c r="G45">
        <v>1.0956356546552497E-3</v>
      </c>
      <c r="H45">
        <v>1.9674479166284164E-5</v>
      </c>
      <c r="I45" s="12">
        <f t="shared" si="6"/>
        <v>0.20102595026535619</v>
      </c>
      <c r="J45" s="12">
        <f t="shared" si="7"/>
        <v>0.28770487855640753</v>
      </c>
      <c r="K45">
        <v>1.527520832486291</v>
      </c>
      <c r="L45">
        <v>2.1406211467057575E-3</v>
      </c>
      <c r="M45">
        <v>2.2902477811817442E-4</v>
      </c>
      <c r="N45">
        <v>9.5956689172330773E-6</v>
      </c>
      <c r="O45">
        <v>1</v>
      </c>
      <c r="P45">
        <v>0</v>
      </c>
      <c r="Q45">
        <v>4.075554268802606E-5</v>
      </c>
      <c r="R45">
        <v>4.0748067411852471E-6</v>
      </c>
      <c r="S45">
        <v>1.0541557605150194</v>
      </c>
      <c r="T45">
        <v>4.6182598566339647E-3</v>
      </c>
      <c r="U45">
        <v>143.69999999999999</v>
      </c>
      <c r="V45">
        <v>2.7759303798337971</v>
      </c>
      <c r="W45">
        <v>145.19999999999999</v>
      </c>
      <c r="X45">
        <v>2.6223733725888763</v>
      </c>
      <c r="Y45">
        <v>202429.45</v>
      </c>
      <c r="Z45">
        <v>282.31482496450099</v>
      </c>
      <c r="AA45">
        <v>30.35</v>
      </c>
      <c r="AB45">
        <v>1.2696352563671678</v>
      </c>
      <c r="AC45">
        <v>132522.45000000001</v>
      </c>
      <c r="AD45">
        <v>110.47560995412897</v>
      </c>
      <c r="AE45">
        <v>5.4</v>
      </c>
      <c r="AF45">
        <v>0.53998050647076223</v>
      </c>
      <c r="AG45">
        <v>139699.70000000001</v>
      </c>
      <c r="AH45">
        <v>625.9440537468605</v>
      </c>
      <c r="AI45">
        <v>-998.91580049029881</v>
      </c>
      <c r="AJ45">
        <v>2.0556798082005157E-2</v>
      </c>
      <c r="AK45">
        <v>-900.55947951940004</v>
      </c>
      <c r="AL45">
        <v>1.7856670145474827</v>
      </c>
      <c r="AM45">
        <v>3988555.0367903546</v>
      </c>
      <c r="AN45">
        <v>5590.8408553744184</v>
      </c>
      <c r="AO45">
        <v>-999.31397495467274</v>
      </c>
      <c r="AP45">
        <v>2.8743043691512132E-2</v>
      </c>
      <c r="AQ45">
        <v>1993.7062116829245</v>
      </c>
      <c r="AR45">
        <v>0</v>
      </c>
      <c r="AS45">
        <v>-999.87805958206434</v>
      </c>
      <c r="AT45">
        <v>1.2191805193973008E-2</v>
      </c>
      <c r="AU45">
        <v>2154.0297473261944</v>
      </c>
      <c r="AV45">
        <v>13.817814704716396</v>
      </c>
      <c r="AW45">
        <v>1.0797690558308373</v>
      </c>
      <c r="AX45">
        <v>1.0279551582192634</v>
      </c>
      <c r="AY45">
        <v>1.8851008397782159</v>
      </c>
      <c r="AZ45">
        <v>1.0970185497002352</v>
      </c>
      <c r="BA45">
        <v>0</v>
      </c>
      <c r="BB45">
        <v>1.1043326993963478</v>
      </c>
      <c r="BC45">
        <v>5.4305757882592784</v>
      </c>
      <c r="BD45" s="27" t="s">
        <v>52</v>
      </c>
      <c r="BE45">
        <v>50</v>
      </c>
      <c r="BF45" s="24" t="s">
        <v>226</v>
      </c>
      <c r="BG45" t="s">
        <v>45</v>
      </c>
      <c r="BH45" s="21">
        <v>43869.307175925926</v>
      </c>
    </row>
    <row r="46" spans="1:60" x14ac:dyDescent="0.2">
      <c r="A46" s="27" t="s">
        <v>52</v>
      </c>
      <c r="B46">
        <v>50</v>
      </c>
      <c r="C46" t="s">
        <v>280</v>
      </c>
      <c r="D46">
        <v>237</v>
      </c>
      <c r="E46">
        <v>1.6276089902380151E-3</v>
      </c>
      <c r="F46">
        <v>3.7457124237833838E-5</v>
      </c>
      <c r="G46">
        <v>9.9538761196754167E-4</v>
      </c>
      <c r="H46">
        <v>2.1565285312537022E-5</v>
      </c>
      <c r="I46" s="12">
        <f t="shared" si="6"/>
        <v>0.18263255647800303</v>
      </c>
      <c r="J46" s="12">
        <f t="shared" si="7"/>
        <v>0.26138994428528312</v>
      </c>
      <c r="K46">
        <v>1.4863170984975984</v>
      </c>
      <c r="L46">
        <v>1.8570469489214317E-3</v>
      </c>
      <c r="M46">
        <v>2.0024207545649904E-4</v>
      </c>
      <c r="N46">
        <v>1.0868612443153624E-5</v>
      </c>
      <c r="O46">
        <v>1</v>
      </c>
      <c r="P46">
        <v>0</v>
      </c>
      <c r="Q46">
        <v>6.6998631106791065E-5</v>
      </c>
      <c r="R46">
        <v>5.8763994330021236E-6</v>
      </c>
      <c r="S46">
        <v>1.0017292944910439</v>
      </c>
      <c r="T46">
        <v>1.8626628651480614E-3</v>
      </c>
      <c r="U46">
        <v>217.55</v>
      </c>
      <c r="V46">
        <v>5.2553105972610306</v>
      </c>
      <c r="W46">
        <v>133</v>
      </c>
      <c r="X46">
        <v>2.8900919672126988</v>
      </c>
      <c r="Y46">
        <v>198585.5</v>
      </c>
      <c r="Z46">
        <v>153.66505783684198</v>
      </c>
      <c r="AA46">
        <v>26.75</v>
      </c>
      <c r="AB46">
        <v>1.4452736036729115</v>
      </c>
      <c r="AC46">
        <v>133612.65</v>
      </c>
      <c r="AD46">
        <v>181.18850717299637</v>
      </c>
      <c r="AE46">
        <v>8.9499999999999993</v>
      </c>
      <c r="AF46">
        <v>0.78295997074529533</v>
      </c>
      <c r="AG46">
        <v>133838</v>
      </c>
      <c r="AH46">
        <v>123.1213992260014</v>
      </c>
      <c r="AI46">
        <v>-998.37239100976194</v>
      </c>
      <c r="AJ46">
        <v>3.7457124237833837E-2</v>
      </c>
      <c r="AK46">
        <v>-909.65804937669793</v>
      </c>
      <c r="AL46">
        <v>1.9572776649607027</v>
      </c>
      <c r="AM46">
        <v>3880939.7683284539</v>
      </c>
      <c r="AN46">
        <v>4850.2061975591096</v>
      </c>
      <c r="AO46">
        <v>-999.40019119319663</v>
      </c>
      <c r="AP46">
        <v>3.2556042211777048E-2</v>
      </c>
      <c r="AQ46">
        <v>1993.7062116829245</v>
      </c>
      <c r="AR46">
        <v>0</v>
      </c>
      <c r="AS46">
        <v>-999.79954036826803</v>
      </c>
      <c r="AT46">
        <v>1.758216319930209E-2</v>
      </c>
      <c r="AU46">
        <v>1997.1699742448247</v>
      </c>
      <c r="AV46">
        <v>5.5730797155124225</v>
      </c>
      <c r="AW46">
        <v>1.6121378891323712</v>
      </c>
      <c r="AX46">
        <v>1.1870371685245817</v>
      </c>
      <c r="AY46">
        <v>1.678424945139747</v>
      </c>
      <c r="AZ46">
        <v>1.3342240132633607</v>
      </c>
      <c r="BA46">
        <v>0</v>
      </c>
      <c r="BB46">
        <v>1.2471937213522193</v>
      </c>
      <c r="BC46">
        <v>2.2854257984068682</v>
      </c>
      <c r="BD46" s="27" t="s">
        <v>52</v>
      </c>
      <c r="BE46">
        <v>50</v>
      </c>
      <c r="BF46" s="24" t="s">
        <v>226</v>
      </c>
      <c r="BG46" t="s">
        <v>45</v>
      </c>
      <c r="BH46" s="21">
        <v>43869.312476851854</v>
      </c>
    </row>
    <row r="47" spans="1:60" x14ac:dyDescent="0.2">
      <c r="A47" s="27" t="s">
        <v>52</v>
      </c>
      <c r="B47">
        <v>50</v>
      </c>
      <c r="C47" t="s">
        <v>288</v>
      </c>
      <c r="D47">
        <v>181</v>
      </c>
      <c r="E47">
        <v>1.5306119237358136E-3</v>
      </c>
      <c r="F47">
        <v>1.6488757678548039E-4</v>
      </c>
      <c r="G47">
        <v>1.1535634252599664E-3</v>
      </c>
      <c r="H47">
        <v>7.8148416418583831E-5</v>
      </c>
      <c r="I47" s="12">
        <f t="shared" si="6"/>
        <v>0.21165446995900464</v>
      </c>
      <c r="J47" s="12">
        <f t="shared" si="7"/>
        <v>0.30323158422311547</v>
      </c>
      <c r="K47">
        <v>1.4950742100160364</v>
      </c>
      <c r="L47">
        <v>2.0972048273167235E-3</v>
      </c>
      <c r="M47">
        <v>2.8970555442497047E-4</v>
      </c>
      <c r="N47">
        <v>2.3326391496844644E-5</v>
      </c>
      <c r="O47">
        <v>1</v>
      </c>
      <c r="P47">
        <v>0</v>
      </c>
      <c r="Q47">
        <v>6.0022691498330143E-5</v>
      </c>
      <c r="R47">
        <v>8.9399519588481794E-6</v>
      </c>
      <c r="S47">
        <v>1.044095126872842</v>
      </c>
      <c r="T47">
        <v>4.6680978738716412E-3</v>
      </c>
      <c r="U47">
        <v>200.35</v>
      </c>
      <c r="V47">
        <v>19.899123889733122</v>
      </c>
      <c r="W47">
        <v>151.35</v>
      </c>
      <c r="X47">
        <v>9.2847568910723641</v>
      </c>
      <c r="Y47">
        <v>196938.8</v>
      </c>
      <c r="Z47">
        <v>659.97383361208449</v>
      </c>
      <c r="AA47">
        <v>38</v>
      </c>
      <c r="AB47">
        <v>2.838643115441267</v>
      </c>
      <c r="AC47">
        <v>131728.1</v>
      </c>
      <c r="AD47">
        <v>449.19287206698806</v>
      </c>
      <c r="AE47">
        <v>7.85</v>
      </c>
      <c r="AF47">
        <v>1.1175042682127365</v>
      </c>
      <c r="AG47">
        <v>137516.79999999999</v>
      </c>
      <c r="AH47">
        <v>568.08937677094434</v>
      </c>
      <c r="AI47">
        <v>-998.46938807626418</v>
      </c>
      <c r="AJ47">
        <v>0.16488757678548038</v>
      </c>
      <c r="AK47">
        <v>-895.30192183155145</v>
      </c>
      <c r="AL47">
        <v>7.092795100615704</v>
      </c>
      <c r="AM47">
        <v>3903811.4553281353</v>
      </c>
      <c r="AN47">
        <v>5477.4467909442219</v>
      </c>
      <c r="AO47">
        <v>-999.13221063791025</v>
      </c>
      <c r="AP47">
        <v>6.9872303405029729E-2</v>
      </c>
      <c r="AQ47">
        <v>1993.7062116829245</v>
      </c>
      <c r="AR47">
        <v>0</v>
      </c>
      <c r="AS47">
        <v>-999.82041235119959</v>
      </c>
      <c r="AT47">
        <v>2.6748299894598447E-2</v>
      </c>
      <c r="AU47">
        <v>2123.9283723938265</v>
      </c>
      <c r="AV47">
        <v>13.96692984955855</v>
      </c>
      <c r="AW47">
        <v>7.2423425965382666</v>
      </c>
      <c r="AX47">
        <v>3.9592427625440592</v>
      </c>
      <c r="AY47">
        <v>1.8732534300602559</v>
      </c>
      <c r="AZ47">
        <v>2.3589105307300895</v>
      </c>
      <c r="BA47">
        <v>0</v>
      </c>
      <c r="BB47">
        <v>1.9835044176649108</v>
      </c>
      <c r="BC47">
        <v>5.5123247927169015</v>
      </c>
      <c r="BD47" s="27" t="s">
        <v>52</v>
      </c>
      <c r="BE47">
        <v>50</v>
      </c>
      <c r="BF47" s="24" t="s">
        <v>226</v>
      </c>
      <c r="BG47" t="s">
        <v>45</v>
      </c>
      <c r="BH47" s="21">
        <v>43869.355509259258</v>
      </c>
    </row>
    <row r="48" spans="1:60" x14ac:dyDescent="0.2">
      <c r="A48" s="1" t="s">
        <v>52</v>
      </c>
      <c r="B48">
        <v>100</v>
      </c>
      <c r="C48" t="s">
        <v>344</v>
      </c>
      <c r="D48">
        <v>98</v>
      </c>
      <c r="E48">
        <v>7.2307950567278366E-4</v>
      </c>
      <c r="F48">
        <v>1.6104611232325479E-5</v>
      </c>
      <c r="G48">
        <v>7.7402202605458467E-4</v>
      </c>
      <c r="H48">
        <v>1.2728118946084093E-5</v>
      </c>
      <c r="I48" s="12">
        <f t="shared" si="6"/>
        <v>0.14201665731926136</v>
      </c>
      <c r="J48" s="12">
        <f t="shared" si="7"/>
        <v>0.20324921212076019</v>
      </c>
      <c r="K48">
        <v>1.4381337731223778</v>
      </c>
      <c r="L48">
        <v>1.1678633873096055E-3</v>
      </c>
      <c r="M48">
        <v>1.541291221707584E-4</v>
      </c>
      <c r="N48">
        <v>8.7361523281734166E-6</v>
      </c>
      <c r="O48">
        <v>1</v>
      </c>
      <c r="P48">
        <v>0</v>
      </c>
      <c r="Q48">
        <v>9.1106482365349247E-5</v>
      </c>
      <c r="R48">
        <v>6.6591638028219145E-6</v>
      </c>
      <c r="S48">
        <v>0.99145988729791323</v>
      </c>
      <c r="T48">
        <v>6.529299889458294E-3</v>
      </c>
      <c r="U48">
        <v>96.4</v>
      </c>
      <c r="V48">
        <v>2.1341829448538996</v>
      </c>
      <c r="W48">
        <v>103.2</v>
      </c>
      <c r="X48">
        <v>1.7038655741392401</v>
      </c>
      <c r="Y48">
        <v>191741.1</v>
      </c>
      <c r="Z48">
        <v>146.13063549981212</v>
      </c>
      <c r="AA48">
        <v>20.55</v>
      </c>
      <c r="AB48">
        <v>1.1663596087151282</v>
      </c>
      <c r="AC48">
        <v>133326.79999999999</v>
      </c>
      <c r="AD48">
        <v>72.164271667239575</v>
      </c>
      <c r="AE48">
        <v>12.15</v>
      </c>
      <c r="AF48">
        <v>0.88933742338416155</v>
      </c>
      <c r="AG48">
        <v>132188.9</v>
      </c>
      <c r="AH48">
        <v>877.97242163856993</v>
      </c>
      <c r="AI48">
        <v>-999.27692049432721</v>
      </c>
      <c r="AJ48">
        <v>1.610461123232548E-2</v>
      </c>
      <c r="AK48">
        <v>-929.74931693096892</v>
      </c>
      <c r="AL48">
        <v>1.1552113764824916</v>
      </c>
      <c r="AM48">
        <v>3755095.3121666783</v>
      </c>
      <c r="AN48">
        <v>3050.2073425344902</v>
      </c>
      <c r="AO48">
        <v>-999.53831878414098</v>
      </c>
      <c r="AP48">
        <v>2.6168431844645176E-2</v>
      </c>
      <c r="AQ48">
        <v>1993.7062116829245</v>
      </c>
      <c r="AR48">
        <v>0</v>
      </c>
      <c r="AS48">
        <v>-999.72740977536921</v>
      </c>
      <c r="AT48">
        <v>1.9924191009644342E-2</v>
      </c>
      <c r="AU48">
        <v>1966.4439496972616</v>
      </c>
      <c r="AV48">
        <v>19.535638709125738</v>
      </c>
      <c r="AW48">
        <v>1.0390521036359448</v>
      </c>
      <c r="AX48">
        <v>0.79373275690788447</v>
      </c>
      <c r="AY48">
        <v>1.0824643817166846</v>
      </c>
      <c r="AZ48">
        <v>1.22123573493312</v>
      </c>
      <c r="BA48">
        <v>0</v>
      </c>
      <c r="BB48">
        <v>1.210961497374615</v>
      </c>
      <c r="BC48">
        <v>8.0648102114619657</v>
      </c>
      <c r="BD48" s="1" t="s">
        <v>52</v>
      </c>
      <c r="BE48">
        <v>100</v>
      </c>
      <c r="BF48" s="24" t="s">
        <v>226</v>
      </c>
      <c r="BG48" t="s">
        <v>45</v>
      </c>
      <c r="BH48" s="21">
        <v>43869.665949074071</v>
      </c>
    </row>
    <row r="49" spans="1:60" x14ac:dyDescent="0.2">
      <c r="A49" s="1" t="s">
        <v>52</v>
      </c>
      <c r="B49">
        <v>100</v>
      </c>
      <c r="C49" t="s">
        <v>345</v>
      </c>
      <c r="D49">
        <v>98</v>
      </c>
      <c r="E49">
        <v>7.6124955226713868E-4</v>
      </c>
      <c r="F49">
        <v>1.8179239237824229E-5</v>
      </c>
      <c r="G49">
        <v>8.2478307994822853E-4</v>
      </c>
      <c r="H49">
        <v>1.692769911118611E-5</v>
      </c>
      <c r="I49" s="12">
        <f t="shared" si="6"/>
        <v>0.15133023620114941</v>
      </c>
      <c r="J49" s="12">
        <f t="shared" si="7"/>
        <v>0.21658645001605717</v>
      </c>
      <c r="K49">
        <v>1.4553688432881364</v>
      </c>
      <c r="L49">
        <v>1.2926548270253168E-3</v>
      </c>
      <c r="M49">
        <v>1.7736260161777101E-4</v>
      </c>
      <c r="N49">
        <v>7.0723620760523707E-6</v>
      </c>
      <c r="O49">
        <v>1</v>
      </c>
      <c r="P49">
        <v>0</v>
      </c>
      <c r="Q49">
        <v>6.8264470527648144E-5</v>
      </c>
      <c r="R49">
        <v>5.352269982815526E-6</v>
      </c>
      <c r="S49">
        <v>0.99864473640468199</v>
      </c>
      <c r="T49">
        <v>1.5302853335133759E-3</v>
      </c>
      <c r="U49">
        <v>103.65</v>
      </c>
      <c r="V49">
        <v>2.4669126240580166</v>
      </c>
      <c r="W49">
        <v>112.3</v>
      </c>
      <c r="X49">
        <v>2.286228795475894</v>
      </c>
      <c r="Y49">
        <v>198168</v>
      </c>
      <c r="Z49">
        <v>125.27155765733391</v>
      </c>
      <c r="AA49">
        <v>24.15</v>
      </c>
      <c r="AB49">
        <v>0.96046863561492635</v>
      </c>
      <c r="AC49">
        <v>136164.9</v>
      </c>
      <c r="AD49">
        <v>118.35495008881679</v>
      </c>
      <c r="AE49">
        <v>9.3000000000000007</v>
      </c>
      <c r="AF49">
        <v>0.73305417334098277</v>
      </c>
      <c r="AG49">
        <v>135978.1</v>
      </c>
      <c r="AH49">
        <v>158.91541775422544</v>
      </c>
      <c r="AI49">
        <v>-999.23875044773297</v>
      </c>
      <c r="AJ49">
        <v>1.8179239237824229E-2</v>
      </c>
      <c r="AK49">
        <v>-925.1422145626949</v>
      </c>
      <c r="AL49">
        <v>1.5363676811749962</v>
      </c>
      <c r="AM49">
        <v>3800109.599060114</v>
      </c>
      <c r="AN49">
        <v>3376.1356744288469</v>
      </c>
      <c r="AO49">
        <v>-999.46872479120407</v>
      </c>
      <c r="AP49">
        <v>2.1184683830544573E-2</v>
      </c>
      <c r="AQ49">
        <v>1993.7062116829245</v>
      </c>
      <c r="AR49">
        <v>0</v>
      </c>
      <c r="AS49">
        <v>-999.79575298187012</v>
      </c>
      <c r="AT49">
        <v>1.6013970016417429E-2</v>
      </c>
      <c r="AU49">
        <v>1987.940988997912</v>
      </c>
      <c r="AV49">
        <v>4.5786074929193603</v>
      </c>
      <c r="AW49">
        <v>1.1552065451716209</v>
      </c>
      <c r="AX49">
        <v>1.0333813404504488</v>
      </c>
      <c r="AY49">
        <v>1.1993911906930852</v>
      </c>
      <c r="AZ49">
        <v>0.93135244433541076</v>
      </c>
      <c r="BA49">
        <v>0</v>
      </c>
      <c r="BB49">
        <v>1.1364792073591561</v>
      </c>
      <c r="BC49">
        <v>1.8998593439623417</v>
      </c>
      <c r="BD49" s="1" t="s">
        <v>52</v>
      </c>
      <c r="BE49">
        <v>100</v>
      </c>
      <c r="BF49" s="24" t="s">
        <v>226</v>
      </c>
      <c r="BG49" t="s">
        <v>45</v>
      </c>
      <c r="BH49" s="21">
        <v>43869.671365740738</v>
      </c>
    </row>
    <row r="58" spans="1:60" ht="48" x14ac:dyDescent="0.2">
      <c r="A58" s="10" t="s">
        <v>795</v>
      </c>
      <c r="B58" s="11" t="s">
        <v>801</v>
      </c>
      <c r="C58" s="10" t="s">
        <v>794</v>
      </c>
      <c r="D58" s="11" t="s">
        <v>116</v>
      </c>
      <c r="E58" s="10" t="s">
        <v>794</v>
      </c>
      <c r="F58" s="11" t="s">
        <v>796</v>
      </c>
      <c r="G58" s="11" t="s">
        <v>797</v>
      </c>
    </row>
    <row r="59" spans="1:60" ht="29" x14ac:dyDescent="0.2">
      <c r="A59" s="10" t="s">
        <v>198</v>
      </c>
      <c r="B59" s="38">
        <v>0.22247053</v>
      </c>
      <c r="C59" s="38">
        <v>1.3048115000000001E-2</v>
      </c>
      <c r="D59" s="38">
        <v>1.5168935400000001</v>
      </c>
      <c r="E59" s="38">
        <v>1.178981E-2</v>
      </c>
      <c r="F59" s="38">
        <v>0.14666192</v>
      </c>
      <c r="G59" s="38">
        <v>8.6770700000000003E-3</v>
      </c>
    </row>
    <row r="60" spans="1:60" x14ac:dyDescent="0.2">
      <c r="A60" s="10" t="s">
        <v>53</v>
      </c>
      <c r="B60" s="38">
        <v>5.9261100000000001E-3</v>
      </c>
      <c r="C60" s="38">
        <v>6.0450399999999996E-4</v>
      </c>
      <c r="D60" s="38">
        <v>1.3078961099999999</v>
      </c>
      <c r="E60" s="38">
        <v>2.9298399999999999E-2</v>
      </c>
      <c r="F60" s="38">
        <v>4.5310200000000002E-3</v>
      </c>
      <c r="G60" s="38">
        <v>4.7321E-4</v>
      </c>
    </row>
    <row r="61" spans="1:60" x14ac:dyDescent="0.2">
      <c r="A61" s="10" t="s">
        <v>206</v>
      </c>
      <c r="B61" s="38">
        <v>1.44502087</v>
      </c>
      <c r="C61" s="38">
        <v>2.0070040000000002E-3</v>
      </c>
      <c r="D61" s="38">
        <v>1.7324122</v>
      </c>
      <c r="E61" s="38">
        <v>8.9681730000000001E-2</v>
      </c>
      <c r="F61" s="38">
        <v>0.83410914999999997</v>
      </c>
      <c r="G61" s="38">
        <v>4.3194839999999998E-2</v>
      </c>
    </row>
    <row r="62" spans="1:60" x14ac:dyDescent="0.2">
      <c r="A62" s="10" t="s">
        <v>52</v>
      </c>
      <c r="B62" s="38">
        <v>5.4502200000000004E-3</v>
      </c>
      <c r="C62" s="38">
        <v>7.7996469999999998E-3</v>
      </c>
      <c r="D62" s="38">
        <v>1.3068118099999999</v>
      </c>
      <c r="E62" s="38">
        <v>3.2092210000000003E-2</v>
      </c>
      <c r="F62" s="38">
        <v>4.1706299999999998E-3</v>
      </c>
      <c r="G62" s="38">
        <v>5.9693300000000001E-3</v>
      </c>
    </row>
    <row r="63" spans="1:60" x14ac:dyDescent="0.2">
      <c r="A63" s="10" t="s">
        <v>216</v>
      </c>
      <c r="B63" s="38">
        <v>2.5840799999999999E-3</v>
      </c>
      <c r="C63" s="38">
        <v>2.9254699999999999E-4</v>
      </c>
      <c r="D63" s="38">
        <v>1.3192753399999999</v>
      </c>
      <c r="E63" s="38">
        <v>2.3299250000000001E-2</v>
      </c>
      <c r="F63" s="38">
        <v>1.9587099999999998E-3</v>
      </c>
      <c r="G63" s="38">
        <v>2.2442999999999999E-4</v>
      </c>
    </row>
  </sheetData>
  <sortState xmlns:xlrd2="http://schemas.microsoft.com/office/spreadsheetml/2017/richdata2" ref="A2:BH49">
    <sortCondition ref="A2:A49"/>
  </sortState>
  <conditionalFormatting sqref="AW1:BC1048494">
    <cfRule type="cellIs" dxfId="0" priority="1" operator="greater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raw_data_calib</vt:lpstr>
      <vt:lpstr>Calib for Glass only</vt:lpstr>
      <vt:lpstr>raw_data_mountA</vt:lpstr>
      <vt:lpstr>raw_data_mountB</vt:lpstr>
      <vt:lpstr>Drift</vt:lpstr>
      <vt:lpstr>Drift_Standards</vt:lpstr>
      <vt:lpstr>Drift_MountA</vt:lpstr>
      <vt:lpstr>Drift_mountB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</dc:creator>
  <cp:lastModifiedBy>Henry Towbin</cp:lastModifiedBy>
  <dcterms:created xsi:type="dcterms:W3CDTF">2020-02-07T20:21:23Z</dcterms:created>
  <dcterms:modified xsi:type="dcterms:W3CDTF">2024-09-30T21:40:10Z</dcterms:modified>
</cp:coreProperties>
</file>