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wtowbin/Projects/Diamond Forming Fluids/diamond_fluids/"/>
    </mc:Choice>
  </mc:AlternateContent>
  <xr:revisionPtr revIDLastSave="0" documentId="13_ncr:1_{0E06301F-360B-1540-9C1F-2469B93C2F3F}" xr6:coauthVersionLast="47" xr6:coauthVersionMax="47" xr10:uidLastSave="{00000000-0000-0000-0000-000000000000}"/>
  <bookViews>
    <workbookView xWindow="3380" yWindow="130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B25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B20" i="1"/>
</calcChain>
</file>

<file path=xl/sharedStrings.xml><?xml version="1.0" encoding="utf-8"?>
<sst xmlns="http://schemas.openxmlformats.org/spreadsheetml/2006/main" count="79" uniqueCount="42">
  <si>
    <t>Na</t>
  </si>
  <si>
    <t>Mg</t>
  </si>
  <si>
    <t>Al</t>
  </si>
  <si>
    <t>Si</t>
  </si>
  <si>
    <t>P</t>
  </si>
  <si>
    <t>K</t>
  </si>
  <si>
    <t>Ca</t>
  </si>
  <si>
    <t>Ti</t>
  </si>
  <si>
    <t>Cr</t>
  </si>
  <si>
    <t>Fe</t>
  </si>
  <si>
    <t>Ni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</si>
  <si>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</si>
  <si>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</si>
  <si>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</si>
  <si>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</si>
  <si>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</si>
  <si>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</si>
  <si>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</si>
  <si>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</si>
  <si>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</si>
  <si>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</si>
  <si>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</si>
  <si>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</si>
  <si>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</si>
  <si>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</si>
  <si>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</si>
  <si>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</si>
  <si>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</si>
  <si>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</si>
  <si>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</si>
  <si>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</si>
  <si>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</si>
  <si>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</si>
  <si>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</si>
  <si>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</si>
  <si>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</si>
  <si>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</si>
  <si>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Value</t>
  </si>
  <si>
    <t>Reference Values</t>
  </si>
  <si>
    <t>Average</t>
  </si>
  <si>
    <t>Ratio Measured/ Reference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</si>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</sst>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"/>
  <sheetViews>
    <sheetView tabSelected="1" topLeftCell="A3" workbookViewId="0">
      <selection activeCell="I30" sqref="I30"/>
    </sheetView>
  </sheetViews>
  <sheetFormatPr baseColWidth="10" defaultColWidth="8.83203125" defaultRowHeight="15" x14ac:dyDescent="0.2"/>
  <cols>
    <col min="1" max="1" width="15.83203125" customWidth="1"/>
  </cols>
  <sheetData>
    <row r="1" spans="1:3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">
      <c r="A2" s="1">
        <v>637</v>
      </c>
      <c r="B2">
        <v>6610.3510815033042</v>
      </c>
      <c r="C2">
        <v>1976.2129294409631</v>
      </c>
      <c r="D2">
        <v>417.23303199130783</v>
      </c>
      <c r="E2">
        <v>6325.3273177063174</v>
      </c>
      <c r="F2">
        <v>43.370567673816893</v>
      </c>
      <c r="G2">
        <v>298.52065346490963</v>
      </c>
      <c r="H2">
        <v>364075.35034687229</v>
      </c>
      <c r="I2">
        <v>173.7390503663058</v>
      </c>
      <c r="J2">
        <v>105.7592806897395</v>
      </c>
      <c r="K2">
        <v>10083.910779765811</v>
      </c>
      <c r="L2">
        <v>58.796094488950843</v>
      </c>
      <c r="M2">
        <v>0.34417771171652939</v>
      </c>
      <c r="N2">
        <v>6258.4105277532217</v>
      </c>
      <c r="O2">
        <v>21.8417371816791</v>
      </c>
      <c r="P2">
        <v>8.5112220335901227</v>
      </c>
      <c r="Q2">
        <v>51.591269942359432</v>
      </c>
      <c r="R2">
        <v>1.430550262001969E-2</v>
      </c>
      <c r="S2">
        <v>58.531944444444399</v>
      </c>
      <c r="T2">
        <v>10.575917110651449</v>
      </c>
      <c r="U2">
        <v>10.767938554722241</v>
      </c>
      <c r="V2">
        <v>11.067196813537221</v>
      </c>
      <c r="W2">
        <v>10.542640036711161</v>
      </c>
      <c r="X2">
        <v>10.493813845883791</v>
      </c>
      <c r="Y2">
        <v>10.789822429277191</v>
      </c>
      <c r="Z2">
        <v>9.5774664262073994</v>
      </c>
      <c r="AA2">
        <v>9.8361575117113063</v>
      </c>
      <c r="AB2">
        <v>9.8552302414252484</v>
      </c>
      <c r="AC2">
        <v>10.29578297405793</v>
      </c>
      <c r="AD2">
        <v>10.25701326952678</v>
      </c>
      <c r="AE2">
        <v>10.55822892106927</v>
      </c>
      <c r="AF2">
        <v>10.68974714124737</v>
      </c>
      <c r="AG2">
        <v>9.9869968230060593</v>
      </c>
      <c r="AH2">
        <v>4.3718286086075473</v>
      </c>
      <c r="AI2">
        <v>18.45394427417078</v>
      </c>
      <c r="AJ2">
        <v>59.152001481866833</v>
      </c>
      <c r="AK2">
        <v>50.516693136158572</v>
      </c>
      <c r="AL2">
        <v>1.3943919704781409</v>
      </c>
    </row>
    <row r="3" spans="1:38" x14ac:dyDescent="0.2">
      <c r="A3" s="1">
        <v>638</v>
      </c>
      <c r="B3">
        <v>6482.876265613434</v>
      </c>
      <c r="C3">
        <v>1984.1174340857251</v>
      </c>
      <c r="D3">
        <v>419.7649541474139</v>
      </c>
      <c r="E3">
        <v>5973.3835070071091</v>
      </c>
      <c r="F3">
        <v>46.996379643021292</v>
      </c>
      <c r="G3">
        <v>305.92659423797261</v>
      </c>
      <c r="H3">
        <v>374336.04970298952</v>
      </c>
      <c r="I3">
        <v>176.53432063461571</v>
      </c>
      <c r="J3">
        <v>113.9930545448008</v>
      </c>
      <c r="K3">
        <v>10583.64462759237</v>
      </c>
      <c r="L3">
        <v>59.982758190408461</v>
      </c>
      <c r="M3">
        <v>0.41224237677773168</v>
      </c>
      <c r="N3">
        <v>6589.9596705530084</v>
      </c>
      <c r="O3">
        <v>24.446342548665321</v>
      </c>
      <c r="P3">
        <v>9.2228295836812855</v>
      </c>
      <c r="Q3">
        <v>55.514296484201907</v>
      </c>
      <c r="R3">
        <v>1.9854997627815792E-2</v>
      </c>
      <c r="S3">
        <v>58.531944444444399</v>
      </c>
      <c r="T3">
        <v>11.57418527117806</v>
      </c>
      <c r="U3">
        <v>11.634509106062881</v>
      </c>
      <c r="V3">
        <v>12.137105034920721</v>
      </c>
      <c r="W3">
        <v>11.594251327194289</v>
      </c>
      <c r="X3">
        <v>11.297067463783639</v>
      </c>
      <c r="Y3">
        <v>11.82870209059158</v>
      </c>
      <c r="Z3">
        <v>10.5613905603081</v>
      </c>
      <c r="AA3">
        <v>10.94905879746875</v>
      </c>
      <c r="AB3">
        <v>11.174124951131599</v>
      </c>
      <c r="AC3">
        <v>11.584477701461269</v>
      </c>
      <c r="AD3">
        <v>11.634591634707331</v>
      </c>
      <c r="AE3">
        <v>11.74329216459744</v>
      </c>
      <c r="AF3">
        <v>11.85099251198162</v>
      </c>
      <c r="AG3">
        <v>11.18517878384811</v>
      </c>
      <c r="AH3">
        <v>4.6589120107714006</v>
      </c>
      <c r="AI3">
        <v>20.205972099523091</v>
      </c>
      <c r="AJ3">
        <v>62.575345197605287</v>
      </c>
      <c r="AK3">
        <v>56.35991970287931</v>
      </c>
      <c r="AL3">
        <v>1.477021183055951</v>
      </c>
    </row>
    <row r="4" spans="1:38" x14ac:dyDescent="0.2">
      <c r="A4" s="1">
        <v>639</v>
      </c>
      <c r="B4">
        <v>6641.8141864974314</v>
      </c>
      <c r="C4">
        <v>2032.948533525441</v>
      </c>
      <c r="D4">
        <v>385.67356179838021</v>
      </c>
      <c r="E4">
        <v>5746.0954627633346</v>
      </c>
      <c r="F4">
        <v>42.732265049142633</v>
      </c>
      <c r="G4">
        <v>271.74638849699568</v>
      </c>
      <c r="H4">
        <v>358970.21282605152</v>
      </c>
      <c r="I4">
        <v>169.35359763492301</v>
      </c>
      <c r="J4">
        <v>102.7279760828535</v>
      </c>
      <c r="K4">
        <v>9719.3737064724173</v>
      </c>
      <c r="L4">
        <v>55.213619806217267</v>
      </c>
      <c r="M4">
        <v>0.3509453680532148</v>
      </c>
      <c r="N4">
        <v>6780.4373999116033</v>
      </c>
      <c r="O4">
        <v>22.074281755104561</v>
      </c>
      <c r="P4">
        <v>8.2999608918228507</v>
      </c>
      <c r="Q4">
        <v>49.218915866259557</v>
      </c>
      <c r="R4">
        <v>1.777013739465283E-2</v>
      </c>
      <c r="S4">
        <v>58.531944444444399</v>
      </c>
      <c r="T4">
        <v>10.07156170274164</v>
      </c>
      <c r="U4">
        <v>10.43996626348933</v>
      </c>
      <c r="V4">
        <v>10.96840450863824</v>
      </c>
      <c r="W4">
        <v>10.494748312259009</v>
      </c>
      <c r="X4">
        <v>10.306638142304349</v>
      </c>
      <c r="Y4">
        <v>10.92343262230902</v>
      </c>
      <c r="Z4">
        <v>9.69702568830761</v>
      </c>
      <c r="AA4">
        <v>10.06937720545465</v>
      </c>
      <c r="AB4">
        <v>10.29199198609745</v>
      </c>
      <c r="AC4">
        <v>10.59931216940179</v>
      </c>
      <c r="AD4">
        <v>10.47557500174004</v>
      </c>
      <c r="AE4">
        <v>10.730916874334421</v>
      </c>
      <c r="AF4">
        <v>10.840507621653069</v>
      </c>
      <c r="AG4">
        <v>10.188395711633969</v>
      </c>
      <c r="AH4">
        <v>4.2392017100973556</v>
      </c>
      <c r="AI4">
        <v>18.13205975647428</v>
      </c>
      <c r="AJ4">
        <v>60.518687228193507</v>
      </c>
      <c r="AK4">
        <v>52.372899509515548</v>
      </c>
      <c r="AL4">
        <v>1.6756185786303139</v>
      </c>
    </row>
    <row r="5" spans="1:38" x14ac:dyDescent="0.2">
      <c r="A5" s="1">
        <v>640</v>
      </c>
      <c r="B5">
        <v>6795.0318096791198</v>
      </c>
      <c r="C5">
        <v>1928.2585591047609</v>
      </c>
      <c r="D5">
        <v>401.57589217538629</v>
      </c>
      <c r="E5">
        <v>5484.4500608276894</v>
      </c>
      <c r="F5">
        <v>45.642900163999492</v>
      </c>
      <c r="G5">
        <v>307.52460685915588</v>
      </c>
      <c r="H5">
        <v>365030.55366204161</v>
      </c>
      <c r="I5">
        <v>172.01385637809679</v>
      </c>
      <c r="J5">
        <v>112.5800700488352</v>
      </c>
      <c r="K5">
        <v>10164.903538732449</v>
      </c>
      <c r="L5">
        <v>58.734593360826807</v>
      </c>
      <c r="M5">
        <v>0.38878792660626371</v>
      </c>
      <c r="N5">
        <v>6544.3062618206068</v>
      </c>
      <c r="O5">
        <v>22.949908057981219</v>
      </c>
      <c r="P5">
        <v>8.4138096068353185</v>
      </c>
      <c r="Q5">
        <v>51.222698436602883</v>
      </c>
      <c r="R5">
        <v>1.556008158361836E-2</v>
      </c>
      <c r="S5">
        <v>58.531944444444399</v>
      </c>
      <c r="T5">
        <v>11.44863964569824</v>
      </c>
      <c r="U5">
        <v>11.71643450133482</v>
      </c>
      <c r="V5">
        <v>12.22512832479396</v>
      </c>
      <c r="W5">
        <v>11.430243083753201</v>
      </c>
      <c r="X5">
        <v>11.2164320401123</v>
      </c>
      <c r="Y5">
        <v>11.769876113955579</v>
      </c>
      <c r="Z5">
        <v>10.421511763141851</v>
      </c>
      <c r="AA5">
        <v>10.783484994749889</v>
      </c>
      <c r="AB5">
        <v>10.88771870593421</v>
      </c>
      <c r="AC5">
        <v>11.311908305766989</v>
      </c>
      <c r="AD5">
        <v>11.195286436602069</v>
      </c>
      <c r="AE5">
        <v>11.596659409931609</v>
      </c>
      <c r="AF5">
        <v>11.36740642685225</v>
      </c>
      <c r="AG5">
        <v>10.90264124250985</v>
      </c>
      <c r="AH5">
        <v>4.6001569288158608</v>
      </c>
      <c r="AI5">
        <v>19.517977897472448</v>
      </c>
      <c r="AJ5">
        <v>64.489597164150268</v>
      </c>
      <c r="AK5">
        <v>56.663229017706939</v>
      </c>
      <c r="AL5">
        <v>1.4110158799567569</v>
      </c>
    </row>
    <row r="6" spans="1:38" x14ac:dyDescent="0.2">
      <c r="A6" s="1">
        <v>641</v>
      </c>
      <c r="B6">
        <v>6719.6876559017855</v>
      </c>
      <c r="C6">
        <v>1947.7213144602431</v>
      </c>
      <c r="D6">
        <v>412.78979552822159</v>
      </c>
      <c r="E6">
        <v>5012.1787599367553</v>
      </c>
      <c r="F6">
        <v>46.177356568437553</v>
      </c>
      <c r="G6">
        <v>287.89291680526247</v>
      </c>
      <c r="H6">
        <v>375777.03789898369</v>
      </c>
      <c r="I6">
        <v>179.03696388547269</v>
      </c>
      <c r="J6">
        <v>109.7459117880563</v>
      </c>
      <c r="K6">
        <v>10121.41468756989</v>
      </c>
      <c r="L6">
        <v>56.999535315518443</v>
      </c>
      <c r="M6">
        <v>0.33105079067065368</v>
      </c>
      <c r="N6">
        <v>6719.4665816530714</v>
      </c>
      <c r="O6">
        <v>22.99694719381997</v>
      </c>
      <c r="P6">
        <v>9.1858270827368376</v>
      </c>
      <c r="Q6">
        <v>50.940211515005281</v>
      </c>
      <c r="R6">
        <v>1.6557146721890539E-2</v>
      </c>
      <c r="S6">
        <v>58.531944444444399</v>
      </c>
      <c r="T6">
        <v>11.03999283218465</v>
      </c>
      <c r="U6">
        <v>11.80003475610944</v>
      </c>
      <c r="V6">
        <v>11.77585833495773</v>
      </c>
      <c r="W6">
        <v>11.223746687698471</v>
      </c>
      <c r="X6">
        <v>10.802249024433699</v>
      </c>
      <c r="Y6">
        <v>11.36072231724917</v>
      </c>
      <c r="Z6">
        <v>10.22095461115979</v>
      </c>
      <c r="AA6">
        <v>10.589054092434431</v>
      </c>
      <c r="AB6">
        <v>10.62180796325026</v>
      </c>
      <c r="AC6">
        <v>11.07455860550014</v>
      </c>
      <c r="AD6">
        <v>11.0357912108887</v>
      </c>
      <c r="AE6">
        <v>11.354234242988399</v>
      </c>
      <c r="AF6">
        <v>11.362396506388469</v>
      </c>
      <c r="AG6">
        <v>10.797921302771771</v>
      </c>
      <c r="AH6">
        <v>4.5248084506481652</v>
      </c>
      <c r="AI6">
        <v>19.031310491265661</v>
      </c>
      <c r="AJ6">
        <v>61.219387225400943</v>
      </c>
      <c r="AK6">
        <v>54.474546159467927</v>
      </c>
      <c r="AL6">
        <v>1.5024910998569629</v>
      </c>
    </row>
    <row r="7" spans="1:38" x14ac:dyDescent="0.2">
      <c r="A7" s="1">
        <v>642</v>
      </c>
      <c r="B7">
        <v>6627.8663421708989</v>
      </c>
      <c r="C7">
        <v>2051.206420582283</v>
      </c>
      <c r="D7">
        <v>294.70739031471618</v>
      </c>
      <c r="E7">
        <v>3516.4661904664299</v>
      </c>
      <c r="F7">
        <v>38.77149864576603</v>
      </c>
      <c r="G7">
        <v>251.77474132648689</v>
      </c>
      <c r="H7">
        <v>373589.26591619459</v>
      </c>
      <c r="I7">
        <v>174.0963073570438</v>
      </c>
      <c r="J7">
        <v>78.932334777055274</v>
      </c>
      <c r="K7">
        <v>7872.4145936495406</v>
      </c>
      <c r="L7">
        <v>52.918854000206977</v>
      </c>
      <c r="M7">
        <v>0.28623129678703801</v>
      </c>
      <c r="N7">
        <v>6840.6876455824631</v>
      </c>
      <c r="O7">
        <v>18.091190536845481</v>
      </c>
      <c r="P7">
        <v>7.572660673955677</v>
      </c>
      <c r="Q7">
        <v>30.17279640926154</v>
      </c>
      <c r="R7">
        <v>1.019678765423819E-2</v>
      </c>
      <c r="S7">
        <v>58.531944444444399</v>
      </c>
      <c r="T7">
        <v>10.399308829754011</v>
      </c>
      <c r="U7">
        <v>12.79026664971575</v>
      </c>
      <c r="V7">
        <v>10.130113838722471</v>
      </c>
      <c r="W7">
        <v>9.5980807972857445</v>
      </c>
      <c r="X7">
        <v>9.0206948257155535</v>
      </c>
      <c r="Y7">
        <v>9.8997187716706119</v>
      </c>
      <c r="Z7">
        <v>8.2606916370317105</v>
      </c>
      <c r="AA7">
        <v>8.470381694399693</v>
      </c>
      <c r="AB7">
        <v>8.4931301945750626</v>
      </c>
      <c r="AC7">
        <v>8.7858089347692765</v>
      </c>
      <c r="AD7">
        <v>8.9042027119169784</v>
      </c>
      <c r="AE7">
        <v>8.9848614599653871</v>
      </c>
      <c r="AF7">
        <v>8.9663119917316596</v>
      </c>
      <c r="AG7">
        <v>8.4827403471351879</v>
      </c>
      <c r="AH7">
        <v>2.8149273687441361</v>
      </c>
      <c r="AI7">
        <v>11.15106512586566</v>
      </c>
      <c r="AJ7">
        <v>59.466656507207858</v>
      </c>
      <c r="AK7">
        <v>45.625883796079073</v>
      </c>
      <c r="AL7">
        <v>0.96676746483053366</v>
      </c>
    </row>
    <row r="8" spans="1:38" x14ac:dyDescent="0.2">
      <c r="A8" s="1">
        <v>643</v>
      </c>
      <c r="B8">
        <v>6402.2707997104972</v>
      </c>
      <c r="C8">
        <v>1950.5391887599089</v>
      </c>
      <c r="D8">
        <v>311.10156047469701</v>
      </c>
      <c r="E8">
        <v>3975.002551120695</v>
      </c>
      <c r="F8">
        <v>38.100519806205092</v>
      </c>
      <c r="G8">
        <v>263.5825710853091</v>
      </c>
      <c r="H8">
        <v>362435.43441550579</v>
      </c>
      <c r="I8">
        <v>168.9740379812495</v>
      </c>
      <c r="J8">
        <v>95.288539272547766</v>
      </c>
      <c r="K8">
        <v>9238.9572609949519</v>
      </c>
      <c r="L8">
        <v>54.954770084339202</v>
      </c>
      <c r="M8">
        <v>0.31456206283357951</v>
      </c>
      <c r="N8">
        <v>6701.4967321015947</v>
      </c>
      <c r="O8">
        <v>17.77010766798886</v>
      </c>
      <c r="P8">
        <v>7.355725474979514</v>
      </c>
      <c r="Q8">
        <v>35.949151323050323</v>
      </c>
      <c r="R8">
        <v>1.630836491725959E-2</v>
      </c>
      <c r="S8">
        <v>58.531944444444399</v>
      </c>
      <c r="T8">
        <v>10.580078325425781</v>
      </c>
      <c r="U8">
        <v>13.99893844347068</v>
      </c>
      <c r="V8">
        <v>10.57147885954128</v>
      </c>
      <c r="W8">
        <v>9.507788624551047</v>
      </c>
      <c r="X8">
        <v>8.9461870629751914</v>
      </c>
      <c r="Y8">
        <v>9.7499312510835132</v>
      </c>
      <c r="Z8">
        <v>7.9559449401603768</v>
      </c>
      <c r="AA8">
        <v>8.1032731313889546</v>
      </c>
      <c r="AB8">
        <v>8.3111890068583563</v>
      </c>
      <c r="AC8">
        <v>8.5771263726408158</v>
      </c>
      <c r="AD8">
        <v>8.5931910272266609</v>
      </c>
      <c r="AE8">
        <v>8.8253231355141395</v>
      </c>
      <c r="AF8">
        <v>8.950774639606335</v>
      </c>
      <c r="AG8">
        <v>8.3342891950860292</v>
      </c>
      <c r="AH8">
        <v>3.1474330579798271</v>
      </c>
      <c r="AI8">
        <v>13.773611677911701</v>
      </c>
      <c r="AJ8">
        <v>59.120417111218131</v>
      </c>
      <c r="AK8">
        <v>45.160326484859979</v>
      </c>
      <c r="AL8">
        <v>1.3014271149946299</v>
      </c>
    </row>
    <row r="9" spans="1:38" x14ac:dyDescent="0.2">
      <c r="A9" s="1">
        <v>644</v>
      </c>
      <c r="B9">
        <v>6484.6303985976929</v>
      </c>
      <c r="C9">
        <v>1906.2324855363679</v>
      </c>
      <c r="D9">
        <v>403.84247237764379</v>
      </c>
      <c r="E9">
        <v>5235.0634528030196</v>
      </c>
      <c r="F9">
        <v>45.61926853445739</v>
      </c>
      <c r="G9">
        <v>285.98653953196271</v>
      </c>
      <c r="H9">
        <v>365243.36746879958</v>
      </c>
      <c r="I9">
        <v>176.59110024794691</v>
      </c>
      <c r="J9">
        <v>108.65583763920689</v>
      </c>
      <c r="K9">
        <v>10173.171325548161</v>
      </c>
      <c r="L9">
        <v>55.819567275766147</v>
      </c>
      <c r="M9">
        <v>0.35481808620831268</v>
      </c>
      <c r="N9">
        <v>6501.2206869535612</v>
      </c>
      <c r="O9">
        <v>22.49727449637955</v>
      </c>
      <c r="P9">
        <v>8.5625190576208432</v>
      </c>
      <c r="Q9">
        <v>51.36777895728418</v>
      </c>
      <c r="R9">
        <v>1.6355504080931609E-2</v>
      </c>
      <c r="S9">
        <v>58.531944444444399</v>
      </c>
      <c r="T9">
        <v>10.95632401467714</v>
      </c>
      <c r="U9">
        <v>11.24820374953033</v>
      </c>
      <c r="V9">
        <v>11.59991965847736</v>
      </c>
      <c r="W9">
        <v>11.15428243634477</v>
      </c>
      <c r="X9">
        <v>10.81481141272376</v>
      </c>
      <c r="Y9">
        <v>11.36183782630348</v>
      </c>
      <c r="Z9">
        <v>10.07960094062121</v>
      </c>
      <c r="AA9">
        <v>10.49956438621656</v>
      </c>
      <c r="AB9">
        <v>10.48213229241359</v>
      </c>
      <c r="AC9">
        <v>10.902828138280441</v>
      </c>
      <c r="AD9">
        <v>10.971679691845219</v>
      </c>
      <c r="AE9">
        <v>11.239015240144751</v>
      </c>
      <c r="AF9">
        <v>11.37836753512561</v>
      </c>
      <c r="AG9">
        <v>10.73880298155623</v>
      </c>
      <c r="AH9">
        <v>4.5993181749588956</v>
      </c>
      <c r="AI9">
        <v>19.59139324518825</v>
      </c>
      <c r="AJ9">
        <v>62.189694634922382</v>
      </c>
      <c r="AK9">
        <v>55.061945762856517</v>
      </c>
      <c r="AL9">
        <v>2.2965265978401468</v>
      </c>
    </row>
    <row r="10" spans="1:38" x14ac:dyDescent="0.2">
      <c r="A10" s="1">
        <v>645</v>
      </c>
      <c r="B10">
        <v>6480.3020094687336</v>
      </c>
      <c r="C10">
        <v>1910.736463693672</v>
      </c>
      <c r="D10">
        <v>451.46732985870909</v>
      </c>
      <c r="E10">
        <v>5239.3186167916474</v>
      </c>
      <c r="F10">
        <v>45.938681971453327</v>
      </c>
      <c r="G10">
        <v>284.56175626701662</v>
      </c>
      <c r="H10">
        <v>370897.80821015697</v>
      </c>
      <c r="I10">
        <v>174.68119178971301</v>
      </c>
      <c r="J10">
        <v>102.7148264572773</v>
      </c>
      <c r="K10">
        <v>9827.9354336201613</v>
      </c>
      <c r="L10">
        <v>54.041689923511399</v>
      </c>
      <c r="M10">
        <v>0.35081951010849161</v>
      </c>
      <c r="N10">
        <v>6735.2869084257654</v>
      </c>
      <c r="O10">
        <v>21.353879013245599</v>
      </c>
      <c r="P10">
        <v>7.9290928580394526</v>
      </c>
      <c r="Q10">
        <v>46.731565055919262</v>
      </c>
      <c r="R10">
        <v>1.885129927418757E-2</v>
      </c>
      <c r="S10">
        <v>58.531944444444399</v>
      </c>
      <c r="T10">
        <v>10.144883224961839</v>
      </c>
      <c r="U10">
        <v>10.436698961136701</v>
      </c>
      <c r="V10">
        <v>10.61910477508042</v>
      </c>
      <c r="W10">
        <v>10.210735182816331</v>
      </c>
      <c r="X10">
        <v>10.03717175166808</v>
      </c>
      <c r="Y10">
        <v>10.744474856191539</v>
      </c>
      <c r="Z10">
        <v>9.5497021288508321</v>
      </c>
      <c r="AA10">
        <v>9.8004300465741157</v>
      </c>
      <c r="AB10">
        <v>9.8879833301895506</v>
      </c>
      <c r="AC10">
        <v>10.299421405334479</v>
      </c>
      <c r="AD10">
        <v>10.461534138187289</v>
      </c>
      <c r="AE10">
        <v>10.691801352548341</v>
      </c>
      <c r="AF10">
        <v>10.68993428815531</v>
      </c>
      <c r="AG10">
        <v>10.051699062320139</v>
      </c>
      <c r="AH10">
        <v>4.1039687978104036</v>
      </c>
      <c r="AI10">
        <v>18.18910606016664</v>
      </c>
      <c r="AJ10">
        <v>61.875191622564451</v>
      </c>
      <c r="AK10">
        <v>50.765615665204308</v>
      </c>
      <c r="AL10">
        <v>1.3707848817932109</v>
      </c>
    </row>
    <row r="11" spans="1:38" x14ac:dyDescent="0.2">
      <c r="A11" s="1">
        <v>646</v>
      </c>
      <c r="B11">
        <v>6493.3130882690639</v>
      </c>
      <c r="C11">
        <v>1965.8262150739299</v>
      </c>
      <c r="D11">
        <v>419.37177193993199</v>
      </c>
      <c r="E11">
        <v>5189.422149158936</v>
      </c>
      <c r="F11">
        <v>48.273588684045627</v>
      </c>
      <c r="G11">
        <v>273.16092204091473</v>
      </c>
      <c r="H11">
        <v>385219.72116781678</v>
      </c>
      <c r="I11">
        <v>182.91338392124911</v>
      </c>
      <c r="J11">
        <v>111.0197043133989</v>
      </c>
      <c r="K11">
        <v>10201.89920971014</v>
      </c>
      <c r="L11">
        <v>56.228220943667999</v>
      </c>
      <c r="M11">
        <v>0.3623597185096944</v>
      </c>
      <c r="N11">
        <v>6846.0023827428104</v>
      </c>
      <c r="O11">
        <v>23.887337026477191</v>
      </c>
      <c r="P11">
        <v>8.6569140748855293</v>
      </c>
      <c r="Q11">
        <v>51.497743138111282</v>
      </c>
      <c r="R11">
        <v>1.276023154543629E-2</v>
      </c>
      <c r="S11">
        <v>58.531944444444399</v>
      </c>
      <c r="T11">
        <v>11.07208902512931</v>
      </c>
      <c r="U11">
        <v>11.556463780907791</v>
      </c>
      <c r="V11">
        <v>11.99573321182362</v>
      </c>
      <c r="W11">
        <v>11.492134105369489</v>
      </c>
      <c r="X11">
        <v>11.351902274462949</v>
      </c>
      <c r="Y11">
        <v>11.79500906619683</v>
      </c>
      <c r="Z11">
        <v>10.582462984033571</v>
      </c>
      <c r="AA11">
        <v>10.866403067929429</v>
      </c>
      <c r="AB11">
        <v>11.17883096315642</v>
      </c>
      <c r="AC11">
        <v>11.653477239861919</v>
      </c>
      <c r="AD11">
        <v>11.674236866734139</v>
      </c>
      <c r="AE11">
        <v>11.966481284530831</v>
      </c>
      <c r="AF11">
        <v>11.82679569066315</v>
      </c>
      <c r="AG11">
        <v>11.27735862486805</v>
      </c>
      <c r="AH11">
        <v>4.4926102240072421</v>
      </c>
      <c r="AI11">
        <v>19.278545433509521</v>
      </c>
      <c r="AJ11">
        <v>62.134413072270021</v>
      </c>
      <c r="AK11">
        <v>56.72370124775199</v>
      </c>
      <c r="AL11">
        <v>1.441331005812039</v>
      </c>
    </row>
    <row r="12" spans="1:38" x14ac:dyDescent="0.2">
      <c r="A12" s="1">
        <v>647</v>
      </c>
      <c r="B12">
        <v>6441.6550086606894</v>
      </c>
      <c r="C12">
        <v>1918.3163266928941</v>
      </c>
      <c r="D12">
        <v>399.75132788332871</v>
      </c>
      <c r="E12">
        <v>5293.1512028142006</v>
      </c>
      <c r="F12">
        <v>46.363758586339642</v>
      </c>
      <c r="G12">
        <v>285.40981596829442</v>
      </c>
      <c r="H12">
        <v>374148.62497149402</v>
      </c>
      <c r="I12">
        <v>176.4270306028593</v>
      </c>
      <c r="J12">
        <v>111.97427514200911</v>
      </c>
      <c r="K12">
        <v>10336.2523023005</v>
      </c>
      <c r="L12">
        <v>55.842382191589643</v>
      </c>
      <c r="M12">
        <v>0.39536658974234568</v>
      </c>
      <c r="N12">
        <v>6831.0880432437943</v>
      </c>
      <c r="O12">
        <v>22.017372204413078</v>
      </c>
      <c r="P12">
        <v>8.5416529086781487</v>
      </c>
      <c r="Q12">
        <v>51.251953580249719</v>
      </c>
      <c r="R12">
        <v>1.73301811719575E-2</v>
      </c>
      <c r="S12">
        <v>58.531944444444399</v>
      </c>
      <c r="T12">
        <v>10.56916656484335</v>
      </c>
      <c r="U12">
        <v>10.938490163895249</v>
      </c>
      <c r="V12">
        <v>11.30625054562937</v>
      </c>
      <c r="W12">
        <v>10.80112667637391</v>
      </c>
      <c r="X12">
        <v>10.356772038947319</v>
      </c>
      <c r="Y12">
        <v>11.19399126341164</v>
      </c>
      <c r="Z12">
        <v>9.9961533354141316</v>
      </c>
      <c r="AA12">
        <v>10.10319707613605</v>
      </c>
      <c r="AB12">
        <v>10.31786017718494</v>
      </c>
      <c r="AC12">
        <v>10.60185074116235</v>
      </c>
      <c r="AD12">
        <v>10.614091232976911</v>
      </c>
      <c r="AE12">
        <v>10.87698251656284</v>
      </c>
      <c r="AF12">
        <v>11.075505736136099</v>
      </c>
      <c r="AG12">
        <v>10.429406275167461</v>
      </c>
      <c r="AH12">
        <v>4.4885555709347864</v>
      </c>
      <c r="AI12">
        <v>19.361308818409871</v>
      </c>
      <c r="AJ12">
        <v>62.399242972395648</v>
      </c>
      <c r="AK12">
        <v>53.352614997287809</v>
      </c>
      <c r="AL12">
        <v>1.484570677168882</v>
      </c>
    </row>
    <row r="13" spans="1:38" x14ac:dyDescent="0.2">
      <c r="A13" s="1">
        <v>648</v>
      </c>
      <c r="B13">
        <v>6752.0976101192618</v>
      </c>
      <c r="C13">
        <v>1982.968173861017</v>
      </c>
      <c r="D13">
        <v>383.61561300037238</v>
      </c>
      <c r="E13">
        <v>5375.6927249735118</v>
      </c>
      <c r="F13">
        <v>47.3452189669079</v>
      </c>
      <c r="G13">
        <v>252.92805902302871</v>
      </c>
      <c r="H13">
        <v>393104.87453112018</v>
      </c>
      <c r="I13">
        <v>190.42829139393129</v>
      </c>
      <c r="J13">
        <v>100.7930483494421</v>
      </c>
      <c r="K13">
        <v>9795.5026153010713</v>
      </c>
      <c r="L13">
        <v>54.068805900582959</v>
      </c>
      <c r="M13">
        <v>0.30010708947744758</v>
      </c>
      <c r="N13">
        <v>6939.3600545551926</v>
      </c>
      <c r="O13">
        <v>22.542691792109739</v>
      </c>
      <c r="P13">
        <v>8.0094234771590003</v>
      </c>
      <c r="Q13">
        <v>48.229089685659773</v>
      </c>
      <c r="R13">
        <v>9.1874889848306916E-3</v>
      </c>
      <c r="S13">
        <v>58.531944444444399</v>
      </c>
      <c r="T13">
        <v>10.756392169734511</v>
      </c>
      <c r="U13">
        <v>11.04545022293088</v>
      </c>
      <c r="V13">
        <v>11.50117254144388</v>
      </c>
      <c r="W13">
        <v>11.05351630852763</v>
      </c>
      <c r="X13">
        <v>10.731448121084149</v>
      </c>
      <c r="Y13">
        <v>11.26543668457982</v>
      </c>
      <c r="Z13">
        <v>10.149280608102909</v>
      </c>
      <c r="AA13">
        <v>10.317612135046961</v>
      </c>
      <c r="AB13">
        <v>10.711065313307239</v>
      </c>
      <c r="AC13">
        <v>11.03218323663908</v>
      </c>
      <c r="AD13">
        <v>11.014817957273371</v>
      </c>
      <c r="AE13">
        <v>11.375186134898691</v>
      </c>
      <c r="AF13">
        <v>11.360669629608781</v>
      </c>
      <c r="AG13">
        <v>10.84701536503233</v>
      </c>
      <c r="AH13">
        <v>4.2534496697209878</v>
      </c>
      <c r="AI13">
        <v>18.00270159906314</v>
      </c>
      <c r="AJ13">
        <v>58.536047460363648</v>
      </c>
      <c r="AK13">
        <v>55.645663892609612</v>
      </c>
      <c r="AL13">
        <v>1.7440783468781571</v>
      </c>
    </row>
    <row r="14" spans="1:38" x14ac:dyDescent="0.2">
      <c r="A14" s="1">
        <v>649</v>
      </c>
      <c r="B14">
        <v>6578.6992359990163</v>
      </c>
      <c r="C14">
        <v>1903.86530118531</v>
      </c>
      <c r="D14">
        <v>377.24987700562099</v>
      </c>
      <c r="E14">
        <v>4937.6462468734007</v>
      </c>
      <c r="F14">
        <v>41.417285849827373</v>
      </c>
      <c r="G14">
        <v>260.40029177737762</v>
      </c>
      <c r="H14">
        <v>366729.51732607168</v>
      </c>
      <c r="I14">
        <v>173.68269683236099</v>
      </c>
      <c r="J14">
        <v>102.93102229160731</v>
      </c>
      <c r="K14">
        <v>9822.6257626548067</v>
      </c>
      <c r="L14">
        <v>54.358589486790997</v>
      </c>
      <c r="M14">
        <v>0.32024152222825569</v>
      </c>
      <c r="N14">
        <v>6872.4882740683288</v>
      </c>
      <c r="O14">
        <v>22.023869400717121</v>
      </c>
      <c r="P14">
        <v>7.6973152146894828</v>
      </c>
      <c r="Q14">
        <v>48.218876367057547</v>
      </c>
      <c r="R14">
        <v>1.437065330601579E-2</v>
      </c>
      <c r="S14">
        <v>58.531944444444399</v>
      </c>
      <c r="T14">
        <v>10.5010695320154</v>
      </c>
      <c r="U14">
        <v>10.96182791543043</v>
      </c>
      <c r="V14">
        <v>11.37807784139725</v>
      </c>
      <c r="W14">
        <v>10.556452059237079</v>
      </c>
      <c r="X14">
        <v>10.34704344767637</v>
      </c>
      <c r="Y14">
        <v>10.829058814114401</v>
      </c>
      <c r="Z14">
        <v>10.0448922469206</v>
      </c>
      <c r="AA14">
        <v>10.05630771015972</v>
      </c>
      <c r="AB14">
        <v>10.352516876269339</v>
      </c>
      <c r="AC14">
        <v>10.55729658499116</v>
      </c>
      <c r="AD14">
        <v>10.762712921055529</v>
      </c>
      <c r="AE14">
        <v>11.260266396250859</v>
      </c>
      <c r="AF14">
        <v>11.350292017494141</v>
      </c>
      <c r="AG14">
        <v>10.472687322906371</v>
      </c>
      <c r="AH14">
        <v>4.2557749827229001</v>
      </c>
      <c r="AI14">
        <v>17.72120483210966</v>
      </c>
      <c r="AJ14">
        <v>60.246420015431312</v>
      </c>
      <c r="AK14">
        <v>55.128174903039948</v>
      </c>
      <c r="AL14">
        <v>1.3674823551455171</v>
      </c>
    </row>
    <row r="15" spans="1:38" x14ac:dyDescent="0.2">
      <c r="A15" s="1">
        <v>650</v>
      </c>
      <c r="B15">
        <v>6414.7311373542361</v>
      </c>
      <c r="C15">
        <v>1855.544779093686</v>
      </c>
      <c r="D15">
        <v>418.81164282056579</v>
      </c>
      <c r="E15">
        <v>4907.6022657492604</v>
      </c>
      <c r="F15">
        <v>46.174518991679832</v>
      </c>
      <c r="G15">
        <v>262.53427798030327</v>
      </c>
      <c r="H15">
        <v>353831.07585918129</v>
      </c>
      <c r="I15">
        <v>169.75138141789341</v>
      </c>
      <c r="J15">
        <v>104.04761631570609</v>
      </c>
      <c r="K15">
        <v>9783.697766397152</v>
      </c>
      <c r="L15">
        <v>53.998428713530203</v>
      </c>
      <c r="M15">
        <v>0.3472509488229682</v>
      </c>
      <c r="N15">
        <v>6687.8716112447646</v>
      </c>
      <c r="O15">
        <v>21.800459618789471</v>
      </c>
      <c r="P15">
        <v>8.3486882695549944</v>
      </c>
      <c r="Q15">
        <v>49.792968010578477</v>
      </c>
      <c r="R15">
        <v>1.2033431074039719E-2</v>
      </c>
      <c r="S15">
        <v>58.531944444444399</v>
      </c>
      <c r="T15">
        <v>10.91658408287284</v>
      </c>
      <c r="U15">
        <v>11.28224133639354</v>
      </c>
      <c r="V15">
        <v>11.44138459715457</v>
      </c>
      <c r="W15">
        <v>10.983609165136</v>
      </c>
      <c r="X15">
        <v>10.5484258512318</v>
      </c>
      <c r="Y15">
        <v>11.114953881382251</v>
      </c>
      <c r="Z15">
        <v>9.8749221153705022</v>
      </c>
      <c r="AA15">
        <v>10.051101231497769</v>
      </c>
      <c r="AB15">
        <v>10.32414038231204</v>
      </c>
      <c r="AC15">
        <v>10.58031003647095</v>
      </c>
      <c r="AD15">
        <v>10.54723513290506</v>
      </c>
      <c r="AE15">
        <v>10.940155081271721</v>
      </c>
      <c r="AF15">
        <v>11.02709884107685</v>
      </c>
      <c r="AG15">
        <v>10.422809055660769</v>
      </c>
      <c r="AH15">
        <v>4.4427579784779798</v>
      </c>
      <c r="AI15">
        <v>18.758458752323151</v>
      </c>
      <c r="AJ15">
        <v>60.234078333708418</v>
      </c>
      <c r="AK15">
        <v>53.885527954846609</v>
      </c>
      <c r="AL15">
        <v>1.2814312757565289</v>
      </c>
    </row>
    <row r="16" spans="1:38" x14ac:dyDescent="0.2">
      <c r="A16" s="1">
        <v>651</v>
      </c>
      <c r="B16">
        <v>6660.8976033058634</v>
      </c>
      <c r="C16">
        <v>1874.027572636126</v>
      </c>
      <c r="D16">
        <v>391.2269676454967</v>
      </c>
      <c r="E16">
        <v>5568.2042964973107</v>
      </c>
      <c r="F16">
        <v>44.454317610364868</v>
      </c>
      <c r="G16">
        <v>291.37944665180629</v>
      </c>
      <c r="H16">
        <v>362862.1622015218</v>
      </c>
      <c r="I16">
        <v>176.78254381638251</v>
      </c>
      <c r="J16">
        <v>105.6565492421645</v>
      </c>
      <c r="K16">
        <v>10177.726686800999</v>
      </c>
      <c r="L16">
        <v>54.384605647465953</v>
      </c>
      <c r="M16">
        <v>0.35841313752280118</v>
      </c>
      <c r="N16">
        <v>6698.4125719251342</v>
      </c>
      <c r="O16">
        <v>21.5717432937791</v>
      </c>
      <c r="P16">
        <v>8.0973067819630327</v>
      </c>
      <c r="Q16">
        <v>48.948697290541027</v>
      </c>
      <c r="R16">
        <v>1.2302756856492481E-2</v>
      </c>
      <c r="S16">
        <v>58.531944444444399</v>
      </c>
      <c r="T16">
        <v>10.842695428923189</v>
      </c>
      <c r="U16">
        <v>10.975358402051089</v>
      </c>
      <c r="V16">
        <v>11.357353052235799</v>
      </c>
      <c r="W16">
        <v>11.013001802620799</v>
      </c>
      <c r="X16">
        <v>10.52108354314052</v>
      </c>
      <c r="Y16">
        <v>11.457177696670851</v>
      </c>
      <c r="Z16">
        <v>9.9246197458954128</v>
      </c>
      <c r="AA16">
        <v>9.9664232617219035</v>
      </c>
      <c r="AB16">
        <v>10.41675137852476</v>
      </c>
      <c r="AC16">
        <v>10.605351322056981</v>
      </c>
      <c r="AD16">
        <v>10.52568329154238</v>
      </c>
      <c r="AE16">
        <v>10.786822196873601</v>
      </c>
      <c r="AF16">
        <v>10.89404667030448</v>
      </c>
      <c r="AG16">
        <v>10.401720263554569</v>
      </c>
      <c r="AH16">
        <v>4.3110829422632726</v>
      </c>
      <c r="AI16">
        <v>18.76299154285649</v>
      </c>
      <c r="AJ16">
        <v>61.097316277397759</v>
      </c>
      <c r="AK16">
        <v>52.363371707689552</v>
      </c>
      <c r="AL16">
        <v>1.3382955253540221</v>
      </c>
    </row>
    <row r="17" spans="1:38" x14ac:dyDescent="0.2">
      <c r="A17" s="1">
        <v>652</v>
      </c>
      <c r="B17">
        <v>6568.7047844540266</v>
      </c>
      <c r="C17">
        <v>1925.704879906689</v>
      </c>
      <c r="D17">
        <v>391.17935087142718</v>
      </c>
      <c r="E17">
        <v>4923.0438621943968</v>
      </c>
      <c r="F17">
        <v>41.996326527204879</v>
      </c>
      <c r="G17">
        <v>248.3258287543575</v>
      </c>
      <c r="H17">
        <v>370968.83193364821</v>
      </c>
      <c r="I17">
        <v>177.28595076473241</v>
      </c>
      <c r="J17">
        <v>98.824096135124336</v>
      </c>
      <c r="K17">
        <v>9682.6746456678284</v>
      </c>
      <c r="L17">
        <v>53.509900734134888</v>
      </c>
      <c r="M17">
        <v>0.29299686217985438</v>
      </c>
      <c r="N17">
        <v>6842.4817572219163</v>
      </c>
      <c r="O17">
        <v>21.629580524938319</v>
      </c>
      <c r="P17">
        <v>7.8364876683079148</v>
      </c>
      <c r="Q17">
        <v>46.620077062272422</v>
      </c>
      <c r="R17">
        <v>1.289394873931583E-2</v>
      </c>
      <c r="S17">
        <v>58.531944444444399</v>
      </c>
      <c r="T17">
        <v>10.48780231429715</v>
      </c>
      <c r="U17">
        <v>10.84402569279893</v>
      </c>
      <c r="V17">
        <v>11.235482588869379</v>
      </c>
      <c r="W17">
        <v>10.750414912116691</v>
      </c>
      <c r="X17">
        <v>10.53026332673719</v>
      </c>
      <c r="Y17">
        <v>10.90494927312006</v>
      </c>
      <c r="Z17">
        <v>9.8287096091799206</v>
      </c>
      <c r="AA17">
        <v>10.05516329712434</v>
      </c>
      <c r="AB17">
        <v>10.478522428943389</v>
      </c>
      <c r="AC17">
        <v>10.640813129250381</v>
      </c>
      <c r="AD17">
        <v>10.85808848481812</v>
      </c>
      <c r="AE17">
        <v>10.95793967458463</v>
      </c>
      <c r="AF17">
        <v>11.058336422162879</v>
      </c>
      <c r="AG17">
        <v>10.52911047680605</v>
      </c>
      <c r="AH17">
        <v>4.1513151647357347</v>
      </c>
      <c r="AI17">
        <v>17.96817654194485</v>
      </c>
      <c r="AJ17">
        <v>60.417337596371418</v>
      </c>
      <c r="AK17">
        <v>54.532486345179393</v>
      </c>
      <c r="AL17">
        <v>1.384484409340641</v>
      </c>
    </row>
    <row r="18" spans="1:38" x14ac:dyDescent="0.2">
      <c r="A18" s="1">
        <v>653</v>
      </c>
      <c r="B18">
        <v>6678.3164117075376</v>
      </c>
      <c r="C18">
        <v>1882.0288607489761</v>
      </c>
      <c r="D18">
        <v>382.96609789654713</v>
      </c>
      <c r="E18">
        <v>4752.3501763418517</v>
      </c>
      <c r="F18">
        <v>45.116239816643173</v>
      </c>
      <c r="G18">
        <v>321.93292864775663</v>
      </c>
      <c r="H18">
        <v>373213.11080115108</v>
      </c>
      <c r="I18">
        <v>176.53991704733741</v>
      </c>
      <c r="J18">
        <v>102.6830510205605</v>
      </c>
      <c r="K18">
        <v>9753.8926059781261</v>
      </c>
      <c r="L18">
        <v>53.04475692895069</v>
      </c>
      <c r="M18">
        <v>0.35591267779190161</v>
      </c>
      <c r="N18">
        <v>6776.9160007606906</v>
      </c>
      <c r="O18">
        <v>21.897834315434942</v>
      </c>
      <c r="P18">
        <v>7.976139613120691</v>
      </c>
      <c r="Q18">
        <v>47.502698694002213</v>
      </c>
      <c r="R18">
        <v>1.460947036684708E-2</v>
      </c>
      <c r="S18">
        <v>58.531944444444399</v>
      </c>
      <c r="T18">
        <v>10.92366816145673</v>
      </c>
      <c r="U18">
        <v>11.340337899877079</v>
      </c>
      <c r="V18">
        <v>11.82184334484502</v>
      </c>
      <c r="W18">
        <v>11.203607091297711</v>
      </c>
      <c r="X18">
        <v>10.73081208496132</v>
      </c>
      <c r="Y18">
        <v>11.396289345509199</v>
      </c>
      <c r="Z18">
        <v>10.13605097318259</v>
      </c>
      <c r="AA18">
        <v>10.36356832970829</v>
      </c>
      <c r="AB18">
        <v>10.46621960104615</v>
      </c>
      <c r="AC18">
        <v>10.87631682843668</v>
      </c>
      <c r="AD18">
        <v>10.867805578816389</v>
      </c>
      <c r="AE18">
        <v>11.184032567957869</v>
      </c>
      <c r="AF18">
        <v>11.25576316178153</v>
      </c>
      <c r="AG18">
        <v>10.723711745436139</v>
      </c>
      <c r="AH18">
        <v>4.5035493921354393</v>
      </c>
      <c r="AI18">
        <v>18.700471266111641</v>
      </c>
      <c r="AJ18">
        <v>62.002549632148742</v>
      </c>
      <c r="AK18">
        <v>55.374033215930289</v>
      </c>
      <c r="AL18">
        <v>1.2484017209967651</v>
      </c>
    </row>
    <row r="19" spans="1:38" x14ac:dyDescent="0.2">
      <c r="A19" s="1">
        <v>654</v>
      </c>
      <c r="B19">
        <v>6250.8842862385927</v>
      </c>
      <c r="C19">
        <v>1766.9395093054341</v>
      </c>
      <c r="D19">
        <v>404.26961959341548</v>
      </c>
      <c r="E19">
        <v>3792.718795059568</v>
      </c>
      <c r="F19">
        <v>45.636582611636193</v>
      </c>
      <c r="G19">
        <v>250.67075158079621</v>
      </c>
      <c r="H19">
        <v>358015.10542200349</v>
      </c>
      <c r="I19">
        <v>171.6522782896941</v>
      </c>
      <c r="J19">
        <v>106.8985582071908</v>
      </c>
      <c r="K19">
        <v>9935.3890532114347</v>
      </c>
      <c r="L19">
        <v>52.99826597150571</v>
      </c>
      <c r="M19">
        <v>0.31445170360569019</v>
      </c>
      <c r="N19">
        <v>6717.9361624766043</v>
      </c>
      <c r="O19">
        <v>22.21181269854792</v>
      </c>
      <c r="P19">
        <v>8.3017981782361669</v>
      </c>
      <c r="Q19">
        <v>50.162261984883273</v>
      </c>
      <c r="R19">
        <v>1.2998439068850381E-2</v>
      </c>
      <c r="S19">
        <v>58.531944444444399</v>
      </c>
      <c r="T19">
        <v>10.879365466475919</v>
      </c>
      <c r="U19">
        <v>10.982061862298851</v>
      </c>
      <c r="V19">
        <v>11.620185963698759</v>
      </c>
      <c r="W19">
        <v>11.069483580316801</v>
      </c>
      <c r="X19">
        <v>10.54250922302368</v>
      </c>
      <c r="Y19">
        <v>11.01193197751107</v>
      </c>
      <c r="Z19">
        <v>10.009023776868039</v>
      </c>
      <c r="AA19">
        <v>10.0942365331852</v>
      </c>
      <c r="AB19">
        <v>10.445764088450909</v>
      </c>
      <c r="AC19">
        <v>10.5713853358388</v>
      </c>
      <c r="AD19">
        <v>10.86995299831649</v>
      </c>
      <c r="AE19">
        <v>10.962614556961601</v>
      </c>
      <c r="AF19">
        <v>11.29872703644152</v>
      </c>
      <c r="AG19">
        <v>10.40531438444072</v>
      </c>
      <c r="AH19">
        <v>4.4712217551126994</v>
      </c>
      <c r="AI19">
        <v>19.087042836213779</v>
      </c>
      <c r="AJ19">
        <v>60.338917259853993</v>
      </c>
      <c r="AK19">
        <v>53.880105237391653</v>
      </c>
      <c r="AL19">
        <v>1.198765328876408</v>
      </c>
    </row>
    <row r="20" spans="1:38" x14ac:dyDescent="0.2">
      <c r="A20" t="s">
        <v>39</v>
      </c>
      <c r="B20">
        <f>AVERAGE(B2:B19)</f>
        <v>6560.2294286250644</v>
      </c>
      <c r="C20">
        <f t="shared" ref="C20:AL20" si="0">AVERAGE(C2:C19)</f>
        <v>1931.2886082051903</v>
      </c>
      <c r="D20">
        <f t="shared" si="0"/>
        <v>392.58879207351021</v>
      </c>
      <c r="E20">
        <f t="shared" si="0"/>
        <v>5069.2843132825237</v>
      </c>
      <c r="F20">
        <f t="shared" si="0"/>
        <v>44.451515316719409</v>
      </c>
      <c r="G20">
        <f t="shared" si="0"/>
        <v>278.01439391665042</v>
      </c>
      <c r="H20">
        <f t="shared" si="0"/>
        <v>369358.22803675581</v>
      </c>
      <c r="I20">
        <f t="shared" si="0"/>
        <v>175.5824389089893</v>
      </c>
      <c r="J20">
        <f t="shared" si="0"/>
        <v>104.17920846208759</v>
      </c>
      <c r="K20">
        <f t="shared" si="0"/>
        <v>9848.6325889982127</v>
      </c>
      <c r="L20">
        <f t="shared" si="0"/>
        <v>55.327524386886921</v>
      </c>
      <c r="M20">
        <f t="shared" si="0"/>
        <v>0.34337418775793194</v>
      </c>
      <c r="N20">
        <f t="shared" si="0"/>
        <v>6715.7682929441171</v>
      </c>
      <c r="O20">
        <f t="shared" si="0"/>
        <v>21.866909407050922</v>
      </c>
      <c r="P20">
        <f t="shared" si="0"/>
        <v>8.2510763027698264</v>
      </c>
      <c r="Q20">
        <f t="shared" si="0"/>
        <v>48.051836100183344</v>
      </c>
      <c r="R20">
        <f t="shared" si="0"/>
        <v>1.4680356832688887E-2</v>
      </c>
      <c r="S20">
        <f t="shared" si="0"/>
        <v>58.531944444444406</v>
      </c>
      <c r="T20">
        <f t="shared" si="0"/>
        <v>10.763317983501176</v>
      </c>
      <c r="U20">
        <f t="shared" si="0"/>
        <v>11.375513792342002</v>
      </c>
      <c r="V20">
        <f t="shared" si="0"/>
        <v>11.375099657542613</v>
      </c>
      <c r="W20">
        <f t="shared" si="0"/>
        <v>10.815547899422784</v>
      </c>
      <c r="X20">
        <f t="shared" si="0"/>
        <v>10.477518082270315</v>
      </c>
      <c r="Y20">
        <f t="shared" si="0"/>
        <v>11.077628682284876</v>
      </c>
      <c r="Z20">
        <f t="shared" si="0"/>
        <v>9.8261335605975884</v>
      </c>
      <c r="AA20">
        <f t="shared" si="0"/>
        <v>10.054155250161559</v>
      </c>
      <c r="AB20">
        <f t="shared" si="0"/>
        <v>10.260943326726142</v>
      </c>
      <c r="AC20">
        <f t="shared" si="0"/>
        <v>10.586122725662301</v>
      </c>
      <c r="AD20">
        <f t="shared" si="0"/>
        <v>10.625749421504414</v>
      </c>
      <c r="AE20">
        <f t="shared" si="0"/>
        <v>10.890822956165911</v>
      </c>
      <c r="AF20">
        <f t="shared" si="0"/>
        <v>10.957981881578396</v>
      </c>
      <c r="AG20">
        <f t="shared" si="0"/>
        <v>10.343211053541101</v>
      </c>
      <c r="AH20">
        <f t="shared" si="0"/>
        <v>4.2461595993635903</v>
      </c>
      <c r="AI20">
        <f t="shared" si="0"/>
        <v>18.093741236143366</v>
      </c>
      <c r="AJ20">
        <f t="shared" si="0"/>
        <v>61.00073893294838</v>
      </c>
      <c r="AK20">
        <f t="shared" si="0"/>
        <v>53.215929929803053</v>
      </c>
      <c r="AL20">
        <f t="shared" si="0"/>
        <v>1.4380491898203112</v>
      </c>
    </row>
    <row r="22" spans="1:38" x14ac:dyDescent="0.2">
      <c r="A22" t="s">
        <v>38</v>
      </c>
    </row>
    <row r="23" spans="1:38" x14ac:dyDescent="0.2">
      <c r="A23" s="1">
        <v>573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  <c r="O23" s="1" t="s">
        <v>13</v>
      </c>
      <c r="P23" s="1" t="s">
        <v>14</v>
      </c>
      <c r="Q23" s="1" t="s">
        <v>15</v>
      </c>
      <c r="R23" s="1" t="s">
        <v>16</v>
      </c>
      <c r="S23" s="1" t="s">
        <v>17</v>
      </c>
      <c r="T23" s="1" t="s">
        <v>18</v>
      </c>
      <c r="U23" s="1" t="s">
        <v>19</v>
      </c>
      <c r="V23" s="1" t="s">
        <v>20</v>
      </c>
      <c r="W23" s="1" t="s">
        <v>21</v>
      </c>
      <c r="X23" s="1" t="s">
        <v>22</v>
      </c>
      <c r="Y23" s="1" t="s">
        <v>23</v>
      </c>
      <c r="Z23" s="1" t="s">
        <v>24</v>
      </c>
      <c r="AA23" s="1" t="s">
        <v>25</v>
      </c>
      <c r="AB23" s="1" t="s">
        <v>26</v>
      </c>
      <c r="AC23" s="1" t="s">
        <v>27</v>
      </c>
      <c r="AD23" s="1" t="s">
        <v>28</v>
      </c>
      <c r="AE23" s="1" t="s">
        <v>29</v>
      </c>
      <c r="AF23" s="1" t="s">
        <v>30</v>
      </c>
      <c r="AG23" s="1" t="s">
        <v>31</v>
      </c>
      <c r="AH23" s="1" t="s">
        <v>32</v>
      </c>
      <c r="AI23" s="1" t="s">
        <v>33</v>
      </c>
      <c r="AJ23" s="1" t="s">
        <v>34</v>
      </c>
      <c r="AK23" s="1" t="s">
        <v>35</v>
      </c>
      <c r="AL23" s="1" t="s">
        <v>36</v>
      </c>
    </row>
    <row r="24" spans="1:38" x14ac:dyDescent="0.2">
      <c r="A24" s="1" t="s">
        <v>37</v>
      </c>
      <c r="B24">
        <v>5927.9411764705901</v>
      </c>
      <c r="C24">
        <v>1791.81481481481</v>
      </c>
      <c r="D24">
        <v>383.092307692308</v>
      </c>
      <c r="E24">
        <v>514.52631578947398</v>
      </c>
      <c r="F24">
        <v>98.076470588235296</v>
      </c>
      <c r="G24">
        <v>3.0880000000000001</v>
      </c>
      <c r="H24">
        <v>0</v>
      </c>
      <c r="I24">
        <v>52.1666666666667</v>
      </c>
      <c r="J24">
        <v>107.068421052632</v>
      </c>
      <c r="K24">
        <v>9987.2173913043498</v>
      </c>
      <c r="L24">
        <v>54.676470588235297</v>
      </c>
      <c r="M24">
        <v>4.3200000000000002E-2</v>
      </c>
      <c r="N24">
        <v>6681.1351351351304</v>
      </c>
      <c r="O24">
        <v>21.3786206896552</v>
      </c>
      <c r="P24">
        <v>8.2166666666666703</v>
      </c>
      <c r="Q24">
        <v>48.1111111111111</v>
      </c>
      <c r="R24">
        <v>1.3849999999999999E-2</v>
      </c>
      <c r="S24">
        <v>58.531944444444399</v>
      </c>
      <c r="T24">
        <v>10.598629629629601</v>
      </c>
      <c r="U24">
        <v>10.782142857142899</v>
      </c>
      <c r="V24">
        <v>11.3547826086957</v>
      </c>
      <c r="W24">
        <v>10.6637692307692</v>
      </c>
      <c r="X24">
        <v>10.4330909090909</v>
      </c>
      <c r="Y24">
        <v>11.1421739130435</v>
      </c>
      <c r="Z24">
        <v>10.023181818181801</v>
      </c>
      <c r="AA24">
        <v>9.9420000000000002</v>
      </c>
      <c r="AB24">
        <v>10.2390476190476</v>
      </c>
      <c r="AC24">
        <v>10.55</v>
      </c>
      <c r="AD24">
        <v>10.5171428571429</v>
      </c>
      <c r="AE24">
        <v>10.773</v>
      </c>
      <c r="AF24">
        <v>10.8233333333333</v>
      </c>
      <c r="AG24">
        <v>10.379565217391299</v>
      </c>
      <c r="AH24">
        <v>4.4286363636363602</v>
      </c>
      <c r="AI24">
        <v>19.504999999999999</v>
      </c>
      <c r="AJ24">
        <v>60.058636363636403</v>
      </c>
      <c r="AK24">
        <v>53.608800000000002</v>
      </c>
      <c r="AL24">
        <v>1.3488800000000001</v>
      </c>
    </row>
    <row r="25" spans="1:38" ht="64" x14ac:dyDescent="0.2">
      <c r="A25" s="2" t="s">
        <v>40</v>
      </c>
      <c r="B25">
        <f>B20/B24</f>
        <v>1.1066623695026154</v>
      </c>
      <c r="C25">
        <f t="shared" ref="C25:AL25" si="1">C20/C24</f>
        <v>1.0778394018384068</v>
      </c>
      <c r="D25">
        <f t="shared" si="1"/>
        <v>1.0247890239258721</v>
      </c>
      <c r="E25">
        <f t="shared" si="1"/>
        <v>9.8523324419361593</v>
      </c>
      <c r="F25">
        <f t="shared" si="1"/>
        <v>0.45323322760404844</v>
      </c>
      <c r="G25">
        <f t="shared" si="1"/>
        <v>90.030567978189907</v>
      </c>
      <c r="H25" t="e">
        <f t="shared" si="1"/>
        <v>#DIV/0!</v>
      </c>
      <c r="I25">
        <f t="shared" si="1"/>
        <v>3.3657975509710387</v>
      </c>
      <c r="J25">
        <f t="shared" si="1"/>
        <v>0.97301526853446207</v>
      </c>
      <c r="K25">
        <f t="shared" si="1"/>
        <v>0.9861237823433382</v>
      </c>
      <c r="L25">
        <f t="shared" si="1"/>
        <v>1.0119073852362319</v>
      </c>
      <c r="M25">
        <f t="shared" si="1"/>
        <v>7.948476568470646</v>
      </c>
      <c r="N25">
        <f t="shared" si="1"/>
        <v>1.0051837235901511</v>
      </c>
      <c r="O25">
        <f t="shared" si="1"/>
        <v>1.0228400477506951</v>
      </c>
      <c r="P25">
        <f t="shared" si="1"/>
        <v>1.0041877853269561</v>
      </c>
      <c r="Q25">
        <f t="shared" si="1"/>
        <v>0.99876795589295653</v>
      </c>
      <c r="R25">
        <f t="shared" si="1"/>
        <v>1.0599535619269955</v>
      </c>
      <c r="S25">
        <f t="shared" si="1"/>
        <v>1.0000000000000002</v>
      </c>
      <c r="T25">
        <f t="shared" si="1"/>
        <v>1.0155386459973252</v>
      </c>
      <c r="U25">
        <f t="shared" si="1"/>
        <v>1.0550327465570546</v>
      </c>
      <c r="V25">
        <f t="shared" si="1"/>
        <v>1.0017892943922462</v>
      </c>
      <c r="W25">
        <f t="shared" si="1"/>
        <v>1.0142331163933709</v>
      </c>
      <c r="X25">
        <f t="shared" si="1"/>
        <v>1.0042582944562193</v>
      </c>
      <c r="Y25">
        <f t="shared" si="1"/>
        <v>0.99420712409783296</v>
      </c>
      <c r="Z25">
        <f t="shared" si="1"/>
        <v>0.98034074796221182</v>
      </c>
      <c r="AA25">
        <f t="shared" si="1"/>
        <v>1.0112809545525607</v>
      </c>
      <c r="AB25">
        <f t="shared" si="1"/>
        <v>1.0021384515917096</v>
      </c>
      <c r="AC25">
        <f t="shared" si="1"/>
        <v>1.0034239550390807</v>
      </c>
      <c r="AD25">
        <f t="shared" si="1"/>
        <v>1.0103266225282612</v>
      </c>
      <c r="AE25">
        <f t="shared" si="1"/>
        <v>1.0109368751662406</v>
      </c>
      <c r="AF25">
        <f t="shared" si="1"/>
        <v>1.0124405803737384</v>
      </c>
      <c r="AG25">
        <f t="shared" si="1"/>
        <v>0.99649752536943592</v>
      </c>
      <c r="AH25">
        <f t="shared" si="1"/>
        <v>0.95879617351944024</v>
      </c>
      <c r="AI25">
        <f t="shared" si="1"/>
        <v>0.9276463079283962</v>
      </c>
      <c r="AJ25">
        <f t="shared" si="1"/>
        <v>1.015686379617543</v>
      </c>
      <c r="AK25">
        <f t="shared" si="1"/>
        <v>0.99267153769162997</v>
      </c>
      <c r="AL25">
        <f t="shared" si="1"/>
        <v>1.0661060952941042</v>
      </c>
    </row>
    <row r="26" spans="1:38" x14ac:dyDescent="0.2">
      <c r="A26" t="s">
        <v>41</v>
      </c>
      <c r="B26" s="3">
        <f>(1-B25)*-1</f>
        <v>0.10666236950261543</v>
      </c>
      <c r="C26" s="3">
        <f t="shared" ref="C26:AL26" si="2">(1-C25)*-1</f>
        <v>7.7839401838406763E-2</v>
      </c>
      <c r="D26" s="3">
        <f t="shared" si="2"/>
        <v>2.4789023925872122E-2</v>
      </c>
      <c r="E26" s="3">
        <f t="shared" si="2"/>
        <v>8.8523324419361593</v>
      </c>
      <c r="F26" s="3">
        <f t="shared" si="2"/>
        <v>-0.54676677239595151</v>
      </c>
      <c r="G26" s="3">
        <f t="shared" si="2"/>
        <v>89.030567978189907</v>
      </c>
      <c r="H26" s="3" t="e">
        <f t="shared" si="2"/>
        <v>#DIV/0!</v>
      </c>
      <c r="I26" s="3">
        <f t="shared" si="2"/>
        <v>2.3657975509710387</v>
      </c>
      <c r="J26" s="3">
        <f t="shared" si="2"/>
        <v>-2.6984731465537926E-2</v>
      </c>
      <c r="K26" s="3">
        <f t="shared" si="2"/>
        <v>-1.3876217656661805E-2</v>
      </c>
      <c r="L26" s="3">
        <f t="shared" si="2"/>
        <v>1.1907385236231915E-2</v>
      </c>
      <c r="M26" s="3">
        <f t="shared" si="2"/>
        <v>6.948476568470646</v>
      </c>
      <c r="N26" s="3">
        <f t="shared" si="2"/>
        <v>5.1837235901510681E-3</v>
      </c>
      <c r="O26" s="3">
        <f t="shared" si="2"/>
        <v>2.2840047750695147E-2</v>
      </c>
      <c r="P26" s="3">
        <f t="shared" si="2"/>
        <v>4.1877853269560728E-3</v>
      </c>
      <c r="Q26" s="3">
        <f t="shared" si="2"/>
        <v>-1.2320441070434729E-3</v>
      </c>
      <c r="R26" s="3">
        <f t="shared" si="2"/>
        <v>5.9953561926995524E-2</v>
      </c>
      <c r="S26" s="3">
        <f t="shared" si="2"/>
        <v>2.2204460492503131E-16</v>
      </c>
      <c r="T26" s="3">
        <f t="shared" si="2"/>
        <v>1.553864599732524E-2</v>
      </c>
      <c r="U26" s="3">
        <f t="shared" si="2"/>
        <v>5.503274655705459E-2</v>
      </c>
      <c r="V26" s="3">
        <f t="shared" si="2"/>
        <v>1.7892943922461768E-3</v>
      </c>
      <c r="W26" s="3">
        <f t="shared" si="2"/>
        <v>1.4233116393370882E-2</v>
      </c>
      <c r="X26" s="3">
        <f t="shared" si="2"/>
        <v>4.2582944562192804E-3</v>
      </c>
      <c r="Y26" s="3">
        <f t="shared" si="2"/>
        <v>-5.7928759021670384E-3</v>
      </c>
      <c r="Z26" s="3">
        <f t="shared" si="2"/>
        <v>-1.9659252037788177E-2</v>
      </c>
      <c r="AA26" s="3">
        <f t="shared" si="2"/>
        <v>1.1280954552560729E-2</v>
      </c>
      <c r="AB26" s="3">
        <f t="shared" si="2"/>
        <v>2.1384515917095559E-3</v>
      </c>
      <c r="AC26" s="3">
        <f t="shared" si="2"/>
        <v>3.4239550390806617E-3</v>
      </c>
      <c r="AD26" s="3">
        <f t="shared" si="2"/>
        <v>1.032662252826122E-2</v>
      </c>
      <c r="AE26" s="3">
        <f t="shared" si="2"/>
        <v>1.0936875166240645E-2</v>
      </c>
      <c r="AF26" s="3">
        <f t="shared" si="2"/>
        <v>1.2440580373738408E-2</v>
      </c>
      <c r="AG26" s="3">
        <f t="shared" si="2"/>
        <v>-3.5024746305640786E-3</v>
      </c>
      <c r="AH26" s="3">
        <f t="shared" si="2"/>
        <v>-4.1203826480559758E-2</v>
      </c>
      <c r="AI26" s="3">
        <f t="shared" si="2"/>
        <v>-7.2353692071603803E-2</v>
      </c>
      <c r="AJ26" s="3">
        <f t="shared" si="2"/>
        <v>1.5686379617543045E-2</v>
      </c>
      <c r="AK26" s="3">
        <f t="shared" si="2"/>
        <v>-7.3284623083700318E-3</v>
      </c>
      <c r="AL26" s="3">
        <f t="shared" si="2"/>
        <v>6.6106095294104161E-2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Henry Towbin</cp:lastModifiedBy>
  <dcterms:created xsi:type="dcterms:W3CDTF">2025-02-20T19:22:46Z</dcterms:created>
  <dcterms:modified xsi:type="dcterms:W3CDTF">2025-02-20T19:26:49Z</dcterms:modified>
</cp:coreProperties>
</file>