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hvorarlberg-my.sharepoint.com/personal/jts4681_students_fhv_at/Documents/misc FHV/Studienassistenz/BOOST/"/>
    </mc:Choice>
  </mc:AlternateContent>
  <xr:revisionPtr revIDLastSave="61" documentId="8_{B531EE4B-5FEA-491B-B031-C4C51F346D03}" xr6:coauthVersionLast="47" xr6:coauthVersionMax="47" xr10:uidLastSave="{D9573F21-1102-4A82-B147-5939B3576BEB}"/>
  <bookViews>
    <workbookView xWindow="-120" yWindow="-120" windowWidth="29040" windowHeight="15840" xr2:uid="{8D87FB52-8CCB-4E57-B70A-4301F6511444}"/>
  </bookViews>
  <sheets>
    <sheet name="Material" sheetId="1" r:id="rId1"/>
    <sheet name="Lieferantenlis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8" i="1"/>
  <c r="G9" i="1"/>
  <c r="G10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 l="1"/>
</calcChain>
</file>

<file path=xl/sharedStrings.xml><?xml version="1.0" encoding="utf-8"?>
<sst xmlns="http://schemas.openxmlformats.org/spreadsheetml/2006/main" count="66" uniqueCount="55">
  <si>
    <t>Materialliste</t>
  </si>
  <si>
    <t>Bestellnummer</t>
  </si>
  <si>
    <t>Bezeichnung</t>
  </si>
  <si>
    <t>Details (Bauform, Wert,..)</t>
  </si>
  <si>
    <t>Stück</t>
  </si>
  <si>
    <t>Einzellpreis</t>
  </si>
  <si>
    <t>Lieferant</t>
  </si>
  <si>
    <t>Conrad</t>
  </si>
  <si>
    <t>RS</t>
  </si>
  <si>
    <t>Website</t>
  </si>
  <si>
    <t>https://www.conrad.at/</t>
  </si>
  <si>
    <t>https://at.rs-online.com/web/</t>
  </si>
  <si>
    <t>Digikey</t>
  </si>
  <si>
    <t>https://www.digikey.at/</t>
  </si>
  <si>
    <t>Für die Auswahl des Lieferanten gilt:</t>
  </si>
  <si>
    <t>Immer bevorzugt von Conrad oder RS bestellen wenn dies nicht möglich ist, bei Farnell bestellen und als letzte Möglichkeit bei Digikey bestellen</t>
  </si>
  <si>
    <t>Vorname</t>
  </si>
  <si>
    <t>Nachname</t>
  </si>
  <si>
    <t>PKZ</t>
  </si>
  <si>
    <t>Projekt</t>
  </si>
  <si>
    <t>Gesamt</t>
  </si>
  <si>
    <t>Mouser</t>
  </si>
  <si>
    <t>FHV BOOST, A. Mitterbacher, F. Hämmerle</t>
  </si>
  <si>
    <t>Jakob</t>
  </si>
  <si>
    <t>Tschavoll</t>
  </si>
  <si>
    <t>421525 - 62</t>
  </si>
  <si>
    <t>SC1V227M08010VR</t>
  </si>
  <si>
    <t>Elektrolyt-Kondensator SMD 220 µF 35 V 20 % (Ø x H) 8 mm x 10 mm</t>
  </si>
  <si>
    <t>458097 - 62</t>
  </si>
  <si>
    <t>C0805C220J5GAC7800+</t>
  </si>
  <si>
    <t>Keramik-Kondensator SMD 0805 22 pF 50 V 5 %</t>
  </si>
  <si>
    <t>ASPI-0630LR-5R6M-T15</t>
  </si>
  <si>
    <t>FIXED IND 5.6UH 6A 35.5 MOHM SMD</t>
  </si>
  <si>
    <t>1502-2</t>
  </si>
  <si>
    <t>Lötstift / Anschluss zur Einpressmontage, Nicht isoliert, 2.29 mm, Zinn, 8.4 mm, 2.8 mm</t>
  </si>
  <si>
    <t>Farnell</t>
  </si>
  <si>
    <t>78-SI4228DY-T1-GE3</t>
  </si>
  <si>
    <t xml:space="preserve">SI4228DY-T1-GE3 </t>
  </si>
  <si>
    <t>MOSFET 25V Vds 12V Vgs SO-8</t>
  </si>
  <si>
    <t>717-1143</t>
  </si>
  <si>
    <t>RS Pro RS Series Thick Film Surface Mount Resistor</t>
  </si>
  <si>
    <t>0603 Case 37.4kΩ ±1% 0.1W ±100ppm/°C</t>
  </si>
  <si>
    <t>678-9737</t>
  </si>
  <si>
    <t>CRCW060312K4FKEA</t>
  </si>
  <si>
    <t>Gehäuse 0603 (1608M), 12.4kΩ, ±1%, Dickschicht, ±100ppm/°C</t>
  </si>
  <si>
    <t>ERJPA3F7502V</t>
  </si>
  <si>
    <t>862-7054</t>
  </si>
  <si>
    <t>Gehäuse 0603 (1608M), 75kΩ, ±1%, Dickschicht, ±100ppm/°C, AEC-Q200</t>
  </si>
  <si>
    <t>505-LT1619ES8#PBF-ND</t>
  </si>
  <si>
    <t>LT1619ES8#PBF</t>
  </si>
  <si>
    <t>IC REG CTRLR MULT TOPOLOGY 8SOIC</t>
  </si>
  <si>
    <t>ASPI-0630LR-5R6M-T15CT-ND</t>
  </si>
  <si>
    <t>1655-1473-1-ND</t>
  </si>
  <si>
    <t>MBRD1060TR</t>
  </si>
  <si>
    <t>DIODE SCHOTTKY 60V DPAK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</si>
</sst>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8" xfId="0" applyNumberFormat="1" applyBorder="1"/>
    <xf numFmtId="0" fontId="0" fillId="0" borderId="0" xfId="0" applyAlignment="1">
      <alignment horizontal="left"/>
    </xf>
    <xf numFmtId="0" fontId="0" fillId="0" borderId="1" xfId="0" applyFont="1" applyBorder="1" applyAlignment="1">
      <alignment vertical="center"/>
    </xf>
    <xf numFmtId="164" fontId="0" fillId="0" borderId="1" xfId="0" applyNumberFormat="1" applyBorder="1"/>
    <xf numFmtId="164" fontId="0" fillId="0" borderId="8" xfId="0" applyNumberFormat="1" applyBorder="1"/>
    <xf numFmtId="0" fontId="0" fillId="0" borderId="1" xfId="0" applyNumberFormat="1" applyBorder="1"/>
    <xf numFmtId="0" fontId="2" fillId="0" borderId="1" xfId="1" applyNumberFormat="1" applyBorder="1"/>
    <xf numFmtId="0" fontId="0" fillId="0" borderId="19" xfId="0" applyBorder="1" applyAlignment="1">
      <alignment horizontal="left"/>
    </xf>
    <xf numFmtId="0" fontId="3" fillId="0" borderId="1" xfId="0" applyFont="1" applyBorder="1"/>
    <xf numFmtId="0" fontId="1" fillId="0" borderId="0" xfId="0" applyFont="1" applyAlignment="1">
      <alignment horizontal="left"/>
    </xf>
    <xf numFmtId="0" fontId="0" fillId="0" borderId="9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</cellXfs>
  <cellStyles count="2">
    <cellStyle name="Link" xfId="1" builtinId="8"/>
    <cellStyle name="Standard" xfId="0" builtinId="0"/>
  </cellStyles>
  <dxfs count="18"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&quot;€&quot;\ 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€&quot;\ 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84AC1D-5A6C-4939-9B7E-42640D28BF01}" name="Tabelle3" displayName="Tabelle3" ref="A8:G37" totalsRowCount="1" headerRowDxfId="17" headerRowBorderDxfId="16" tableBorderDxfId="15" totalsRowBorderDxfId="14">
  <autoFilter ref="A8:G36" xr:uid="{442A9BE3-A5AC-4E42-85D6-009AED2701E5}"/>
  <sortState xmlns:xlrd2="http://schemas.microsoft.com/office/spreadsheetml/2017/richdata2" ref="A9:G36">
    <sortCondition ref="F8:F36"/>
  </sortState>
  <tableColumns count="7">
    <tableColumn id="1" xr3:uid="{300E0C0E-1559-480F-AE9B-B5B098BF6C2A}" name="Bestellnummer" dataDxfId="13" totalsRowDxfId="6"/>
    <tableColumn id="2" xr3:uid="{C1D9B820-E82B-459B-A603-88CA897F07D3}" name="Bezeichnung" dataDxfId="12" totalsRowDxfId="5"/>
    <tableColumn id="3" xr3:uid="{7F2A7C60-5236-4173-9677-B9D751873409}" name="Details (Bauform, Wert,..)" dataDxfId="11" totalsRowDxfId="4"/>
    <tableColumn id="4" xr3:uid="{7E6848D6-01AE-4C2E-9CEF-FA66C8CB0C03}" name="Stück" dataDxfId="10" totalsRowDxfId="3"/>
    <tableColumn id="5" xr3:uid="{26BE0BA4-0730-4549-AB2A-4A5BE5C4C9C0}" name="Einzellpreis" dataDxfId="9" totalsRowDxfId="2"/>
    <tableColumn id="6" xr3:uid="{F8A917A3-0D85-4514-8B7D-47FB5D5DCE80}" name="Lieferant" dataDxfId="8" totalsRowDxfId="1"/>
    <tableColumn id="7" xr3:uid="{AC38CCE2-3C9A-6F43-A848-E194579D8FF4}" name="Gesamt" totalsRowFunction="custom" dataDxfId="7" totalsRowDxfId="0">
      <calculatedColumnFormula>(Tabelle3[[#This Row],[Stück]]*Tabelle3[[#This Row],[Einzellpreis]])</calculatedColumnFormula>
      <totalsRowFormula>SUM(Tabelle3[Gesamt])</totalsRowFormula>
    </tableColumn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34E0B14-7804-4AD4-B900-80D3BDD698E6}" name="Tabelle5" displayName="Tabelle5" ref="A1:B5" totalsRowShown="0">
  <autoFilter ref="A1:B5" xr:uid="{1EAEB3C5-B6BA-4979-9A26-E135B1C8DD30}"/>
  <tableColumns count="2">
    <tableColumn id="1" xr3:uid="{4CE36237-5579-4514-B041-AC91C16A8D18}" name="Lieferant"/>
    <tableColumn id="2" xr3:uid="{F4275C01-7039-42D9-9B8D-7859D59B02EC}" name="Websi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7F8C7-B193-4C07-A3D9-01C9774B2BFA}">
  <dimension ref="A1:J37"/>
  <sheetViews>
    <sheetView tabSelected="1" zoomScale="80" zoomScaleNormal="80" workbookViewId="0">
      <selection activeCell="H14" sqref="H14"/>
    </sheetView>
  </sheetViews>
  <sheetFormatPr baseColWidth="10" defaultColWidth="10.85546875" defaultRowHeight="15" x14ac:dyDescent="0.25"/>
  <cols>
    <col min="1" max="1" width="31.28515625" customWidth="1"/>
    <col min="2" max="2" width="26.85546875" customWidth="1"/>
    <col min="3" max="3" width="81.7109375" customWidth="1"/>
    <col min="4" max="4" width="7.85546875" bestFit="1" customWidth="1"/>
    <col min="5" max="5" width="10.7109375" customWidth="1"/>
    <col min="6" max="6" width="10.7109375" bestFit="1" customWidth="1"/>
    <col min="8" max="8" width="13.140625" customWidth="1"/>
    <col min="9" max="9" width="14.28515625" customWidth="1"/>
    <col min="10" max="10" width="16.7109375" customWidth="1"/>
  </cols>
  <sheetData>
    <row r="1" spans="1:10" ht="24" thickBot="1" x14ac:dyDescent="0.4">
      <c r="A1" s="23" t="s">
        <v>0</v>
      </c>
      <c r="B1" s="23"/>
    </row>
    <row r="2" spans="1:10" ht="15.75" thickBot="1" x14ac:dyDescent="0.3">
      <c r="A2" t="s">
        <v>19</v>
      </c>
      <c r="B2" t="s">
        <v>22</v>
      </c>
      <c r="H2" s="30" t="s">
        <v>14</v>
      </c>
      <c r="I2" s="31"/>
      <c r="J2" s="32"/>
    </row>
    <row r="3" spans="1:10" ht="14.65" customHeight="1" x14ac:dyDescent="0.25">
      <c r="H3" s="24" t="s">
        <v>15</v>
      </c>
      <c r="I3" s="25"/>
      <c r="J3" s="26"/>
    </row>
    <row r="4" spans="1:10" x14ac:dyDescent="0.25">
      <c r="A4" s="1" t="s">
        <v>16</v>
      </c>
      <c r="B4" t="s">
        <v>23</v>
      </c>
      <c r="H4" s="24"/>
      <c r="I4" s="25"/>
      <c r="J4" s="26"/>
    </row>
    <row r="5" spans="1:10" ht="15.75" thickBot="1" x14ac:dyDescent="0.3">
      <c r="A5" s="1" t="s">
        <v>17</v>
      </c>
      <c r="B5" t="s">
        <v>24</v>
      </c>
      <c r="H5" s="27"/>
      <c r="I5" s="28"/>
      <c r="J5" s="29"/>
    </row>
    <row r="6" spans="1:10" x14ac:dyDescent="0.25">
      <c r="A6" t="s">
        <v>18</v>
      </c>
      <c r="B6" s="15">
        <v>1910747025</v>
      </c>
    </row>
    <row r="8" spans="1:10" x14ac:dyDescent="0.25">
      <c r="A8" s="11" t="s">
        <v>1</v>
      </c>
      <c r="B8" s="6" t="s">
        <v>2</v>
      </c>
      <c r="C8" s="2" t="s">
        <v>3</v>
      </c>
      <c r="D8" s="3" t="s">
        <v>4</v>
      </c>
      <c r="E8" s="3" t="s">
        <v>5</v>
      </c>
      <c r="F8" s="4" t="s">
        <v>6</v>
      </c>
      <c r="G8" s="3" t="s">
        <v>20</v>
      </c>
    </row>
    <row r="9" spans="1:10" x14ac:dyDescent="0.25">
      <c r="A9" s="6" t="s">
        <v>25</v>
      </c>
      <c r="B9" s="16" t="s">
        <v>26</v>
      </c>
      <c r="C9" s="16" t="s">
        <v>27</v>
      </c>
      <c r="D9" s="6">
        <v>30</v>
      </c>
      <c r="E9" s="17">
        <v>0.46</v>
      </c>
      <c r="F9" s="6" t="s">
        <v>7</v>
      </c>
      <c r="G9" s="20">
        <f>(Tabelle3[[#This Row],[Stück]]*Tabelle3[[#This Row],[Einzellpreis]])</f>
        <v>13.8</v>
      </c>
    </row>
    <row r="10" spans="1:10" x14ac:dyDescent="0.25">
      <c r="A10" s="6" t="s">
        <v>28</v>
      </c>
      <c r="B10" s="16" t="s">
        <v>29</v>
      </c>
      <c r="C10" s="16" t="s">
        <v>30</v>
      </c>
      <c r="D10" s="6">
        <v>15</v>
      </c>
      <c r="E10" s="17">
        <v>0.04</v>
      </c>
      <c r="F10" s="6" t="s">
        <v>7</v>
      </c>
      <c r="G10" s="20">
        <f>(Tabelle3[[#This Row],[Stück]]*Tabelle3[[#This Row],[Einzellpreis]])</f>
        <v>0.6</v>
      </c>
    </row>
    <row r="11" spans="1:10" x14ac:dyDescent="0.25">
      <c r="A11" s="6" t="s">
        <v>52</v>
      </c>
      <c r="B11" t="s">
        <v>53</v>
      </c>
      <c r="C11" t="s">
        <v>54</v>
      </c>
      <c r="D11" s="6">
        <v>15</v>
      </c>
      <c r="E11" s="17">
        <v>0.42099999999999999</v>
      </c>
      <c r="F11" s="6" t="s">
        <v>12</v>
      </c>
      <c r="G11" s="20">
        <f>(Tabelle3[[#This Row],[Stück]]*Tabelle3[[#This Row],[Einzellpreis]])</f>
        <v>6.3149999999999995</v>
      </c>
    </row>
    <row r="12" spans="1:10" x14ac:dyDescent="0.25">
      <c r="A12" s="6" t="s">
        <v>51</v>
      </c>
      <c r="B12" s="5" t="s">
        <v>31</v>
      </c>
      <c r="C12" s="6" t="s">
        <v>32</v>
      </c>
      <c r="D12" s="6">
        <v>15</v>
      </c>
      <c r="E12" s="17">
        <v>0.70899999999999996</v>
      </c>
      <c r="F12" s="6" t="s">
        <v>12</v>
      </c>
      <c r="G12" s="20">
        <f>(Tabelle3[[#This Row],[Stück]]*Tabelle3[[#This Row],[Einzellpreis]])</f>
        <v>10.635</v>
      </c>
    </row>
    <row r="13" spans="1:10" x14ac:dyDescent="0.25">
      <c r="A13" s="21">
        <v>2579712</v>
      </c>
      <c r="B13" s="6" t="s">
        <v>33</v>
      </c>
      <c r="C13" s="5" t="s">
        <v>34</v>
      </c>
      <c r="D13" s="6">
        <v>225</v>
      </c>
      <c r="E13" s="17">
        <v>0.18099999999999999</v>
      </c>
      <c r="F13" s="6" t="s">
        <v>35</v>
      </c>
      <c r="G13" s="20">
        <f>(Tabelle3[[#This Row],[Stück]]*Tabelle3[[#This Row],[Einzellpreis]])</f>
        <v>40.725000000000001</v>
      </c>
    </row>
    <row r="14" spans="1:10" x14ac:dyDescent="0.25">
      <c r="A14" s="6" t="s">
        <v>36</v>
      </c>
      <c r="B14" s="16" t="s">
        <v>37</v>
      </c>
      <c r="C14" s="16" t="s">
        <v>38</v>
      </c>
      <c r="D14" s="6">
        <v>15</v>
      </c>
      <c r="E14" s="17">
        <v>0.79</v>
      </c>
      <c r="F14" s="6" t="s">
        <v>21</v>
      </c>
      <c r="G14" s="20">
        <f>(Tabelle3[[#This Row],[Stück]]*Tabelle3[[#This Row],[Einzellpreis]])</f>
        <v>11.850000000000001</v>
      </c>
    </row>
    <row r="15" spans="1:10" x14ac:dyDescent="0.25">
      <c r="A15" s="6" t="s">
        <v>39</v>
      </c>
      <c r="B15" s="22" t="s">
        <v>40</v>
      </c>
      <c r="C15" s="22" t="s">
        <v>41</v>
      </c>
      <c r="D15" s="6">
        <v>15</v>
      </c>
      <c r="E15" s="17">
        <v>6.0000000000000001E-3</v>
      </c>
      <c r="F15" s="6" t="s">
        <v>8</v>
      </c>
      <c r="G15" s="20">
        <f>(Tabelle3[[#This Row],[Stück]]*Tabelle3[[#This Row],[Einzellpreis]])</f>
        <v>0.09</v>
      </c>
    </row>
    <row r="16" spans="1:10" x14ac:dyDescent="0.25">
      <c r="A16" s="6" t="s">
        <v>42</v>
      </c>
      <c r="B16" s="6" t="s">
        <v>43</v>
      </c>
      <c r="C16" s="16" t="s">
        <v>44</v>
      </c>
      <c r="D16" s="6">
        <v>50</v>
      </c>
      <c r="E16" s="17">
        <v>5.0999999999999997E-2</v>
      </c>
      <c r="F16" s="6" t="s">
        <v>8</v>
      </c>
      <c r="G16" s="20">
        <f>(Tabelle3[[#This Row],[Stück]]*Tabelle3[[#This Row],[Einzellpreis]])</f>
        <v>2.5499999999999998</v>
      </c>
    </row>
    <row r="17" spans="1:7" x14ac:dyDescent="0.25">
      <c r="A17" s="6" t="s">
        <v>46</v>
      </c>
      <c r="B17" s="6" t="s">
        <v>45</v>
      </c>
      <c r="C17" s="16" t="s">
        <v>47</v>
      </c>
      <c r="D17" s="6">
        <v>100</v>
      </c>
      <c r="E17" s="17">
        <v>5.0999999999999997E-2</v>
      </c>
      <c r="F17" s="6" t="s">
        <v>8</v>
      </c>
      <c r="G17" s="20">
        <f>(Tabelle3[[#This Row],[Stück]]*Tabelle3[[#This Row],[Einzellpreis]])</f>
        <v>5.0999999999999996</v>
      </c>
    </row>
    <row r="18" spans="1:7" x14ac:dyDescent="0.25">
      <c r="A18" s="6" t="s">
        <v>48</v>
      </c>
      <c r="B18" s="16" t="s">
        <v>49</v>
      </c>
      <c r="C18" s="6" t="s">
        <v>50</v>
      </c>
      <c r="D18" s="6">
        <v>15</v>
      </c>
      <c r="E18" s="17">
        <v>4.9800000000000004</v>
      </c>
      <c r="F18" s="6" t="s">
        <v>12</v>
      </c>
      <c r="G18" s="20">
        <f>(Tabelle3[[#This Row],[Stück]]*Tabelle3[[#This Row],[Einzellpreis]])</f>
        <v>74.7</v>
      </c>
    </row>
    <row r="19" spans="1:7" x14ac:dyDescent="0.25">
      <c r="A19" s="6"/>
      <c r="B19" s="6"/>
      <c r="C19" s="6"/>
      <c r="D19" s="6"/>
      <c r="E19" s="17"/>
      <c r="F19" s="6"/>
      <c r="G19" s="19">
        <f>(Tabelle3[[#This Row],[Stück]]*Tabelle3[[#This Row],[Einzellpreis]])</f>
        <v>0</v>
      </c>
    </row>
    <row r="20" spans="1:7" x14ac:dyDescent="0.25">
      <c r="A20" s="6"/>
      <c r="B20" s="6"/>
      <c r="C20" s="6"/>
      <c r="D20" s="6"/>
      <c r="E20" s="17"/>
      <c r="F20" s="6"/>
      <c r="G20" s="19">
        <f>(Tabelle3[[#This Row],[Stück]]*Tabelle3[[#This Row],[Einzellpreis]])</f>
        <v>0</v>
      </c>
    </row>
    <row r="21" spans="1:7" x14ac:dyDescent="0.25">
      <c r="A21" s="6"/>
      <c r="B21" s="6"/>
      <c r="C21" s="6"/>
      <c r="D21" s="6"/>
      <c r="E21" s="17"/>
      <c r="F21" s="6"/>
      <c r="G21" s="19">
        <f>(Tabelle3[[#This Row],[Stück]]*Tabelle3[[#This Row],[Einzellpreis]])</f>
        <v>0</v>
      </c>
    </row>
    <row r="22" spans="1:7" x14ac:dyDescent="0.25">
      <c r="A22" s="12"/>
      <c r="B22" s="6"/>
      <c r="C22" s="5"/>
      <c r="D22" s="6"/>
      <c r="E22" s="17"/>
      <c r="F22" s="7"/>
      <c r="G22" s="19">
        <f>(Tabelle3[[#This Row],[Stück]]*Tabelle3[[#This Row],[Einzellpreis]])</f>
        <v>0</v>
      </c>
    </row>
    <row r="23" spans="1:7" x14ac:dyDescent="0.25">
      <c r="A23" s="12"/>
      <c r="B23" s="6"/>
      <c r="C23" s="5"/>
      <c r="D23" s="6"/>
      <c r="E23" s="17"/>
      <c r="F23" s="7"/>
      <c r="G23" s="19">
        <f>(Tabelle3[[#This Row],[Stück]]*Tabelle3[[#This Row],[Einzellpreis]])</f>
        <v>0</v>
      </c>
    </row>
    <row r="24" spans="1:7" x14ac:dyDescent="0.25">
      <c r="A24" s="12"/>
      <c r="B24" s="6"/>
      <c r="C24" s="5"/>
      <c r="D24" s="6"/>
      <c r="E24" s="17"/>
      <c r="F24" s="7"/>
      <c r="G24" s="19">
        <f>(Tabelle3[[#This Row],[Stück]]*Tabelle3[[#This Row],[Einzellpreis]])</f>
        <v>0</v>
      </c>
    </row>
    <row r="25" spans="1:7" x14ac:dyDescent="0.25">
      <c r="A25" s="12"/>
      <c r="B25" s="6"/>
      <c r="C25" s="5"/>
      <c r="D25" s="6"/>
      <c r="E25" s="17"/>
      <c r="F25" s="7"/>
      <c r="G25" s="19">
        <f>(Tabelle3[[#This Row],[Stück]]*Tabelle3[[#This Row],[Einzellpreis]])</f>
        <v>0</v>
      </c>
    </row>
    <row r="26" spans="1:7" x14ac:dyDescent="0.25">
      <c r="A26" s="12"/>
      <c r="B26" s="6"/>
      <c r="C26" s="5"/>
      <c r="D26" s="6"/>
      <c r="E26" s="17"/>
      <c r="F26" s="7"/>
      <c r="G26" s="19">
        <f>(Tabelle3[[#This Row],[Stück]]*Tabelle3[[#This Row],[Einzellpreis]])</f>
        <v>0</v>
      </c>
    </row>
    <row r="27" spans="1:7" x14ac:dyDescent="0.25">
      <c r="A27" s="12"/>
      <c r="B27" s="6"/>
      <c r="C27" s="5"/>
      <c r="D27" s="6"/>
      <c r="E27" s="17"/>
      <c r="F27" s="7"/>
      <c r="G27" s="19">
        <f>(Tabelle3[[#This Row],[Stück]]*Tabelle3[[#This Row],[Einzellpreis]])</f>
        <v>0</v>
      </c>
    </row>
    <row r="28" spans="1:7" x14ac:dyDescent="0.25">
      <c r="A28" s="12"/>
      <c r="B28" s="6"/>
      <c r="C28" s="5"/>
      <c r="D28" s="6"/>
      <c r="E28" s="17"/>
      <c r="F28" s="7"/>
      <c r="G28" s="19">
        <f>(Tabelle3[[#This Row],[Stück]]*Tabelle3[[#This Row],[Einzellpreis]])</f>
        <v>0</v>
      </c>
    </row>
    <row r="29" spans="1:7" x14ac:dyDescent="0.25">
      <c r="A29" s="12"/>
      <c r="B29" s="6"/>
      <c r="C29" s="5"/>
      <c r="D29" s="6"/>
      <c r="E29" s="17"/>
      <c r="F29" s="7"/>
      <c r="G29" s="19">
        <f>(Tabelle3[[#This Row],[Stück]]*Tabelle3[[#This Row],[Einzellpreis]])</f>
        <v>0</v>
      </c>
    </row>
    <row r="30" spans="1:7" x14ac:dyDescent="0.25">
      <c r="A30" s="12"/>
      <c r="B30" s="6"/>
      <c r="C30" s="5"/>
      <c r="D30" s="6"/>
      <c r="E30" s="17"/>
      <c r="F30" s="7"/>
      <c r="G30" s="19">
        <f>(Tabelle3[[#This Row],[Stück]]*Tabelle3[[#This Row],[Einzellpreis]])</f>
        <v>0</v>
      </c>
    </row>
    <row r="31" spans="1:7" x14ac:dyDescent="0.25">
      <c r="A31" s="12"/>
      <c r="B31" s="6"/>
      <c r="C31" s="5"/>
      <c r="D31" s="6"/>
      <c r="E31" s="17"/>
      <c r="F31" s="7"/>
      <c r="G31" s="19">
        <f>(Tabelle3[[#This Row],[Stück]]*Tabelle3[[#This Row],[Einzellpreis]])</f>
        <v>0</v>
      </c>
    </row>
    <row r="32" spans="1:7" x14ac:dyDescent="0.25">
      <c r="A32" s="12"/>
      <c r="B32" s="6"/>
      <c r="C32" s="5"/>
      <c r="D32" s="6"/>
      <c r="E32" s="17"/>
      <c r="F32" s="7"/>
      <c r="G32" s="19">
        <f>(Tabelle3[[#This Row],[Stück]]*Tabelle3[[#This Row],[Einzellpreis]])</f>
        <v>0</v>
      </c>
    </row>
    <row r="33" spans="1:7" x14ac:dyDescent="0.25">
      <c r="A33" s="12"/>
      <c r="B33" s="6"/>
      <c r="C33" s="5"/>
      <c r="D33" s="6"/>
      <c r="E33" s="17"/>
      <c r="F33" s="7"/>
      <c r="G33" s="19">
        <f>(Tabelle3[[#This Row],[Stück]]*Tabelle3[[#This Row],[Einzellpreis]])</f>
        <v>0</v>
      </c>
    </row>
    <row r="34" spans="1:7" x14ac:dyDescent="0.25">
      <c r="A34" s="12"/>
      <c r="B34" s="6"/>
      <c r="C34" s="5"/>
      <c r="D34" s="6"/>
      <c r="E34" s="17"/>
      <c r="F34" s="7"/>
      <c r="G34" s="19">
        <f>(Tabelle3[[#This Row],[Stück]]*Tabelle3[[#This Row],[Einzellpreis]])</f>
        <v>0</v>
      </c>
    </row>
    <row r="35" spans="1:7" x14ac:dyDescent="0.25">
      <c r="A35" s="12"/>
      <c r="B35" s="6"/>
      <c r="C35" s="5"/>
      <c r="D35" s="6"/>
      <c r="E35" s="17"/>
      <c r="F35" s="7"/>
      <c r="G35" s="19">
        <f>(Tabelle3[[#This Row],[Stück]]*Tabelle3[[#This Row],[Einzellpreis]])</f>
        <v>0</v>
      </c>
    </row>
    <row r="36" spans="1:7" x14ac:dyDescent="0.25">
      <c r="A36" s="10"/>
      <c r="B36" s="6"/>
      <c r="C36" s="8"/>
      <c r="D36" s="9"/>
      <c r="E36" s="18"/>
      <c r="F36" s="7"/>
      <c r="G36" s="14">
        <f>(Tabelle3[[#This Row],[Stück]]*Tabelle3[[#This Row],[Einzellpreis]])</f>
        <v>0</v>
      </c>
    </row>
    <row r="37" spans="1:7" x14ac:dyDescent="0.25">
      <c r="A37" s="8"/>
      <c r="B37" s="9"/>
      <c r="C37" s="9"/>
      <c r="D37" s="9"/>
      <c r="E37" s="18"/>
      <c r="F37" s="13"/>
      <c r="G37" s="14">
        <f>SUM(Tabelle3[Gesamt])</f>
        <v>166.36500000000001</v>
      </c>
    </row>
  </sheetData>
  <mergeCells count="3">
    <mergeCell ref="A1:B1"/>
    <mergeCell ref="H3:J5"/>
    <mergeCell ref="H2:J2"/>
  </mergeCells>
  <pageMargins left="0.7" right="0.7" top="0.78740157499999996" bottom="0.78740157499999996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showErrorMessage="1" errorTitle="Ungültige Eingabe!" error="Lieferant aus Liste wählen!" promptTitle="Lieferantauswahl" prompt="Wenn möglich immer Conrad oder RS bevorzugen, _x000a_dann Farnell und zuletzt Digikey" xr:uid="{6797BC62-2B6B-4DCA-8192-F0F5B6EAE8D1}">
          <x14:formula1>
            <xm:f>Lieferantenliste!$A$2:$A$5</xm:f>
          </x14:formula1>
          <xm:sqref>F22:F36 F15:F17 F9:F12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2A5F8-FF01-40E5-B694-4E7DFC287132}">
  <dimension ref="A1:B5"/>
  <sheetViews>
    <sheetView workbookViewId="0">
      <selection activeCell="B19" sqref="B19"/>
    </sheetView>
  </sheetViews>
  <sheetFormatPr baseColWidth="10" defaultColWidth="10.85546875" defaultRowHeight="15" x14ac:dyDescent="0.25"/>
  <cols>
    <col min="1" max="1" width="12.85546875" bestFit="1" customWidth="1"/>
    <col min="2" max="2" width="25.85546875" bestFit="1" customWidth="1"/>
  </cols>
  <sheetData>
    <row r="1" spans="1:2" x14ac:dyDescent="0.25">
      <c r="A1" t="s">
        <v>6</v>
      </c>
      <c r="B1" t="s">
        <v>9</v>
      </c>
    </row>
    <row r="2" spans="1:2" x14ac:dyDescent="0.25">
      <c r="A2" t="s">
        <v>7</v>
      </c>
      <c r="B2" t="s">
        <v>10</v>
      </c>
    </row>
    <row r="3" spans="1:2" x14ac:dyDescent="0.25">
      <c r="A3" t="s">
        <v>8</v>
      </c>
      <c r="B3" t="s">
        <v>11</v>
      </c>
    </row>
    <row r="4" spans="1:2" x14ac:dyDescent="0.25">
      <c r="A4" t="s">
        <v>21</v>
      </c>
      <c r="B4" t="s">
        <v>13</v>
      </c>
    </row>
    <row r="5" spans="1:2" x14ac:dyDescent="0.25">
      <c r="A5" t="s">
        <v>12</v>
      </c>
      <c r="B5" t="s">
        <v>13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Material</vt:lpstr>
      <vt:lpstr>Lieferantenliste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SCHÖNBERGER Raphael</dc:creator>
  <cp:lastModifiedBy>TSCHAVOLL Jakob</cp:lastModifiedBy>
  <dcterms:created xsi:type="dcterms:W3CDTF">2021-02-19T09:23:16Z</dcterms:created>
  <dcterms:modified xsi:type="dcterms:W3CDTF">2022-01-27T16:16:47Z</dcterms:modified>
</cp:coreProperties>
</file>