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C:\Users\Administrator\Desktop\0704三代车陀螺仪标定\21-07-04DR3\圆弧标定实验\"/>
    </mc:Choice>
  </mc:AlternateContent>
  <xr:revisionPtr revIDLastSave="0" documentId="13_ncr:1_{D88CB3E1-2096-49E2-B318-7882BC0256F0}" xr6:coauthVersionLast="36" xr6:coauthVersionMax="36" xr10:uidLastSave="{00000000-0000-0000-0000-000000000000}"/>
  <bookViews>
    <workbookView xWindow="0" yWindow="0" windowWidth="22368" windowHeight="9420" xr2:uid="{00000000-000D-0000-FFFF-FFFF00000000}"/>
  </bookViews>
  <sheets>
    <sheet name="实验表格" sheetId="1" r:id="rId1"/>
    <sheet name="可选实验" sheetId="2" r:id="rId2"/>
    <sheet name="验证表格" sheetId="3" r:id="rId3"/>
  </sheets>
  <calcPr calcId="191029"/>
</workbook>
</file>

<file path=xl/calcChain.xml><?xml version="1.0" encoding="utf-8"?>
<calcChain xmlns="http://schemas.openxmlformats.org/spreadsheetml/2006/main">
  <c r="K19" i="1" l="1"/>
  <c r="J19" i="1"/>
  <c r="K9" i="1"/>
  <c r="K10" i="1"/>
  <c r="K11" i="1"/>
  <c r="K8" i="1"/>
  <c r="F18" i="1"/>
  <c r="G18" i="1"/>
  <c r="D17" i="1"/>
  <c r="C17" i="1"/>
  <c r="C16" i="1"/>
  <c r="G16" i="1"/>
  <c r="H14" i="1"/>
  <c r="H13" i="1"/>
  <c r="G14" i="1"/>
  <c r="G15" i="1"/>
  <c r="G13" i="1"/>
  <c r="C14" i="1"/>
  <c r="C15" i="1"/>
  <c r="C13" i="1"/>
  <c r="E15" i="3"/>
  <c r="E14" i="3"/>
  <c r="I51" i="1"/>
  <c r="H51" i="1"/>
  <c r="E51" i="1"/>
  <c r="D51" i="1"/>
</calcChain>
</file>

<file path=xl/sharedStrings.xml><?xml version="1.0" encoding="utf-8"?>
<sst xmlns="http://schemas.openxmlformats.org/spreadsheetml/2006/main" count="71" uniqueCount="24">
  <si>
    <t>先验证陀螺仪精度，两边误差都在某个阈值内</t>
  </si>
  <si>
    <t>正转</t>
  </si>
  <si>
    <t>反转</t>
  </si>
  <si>
    <t>x</t>
  </si>
  <si>
    <t>y</t>
  </si>
  <si>
    <t>组数</t>
  </si>
  <si>
    <t>L</t>
  </si>
  <si>
    <t>α</t>
  </si>
  <si>
    <t>K1</t>
  </si>
  <si>
    <t>K2</t>
  </si>
  <si>
    <t xml:space="preserve"> 圆弧标定截图</t>
  </si>
  <si>
    <t xml:space="preserve"> </t>
  </si>
  <si>
    <t>丢进circle_grad.m后</t>
  </si>
  <si>
    <t>正反转L差0.3cm以内，α差0.1rad以内</t>
  </si>
  <si>
    <t>arc_K1</t>
  </si>
  <si>
    <t>arc_K2</t>
  </si>
  <si>
    <t>角度</t>
  </si>
  <si>
    <t>实验内容：1.比较正反转L1,K2差值是否与误差有关
2.观察角度变化如何影响K1,K2，从而影响α和L
3.一直没做的内容是，如果直接把陀螺仪解算得到的姿态角带入会不会好一些，何必每次180？我推的时候忽略陀螺仪数据已知</t>
  </si>
  <si>
    <t xml:space="preserve"> x</t>
  </si>
  <si>
    <t xml:space="preserve"> 相对误差</t>
  </si>
  <si>
    <t xml:space="preserve"> matlab迭代后的x</t>
  </si>
  <si>
    <t>matlab迭代后的y</t>
  </si>
  <si>
    <t>允许的相对误差</t>
  </si>
  <si>
    <t>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</si>
</sst>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4</xdr:col>
      <xdr:colOff>527050</xdr:colOff>
      <xdr:row>20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2857500"/>
          <a:ext cx="1883410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44450</xdr:colOff>
      <xdr:row>0</xdr:row>
      <xdr:rowOff>31750</xdr:rowOff>
    </xdr:from>
    <xdr:to>
      <xdr:col>7</xdr:col>
      <xdr:colOff>254000</xdr:colOff>
      <xdr:row>9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610" y="31750"/>
          <a:ext cx="3501390" cy="1709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zoomScale="85" zoomScaleNormal="85" workbookViewId="0">
      <selection activeCell="F11" sqref="F11"/>
    </sheetView>
  </sheetViews>
  <sheetFormatPr defaultColWidth="8.77734375" defaultRowHeight="14.4" x14ac:dyDescent="0.25"/>
  <cols>
    <col min="1" max="1" width="16.33203125" customWidth="1"/>
    <col min="2" max="2" width="17.88671875" customWidth="1"/>
    <col min="3" max="3" width="14.44140625" customWidth="1"/>
    <col min="4" max="4" width="18.109375" customWidth="1"/>
    <col min="5" max="5" width="15.109375" customWidth="1"/>
    <col min="6" max="6" width="12.77734375" customWidth="1"/>
    <col min="7" max="7" width="13.5546875" customWidth="1"/>
    <col min="8" max="8" width="14.109375" customWidth="1"/>
    <col min="9" max="9" width="19.33203125" customWidth="1"/>
    <col min="10" max="10" width="12.88671875"/>
    <col min="11" max="11" width="14.109375"/>
    <col min="12" max="12" width="12.88671875"/>
  </cols>
  <sheetData>
    <row r="1" spans="1:11" x14ac:dyDescent="0.25">
      <c r="A1" t="s">
        <v>0</v>
      </c>
      <c r="D1" s="11" t="s">
        <v>1</v>
      </c>
      <c r="E1" s="11" t="s">
        <v>2</v>
      </c>
    </row>
    <row r="5" spans="1:11" x14ac:dyDescent="0.25">
      <c r="B5" s="12" t="s">
        <v>3</v>
      </c>
      <c r="F5" s="12" t="s">
        <v>4</v>
      </c>
    </row>
    <row r="6" spans="1:11" x14ac:dyDescent="0.25">
      <c r="A6" t="s">
        <v>5</v>
      </c>
      <c r="B6" s="13" t="s">
        <v>1</v>
      </c>
      <c r="F6" s="13" t="s">
        <v>2</v>
      </c>
    </row>
    <row r="7" spans="1:11" x14ac:dyDescent="0.25">
      <c r="B7" t="s">
        <v>6</v>
      </c>
      <c r="C7" t="s">
        <v>7</v>
      </c>
      <c r="D7" s="12" t="s">
        <v>8</v>
      </c>
      <c r="E7" s="12" t="s">
        <v>9</v>
      </c>
      <c r="F7" t="s">
        <v>6</v>
      </c>
      <c r="G7" t="s">
        <v>7</v>
      </c>
      <c r="H7" s="12" t="s">
        <v>8</v>
      </c>
      <c r="I7" s="12" t="s">
        <v>9</v>
      </c>
    </row>
    <row r="8" spans="1:11" x14ac:dyDescent="0.25">
      <c r="A8">
        <v>1</v>
      </c>
      <c r="B8" s="14">
        <v>1.76921558</v>
      </c>
      <c r="C8" s="14">
        <v>1.55336177</v>
      </c>
      <c r="D8" s="20">
        <v>6.1687741400000003E-2</v>
      </c>
      <c r="E8" s="20">
        <v>3.5378932999999999</v>
      </c>
      <c r="F8" s="20">
        <v>1.7640024400000001</v>
      </c>
      <c r="G8" s="20">
        <v>-1.55197406</v>
      </c>
      <c r="H8" s="20">
        <v>-6.6400952599999993E-2</v>
      </c>
      <c r="I8" s="20">
        <v>3.52737999</v>
      </c>
      <c r="K8">
        <f>C8-PI()</f>
        <v>-1.5882308835897931</v>
      </c>
    </row>
    <row r="9" spans="1:11" x14ac:dyDescent="0.25">
      <c r="A9">
        <v>2</v>
      </c>
      <c r="B9" s="14">
        <v>1.7912066</v>
      </c>
      <c r="C9" s="14">
        <v>1.5266583</v>
      </c>
      <c r="D9" s="20">
        <v>0.15806914899999999</v>
      </c>
      <c r="E9" s="20">
        <v>3.57892418</v>
      </c>
      <c r="F9" s="15">
        <v>1.7736063</v>
      </c>
      <c r="G9" s="15">
        <v>-1.5412076699999999</v>
      </c>
      <c r="H9" s="15">
        <v>-0.104942076</v>
      </c>
      <c r="I9" s="15">
        <v>3.5456600200000001</v>
      </c>
      <c r="K9">
        <f t="shared" ref="K9:K11" si="0">C9-PI()</f>
        <v>-1.6149343535897931</v>
      </c>
    </row>
    <row r="10" spans="1:11" x14ac:dyDescent="0.25">
      <c r="A10">
        <v>3</v>
      </c>
      <c r="B10" s="14">
        <v>1.80402803</v>
      </c>
      <c r="C10" s="14">
        <v>1.53551006</v>
      </c>
      <c r="D10" s="20">
        <v>0.12728822200000001</v>
      </c>
      <c r="E10" s="20">
        <v>3.6058101699999998</v>
      </c>
      <c r="F10" s="20">
        <v>1.7929562299999999</v>
      </c>
      <c r="G10" s="20">
        <v>1.5200122599999999</v>
      </c>
      <c r="H10" s="20">
        <v>0.182029143</v>
      </c>
      <c r="I10" s="20">
        <v>3.58128929</v>
      </c>
      <c r="K10">
        <f t="shared" si="0"/>
        <v>-1.6060825935897931</v>
      </c>
    </row>
    <row r="11" spans="1:11" x14ac:dyDescent="0.25">
      <c r="A11">
        <v>4</v>
      </c>
      <c r="B11" s="20">
        <v>1.78799105</v>
      </c>
      <c r="C11" s="20">
        <v>1.56950188</v>
      </c>
      <c r="D11" s="20">
        <v>4.6290322199999999E-3</v>
      </c>
      <c r="E11" s="20">
        <v>3.5759792300000002</v>
      </c>
      <c r="F11" s="20">
        <v>1.7646090999999999</v>
      </c>
      <c r="G11" s="20">
        <v>-1.53682232</v>
      </c>
      <c r="H11" s="20">
        <v>-0.11987848600000001</v>
      </c>
      <c r="I11" s="20">
        <v>3.5271816299999998</v>
      </c>
      <c r="K11">
        <f t="shared" si="0"/>
        <v>-1.5720907735897931</v>
      </c>
    </row>
    <row r="12" spans="1:11" x14ac:dyDescent="0.25">
      <c r="A12">
        <v>5</v>
      </c>
      <c r="B12" s="20">
        <v>1.79960382</v>
      </c>
      <c r="C12" s="20">
        <v>-1.5547661800000001</v>
      </c>
      <c r="D12" s="20">
        <v>-5.7693265399999999E-2</v>
      </c>
      <c r="E12" s="20">
        <v>3.5987453500000002</v>
      </c>
      <c r="F12" s="14"/>
      <c r="G12" s="14"/>
      <c r="H12" s="14"/>
      <c r="I12" s="14"/>
    </row>
    <row r="13" spans="1:11" x14ac:dyDescent="0.25">
      <c r="C13">
        <f>C8*180/PI()</f>
        <v>89.001073477971289</v>
      </c>
      <c r="G13">
        <f>G8*180/PI()</f>
        <v>-88.921563551783194</v>
      </c>
      <c r="H13">
        <f>G13+180</f>
        <v>91.078436448216806</v>
      </c>
    </row>
    <row r="14" spans="1:11" x14ac:dyDescent="0.25">
      <c r="C14">
        <f t="shared" ref="C14:C17" si="1">C9*180/PI()</f>
        <v>87.471077348617086</v>
      </c>
      <c r="G14">
        <f t="shared" ref="G14:G16" si="2">G9*180/PI()</f>
        <v>-88.304694844191346</v>
      </c>
      <c r="H14">
        <f>G14+180</f>
        <v>91.695305155808654</v>
      </c>
    </row>
    <row r="15" spans="1:11" x14ac:dyDescent="0.25">
      <c r="C15">
        <f t="shared" si="1"/>
        <v>87.978245837879825</v>
      </c>
      <c r="G15">
        <f t="shared" si="2"/>
        <v>87.09028730614196</v>
      </c>
    </row>
    <row r="16" spans="1:11" x14ac:dyDescent="0.25">
      <c r="C16">
        <f t="shared" si="1"/>
        <v>89.925833661848202</v>
      </c>
      <c r="F16" s="13"/>
      <c r="G16">
        <f t="shared" si="2"/>
        <v>-88.053432797503646</v>
      </c>
      <c r="H16" s="13"/>
      <c r="I16" s="13"/>
    </row>
    <row r="17" spans="1:13" x14ac:dyDescent="0.25">
      <c r="A17" t="s">
        <v>10</v>
      </c>
      <c r="C17">
        <f t="shared" si="1"/>
        <v>-89.081540243677267</v>
      </c>
      <c r="D17">
        <f>C17+180</f>
        <v>90.918459756322733</v>
      </c>
    </row>
    <row r="18" spans="1:13" s="10" customFormat="1" x14ac:dyDescent="0.25">
      <c r="B18" s="16"/>
      <c r="C18" s="16"/>
      <c r="D18" s="16"/>
      <c r="E18" s="16"/>
      <c r="F18" s="10">
        <f>AVERAGE(F9,F11)</f>
        <v>1.7691076999999999</v>
      </c>
      <c r="G18" s="10">
        <f>AVERAGE(G9,G11)</f>
        <v>-1.5390149950000001</v>
      </c>
    </row>
    <row r="19" spans="1:13" x14ac:dyDescent="0.25">
      <c r="B19" s="17"/>
      <c r="C19" s="17"/>
      <c r="D19" s="17"/>
      <c r="E19" s="17"/>
      <c r="J19">
        <f>AVERAGE(B8,B12)</f>
        <v>1.7844096999999999</v>
      </c>
      <c r="K19">
        <f>AVERAGE(K8,C12)</f>
        <v>-1.5714985317948966</v>
      </c>
    </row>
    <row r="20" spans="1:13" x14ac:dyDescent="0.25">
      <c r="B20" s="17"/>
      <c r="C20" s="17"/>
      <c r="D20" s="17"/>
      <c r="E20" s="17"/>
      <c r="H20" s="14"/>
      <c r="I20" s="14"/>
      <c r="J20" s="14"/>
      <c r="K20" s="14"/>
    </row>
    <row r="21" spans="1:13" x14ac:dyDescent="0.25">
      <c r="B21" s="17"/>
      <c r="C21" s="17"/>
      <c r="D21" s="17"/>
      <c r="E21" s="17"/>
    </row>
    <row r="22" spans="1:13" x14ac:dyDescent="0.25">
      <c r="B22" s="17"/>
      <c r="C22" s="17"/>
      <c r="D22" s="17"/>
      <c r="E22" s="17"/>
    </row>
    <row r="23" spans="1:13" x14ac:dyDescent="0.25">
      <c r="B23" s="17"/>
      <c r="C23" s="17"/>
      <c r="D23" s="17"/>
      <c r="E23" s="17"/>
    </row>
    <row r="24" spans="1:13" x14ac:dyDescent="0.25">
      <c r="B24" s="17"/>
      <c r="C24" s="17"/>
      <c r="D24" s="17"/>
      <c r="E24" s="17"/>
    </row>
    <row r="25" spans="1:13" x14ac:dyDescent="0.25">
      <c r="B25" s="17"/>
      <c r="C25" s="17"/>
      <c r="D25" s="17"/>
      <c r="E25" s="17"/>
    </row>
    <row r="26" spans="1:13" x14ac:dyDescent="0.25">
      <c r="B26" s="17"/>
      <c r="C26" s="17"/>
      <c r="D26" s="17"/>
      <c r="E26" s="17"/>
    </row>
    <row r="27" spans="1:13" x14ac:dyDescent="0.25">
      <c r="B27" s="17"/>
      <c r="C27" s="17"/>
      <c r="J27" s="13"/>
      <c r="K27" s="13"/>
      <c r="L27" s="13"/>
      <c r="M27" s="13"/>
    </row>
    <row r="29" spans="1:13" x14ac:dyDescent="0.25">
      <c r="B29" t="s">
        <v>11</v>
      </c>
      <c r="C29" s="14">
        <v>6.0396270799999998</v>
      </c>
      <c r="D29" s="14">
        <v>0.92536779000000002</v>
      </c>
      <c r="E29" s="14">
        <v>-7.2662034000000002</v>
      </c>
      <c r="F29" s="14">
        <v>-9.6493873600000004</v>
      </c>
    </row>
    <row r="33" spans="1:9" x14ac:dyDescent="0.25">
      <c r="C33">
        <v>-7.23790026</v>
      </c>
    </row>
    <row r="43" spans="1:9" x14ac:dyDescent="0.25">
      <c r="A43" t="s">
        <v>12</v>
      </c>
    </row>
    <row r="44" spans="1:9" x14ac:dyDescent="0.25">
      <c r="A44" t="s">
        <v>11</v>
      </c>
      <c r="B44" s="12" t="s">
        <v>3</v>
      </c>
      <c r="C44" t="s">
        <v>11</v>
      </c>
      <c r="E44" t="s">
        <v>11</v>
      </c>
      <c r="F44" s="12" t="s">
        <v>4</v>
      </c>
    </row>
    <row r="45" spans="1:9" x14ac:dyDescent="0.25">
      <c r="A45" t="s">
        <v>11</v>
      </c>
      <c r="B45" s="13" t="s">
        <v>1</v>
      </c>
      <c r="F45" s="13" t="s">
        <v>2</v>
      </c>
    </row>
    <row r="46" spans="1:9" x14ac:dyDescent="0.25">
      <c r="A46" t="s">
        <v>13</v>
      </c>
      <c r="B46" t="s">
        <v>6</v>
      </c>
      <c r="C46" t="s">
        <v>7</v>
      </c>
      <c r="D46" s="12" t="s">
        <v>14</v>
      </c>
      <c r="E46" s="12" t="s">
        <v>15</v>
      </c>
      <c r="F46" t="s">
        <v>6</v>
      </c>
      <c r="G46" t="s">
        <v>7</v>
      </c>
      <c r="H46" s="12" t="s">
        <v>14</v>
      </c>
      <c r="I46" s="12" t="s">
        <v>15</v>
      </c>
    </row>
    <row r="47" spans="1:9" x14ac:dyDescent="0.25">
      <c r="A47">
        <v>1</v>
      </c>
    </row>
    <row r="48" spans="1:9" x14ac:dyDescent="0.25">
      <c r="A48">
        <v>2</v>
      </c>
    </row>
    <row r="49" spans="1:9" x14ac:dyDescent="0.25">
      <c r="A49">
        <v>3</v>
      </c>
    </row>
    <row r="50" spans="1:9" x14ac:dyDescent="0.25">
      <c r="A50">
        <v>4</v>
      </c>
    </row>
    <row r="51" spans="1:9" x14ac:dyDescent="0.25">
      <c r="A51" t="s">
        <v>11</v>
      </c>
      <c r="D51" t="e">
        <f t="shared" ref="D51:I51" si="3">AVERAGE(D47:D50)</f>
        <v>#DIV/0!</v>
      </c>
      <c r="E51" t="e">
        <f t="shared" si="3"/>
        <v>#DIV/0!</v>
      </c>
      <c r="F51" t="s">
        <v>11</v>
      </c>
      <c r="G51" t="s">
        <v>11</v>
      </c>
      <c r="H51" t="e">
        <f t="shared" si="3"/>
        <v>#DIV/0!</v>
      </c>
      <c r="I51" t="e">
        <f t="shared" si="3"/>
        <v>#DIV/0!</v>
      </c>
    </row>
  </sheetData>
  <mergeCells count="2">
    <mergeCell ref="B18:C27"/>
    <mergeCell ref="D18:E26"/>
  </mergeCells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E20" sqref="E20"/>
    </sheetView>
  </sheetViews>
  <sheetFormatPr defaultColWidth="8.77734375" defaultRowHeight="14.4" x14ac:dyDescent="0.25"/>
  <cols>
    <col min="5" max="5" width="13.44140625" customWidth="1"/>
  </cols>
  <sheetData>
    <row r="2" spans="1:18" x14ac:dyDescent="0.25">
      <c r="A2" t="s">
        <v>11</v>
      </c>
    </row>
    <row r="3" spans="1:18" x14ac:dyDescent="0.25">
      <c r="D3" s="17" t="s">
        <v>11</v>
      </c>
      <c r="E3" s="17"/>
    </row>
    <row r="4" spans="1:18" x14ac:dyDescent="0.25">
      <c r="A4" t="s">
        <v>1</v>
      </c>
      <c r="D4" s="17"/>
      <c r="E4" s="17"/>
      <c r="F4" t="s">
        <v>2</v>
      </c>
    </row>
    <row r="5" spans="1:18" x14ac:dyDescent="0.25">
      <c r="A5" t="s">
        <v>16</v>
      </c>
      <c r="B5" t="s">
        <v>6</v>
      </c>
      <c r="C5" t="s">
        <v>7</v>
      </c>
      <c r="D5" t="s">
        <v>8</v>
      </c>
      <c r="E5" t="s">
        <v>9</v>
      </c>
      <c r="F5" t="s">
        <v>16</v>
      </c>
      <c r="G5" t="s">
        <v>6</v>
      </c>
      <c r="H5" t="s">
        <v>7</v>
      </c>
      <c r="I5" t="s">
        <v>8</v>
      </c>
      <c r="J5" t="s">
        <v>9</v>
      </c>
    </row>
    <row r="7" spans="1:18" x14ac:dyDescent="0.25">
      <c r="L7" s="18" t="s">
        <v>17</v>
      </c>
      <c r="M7" s="19"/>
      <c r="N7" s="19"/>
      <c r="O7" s="19"/>
      <c r="P7" s="19"/>
      <c r="Q7" s="19"/>
      <c r="R7" s="19"/>
    </row>
    <row r="8" spans="1:18" x14ac:dyDescent="0.25">
      <c r="L8" s="19"/>
      <c r="M8" s="19"/>
      <c r="N8" s="19"/>
      <c r="O8" s="19"/>
      <c r="P8" s="19"/>
      <c r="Q8" s="19"/>
      <c r="R8" s="19"/>
    </row>
    <row r="9" spans="1:18" x14ac:dyDescent="0.25">
      <c r="L9" s="19"/>
      <c r="M9" s="19"/>
      <c r="N9" s="19"/>
      <c r="O9" s="19"/>
      <c r="P9" s="19"/>
      <c r="Q9" s="19"/>
      <c r="R9" s="19"/>
    </row>
    <row r="10" spans="1:18" x14ac:dyDescent="0.25">
      <c r="L10" s="19"/>
      <c r="M10" s="19"/>
      <c r="N10" s="19"/>
      <c r="O10" s="19"/>
      <c r="P10" s="19"/>
      <c r="Q10" s="19"/>
      <c r="R10" s="19"/>
    </row>
    <row r="11" spans="1:18" x14ac:dyDescent="0.25">
      <c r="L11" s="19"/>
      <c r="M11" s="19"/>
      <c r="N11" s="19"/>
      <c r="O11" s="19"/>
      <c r="P11" s="19"/>
      <c r="Q11" s="19"/>
      <c r="R11" s="19"/>
    </row>
    <row r="12" spans="1:18" x14ac:dyDescent="0.25">
      <c r="L12" s="19"/>
      <c r="M12" s="19"/>
      <c r="N12" s="19"/>
      <c r="O12" s="19"/>
      <c r="P12" s="19"/>
      <c r="Q12" s="19"/>
      <c r="R12" s="19"/>
    </row>
    <row r="13" spans="1:18" x14ac:dyDescent="0.25">
      <c r="L13" s="19"/>
      <c r="M13" s="19"/>
      <c r="N13" s="19"/>
      <c r="O13" s="19"/>
      <c r="P13" s="19"/>
      <c r="Q13" s="19"/>
      <c r="R13" s="19"/>
    </row>
    <row r="14" spans="1:18" x14ac:dyDescent="0.25">
      <c r="L14" s="19"/>
      <c r="M14" s="19"/>
      <c r="N14" s="19"/>
      <c r="O14" s="19"/>
      <c r="P14" s="19"/>
      <c r="Q14" s="19"/>
      <c r="R14" s="19"/>
    </row>
    <row r="15" spans="1:18" x14ac:dyDescent="0.25">
      <c r="L15" s="19"/>
      <c r="M15" s="19"/>
      <c r="N15" s="19"/>
      <c r="O15" s="19"/>
      <c r="P15" s="19"/>
      <c r="Q15" s="19"/>
      <c r="R15" s="19"/>
    </row>
  </sheetData>
  <mergeCells count="2">
    <mergeCell ref="D3:E4"/>
    <mergeCell ref="L7:R15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5"/>
  <sheetViews>
    <sheetView workbookViewId="0">
      <selection activeCell="H12" sqref="H12"/>
    </sheetView>
  </sheetViews>
  <sheetFormatPr defaultColWidth="8.77734375" defaultRowHeight="14.4" x14ac:dyDescent="0.25"/>
  <cols>
    <col min="2" max="2" width="9.88671875" customWidth="1"/>
    <col min="3" max="3" width="9.109375" customWidth="1"/>
    <col min="4" max="5" width="10.6640625" customWidth="1"/>
    <col min="8" max="8" width="18.5546875" customWidth="1"/>
    <col min="9" max="9" width="17.33203125" customWidth="1"/>
    <col min="10" max="10" width="16.21875" customWidth="1"/>
    <col min="13" max="13" width="18.5546875" customWidth="1"/>
    <col min="14" max="14" width="17.33203125" customWidth="1"/>
    <col min="15" max="15" width="16.21875" customWidth="1"/>
  </cols>
  <sheetData>
    <row r="2" spans="1:12" x14ac:dyDescent="0.25">
      <c r="B2" s="1"/>
      <c r="C2" s="2" t="s">
        <v>18</v>
      </c>
      <c r="D2" s="2" t="s">
        <v>4</v>
      </c>
      <c r="E2" s="3" t="s">
        <v>19</v>
      </c>
      <c r="H2" t="s">
        <v>20</v>
      </c>
      <c r="I2" t="s">
        <v>21</v>
      </c>
      <c r="J2" t="s">
        <v>22</v>
      </c>
    </row>
    <row r="3" spans="1:12" x14ac:dyDescent="0.25">
      <c r="A3" t="s">
        <v>1</v>
      </c>
      <c r="B3" s="4">
        <v>1</v>
      </c>
      <c r="C3" s="5"/>
      <c r="D3" s="5"/>
      <c r="E3" s="6"/>
    </row>
    <row r="4" spans="1:12" x14ac:dyDescent="0.25">
      <c r="B4" s="7">
        <v>2</v>
      </c>
      <c r="C4" s="8"/>
      <c r="D4" s="8"/>
      <c r="E4" s="9"/>
    </row>
    <row r="6" spans="1:12" x14ac:dyDescent="0.25">
      <c r="B6" s="1"/>
      <c r="C6" s="2" t="s">
        <v>18</v>
      </c>
      <c r="D6" s="2" t="s">
        <v>4</v>
      </c>
      <c r="E6" s="3" t="s">
        <v>19</v>
      </c>
    </row>
    <row r="7" spans="1:12" x14ac:dyDescent="0.25">
      <c r="A7" t="s">
        <v>2</v>
      </c>
      <c r="B7" s="4">
        <v>1</v>
      </c>
      <c r="C7" s="5">
        <v>-4.9590000000000002E-2</v>
      </c>
      <c r="D7" s="5"/>
      <c r="E7" s="6"/>
    </row>
    <row r="8" spans="1:12" x14ac:dyDescent="0.25">
      <c r="B8" s="7">
        <v>2</v>
      </c>
      <c r="C8" s="8"/>
      <c r="D8" s="8"/>
      <c r="E8" s="9"/>
      <c r="L8" t="s">
        <v>11</v>
      </c>
    </row>
    <row r="10" spans="1:12" x14ac:dyDescent="0.25">
      <c r="B10" s="1"/>
      <c r="C10" s="2" t="s">
        <v>18</v>
      </c>
      <c r="D10" s="2" t="s">
        <v>4</v>
      </c>
      <c r="E10" s="3" t="s">
        <v>19</v>
      </c>
    </row>
    <row r="11" spans="1:12" x14ac:dyDescent="0.25">
      <c r="A11" t="s">
        <v>23</v>
      </c>
      <c r="B11" s="4">
        <v>1</v>
      </c>
      <c r="C11" s="5"/>
      <c r="D11" s="5"/>
      <c r="E11" s="6"/>
    </row>
    <row r="12" spans="1:12" x14ac:dyDescent="0.25">
      <c r="B12" s="7">
        <v>2</v>
      </c>
      <c r="C12" s="8"/>
      <c r="D12" s="8"/>
      <c r="E12" s="9"/>
      <c r="I12" t="s">
        <v>11</v>
      </c>
    </row>
    <row r="14" spans="1:12" x14ac:dyDescent="0.25">
      <c r="C14">
        <v>-1.624106</v>
      </c>
      <c r="D14">
        <v>-1.5914520000000001</v>
      </c>
      <c r="E14">
        <f>AVERAGE(C14:D14)</f>
        <v>-1.6077790000000001</v>
      </c>
    </row>
    <row r="15" spans="1:12" x14ac:dyDescent="0.25">
      <c r="C15">
        <v>4.9381969999999997</v>
      </c>
      <c r="D15">
        <v>4.9557320000000002</v>
      </c>
      <c r="E15">
        <f>AVERAGE(C15:D15)</f>
        <v>4.9469645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可选实验</vt:lpstr>
      <vt:lpstr>验证表格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Administrator</cp:lastModifiedBy>
  <dcterms:created xsi:type="dcterms:W3CDTF">2021-01-21T05:35:00Z</dcterms:created>
  <dcterms:modified xsi:type="dcterms:W3CDTF">2021-07-04T15:56:22Z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471E83B7134B4D4AA750ADCCA0EDDAD9</vt:lpwstr>
  </property>
</Properties>
</file>