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定位\4. 标定流程说明\0704三代车标定\21-07-04DR3\1. 陀螺仪标定实验\"/>
    </mc:Choice>
  </mc:AlternateContent>
  <xr:revisionPtr revIDLastSave="0" documentId="13_ncr:1_{DCBFEB6F-6689-4690-82B3-1B00A0D281F0}" xr6:coauthVersionLast="36" xr6:coauthVersionMax="36" xr10:uidLastSave="{00000000-0000-0000-0000-000000000000}"/>
  <bookViews>
    <workbookView xWindow="0" yWindow="0" windowWidth="22356" windowHeight="10020" activeTab="1" xr2:uid="{00000000-000D-0000-FFFF-FFFF00000000}"/>
  </bookViews>
  <sheets>
    <sheet name="验证" sheetId="6" r:id="rId1"/>
    <sheet name="实验标定" sheetId="1" r:id="rId2"/>
    <sheet name="输出表格" sheetId="3" r:id="rId3"/>
    <sheet name="Elmo参数" sheetId="4" r:id="rId4"/>
  </sheets>
  <definedNames>
    <definedName name="_xlnm._FilterDatabase" localSheetId="1" hidden="1">实验标定!#REF!</definedName>
  </definedNames>
  <calcPr calcId="191029"/>
</workbook>
</file>

<file path=xl/calcChain.xml><?xml version="1.0" encoding="utf-8"?>
<calcChain xmlns="http://schemas.openxmlformats.org/spreadsheetml/2006/main">
  <c r="B5" i="1" l="1"/>
  <c r="B6" i="1" s="1"/>
  <c r="B4" i="1" l="1"/>
  <c r="B2" i="4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</calcChain>
</file>

<file path=xl/sharedStrings.xml><?xml version="1.0" encoding="utf-8"?>
<sst xmlns="http://schemas.openxmlformats.org/spreadsheetml/2006/main" count="21" uniqueCount="21">
  <si>
    <t>陀螺仪积分系数标定表格</t>
  </si>
  <si>
    <t>角速度(°/s)</t>
  </si>
  <si>
    <t>陀螺仪输出的转角(°)</t>
  </si>
  <si>
    <t>更新的积分系数</t>
  </si>
  <si>
    <t xml:space="preserve">备注：
角速度的选择不是绝对的，递增的5°/s属于经验值。如果积分系数相差较大，可以用二分法补做实验。
</t>
  </si>
  <si>
    <t>169/9</t>
  </si>
  <si>
    <t>电机转速</t>
    <phoneticPr fontId="3" type="noConversion"/>
  </si>
  <si>
    <t>标定前陀螺仪输出角度</t>
    <phoneticPr fontId="3" type="noConversion"/>
  </si>
  <si>
    <t>标定后陀螺仪输出转角</t>
    <phoneticPr fontId="3" type="noConversion"/>
  </si>
  <si>
    <t>标定效果检查</t>
    <phoneticPr fontId="3" type="noConversion"/>
  </si>
  <si>
    <t xml:space="preserve"> </t>
    <phoneticPr fontId="2" type="noConversion"/>
  </si>
  <si>
    <t>filtedRate</t>
    <phoneticPr fontId="2" type="noConversion"/>
  </si>
  <si>
    <t>（=角速度*积分系数*0.000335)</t>
    <phoneticPr fontId="2" type="noConversion"/>
  </si>
  <si>
    <t>(=陀螺仪输出转角*当前积分系数/电机驱动转角359.9995207)</t>
    <phoneticPr fontId="2" type="noConversion"/>
  </si>
  <si>
    <t>更新后的积分系数</t>
    <phoneticPr fontId="2" type="noConversion"/>
  </si>
  <si>
    <t>把D列数据复制过来，画图</t>
    <phoneticPr fontId="2" type="noConversion"/>
  </si>
  <si>
    <t>备注：第一行数据加入逗号之后往下拉即可,再把文件另存为txt。之前写过处理数据的脚本，后来觉得没必要。</t>
    <phoneticPr fontId="2" type="noConversion"/>
  </si>
  <si>
    <t>减速比</t>
    <phoneticPr fontId="2" type="noConversion"/>
  </si>
  <si>
    <t>转动360°的cnt</t>
    <phoneticPr fontId="2" type="noConversion"/>
  </si>
  <si>
    <t>PID</t>
    <phoneticPr fontId="2" type="noConversion"/>
  </si>
  <si>
    <t>Elmo Speed(cnt/s)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</si>
</sst>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实验标定!$F$6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实验标定!$E$7:$E$34</c:f>
              <c:numCache>
                <c:formatCode>General</c:formatCode>
                <c:ptCount val="28"/>
              </c:numCache>
            </c:numRef>
          </c:xVal>
          <c:yVal>
            <c:numRef>
              <c:f>实验标定!$F$7:$F$34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8-4076-92A7-08DE97666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999071"/>
        <c:axId val="1367120831"/>
      </c:scatterChart>
      <c:valAx>
        <c:axId val="136399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7120831"/>
        <c:crosses val="autoZero"/>
        <c:crossBetween val="midCat"/>
      </c:valAx>
      <c:valAx>
        <c:axId val="136712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399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9</xdr:row>
      <xdr:rowOff>11430</xdr:rowOff>
    </xdr:from>
    <xdr:to>
      <xdr:col>12</xdr:col>
      <xdr:colOff>266700</xdr:colOff>
      <xdr:row>24</xdr:row>
      <xdr:rowOff>11430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4B31EBA-9831-4EA4-98C1-6D8E6E24D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9D08-108B-41F3-B245-1FA0EC5C383E}">
  <dimension ref="A1:C8"/>
  <sheetViews>
    <sheetView workbookViewId="0">
      <selection activeCell="C27" sqref="C27"/>
    </sheetView>
  </sheetViews>
  <sheetFormatPr defaultRowHeight="14.4" x14ac:dyDescent="0.25"/>
  <cols>
    <col min="2" max="3" width="22.6640625" bestFit="1" customWidth="1"/>
  </cols>
  <sheetData>
    <row r="1" spans="1:3" x14ac:dyDescent="0.25">
      <c r="A1" s="7" t="s">
        <v>9</v>
      </c>
      <c r="B1" s="8"/>
      <c r="C1" s="8"/>
    </row>
    <row r="2" spans="1:3" x14ac:dyDescent="0.25">
      <c r="A2" s="4" t="s">
        <v>6</v>
      </c>
      <c r="B2" s="4" t="s">
        <v>7</v>
      </c>
      <c r="C2" s="4" t="s">
        <v>8</v>
      </c>
    </row>
    <row r="3" spans="1:3" x14ac:dyDescent="0.25">
      <c r="A3">
        <v>30</v>
      </c>
    </row>
    <row r="4" spans="1:3" x14ac:dyDescent="0.25">
      <c r="A4">
        <v>75</v>
      </c>
    </row>
    <row r="5" spans="1:3" x14ac:dyDescent="0.25">
      <c r="A5">
        <v>120</v>
      </c>
    </row>
    <row r="6" spans="1:3" x14ac:dyDescent="0.25">
      <c r="A6">
        <v>-120</v>
      </c>
    </row>
    <row r="7" spans="1:3" x14ac:dyDescent="0.25">
      <c r="A7">
        <v>-75</v>
      </c>
    </row>
    <row r="8" spans="1:3" x14ac:dyDescent="0.25">
      <c r="A8">
        <v>-30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C13" sqref="C13"/>
    </sheetView>
  </sheetViews>
  <sheetFormatPr defaultColWidth="9" defaultRowHeight="14.4" x14ac:dyDescent="0.25"/>
  <cols>
    <col min="1" max="2" width="25.44140625" customWidth="1"/>
    <col min="3" max="3" width="23.109375" style="1" customWidth="1"/>
    <col min="4" max="4" width="60" style="1" bestFit="1" customWidth="1"/>
    <col min="5" max="5" width="31.44140625" bestFit="1" customWidth="1"/>
    <col min="6" max="6" width="31.44140625" customWidth="1"/>
    <col min="10" max="10" width="14.109375" customWidth="1"/>
    <col min="11" max="11" width="13" customWidth="1"/>
  </cols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2" t="s">
        <v>1</v>
      </c>
      <c r="B3" s="11" t="s">
        <v>20</v>
      </c>
      <c r="C3" s="2" t="s">
        <v>2</v>
      </c>
      <c r="D3" s="2" t="s">
        <v>3</v>
      </c>
      <c r="E3" s="9" t="s">
        <v>11</v>
      </c>
      <c r="F3" s="11" t="s">
        <v>14</v>
      </c>
      <c r="G3" s="6" t="s">
        <v>4</v>
      </c>
      <c r="H3" s="6"/>
      <c r="I3" s="6"/>
    </row>
    <row r="4" spans="1:9" x14ac:dyDescent="0.25">
      <c r="A4" s="1">
        <v>2</v>
      </c>
      <c r="B4" s="1">
        <f>ROUND(A4/A5*B5,0)</f>
        <v>417</v>
      </c>
      <c r="D4" s="10" t="s">
        <v>13</v>
      </c>
      <c r="E4" s="4" t="s">
        <v>12</v>
      </c>
      <c r="F4" s="4" t="s">
        <v>15</v>
      </c>
      <c r="G4" s="6"/>
      <c r="H4" s="6"/>
      <c r="I4" s="6"/>
    </row>
    <row r="5" spans="1:9" x14ac:dyDescent="0.25">
      <c r="A5" s="1">
        <v>5</v>
      </c>
      <c r="B5" s="1">
        <f>ROUND(1043.209877,0)</f>
        <v>1043</v>
      </c>
      <c r="G5" s="6"/>
      <c r="H5" s="6"/>
      <c r="I5" s="6"/>
    </row>
    <row r="6" spans="1:9" x14ac:dyDescent="0.25">
      <c r="A6" s="1">
        <v>10</v>
      </c>
      <c r="B6" s="1">
        <f>ROUND(B5*A6/A5,0)</f>
        <v>2086</v>
      </c>
      <c r="G6" s="6"/>
      <c r="H6" s="6"/>
      <c r="I6" s="6"/>
    </row>
    <row r="7" spans="1:9" x14ac:dyDescent="0.25">
      <c r="A7" s="1">
        <v>15</v>
      </c>
      <c r="B7" s="1">
        <f t="shared" ref="B7:B38" si="0">B6*A7/A6</f>
        <v>3129</v>
      </c>
      <c r="G7" s="6"/>
      <c r="H7" s="6"/>
      <c r="I7" s="6"/>
    </row>
    <row r="8" spans="1:9" x14ac:dyDescent="0.25">
      <c r="A8" s="1">
        <v>20</v>
      </c>
      <c r="B8" s="1">
        <f t="shared" si="0"/>
        <v>4172</v>
      </c>
      <c r="G8" s="6"/>
      <c r="H8" s="6"/>
      <c r="I8" s="6"/>
    </row>
    <row r="9" spans="1:9" x14ac:dyDescent="0.25">
      <c r="A9" s="1">
        <v>25</v>
      </c>
      <c r="B9" s="1">
        <f t="shared" si="0"/>
        <v>5215</v>
      </c>
      <c r="G9" s="6"/>
      <c r="H9" s="6"/>
      <c r="I9" s="6"/>
    </row>
    <row r="10" spans="1:9" x14ac:dyDescent="0.25">
      <c r="A10" s="3">
        <v>30</v>
      </c>
      <c r="B10" s="1">
        <f t="shared" si="0"/>
        <v>6258</v>
      </c>
    </row>
    <row r="11" spans="1:9" x14ac:dyDescent="0.25">
      <c r="A11" s="1">
        <v>35</v>
      </c>
      <c r="B11" s="1">
        <f t="shared" si="0"/>
        <v>7301</v>
      </c>
    </row>
    <row r="12" spans="1:9" x14ac:dyDescent="0.25">
      <c r="A12" s="1">
        <v>40</v>
      </c>
      <c r="B12" s="1">
        <f t="shared" si="0"/>
        <v>8344</v>
      </c>
    </row>
    <row r="13" spans="1:9" x14ac:dyDescent="0.25">
      <c r="A13" s="1">
        <v>45</v>
      </c>
      <c r="B13" s="1">
        <f t="shared" si="0"/>
        <v>9387</v>
      </c>
    </row>
    <row r="14" spans="1:9" x14ac:dyDescent="0.25">
      <c r="A14" s="1">
        <v>50</v>
      </c>
      <c r="B14" s="1">
        <f t="shared" si="0"/>
        <v>10430</v>
      </c>
    </row>
    <row r="15" spans="1:9" x14ac:dyDescent="0.25">
      <c r="A15" s="1">
        <v>55</v>
      </c>
      <c r="B15" s="1">
        <f t="shared" si="0"/>
        <v>11473</v>
      </c>
    </row>
    <row r="16" spans="1:9" x14ac:dyDescent="0.25">
      <c r="A16" s="1">
        <v>60</v>
      </c>
      <c r="B16" s="1">
        <f t="shared" si="0"/>
        <v>12516</v>
      </c>
    </row>
    <row r="17" spans="1:2" x14ac:dyDescent="0.25">
      <c r="A17" s="1">
        <v>65</v>
      </c>
      <c r="B17" s="1">
        <f t="shared" si="0"/>
        <v>13559</v>
      </c>
    </row>
    <row r="18" spans="1:2" x14ac:dyDescent="0.25">
      <c r="A18" s="1">
        <v>70</v>
      </c>
      <c r="B18" s="1">
        <f t="shared" si="0"/>
        <v>14602</v>
      </c>
    </row>
    <row r="19" spans="1:2" x14ac:dyDescent="0.25">
      <c r="A19" s="3">
        <v>75</v>
      </c>
      <c r="B19" s="1">
        <f t="shared" si="0"/>
        <v>15645</v>
      </c>
    </row>
    <row r="20" spans="1:2" x14ac:dyDescent="0.25">
      <c r="A20" s="1">
        <v>80</v>
      </c>
      <c r="B20" s="1">
        <f t="shared" si="0"/>
        <v>16688</v>
      </c>
    </row>
    <row r="21" spans="1:2" x14ac:dyDescent="0.25">
      <c r="A21" s="1">
        <v>85</v>
      </c>
      <c r="B21" s="1">
        <f t="shared" si="0"/>
        <v>17731</v>
      </c>
    </row>
    <row r="22" spans="1:2" x14ac:dyDescent="0.25">
      <c r="A22" s="1">
        <v>90</v>
      </c>
      <c r="B22" s="1">
        <f t="shared" si="0"/>
        <v>18774</v>
      </c>
    </row>
    <row r="23" spans="1:2" x14ac:dyDescent="0.25">
      <c r="A23" s="1">
        <v>95</v>
      </c>
      <c r="B23" s="1">
        <f t="shared" si="0"/>
        <v>19817</v>
      </c>
    </row>
    <row r="24" spans="1:2" x14ac:dyDescent="0.25">
      <c r="A24" s="1">
        <v>100</v>
      </c>
      <c r="B24" s="1">
        <f t="shared" si="0"/>
        <v>20860</v>
      </c>
    </row>
    <row r="25" spans="1:2" x14ac:dyDescent="0.25">
      <c r="A25" s="1">
        <v>105</v>
      </c>
      <c r="B25" s="1">
        <f t="shared" si="0"/>
        <v>21903</v>
      </c>
    </row>
    <row r="26" spans="1:2" x14ac:dyDescent="0.25">
      <c r="A26" s="1">
        <v>110</v>
      </c>
      <c r="B26" s="1">
        <f t="shared" si="0"/>
        <v>22946</v>
      </c>
    </row>
    <row r="27" spans="1:2" x14ac:dyDescent="0.25">
      <c r="A27" s="1">
        <v>115</v>
      </c>
      <c r="B27" s="1">
        <f t="shared" si="0"/>
        <v>23989</v>
      </c>
    </row>
    <row r="28" spans="1:2" x14ac:dyDescent="0.25">
      <c r="A28" s="3">
        <v>120</v>
      </c>
      <c r="B28" s="1">
        <f t="shared" si="0"/>
        <v>25032</v>
      </c>
    </row>
    <row r="29" spans="1:2" x14ac:dyDescent="0.25">
      <c r="A29" s="1">
        <v>125</v>
      </c>
      <c r="B29" s="1">
        <f t="shared" si="0"/>
        <v>26075</v>
      </c>
    </row>
    <row r="30" spans="1:2" x14ac:dyDescent="0.25">
      <c r="A30" s="1">
        <v>130</v>
      </c>
      <c r="B30" s="1">
        <f t="shared" si="0"/>
        <v>27118</v>
      </c>
    </row>
    <row r="31" spans="1:2" x14ac:dyDescent="0.25">
      <c r="A31" s="1">
        <v>135</v>
      </c>
      <c r="B31" s="1">
        <f t="shared" si="0"/>
        <v>28161</v>
      </c>
    </row>
    <row r="32" spans="1:2" x14ac:dyDescent="0.25">
      <c r="A32" s="1">
        <v>140</v>
      </c>
      <c r="B32" s="1">
        <f t="shared" si="0"/>
        <v>29204</v>
      </c>
    </row>
    <row r="33" spans="1:2" x14ac:dyDescent="0.25">
      <c r="A33" s="1">
        <v>145</v>
      </c>
      <c r="B33" s="1">
        <f t="shared" si="0"/>
        <v>30247</v>
      </c>
    </row>
    <row r="34" spans="1:2" x14ac:dyDescent="0.25">
      <c r="A34" s="3">
        <v>150</v>
      </c>
      <c r="B34" s="1">
        <f t="shared" si="0"/>
        <v>31290</v>
      </c>
    </row>
    <row r="35" spans="1:2" x14ac:dyDescent="0.25">
      <c r="A35" s="1">
        <v>155</v>
      </c>
      <c r="B35" s="1">
        <f t="shared" si="0"/>
        <v>32333</v>
      </c>
    </row>
    <row r="36" spans="1:2" x14ac:dyDescent="0.25">
      <c r="A36" s="1">
        <v>160</v>
      </c>
      <c r="B36" s="1">
        <f t="shared" si="0"/>
        <v>33376</v>
      </c>
    </row>
    <row r="37" spans="1:2" x14ac:dyDescent="0.25">
      <c r="A37" s="1">
        <v>165</v>
      </c>
      <c r="B37" s="1">
        <f t="shared" si="0"/>
        <v>34419</v>
      </c>
    </row>
    <row r="38" spans="1:2" x14ac:dyDescent="0.25">
      <c r="A38" s="1">
        <v>170</v>
      </c>
      <c r="B38" s="1">
        <f t="shared" si="0"/>
        <v>35462</v>
      </c>
    </row>
    <row r="39" spans="1:2" x14ac:dyDescent="0.25">
      <c r="A39" s="1">
        <v>175</v>
      </c>
      <c r="B39" s="1">
        <f t="shared" ref="B39:B64" si="1">B38*A39/A38</f>
        <v>36505</v>
      </c>
    </row>
    <row r="40" spans="1:2" x14ac:dyDescent="0.25">
      <c r="A40" s="1">
        <v>180</v>
      </c>
      <c r="B40" s="1">
        <f t="shared" si="1"/>
        <v>37548</v>
      </c>
    </row>
    <row r="41" spans="1:2" x14ac:dyDescent="0.25">
      <c r="A41" s="1">
        <v>185</v>
      </c>
      <c r="B41" s="1">
        <f t="shared" si="1"/>
        <v>38591</v>
      </c>
    </row>
    <row r="42" spans="1:2" x14ac:dyDescent="0.25">
      <c r="A42" s="1">
        <v>190</v>
      </c>
      <c r="B42" s="1">
        <f t="shared" si="1"/>
        <v>39634</v>
      </c>
    </row>
    <row r="43" spans="1:2" x14ac:dyDescent="0.25">
      <c r="A43" s="1">
        <v>195</v>
      </c>
      <c r="B43" s="1">
        <f t="shared" si="1"/>
        <v>40677</v>
      </c>
    </row>
    <row r="44" spans="1:2" x14ac:dyDescent="0.25">
      <c r="A44" s="1">
        <v>200</v>
      </c>
      <c r="B44" s="1">
        <f t="shared" si="1"/>
        <v>41720</v>
      </c>
    </row>
    <row r="45" spans="1:2" x14ac:dyDescent="0.25">
      <c r="A45" s="1">
        <v>205</v>
      </c>
      <c r="B45" s="1">
        <f t="shared" si="1"/>
        <v>42763</v>
      </c>
    </row>
    <row r="46" spans="1:2" x14ac:dyDescent="0.25">
      <c r="A46" s="1">
        <v>210</v>
      </c>
      <c r="B46" s="1">
        <f t="shared" si="1"/>
        <v>43806</v>
      </c>
    </row>
    <row r="47" spans="1:2" x14ac:dyDescent="0.25">
      <c r="A47" s="1">
        <v>215</v>
      </c>
      <c r="B47" s="1">
        <f t="shared" si="1"/>
        <v>44849</v>
      </c>
    </row>
    <row r="48" spans="1:2" x14ac:dyDescent="0.25">
      <c r="A48" s="1">
        <v>220</v>
      </c>
      <c r="B48" s="1">
        <f t="shared" si="1"/>
        <v>45892</v>
      </c>
    </row>
    <row r="49" spans="1:2" x14ac:dyDescent="0.25">
      <c r="A49" s="1">
        <v>225</v>
      </c>
      <c r="B49" s="1">
        <f t="shared" si="1"/>
        <v>46935</v>
      </c>
    </row>
    <row r="50" spans="1:2" x14ac:dyDescent="0.25">
      <c r="A50" s="1">
        <v>230</v>
      </c>
      <c r="B50" s="1">
        <f t="shared" si="1"/>
        <v>47978</v>
      </c>
    </row>
    <row r="51" spans="1:2" x14ac:dyDescent="0.25">
      <c r="A51" s="1">
        <v>235</v>
      </c>
      <c r="B51" s="1">
        <f t="shared" si="1"/>
        <v>49021</v>
      </c>
    </row>
    <row r="52" spans="1:2" x14ac:dyDescent="0.25">
      <c r="A52" s="1">
        <v>240</v>
      </c>
      <c r="B52" s="1">
        <f t="shared" si="1"/>
        <v>50064</v>
      </c>
    </row>
    <row r="53" spans="1:2" x14ac:dyDescent="0.25">
      <c r="A53" s="1">
        <v>245</v>
      </c>
      <c r="B53" s="1">
        <f t="shared" si="1"/>
        <v>51107</v>
      </c>
    </row>
    <row r="54" spans="1:2" x14ac:dyDescent="0.25">
      <c r="A54" s="1">
        <v>250</v>
      </c>
      <c r="B54" s="1">
        <f t="shared" si="1"/>
        <v>52150</v>
      </c>
    </row>
    <row r="55" spans="1:2" x14ac:dyDescent="0.25">
      <c r="A55" s="1">
        <v>255</v>
      </c>
      <c r="B55" s="1">
        <f t="shared" si="1"/>
        <v>53193</v>
      </c>
    </row>
    <row r="56" spans="1:2" x14ac:dyDescent="0.25">
      <c r="A56" s="1">
        <v>260</v>
      </c>
      <c r="B56" s="1">
        <f t="shared" si="1"/>
        <v>54236</v>
      </c>
    </row>
    <row r="57" spans="1:2" x14ac:dyDescent="0.25">
      <c r="A57" s="1">
        <v>265</v>
      </c>
      <c r="B57" s="1">
        <f t="shared" si="1"/>
        <v>55279</v>
      </c>
    </row>
    <row r="58" spans="1:2" x14ac:dyDescent="0.25">
      <c r="A58" s="1">
        <v>270</v>
      </c>
      <c r="B58" s="1">
        <f t="shared" si="1"/>
        <v>56322</v>
      </c>
    </row>
    <row r="59" spans="1:2" x14ac:dyDescent="0.25">
      <c r="A59" s="1">
        <v>275</v>
      </c>
      <c r="B59" s="1">
        <f t="shared" si="1"/>
        <v>57365</v>
      </c>
    </row>
    <row r="60" spans="1:2" x14ac:dyDescent="0.25">
      <c r="A60" s="1">
        <v>280</v>
      </c>
      <c r="B60" s="1">
        <f t="shared" si="1"/>
        <v>58408</v>
      </c>
    </row>
    <row r="61" spans="1:2" x14ac:dyDescent="0.25">
      <c r="A61" s="1">
        <v>285</v>
      </c>
      <c r="B61" s="1">
        <f t="shared" si="1"/>
        <v>59451</v>
      </c>
    </row>
    <row r="62" spans="1:2" x14ac:dyDescent="0.25">
      <c r="A62" s="1">
        <v>290</v>
      </c>
      <c r="B62" s="1">
        <f t="shared" si="1"/>
        <v>60494</v>
      </c>
    </row>
    <row r="63" spans="1:2" x14ac:dyDescent="0.25">
      <c r="A63" s="1">
        <v>295</v>
      </c>
      <c r="B63" s="1">
        <f t="shared" si="1"/>
        <v>61537</v>
      </c>
    </row>
    <row r="64" spans="1:2" x14ac:dyDescent="0.25">
      <c r="A64" s="1">
        <v>300</v>
      </c>
      <c r="B64" s="1">
        <f t="shared" si="1"/>
        <v>62580</v>
      </c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mergeCells count="2">
    <mergeCell ref="A1:I2"/>
    <mergeCell ref="G3:I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5" sqref="I5"/>
    </sheetView>
  </sheetViews>
  <sheetFormatPr defaultColWidth="9" defaultRowHeight="14.4" x14ac:dyDescent="0.25"/>
  <sheetData>
    <row r="1" spans="1:1" x14ac:dyDescent="0.25">
      <c r="A1" s="4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F25" sqref="F25"/>
    </sheetView>
  </sheetViews>
  <sheetFormatPr defaultColWidth="8.88671875" defaultRowHeight="14.4" x14ac:dyDescent="0.25"/>
  <cols>
    <col min="1" max="1" width="16.109375" bestFit="1" customWidth="1"/>
    <col min="2" max="2" width="12.88671875"/>
  </cols>
  <sheetData>
    <row r="1" spans="1:2" x14ac:dyDescent="0.25">
      <c r="A1" s="4" t="s">
        <v>17</v>
      </c>
      <c r="B1" t="s">
        <v>5</v>
      </c>
    </row>
    <row r="2" spans="1:2" x14ac:dyDescent="0.25">
      <c r="A2" s="4" t="s">
        <v>18</v>
      </c>
      <c r="B2">
        <f>4000*169/9</f>
        <v>75111.111111111109</v>
      </c>
    </row>
    <row r="3" spans="1:2" x14ac:dyDescent="0.25">
      <c r="A3" s="4" t="s">
        <v>19</v>
      </c>
    </row>
    <row r="20" spans="7:7" x14ac:dyDescent="0.25">
      <c r="G20" s="4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验证</vt:lpstr>
      <vt:lpstr>实验标定</vt:lpstr>
      <vt:lpstr>输出表格</vt:lpstr>
      <vt:lpstr>Elmo参数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2021-03-07T05:50:00Z</dcterms:created>
  <dcterms:modified xsi:type="dcterms:W3CDTF">2021-08-20T11:07:02Z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28F5564883A245279F68ABB7D401960A</vt:lpwstr>
  </property>
  <property fmtid="{D5CDD505-2E9C-101B-9397-08002B2CF9AE}" pid="3" name="KSOProductBuildVer">
    <vt:lpwstr>2052-11.1.0.10640</vt:lpwstr>
  </property>
</Properties>
</file>