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<sst xmlns="http://schemas.openxmlformats.org/spreadsheetml/2006/main" count="27" uniqueCount="17">
  <si>
    <t xml:space="preserve">音符</t>
  </si>
  <si>
    <r>
      <rPr>
        <sz val="10"/>
        <rFont val="Noto Sans CJK SC"/>
        <family val="2"/>
        <charset val="1"/>
      </rPr>
      <t xml:space="preserve">频率（</t>
    </r>
    <r>
      <rPr>
        <sz val="10"/>
        <rFont val="Arial"/>
        <family val="2"/>
        <charset val="1"/>
      </rPr>
      <t xml:space="preserve">Hz</t>
    </r>
    <r>
      <rPr>
        <sz val="10"/>
        <rFont val="Noto Sans CJK SC"/>
        <family val="2"/>
        <charset val="1"/>
      </rPr>
      <t xml:space="preserve">）</t>
    </r>
  </si>
  <si>
    <r>
      <rPr>
        <sz val="10"/>
        <rFont val="Noto Sans CJK SC"/>
        <family val="2"/>
        <charset val="1"/>
      </rPr>
      <t xml:space="preserve">精确频率（</t>
    </r>
    <r>
      <rPr>
        <sz val="10"/>
        <rFont val="Arial"/>
        <family val="2"/>
        <charset val="1"/>
      </rPr>
      <t xml:space="preserve">Hz</t>
    </r>
    <r>
      <rPr>
        <sz val="10"/>
        <rFont val="Noto Sans CJK SC"/>
        <family val="2"/>
        <charset val="1"/>
      </rPr>
      <t xml:space="preserve">）</t>
    </r>
  </si>
  <si>
    <r>
      <rPr>
        <sz val="10"/>
        <rFont val="Noto Sans CJK SC"/>
        <family val="2"/>
        <charset val="1"/>
      </rPr>
      <t xml:space="preserve">周期（</t>
    </r>
    <r>
      <rPr>
        <sz val="10"/>
        <rFont val="Arial"/>
        <family val="2"/>
        <charset val="1"/>
      </rPr>
      <t xml:space="preserve">us</t>
    </r>
    <r>
      <rPr>
        <sz val="10"/>
        <rFont val="Noto Sans CJK SC"/>
        <family val="2"/>
        <charset val="1"/>
      </rPr>
      <t xml:space="preserve">）</t>
    </r>
  </si>
  <si>
    <r>
      <rPr>
        <sz val="10"/>
        <rFont val="Noto Sans CJK SC"/>
        <family val="2"/>
        <charset val="1"/>
      </rPr>
      <t xml:space="preserve">翻转周期（</t>
    </r>
    <r>
      <rPr>
        <sz val="10"/>
        <rFont val="Arial"/>
        <family val="2"/>
        <charset val="1"/>
      </rPr>
      <t xml:space="preserve">us</t>
    </r>
    <r>
      <rPr>
        <sz val="10"/>
        <rFont val="Noto Sans CJK SC"/>
        <family val="2"/>
        <charset val="1"/>
      </rPr>
      <t xml:space="preserve">）</t>
    </r>
  </si>
  <si>
    <r>
      <rPr>
        <sz val="10"/>
        <rFont val="Noto Sans CJK SC"/>
        <family val="2"/>
        <charset val="1"/>
      </rPr>
      <t xml:space="preserve">翻转周期取整（</t>
    </r>
    <r>
      <rPr>
        <sz val="10"/>
        <rFont val="Arial"/>
        <family val="2"/>
        <charset val="1"/>
      </rPr>
      <t xml:space="preserve">us</t>
    </r>
    <r>
      <rPr>
        <sz val="10"/>
        <rFont val="Noto Sans CJK SC"/>
        <family val="2"/>
        <charset val="1"/>
      </rPr>
      <t xml:space="preserve">）</t>
    </r>
  </si>
  <si>
    <t xml:space="preserve">重装载值</t>
  </si>
  <si>
    <t xml:space="preserve">1#</t>
  </si>
  <si>
    <t xml:space="preserve">2#</t>
  </si>
  <si>
    <t xml:space="preserve">4#</t>
  </si>
  <si>
    <t xml:space="preserve">5#</t>
  </si>
  <si>
    <r>
      <rPr>
        <sz val="10"/>
        <rFont val="Arial"/>
        <family val="2"/>
        <charset val="1"/>
      </rPr>
      <t xml:space="preserve">6</t>
    </r>
    <r>
      <rPr>
        <sz val="10"/>
        <rFont val="Noto Sans CJK SC"/>
        <family val="2"/>
        <charset val="1"/>
      </rPr>
      <t xml:space="preserve">（基准频率）</t>
    </r>
  </si>
  <si>
    <t xml:space="preserve">6#</t>
  </si>
  <si>
    <t xml:space="preserve">音符频率呈指数增长</t>
  </si>
  <si>
    <r>
      <rPr>
        <sz val="10"/>
        <rFont val="Noto Sans CJK SC"/>
        <family val="2"/>
        <charset val="1"/>
      </rPr>
      <t xml:space="preserve">音符周期=2 * 翻转周期，一个周期需要翻转两次</t>
    </r>
    <r>
      <rPr>
        <sz val="10"/>
        <rFont val="Arial"/>
        <family val="2"/>
        <charset val="1"/>
      </rPr>
      <t xml:space="preserve">IO</t>
    </r>
    <r>
      <rPr>
        <sz val="10"/>
        <rFont val="Noto Sans CJK SC"/>
        <family val="2"/>
        <charset val="1"/>
      </rPr>
      <t xml:space="preserve">口，实现发出对应频率的声音</t>
    </r>
  </si>
  <si>
    <r>
      <rPr>
        <sz val="10"/>
        <rFont val="Arial"/>
        <family val="2"/>
        <charset val="1"/>
      </rPr>
      <t xml:space="preserve">STC89C52</t>
    </r>
    <r>
      <rPr>
        <sz val="10"/>
        <rFont val="Noto Sans CJK SC"/>
        <family val="2"/>
        <charset val="1"/>
      </rPr>
      <t xml:space="preserve">机器周期</t>
    </r>
    <r>
      <rPr>
        <sz val="10"/>
        <rFont val="Arial"/>
        <family val="2"/>
        <charset val="1"/>
      </rPr>
      <t xml:space="preserve">1us</t>
    </r>
    <r>
      <rPr>
        <sz val="10"/>
        <rFont val="Noto Sans CJK SC"/>
        <family val="2"/>
        <charset val="1"/>
      </rPr>
      <t xml:space="preserve">，重装载值</t>
    </r>
    <r>
      <rPr>
        <sz val="10"/>
        <rFont val="Arial"/>
        <family val="2"/>
        <charset val="1"/>
      </rPr>
      <t xml:space="preserve">=</t>
    </r>
    <r>
      <rPr>
        <sz val="10"/>
        <rFont val="Noto Sans CJK SC"/>
        <family val="2"/>
        <charset val="1"/>
      </rPr>
      <t xml:space="preserve">触发中断（计数器溢出）</t>
    </r>
    <r>
      <rPr>
        <sz val="10"/>
        <rFont val="Arial"/>
        <family val="2"/>
        <charset val="1"/>
      </rPr>
      <t xml:space="preserve">65536-</t>
    </r>
    <r>
      <rPr>
        <sz val="10"/>
        <rFont val="Noto Sans CJK SC"/>
        <family val="2"/>
        <charset val="1"/>
      </rPr>
      <t xml:space="preserve">周期</t>
    </r>
    <r>
      <rPr>
        <sz val="10"/>
        <rFont val="Arial"/>
        <family val="2"/>
        <charset val="1"/>
      </rPr>
      <t xml:space="preserve">/2</t>
    </r>
    <r>
      <rPr>
        <sz val="10"/>
        <rFont val="Noto Sans CJK SC"/>
        <family val="2"/>
        <charset val="1"/>
      </rPr>
      <t xml:space="preserve">取整</t>
    </r>
  </si>
  <si>
    <r>
      <rPr>
        <sz val="10"/>
        <rFont val="Noto Sans CJK SC"/>
        <family val="2"/>
        <charset val="1"/>
      </rPr>
      <t xml:space="preserve">实现固定周期触发两次中断，翻转两次</t>
    </r>
    <r>
      <rPr>
        <sz val="10"/>
        <rFont val="Arial"/>
        <family val="2"/>
        <charset val="1"/>
      </rPr>
      <t xml:space="preserve">IO</t>
    </r>
    <r>
      <rPr>
        <sz val="10"/>
        <rFont val="Noto Sans CJK SC"/>
        <family val="2"/>
        <charset val="1"/>
      </rPr>
      <t xml:space="preserve">口，发出对应频率的声音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</si>
</sst>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3.35"/>
    <col collapsed="false" customWidth="false" hidden="false" outlineLevel="0" max="2" min="2" style="1" width="11.52"/>
    <col collapsed="false" customWidth="true" hidden="false" outlineLevel="0" max="3" min="3" style="1" width="14.43"/>
    <col collapsed="false" customWidth="false" hidden="false" outlineLevel="0" max="4" min="4" style="1" width="11.52"/>
    <col collapsed="false" customWidth="true" hidden="false" outlineLevel="0" max="5" min="5" style="1" width="14.44"/>
    <col collapsed="false" customWidth="true" hidden="false" outlineLevel="0" max="7" min="6" style="1" width="18.76"/>
  </cols>
  <sheetData>
    <row r="1" customFormat="false" ht="15.6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1" t="n">
        <v>1</v>
      </c>
      <c r="B2" s="1" t="n">
        <v>262</v>
      </c>
      <c r="C2" s="1" t="n">
        <f aca="false">C3/2^(1/12)</f>
        <v>261.625565300598</v>
      </c>
      <c r="D2" s="1" t="n">
        <f aca="false">1/B2*1000000</f>
        <v>3816.79389312977</v>
      </c>
      <c r="E2" s="1" t="n">
        <f aca="false">D2/2</f>
        <v>1908.39694656489</v>
      </c>
      <c r="F2" s="1" t="n">
        <f aca="false">ROUND(E2,0)</f>
        <v>1908</v>
      </c>
      <c r="G2" s="1" t="n">
        <f aca="false">65536-F2</f>
        <v>63628</v>
      </c>
    </row>
    <row r="3" customFormat="false" ht="12.8" hidden="false" customHeight="false" outlineLevel="0" collapsed="false">
      <c r="A3" s="1" t="s">
        <v>7</v>
      </c>
      <c r="B3" s="1" t="n">
        <v>277</v>
      </c>
      <c r="C3" s="1" t="n">
        <f aca="false">C4/2^(1/12)</f>
        <v>277.182630976872</v>
      </c>
      <c r="D3" s="1" t="n">
        <f aca="false">1/B3*1000000</f>
        <v>3610.1083032491</v>
      </c>
      <c r="E3" s="1" t="n">
        <f aca="false">D3/2</f>
        <v>1805.05415162455</v>
      </c>
      <c r="F3" s="1" t="n">
        <f aca="false">ROUND(E3,0)</f>
        <v>1805</v>
      </c>
      <c r="G3" s="1" t="n">
        <f aca="false">65536-F3</f>
        <v>63731</v>
      </c>
    </row>
    <row r="4" customFormat="false" ht="12.8" hidden="false" customHeight="false" outlineLevel="0" collapsed="false">
      <c r="A4" s="1" t="n">
        <v>2</v>
      </c>
      <c r="B4" s="1" t="n">
        <v>294</v>
      </c>
      <c r="C4" s="1" t="n">
        <f aca="false">C5/2^(1/12)</f>
        <v>293.664767917407</v>
      </c>
      <c r="D4" s="1" t="n">
        <f aca="false">1/B4*1000000</f>
        <v>3401.36054421769</v>
      </c>
      <c r="E4" s="1" t="n">
        <f aca="false">D4/2</f>
        <v>1700.68027210884</v>
      </c>
      <c r="F4" s="1" t="n">
        <f aca="false">ROUND(E4,0)</f>
        <v>1701</v>
      </c>
      <c r="G4" s="1" t="n">
        <f aca="false">65536-F4</f>
        <v>63835</v>
      </c>
    </row>
    <row r="5" customFormat="false" ht="12.8" hidden="false" customHeight="false" outlineLevel="0" collapsed="false">
      <c r="A5" s="1" t="s">
        <v>8</v>
      </c>
      <c r="B5" s="1" t="n">
        <v>311</v>
      </c>
      <c r="C5" s="1" t="n">
        <f aca="false">C6/2^(1/12)</f>
        <v>311.126983722081</v>
      </c>
      <c r="D5" s="1" t="n">
        <f aca="false">1/B5*1000000</f>
        <v>3215.43408360129</v>
      </c>
      <c r="E5" s="1" t="n">
        <f aca="false">D5/2</f>
        <v>1607.71704180064</v>
      </c>
      <c r="F5" s="1" t="n">
        <f aca="false">ROUND(E5,0)</f>
        <v>1608</v>
      </c>
      <c r="G5" s="1" t="n">
        <f aca="false">65536-F5</f>
        <v>63928</v>
      </c>
    </row>
    <row r="6" customFormat="false" ht="12.8" hidden="false" customHeight="false" outlineLevel="0" collapsed="false">
      <c r="A6" s="1" t="n">
        <v>3</v>
      </c>
      <c r="B6" s="1" t="n">
        <v>330</v>
      </c>
      <c r="C6" s="1" t="n">
        <f aca="false">C7/2^(1/12)</f>
        <v>329.62755691287</v>
      </c>
      <c r="D6" s="1" t="n">
        <f aca="false">1/B6*1000000</f>
        <v>3030.30303030303</v>
      </c>
      <c r="E6" s="1" t="n">
        <f aca="false">D6/2</f>
        <v>1515.15151515152</v>
      </c>
      <c r="F6" s="1" t="n">
        <f aca="false">ROUND(E6,0)</f>
        <v>1515</v>
      </c>
      <c r="G6" s="1" t="n">
        <f aca="false">65536-F6</f>
        <v>64021</v>
      </c>
    </row>
    <row r="7" customFormat="false" ht="12.8" hidden="false" customHeight="false" outlineLevel="0" collapsed="false">
      <c r="A7" s="1" t="n">
        <v>4</v>
      </c>
      <c r="B7" s="1" t="n">
        <v>349</v>
      </c>
      <c r="C7" s="1" t="n">
        <f aca="false">C8/2^(1/12)</f>
        <v>349.228231433004</v>
      </c>
      <c r="D7" s="1" t="n">
        <f aca="false">1/B7*1000000</f>
        <v>2865.32951289398</v>
      </c>
      <c r="E7" s="1" t="n">
        <f aca="false">D7/2</f>
        <v>1432.66475644699</v>
      </c>
      <c r="F7" s="1" t="n">
        <f aca="false">ROUND(E7,0)</f>
        <v>1433</v>
      </c>
      <c r="G7" s="1" t="n">
        <f aca="false">65536-F7</f>
        <v>64103</v>
      </c>
    </row>
    <row r="8" customFormat="false" ht="12.8" hidden="false" customHeight="false" outlineLevel="0" collapsed="false">
      <c r="A8" s="1" t="s">
        <v>9</v>
      </c>
      <c r="B8" s="1" t="n">
        <v>370</v>
      </c>
      <c r="C8" s="1" t="n">
        <f aca="false">C9/2^(1/12)</f>
        <v>369.994422711634</v>
      </c>
      <c r="D8" s="1" t="n">
        <f aca="false">1/B8*1000000</f>
        <v>2702.7027027027</v>
      </c>
      <c r="E8" s="1" t="n">
        <f aca="false">D8/2</f>
        <v>1351.35135135135</v>
      </c>
      <c r="F8" s="1" t="n">
        <f aca="false">ROUND(E8,0)</f>
        <v>1351</v>
      </c>
      <c r="G8" s="1" t="n">
        <f aca="false">65536-F8</f>
        <v>64185</v>
      </c>
    </row>
    <row r="9" customFormat="false" ht="12.8" hidden="false" customHeight="false" outlineLevel="0" collapsed="false">
      <c r="A9" s="1" t="n">
        <v>5</v>
      </c>
      <c r="B9" s="1" t="n">
        <v>392</v>
      </c>
      <c r="C9" s="1" t="n">
        <f aca="false">C10/2^(1/12)</f>
        <v>391.995435981749</v>
      </c>
      <c r="D9" s="1" t="n">
        <f aca="false">1/B9*1000000</f>
        <v>2551.02040816327</v>
      </c>
      <c r="E9" s="1" t="n">
        <f aca="false">D9/2</f>
        <v>1275.51020408163</v>
      </c>
      <c r="F9" s="1" t="n">
        <f aca="false">ROUND(E9,0)</f>
        <v>1276</v>
      </c>
      <c r="G9" s="1" t="n">
        <f aca="false">65536-F9</f>
        <v>64260</v>
      </c>
    </row>
    <row r="10" customFormat="false" ht="12.8" hidden="false" customHeight="false" outlineLevel="0" collapsed="false">
      <c r="A10" s="1" t="s">
        <v>10</v>
      </c>
      <c r="B10" s="1" t="n">
        <v>415</v>
      </c>
      <c r="C10" s="1" t="n">
        <f aca="false">C11/2^(1/12)</f>
        <v>415.304697579945</v>
      </c>
      <c r="D10" s="1" t="n">
        <f aca="false">1/B10*1000000</f>
        <v>2409.63855421687</v>
      </c>
      <c r="E10" s="1" t="n">
        <f aca="false">D10/2</f>
        <v>1204.81927710843</v>
      </c>
      <c r="F10" s="1" t="n">
        <f aca="false">ROUND(E10,0)</f>
        <v>1205</v>
      </c>
      <c r="G10" s="1" t="n">
        <f aca="false">65536-F10</f>
        <v>64331</v>
      </c>
    </row>
    <row r="11" customFormat="false" ht="15.65" hidden="false" customHeight="false" outlineLevel="0" collapsed="false">
      <c r="A11" s="1" t="s">
        <v>11</v>
      </c>
      <c r="B11" s="1" t="n">
        <v>440</v>
      </c>
      <c r="C11" s="1" t="n">
        <v>440</v>
      </c>
      <c r="D11" s="1" t="n">
        <f aca="false">1/B11*1000000</f>
        <v>2272.72727272727</v>
      </c>
      <c r="E11" s="1" t="n">
        <f aca="false">D11/2</f>
        <v>1136.36363636364</v>
      </c>
      <c r="F11" s="1" t="n">
        <f aca="false">ROUND(E11,0)</f>
        <v>1136</v>
      </c>
      <c r="G11" s="1" t="n">
        <f aca="false">65536-F11</f>
        <v>64400</v>
      </c>
    </row>
    <row r="12" customFormat="false" ht="12.8" hidden="false" customHeight="false" outlineLevel="0" collapsed="false">
      <c r="A12" s="1" t="s">
        <v>12</v>
      </c>
      <c r="B12" s="1" t="n">
        <v>466</v>
      </c>
      <c r="C12" s="1" t="n">
        <f aca="false">C11*2^(1/12)</f>
        <v>466.16376151809</v>
      </c>
      <c r="D12" s="1" t="n">
        <f aca="false">1/B12*1000000</f>
        <v>2145.92274678112</v>
      </c>
      <c r="E12" s="1" t="n">
        <f aca="false">D12/2</f>
        <v>1072.96137339056</v>
      </c>
      <c r="F12" s="1" t="n">
        <f aca="false">ROUND(E12,0)</f>
        <v>1073</v>
      </c>
      <c r="G12" s="1" t="n">
        <f aca="false">65536-F12</f>
        <v>64463</v>
      </c>
    </row>
    <row r="13" customFormat="false" ht="12.8" hidden="false" customHeight="false" outlineLevel="0" collapsed="false">
      <c r="A13" s="1" t="n">
        <v>7</v>
      </c>
      <c r="B13" s="1" t="n">
        <v>496</v>
      </c>
      <c r="C13" s="1" t="n">
        <f aca="false">C12*2^(1/12)</f>
        <v>493.883301256124</v>
      </c>
      <c r="D13" s="1" t="n">
        <f aca="false">1/B13*1000000</f>
        <v>2016.12903225806</v>
      </c>
      <c r="E13" s="1" t="n">
        <f aca="false">D13/2</f>
        <v>1008.06451612903</v>
      </c>
      <c r="F13" s="1" t="n">
        <f aca="false">ROUND(E13,0)</f>
        <v>1008</v>
      </c>
      <c r="G13" s="1" t="n">
        <f aca="false">65536-F13</f>
        <v>64528</v>
      </c>
    </row>
    <row r="14" customFormat="false" ht="12.8" hidden="false" customHeight="false" outlineLevel="0" collapsed="false">
      <c r="A14" s="1" t="n">
        <v>1</v>
      </c>
      <c r="B14" s="1" t="n">
        <v>523</v>
      </c>
      <c r="C14" s="1" t="n">
        <f aca="false">C13*2^(1/12)</f>
        <v>523.251130601197</v>
      </c>
      <c r="D14" s="1" t="n">
        <f aca="false">1/B14*1000000</f>
        <v>1912.04588910134</v>
      </c>
      <c r="E14" s="1" t="n">
        <f aca="false">D14/2</f>
        <v>956.022944550669</v>
      </c>
      <c r="F14" s="1" t="n">
        <f aca="false">ROUND(E14,0)</f>
        <v>956</v>
      </c>
      <c r="G14" s="1" t="n">
        <f aca="false">65536-F14</f>
        <v>64580</v>
      </c>
    </row>
    <row r="15" customFormat="false" ht="12.8" hidden="false" customHeight="false" outlineLevel="0" collapsed="false">
      <c r="A15" s="1" t="s">
        <v>7</v>
      </c>
      <c r="B15" s="1" t="n">
        <v>554</v>
      </c>
      <c r="C15" s="1" t="n">
        <f aca="false">C14*2^(1/12)</f>
        <v>554.365261953744</v>
      </c>
      <c r="D15" s="1" t="n">
        <f aca="false">1/B15*1000000</f>
        <v>1805.05415162455</v>
      </c>
      <c r="E15" s="1" t="n">
        <f aca="false">D15/2</f>
        <v>902.527075812274</v>
      </c>
      <c r="F15" s="1" t="n">
        <f aca="false">ROUND(E15,0)</f>
        <v>903</v>
      </c>
      <c r="G15" s="1" t="n">
        <f aca="false">65536-F15</f>
        <v>64633</v>
      </c>
    </row>
    <row r="16" customFormat="false" ht="12.8" hidden="false" customHeight="false" outlineLevel="0" collapsed="false">
      <c r="A16" s="1" t="n">
        <v>2</v>
      </c>
      <c r="B16" s="1" t="n">
        <v>587</v>
      </c>
      <c r="C16" s="1" t="n">
        <f aca="false">C15*2^(1/12)</f>
        <v>587.329535834815</v>
      </c>
      <c r="D16" s="1" t="n">
        <f aca="false">1/B16*1000000</f>
        <v>1703.57751277683</v>
      </c>
      <c r="E16" s="1" t="n">
        <f aca="false">D16/2</f>
        <v>851.788756388416</v>
      </c>
      <c r="F16" s="1" t="n">
        <f aca="false">ROUND(E16,0)</f>
        <v>852</v>
      </c>
      <c r="G16" s="1" t="n">
        <f aca="false">65536-F16</f>
        <v>64684</v>
      </c>
    </row>
    <row r="17" customFormat="false" ht="12.8" hidden="false" customHeight="false" outlineLevel="0" collapsed="false">
      <c r="A17" s="1" t="s">
        <v>8</v>
      </c>
      <c r="B17" s="1" t="n">
        <v>622</v>
      </c>
      <c r="C17" s="1" t="n">
        <f aca="false">C16*2^(1/12)</f>
        <v>622.253967444162</v>
      </c>
      <c r="D17" s="1" t="n">
        <f aca="false">1/B17*1000000</f>
        <v>1607.71704180064</v>
      </c>
      <c r="E17" s="1" t="n">
        <f aca="false">D17/2</f>
        <v>803.858520900322</v>
      </c>
      <c r="F17" s="1" t="n">
        <f aca="false">ROUND(E17,0)</f>
        <v>804</v>
      </c>
      <c r="G17" s="1" t="n">
        <f aca="false">65536-F17</f>
        <v>64732</v>
      </c>
    </row>
    <row r="18" customFormat="false" ht="12.8" hidden="false" customHeight="false" outlineLevel="0" collapsed="false">
      <c r="A18" s="1" t="n">
        <v>3</v>
      </c>
      <c r="B18" s="1" t="n">
        <v>659</v>
      </c>
      <c r="C18" s="1" t="n">
        <f aca="false">C17*2^(1/12)</f>
        <v>659.25511382574</v>
      </c>
      <c r="D18" s="1" t="n">
        <f aca="false">1/B18*1000000</f>
        <v>1517.45068285281</v>
      </c>
      <c r="E18" s="1" t="n">
        <f aca="false">D18/2</f>
        <v>758.725341426404</v>
      </c>
      <c r="F18" s="1" t="n">
        <f aca="false">ROUND(E18,0)</f>
        <v>759</v>
      </c>
      <c r="G18" s="1" t="n">
        <f aca="false">65536-F18</f>
        <v>64777</v>
      </c>
    </row>
    <row r="19" customFormat="false" ht="12.8" hidden="false" customHeight="false" outlineLevel="0" collapsed="false">
      <c r="A19" s="1" t="n">
        <v>4</v>
      </c>
      <c r="B19" s="1" t="n">
        <v>698</v>
      </c>
      <c r="C19" s="1" t="n">
        <f aca="false">C18*2^(1/12)</f>
        <v>698.456462866008</v>
      </c>
      <c r="D19" s="1" t="n">
        <f aca="false">1/B19*1000000</f>
        <v>1432.66475644699</v>
      </c>
      <c r="E19" s="1" t="n">
        <f aca="false">D19/2</f>
        <v>716.332378223496</v>
      </c>
      <c r="F19" s="1" t="n">
        <f aca="false">ROUND(E19,0)</f>
        <v>716</v>
      </c>
      <c r="G19" s="1" t="n">
        <f aca="false">65536-F19</f>
        <v>64820</v>
      </c>
    </row>
    <row r="20" customFormat="false" ht="12.8" hidden="false" customHeight="false" outlineLevel="0" collapsed="false">
      <c r="A20" s="1" t="s">
        <v>9</v>
      </c>
      <c r="B20" s="1" t="n">
        <v>740</v>
      </c>
      <c r="C20" s="1" t="n">
        <f aca="false">C19*2^(1/12)</f>
        <v>739.988845423269</v>
      </c>
      <c r="D20" s="1" t="n">
        <f aca="false">1/B20*1000000</f>
        <v>1351.35135135135</v>
      </c>
      <c r="E20" s="1" t="n">
        <f aca="false">D20/2</f>
        <v>675.675675675676</v>
      </c>
      <c r="F20" s="1" t="n">
        <f aca="false">ROUND(E20,0)</f>
        <v>676</v>
      </c>
      <c r="G20" s="1" t="n">
        <f aca="false">65536-F20</f>
        <v>64860</v>
      </c>
    </row>
    <row r="21" customFormat="false" ht="12.8" hidden="false" customHeight="false" outlineLevel="0" collapsed="false">
      <c r="A21" s="1" t="n">
        <v>5</v>
      </c>
      <c r="B21" s="1" t="n">
        <v>784</v>
      </c>
      <c r="C21" s="1" t="n">
        <f aca="false">C20*2^(1/12)</f>
        <v>783.990871963499</v>
      </c>
      <c r="D21" s="1" t="n">
        <f aca="false">1/B21*1000000</f>
        <v>1275.51020408163</v>
      </c>
      <c r="E21" s="1" t="n">
        <f aca="false">D21/2</f>
        <v>637.755102040816</v>
      </c>
      <c r="F21" s="1" t="n">
        <f aca="false">ROUND(E21,0)</f>
        <v>638</v>
      </c>
      <c r="G21" s="1" t="n">
        <f aca="false">65536-F21</f>
        <v>64898</v>
      </c>
    </row>
    <row r="22" customFormat="false" ht="12.8" hidden="false" customHeight="false" outlineLevel="0" collapsed="false">
      <c r="A22" s="1" t="s">
        <v>10</v>
      </c>
      <c r="B22" s="1" t="n">
        <v>831</v>
      </c>
      <c r="C22" s="1" t="n">
        <f aca="false">C21*2^(1/12)</f>
        <v>830.609395159891</v>
      </c>
      <c r="D22" s="1" t="n">
        <f aca="false">1/B22*1000000</f>
        <v>1203.36943441637</v>
      </c>
      <c r="E22" s="1" t="n">
        <f aca="false">D22/2</f>
        <v>601.684717208183</v>
      </c>
      <c r="F22" s="1" t="n">
        <f aca="false">ROUND(E22,0)</f>
        <v>602</v>
      </c>
      <c r="G22" s="1" t="n">
        <f aca="false">65536-F22</f>
        <v>64934</v>
      </c>
    </row>
    <row r="23" customFormat="false" ht="12.8" hidden="false" customHeight="false" outlineLevel="0" collapsed="false">
      <c r="A23" s="1" t="n">
        <v>6</v>
      </c>
      <c r="B23" s="1" t="n">
        <v>880</v>
      </c>
      <c r="C23" s="1" t="n">
        <f aca="false">C22*2^(1/12)</f>
        <v>880</v>
      </c>
      <c r="D23" s="1" t="n">
        <f aca="false">1/B23*1000000</f>
        <v>1136.36363636364</v>
      </c>
      <c r="E23" s="1" t="n">
        <f aca="false">D23/2</f>
        <v>568.181818181818</v>
      </c>
      <c r="F23" s="1" t="n">
        <f aca="false">ROUND(E23,0)</f>
        <v>568</v>
      </c>
      <c r="G23" s="1" t="n">
        <f aca="false">65536-F23</f>
        <v>64968</v>
      </c>
    </row>
    <row r="24" customFormat="false" ht="12.8" hidden="false" customHeight="false" outlineLevel="0" collapsed="false">
      <c r="A24" s="1" t="s">
        <v>12</v>
      </c>
      <c r="B24" s="1" t="n">
        <v>932</v>
      </c>
      <c r="C24" s="1" t="n">
        <f aca="false">C23*2^(1/12)</f>
        <v>932.32752303618</v>
      </c>
      <c r="D24" s="1" t="n">
        <f aca="false">1/B24*1000000</f>
        <v>1072.96137339056</v>
      </c>
      <c r="E24" s="1" t="n">
        <f aca="false">D24/2</f>
        <v>536.480686695279</v>
      </c>
      <c r="F24" s="1" t="n">
        <f aca="false">ROUND(E24,0)</f>
        <v>536</v>
      </c>
      <c r="G24" s="1" t="n">
        <f aca="false">65536-F24</f>
        <v>65000</v>
      </c>
    </row>
    <row r="25" customFormat="false" ht="12.8" hidden="false" customHeight="false" outlineLevel="0" collapsed="false">
      <c r="A25" s="1" t="n">
        <v>7</v>
      </c>
      <c r="B25" s="1" t="n">
        <v>988</v>
      </c>
      <c r="C25" s="1" t="n">
        <f aca="false">C24*2^(1/12)</f>
        <v>987.766602512249</v>
      </c>
      <c r="D25" s="1" t="n">
        <f aca="false">1/B25*1000000</f>
        <v>1012.14574898785</v>
      </c>
      <c r="E25" s="1" t="n">
        <f aca="false">D25/2</f>
        <v>506.072874493927</v>
      </c>
      <c r="F25" s="1" t="n">
        <f aca="false">ROUND(E25,0)</f>
        <v>506</v>
      </c>
      <c r="G25" s="1" t="n">
        <f aca="false">65536-F25</f>
        <v>65030</v>
      </c>
    </row>
    <row r="26" customFormat="false" ht="12.8" hidden="false" customHeight="false" outlineLevel="0" collapsed="false">
      <c r="A26" s="1" t="n">
        <v>1</v>
      </c>
      <c r="B26" s="1" t="n">
        <v>1046</v>
      </c>
      <c r="C26" s="1" t="n">
        <f aca="false">C25*2^(1/12)</f>
        <v>1046.50226120239</v>
      </c>
      <c r="D26" s="1" t="n">
        <f aca="false">1/B26*1000000</f>
        <v>956.022944550669</v>
      </c>
      <c r="E26" s="1" t="n">
        <f aca="false">D26/2</f>
        <v>478.011472275335</v>
      </c>
      <c r="F26" s="1" t="n">
        <f aca="false">ROUND(E26,0)</f>
        <v>478</v>
      </c>
      <c r="G26" s="1" t="n">
        <f aca="false">65536-F26</f>
        <v>65058</v>
      </c>
    </row>
    <row r="27" customFormat="false" ht="12.8" hidden="false" customHeight="false" outlineLevel="0" collapsed="false">
      <c r="A27" s="1" t="s">
        <v>7</v>
      </c>
      <c r="B27" s="1" t="n">
        <v>1109</v>
      </c>
      <c r="C27" s="1" t="n">
        <f aca="false">C26*2^(1/12)</f>
        <v>1108.73052390749</v>
      </c>
      <c r="D27" s="1" t="n">
        <f aca="false">1/B27*1000000</f>
        <v>901.713255184851</v>
      </c>
      <c r="E27" s="1" t="n">
        <f aca="false">D27/2</f>
        <v>450.856627592426</v>
      </c>
      <c r="F27" s="1" t="n">
        <f aca="false">ROUND(E27,0)</f>
        <v>451</v>
      </c>
      <c r="G27" s="1" t="n">
        <f aca="false">65536-F27</f>
        <v>65085</v>
      </c>
    </row>
    <row r="28" customFormat="false" ht="12.8" hidden="false" customHeight="false" outlineLevel="0" collapsed="false">
      <c r="A28" s="1" t="n">
        <v>2</v>
      </c>
      <c r="B28" s="1" t="n">
        <v>1175</v>
      </c>
      <c r="C28" s="1" t="n">
        <f aca="false">C27*2^(1/12)</f>
        <v>1174.65907166963</v>
      </c>
      <c r="D28" s="1" t="n">
        <f aca="false">1/B28*1000000</f>
        <v>851.063829787234</v>
      </c>
      <c r="E28" s="1" t="n">
        <f aca="false">D28/2</f>
        <v>425.531914893617</v>
      </c>
      <c r="F28" s="1" t="n">
        <f aca="false">ROUND(E28,0)</f>
        <v>426</v>
      </c>
      <c r="G28" s="1" t="n">
        <f aca="false">65536-F28</f>
        <v>65110</v>
      </c>
    </row>
    <row r="29" customFormat="false" ht="12.8" hidden="false" customHeight="false" outlineLevel="0" collapsed="false">
      <c r="A29" s="1" t="s">
        <v>8</v>
      </c>
      <c r="B29" s="1" t="n">
        <v>1245</v>
      </c>
      <c r="C29" s="1" t="n">
        <f aca="false">C28*2^(1/12)</f>
        <v>1244.50793488832</v>
      </c>
      <c r="D29" s="1" t="n">
        <f aca="false">1/B29*1000000</f>
        <v>803.212851405623</v>
      </c>
      <c r="E29" s="1" t="n">
        <f aca="false">D29/2</f>
        <v>401.606425702811</v>
      </c>
      <c r="F29" s="1" t="n">
        <f aca="false">ROUND(E29,0)</f>
        <v>402</v>
      </c>
      <c r="G29" s="1" t="n">
        <f aca="false">65536-F29</f>
        <v>65134</v>
      </c>
    </row>
    <row r="30" customFormat="false" ht="12.8" hidden="false" customHeight="false" outlineLevel="0" collapsed="false">
      <c r="A30" s="1" t="n">
        <v>3</v>
      </c>
      <c r="B30" s="1" t="n">
        <v>1318</v>
      </c>
      <c r="C30" s="1" t="n">
        <f aca="false">C29*2^(1/12)</f>
        <v>1318.51022765148</v>
      </c>
      <c r="D30" s="1" t="n">
        <f aca="false">1/B30*1000000</f>
        <v>758.725341426404</v>
      </c>
      <c r="E30" s="1" t="n">
        <f aca="false">D30/2</f>
        <v>379.362670713202</v>
      </c>
      <c r="F30" s="1" t="n">
        <f aca="false">ROUND(E30,0)</f>
        <v>379</v>
      </c>
      <c r="G30" s="1" t="n">
        <f aca="false">65536-F30</f>
        <v>65157</v>
      </c>
    </row>
    <row r="31" customFormat="false" ht="12.8" hidden="false" customHeight="false" outlineLevel="0" collapsed="false">
      <c r="A31" s="1" t="n">
        <v>4</v>
      </c>
      <c r="B31" s="1" t="n">
        <v>1397</v>
      </c>
      <c r="C31" s="1" t="n">
        <f aca="false">C30*2^(1/12)</f>
        <v>1396.91292573202</v>
      </c>
      <c r="D31" s="1" t="n">
        <f aca="false">1/B31*1000000</f>
        <v>715.819613457409</v>
      </c>
      <c r="E31" s="1" t="n">
        <f aca="false">D31/2</f>
        <v>357.909806728704</v>
      </c>
      <c r="F31" s="1" t="n">
        <f aca="false">ROUND(E31,0)</f>
        <v>358</v>
      </c>
      <c r="G31" s="1" t="n">
        <f aca="false">65536-F31</f>
        <v>65178</v>
      </c>
    </row>
    <row r="32" customFormat="false" ht="12.8" hidden="false" customHeight="false" outlineLevel="0" collapsed="false">
      <c r="A32" s="1" t="s">
        <v>9</v>
      </c>
      <c r="B32" s="1" t="n">
        <v>1480</v>
      </c>
      <c r="C32" s="1" t="n">
        <f aca="false">C31*2^(1/12)</f>
        <v>1479.97769084654</v>
      </c>
      <c r="D32" s="1" t="n">
        <f aca="false">1/B32*1000000</f>
        <v>675.675675675676</v>
      </c>
      <c r="E32" s="1" t="n">
        <f aca="false">D32/2</f>
        <v>337.837837837838</v>
      </c>
      <c r="F32" s="1" t="n">
        <f aca="false">ROUND(E32,0)</f>
        <v>338</v>
      </c>
      <c r="G32" s="1" t="n">
        <f aca="false">65536-F32</f>
        <v>65198</v>
      </c>
    </row>
    <row r="33" customFormat="false" ht="12.8" hidden="false" customHeight="false" outlineLevel="0" collapsed="false">
      <c r="A33" s="1" t="n">
        <v>5</v>
      </c>
      <c r="B33" s="1" t="n">
        <v>1568</v>
      </c>
      <c r="C33" s="1" t="n">
        <f aca="false">C32*2^(1/12)</f>
        <v>1567.981743927</v>
      </c>
      <c r="D33" s="1" t="n">
        <f aca="false">1/B33*1000000</f>
        <v>637.755102040816</v>
      </c>
      <c r="E33" s="1" t="n">
        <f aca="false">D33/2</f>
        <v>318.877551020408</v>
      </c>
      <c r="F33" s="1" t="n">
        <f aca="false">ROUND(E33,0)</f>
        <v>319</v>
      </c>
      <c r="G33" s="1" t="n">
        <f aca="false">65536-F33</f>
        <v>65217</v>
      </c>
    </row>
    <row r="34" customFormat="false" ht="12.8" hidden="false" customHeight="false" outlineLevel="0" collapsed="false">
      <c r="A34" s="1" t="s">
        <v>10</v>
      </c>
      <c r="B34" s="1" t="n">
        <v>1661</v>
      </c>
      <c r="C34" s="1" t="n">
        <f aca="false">C33*2^(1/12)</f>
        <v>1661.21879031978</v>
      </c>
      <c r="D34" s="1" t="n">
        <f aca="false">1/B34*1000000</f>
        <v>602.046959662854</v>
      </c>
      <c r="E34" s="1" t="n">
        <f aca="false">D34/2</f>
        <v>301.023479831427</v>
      </c>
      <c r="F34" s="1" t="n">
        <f aca="false">ROUND(E34,0)</f>
        <v>301</v>
      </c>
      <c r="G34" s="1" t="n">
        <f aca="false">65536-F34</f>
        <v>65235</v>
      </c>
    </row>
    <row r="35" customFormat="false" ht="12.8" hidden="false" customHeight="false" outlineLevel="0" collapsed="false">
      <c r="A35" s="1" t="n">
        <v>6</v>
      </c>
      <c r="B35" s="1" t="n">
        <v>1760</v>
      </c>
      <c r="C35" s="1" t="n">
        <f aca="false">C34*2^(1/12)</f>
        <v>1760</v>
      </c>
      <c r="D35" s="1" t="n">
        <f aca="false">1/B35*1000000</f>
        <v>568.181818181818</v>
      </c>
      <c r="E35" s="1" t="n">
        <f aca="false">D35/2</f>
        <v>284.090909090909</v>
      </c>
      <c r="F35" s="1" t="n">
        <f aca="false">ROUND(E35,0)</f>
        <v>284</v>
      </c>
      <c r="G35" s="1" t="n">
        <f aca="false">65536-F35</f>
        <v>65252</v>
      </c>
    </row>
    <row r="36" customFormat="false" ht="12.8" hidden="false" customHeight="false" outlineLevel="0" collapsed="false">
      <c r="A36" s="1" t="s">
        <v>12</v>
      </c>
      <c r="B36" s="1" t="n">
        <v>1865</v>
      </c>
      <c r="C36" s="1" t="n">
        <f aca="false">C35*2^(1/12)</f>
        <v>1864.65504607236</v>
      </c>
      <c r="D36" s="1" t="n">
        <f aca="false">1/B36*1000000</f>
        <v>536.193029490617</v>
      </c>
      <c r="E36" s="1" t="n">
        <f aca="false">D36/2</f>
        <v>268.096514745308</v>
      </c>
      <c r="F36" s="1" t="n">
        <f aca="false">ROUND(E36,0)</f>
        <v>268</v>
      </c>
      <c r="G36" s="1" t="n">
        <f aca="false">65536-F36</f>
        <v>65268</v>
      </c>
    </row>
    <row r="37" customFormat="false" ht="12.8" hidden="false" customHeight="false" outlineLevel="0" collapsed="false">
      <c r="A37" s="1" t="n">
        <v>7</v>
      </c>
      <c r="B37" s="1" t="n">
        <v>1976</v>
      </c>
      <c r="C37" s="1" t="n">
        <f aca="false">C36*2^(1/12)</f>
        <v>1975.5332050245</v>
      </c>
      <c r="D37" s="1" t="n">
        <f aca="false">1/B37*1000000</f>
        <v>506.072874493927</v>
      </c>
      <c r="E37" s="1" t="n">
        <f aca="false">D37/2</f>
        <v>253.036437246964</v>
      </c>
      <c r="F37" s="1" t="n">
        <f aca="false">ROUND(E37,0)</f>
        <v>253</v>
      </c>
      <c r="G37" s="1" t="n">
        <f aca="false">65536-F37</f>
        <v>65283</v>
      </c>
    </row>
    <row r="38" customFormat="false" ht="12.8" hidden="false" customHeight="false" outlineLevel="0" collapsed="false">
      <c r="A38" s="3" t="s">
        <v>13</v>
      </c>
      <c r="B38" s="3"/>
      <c r="C38" s="3"/>
      <c r="D38" s="3"/>
      <c r="E38" s="3"/>
      <c r="F38" s="3"/>
      <c r="G38" s="3"/>
    </row>
    <row r="39" customFormat="false" ht="15.65" hidden="false" customHeight="false" outlineLevel="0" collapsed="false">
      <c r="A39" s="3" t="s">
        <v>14</v>
      </c>
      <c r="B39" s="3"/>
      <c r="C39" s="3"/>
      <c r="D39" s="3"/>
      <c r="E39" s="3"/>
      <c r="F39" s="3"/>
      <c r="G39" s="3"/>
    </row>
    <row r="40" customFormat="false" ht="12.8" hidden="false" customHeight="false" outlineLevel="0" collapsed="false">
      <c r="A40" s="4" t="s">
        <v>15</v>
      </c>
      <c r="B40" s="4"/>
      <c r="C40" s="4"/>
      <c r="D40" s="4"/>
      <c r="E40" s="4"/>
      <c r="F40" s="4"/>
      <c r="G40" s="4"/>
    </row>
    <row r="41" customFormat="false" ht="12.8" hidden="false" customHeight="false" outlineLevel="0" collapsed="false">
      <c r="A41" s="3" t="s">
        <v>16</v>
      </c>
      <c r="B41" s="3"/>
      <c r="C41" s="3"/>
      <c r="D41" s="3"/>
      <c r="E41" s="3"/>
      <c r="F41" s="3"/>
      <c r="G41" s="3"/>
    </row>
  </sheetData>
  <mergeCells count="4">
    <mergeCell ref="A38:G38"/>
    <mergeCell ref="A39:G39"/>
    <mergeCell ref="A40:G40"/>
    <mergeCell ref="A41:G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2023-12-18T19:38:26Z</dcterms:created>
  <dc:creator/>
  <dc:description/>
  <dc:language>en-US</dc:language>
  <cp:lastModifiedBy/>
  <dcterms:modified xsi:type="dcterms:W3CDTF">2023-12-18T21:51:49Z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