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whyang\pci\code\Tianzhong\code\data\2017\"/>
    </mc:Choice>
  </mc:AlternateContent>
  <bookViews>
    <workbookView xWindow="0" yWindow="0" windowWidth="23040" windowHeight="9900" activeTab="1"/>
  </bookViews>
  <sheets>
    <sheet name="tianzhong__全馬組_report(ms)" sheetId="1" r:id="rId1"/>
    <sheet name="regression" sheetId="2" r:id="rId2"/>
  </sheets>
  <calcPr calcId="152511"/>
</workbook>
</file>

<file path=xl/calcChain.xml><?xml version="1.0" encoding="utf-8"?>
<calcChain xmlns="http://schemas.openxmlformats.org/spreadsheetml/2006/main">
  <c r="X19" i="1" l="1"/>
  <c r="X18" i="1"/>
  <c r="X17" i="1"/>
  <c r="X16" i="1"/>
  <c r="X12" i="1"/>
  <c r="X14" i="1"/>
  <c r="X13" i="1"/>
  <c r="X11" i="1"/>
  <c r="W19" i="1"/>
  <c r="W18" i="1"/>
  <c r="W16" i="1"/>
  <c r="W17" i="1"/>
  <c r="W12" i="1"/>
  <c r="W14" i="1"/>
  <c r="W13" i="1"/>
  <c r="W11" i="1"/>
  <c r="U19" i="1"/>
  <c r="U18" i="1"/>
  <c r="U17" i="1"/>
  <c r="U16" i="1"/>
  <c r="U14" i="1"/>
  <c r="U13" i="1"/>
  <c r="U12" i="1"/>
  <c r="U11" i="1"/>
  <c r="T19" i="1"/>
  <c r="T18" i="1"/>
  <c r="T17" i="1"/>
  <c r="T16" i="1"/>
  <c r="T14" i="1"/>
  <c r="T13" i="1"/>
  <c r="T12" i="1"/>
  <c r="T11" i="1"/>
</calcChain>
</file>

<file path=xl/sharedStrings.xml><?xml version="1.0" encoding="utf-8"?>
<sst xmlns="http://schemas.openxmlformats.org/spreadsheetml/2006/main" count="47" uniqueCount="39">
  <si>
    <t>開始時間</t>
  </si>
  <si>
    <t>開始時間(第0群)</t>
  </si>
  <si>
    <t>開始時間(第1群)</t>
  </si>
  <si>
    <t>開始時間(第2群)</t>
  </si>
  <si>
    <t>開始時間(第3群)</t>
  </si>
  <si>
    <t>10K感應點</t>
  </si>
  <si>
    <t>10K感應點(第0群)</t>
  </si>
  <si>
    <t>10K感應點(第1群)</t>
  </si>
  <si>
    <t>20K感應點</t>
  </si>
  <si>
    <t>20K感應點(第0群)</t>
  </si>
  <si>
    <t>20K感應點(第1群)</t>
  </si>
  <si>
    <t>30K感應點</t>
  </si>
  <si>
    <t>30K感應點(第0群)</t>
  </si>
  <si>
    <t>30K感應點(第1群)</t>
  </si>
  <si>
    <t>36K感應點</t>
  </si>
  <si>
    <t>36K感應點(第0群)</t>
  </si>
  <si>
    <t>36K感應點(第1群)</t>
  </si>
  <si>
    <t>40K感應點</t>
  </si>
  <si>
    <t>40K感應點(第0群)</t>
  </si>
  <si>
    <t>40K感應點(第1群)</t>
  </si>
  <si>
    <t>晶片成績</t>
  </si>
  <si>
    <t>晶片成績(第0群)</t>
  </si>
  <si>
    <t>晶片成績(第1群)</t>
  </si>
  <si>
    <t>count</t>
  </si>
  <si>
    <t>mean</t>
  </si>
  <si>
    <t>std</t>
  </si>
  <si>
    <t>min</t>
  </si>
  <si>
    <t>max</t>
  </si>
  <si>
    <t>group_0</t>
    <phoneticPr fontId="18" type="noConversion"/>
  </si>
  <si>
    <t>group_1</t>
    <phoneticPr fontId="18" type="noConversion"/>
  </si>
  <si>
    <t>group_1</t>
    <phoneticPr fontId="18" type="noConversion"/>
  </si>
  <si>
    <t>group_1</t>
    <phoneticPr fontId="18" type="noConversion"/>
  </si>
  <si>
    <t>group_0</t>
    <phoneticPr fontId="18" type="noConversion"/>
  </si>
  <si>
    <t>Tianzhong_2017</t>
    <phoneticPr fontId="18" type="noConversion"/>
  </si>
  <si>
    <r>
      <rPr>
        <sz val="12"/>
        <color theme="1"/>
        <rFont val="微軟正黑體"/>
        <family val="2"/>
        <charset val="136"/>
      </rPr>
      <t>速度</t>
    </r>
    <phoneticPr fontId="18" type="noConversion"/>
  </si>
  <si>
    <r>
      <rPr>
        <sz val="12"/>
        <color theme="1"/>
        <rFont val="微軟正黑體"/>
        <family val="2"/>
        <charset val="136"/>
      </rPr>
      <t>馬拉松舒適指數</t>
    </r>
    <phoneticPr fontId="18" type="noConversion"/>
  </si>
  <si>
    <r>
      <rPr>
        <sz val="12"/>
        <color theme="1"/>
        <rFont val="微軟正黑體"/>
        <family val="2"/>
        <charset val="136"/>
      </rPr>
      <t>距離</t>
    </r>
    <phoneticPr fontId="18" type="noConversion"/>
  </si>
  <si>
    <r>
      <rPr>
        <sz val="12"/>
        <color theme="1"/>
        <rFont val="微軟正黑體"/>
        <family val="2"/>
        <charset val="136"/>
      </rPr>
      <t>預測人數</t>
    </r>
    <phoneticPr fontId="18" type="noConversion"/>
  </si>
  <si>
    <r>
      <rPr>
        <sz val="12"/>
        <color theme="1"/>
        <rFont val="微軟正黑體"/>
        <family val="2"/>
        <charset val="136"/>
      </rPr>
      <t>預測時間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</si>
</sst>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00_);[Red]\(0.0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76" fontId="19" fillId="0" borderId="0" xfId="0" applyNumberFormat="1" applyFont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178" fontId="19" fillId="0" borderId="0" xfId="0" applyNumberFormat="1" applyFont="1" applyAlignment="1">
      <alignment horizontal="right" vertical="center"/>
    </xf>
    <xf numFmtId="178" fontId="19" fillId="0" borderId="0" xfId="0" applyNumberFormat="1" applyFont="1" applyAlignment="1">
      <alignment vertical="center" wrapText="1"/>
    </xf>
    <xf numFmtId="176" fontId="19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0" zoomScaleNormal="90" workbookViewId="0">
      <selection activeCell="X6" sqref="X6:X9"/>
    </sheetView>
  </sheetViews>
  <sheetFormatPr defaultRowHeight="16.2" x14ac:dyDescent="0.3"/>
  <cols>
    <col min="1" max="19" width="8.88671875" style="1"/>
    <col min="20" max="20" width="12.33203125" style="1" bestFit="1" customWidth="1"/>
    <col min="21" max="21" width="11.21875" style="1" bestFit="1" customWidth="1"/>
    <col min="22" max="22" width="8.88671875" style="1"/>
    <col min="23" max="24" width="12.33203125" style="1" bestFit="1" customWidth="1"/>
    <col min="25" max="16384" width="8.88671875" style="1"/>
  </cols>
  <sheetData>
    <row r="1" spans="1:24" ht="48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1" t="s">
        <v>23</v>
      </c>
      <c r="B2" s="1">
        <v>2813</v>
      </c>
      <c r="C2" s="1">
        <v>1678</v>
      </c>
      <c r="D2" s="1">
        <v>1101</v>
      </c>
      <c r="E2" s="1">
        <v>27</v>
      </c>
      <c r="F2" s="1">
        <v>7</v>
      </c>
      <c r="G2" s="1">
        <v>2813</v>
      </c>
      <c r="H2" s="1">
        <v>1464</v>
      </c>
      <c r="I2" s="1">
        <v>1349</v>
      </c>
      <c r="J2" s="1">
        <v>2813</v>
      </c>
      <c r="K2" s="1">
        <v>1494</v>
      </c>
      <c r="L2" s="1">
        <v>1319</v>
      </c>
      <c r="M2" s="1">
        <v>2813</v>
      </c>
      <c r="N2" s="1">
        <v>1607</v>
      </c>
      <c r="O2" s="1">
        <v>1206</v>
      </c>
      <c r="P2" s="1">
        <v>2813</v>
      </c>
      <c r="Q2" s="1">
        <v>1642</v>
      </c>
      <c r="R2" s="1">
        <v>1171</v>
      </c>
      <c r="S2" s="1">
        <v>2813</v>
      </c>
      <c r="T2" s="1">
        <v>1641</v>
      </c>
      <c r="U2" s="1">
        <v>1172</v>
      </c>
      <c r="V2" s="1">
        <v>2813</v>
      </c>
      <c r="W2" s="1">
        <v>1641</v>
      </c>
      <c r="X2" s="1">
        <v>1172</v>
      </c>
    </row>
    <row r="3" spans="1:24" x14ac:dyDescent="0.3">
      <c r="A3" s="1" t="s">
        <v>24</v>
      </c>
      <c r="B3" s="1">
        <v>133595.4852</v>
      </c>
      <c r="C3" s="1">
        <v>59952.407630000002</v>
      </c>
      <c r="D3" s="1">
        <v>222147.0209</v>
      </c>
      <c r="E3" s="1">
        <v>732164.81480000005</v>
      </c>
      <c r="F3" s="1">
        <v>1550234.2860000001</v>
      </c>
      <c r="G3" s="1">
        <v>3945856.1889999998</v>
      </c>
      <c r="H3" s="1">
        <v>3487505.389</v>
      </c>
      <c r="I3" s="1">
        <v>4443280.63</v>
      </c>
      <c r="J3" s="1">
        <v>7902680.693</v>
      </c>
      <c r="K3" s="1">
        <v>6956275.6090000002</v>
      </c>
      <c r="L3" s="1">
        <v>8974651.2740000002</v>
      </c>
      <c r="M3" s="1">
        <v>12444021.08</v>
      </c>
      <c r="N3" s="1">
        <v>10917043.59</v>
      </c>
      <c r="O3" s="1">
        <v>14478724.93</v>
      </c>
      <c r="P3" s="1">
        <v>15200558.08</v>
      </c>
      <c r="Q3" s="1">
        <v>13333744.17</v>
      </c>
      <c r="R3" s="1">
        <v>17818242.489999998</v>
      </c>
      <c r="S3" s="1">
        <v>16892168.98</v>
      </c>
      <c r="T3" s="1">
        <v>14783768.029999999</v>
      </c>
      <c r="U3" s="1">
        <v>19844290.09</v>
      </c>
      <c r="V3" s="1">
        <v>17930298.300000001</v>
      </c>
      <c r="W3" s="1">
        <v>15693496.279999999</v>
      </c>
      <c r="X3" s="1">
        <v>21062202.84</v>
      </c>
    </row>
    <row r="4" spans="1:24" x14ac:dyDescent="0.3">
      <c r="A4" s="1" t="s">
        <v>25</v>
      </c>
      <c r="B4" s="1">
        <v>131366.30429999999</v>
      </c>
      <c r="C4" s="1">
        <v>41133.727129999999</v>
      </c>
      <c r="D4" s="1">
        <v>57012.971210000003</v>
      </c>
      <c r="E4" s="1">
        <v>153232.86429999999</v>
      </c>
      <c r="F4" s="1">
        <v>89531.287240000005</v>
      </c>
      <c r="G4" s="1">
        <v>574660.06689999998</v>
      </c>
      <c r="H4" s="1">
        <v>328678.05129999999</v>
      </c>
      <c r="I4" s="1">
        <v>309616.05550000002</v>
      </c>
      <c r="J4" s="1">
        <v>1194023.818</v>
      </c>
      <c r="K4" s="1">
        <v>656763.10069999995</v>
      </c>
      <c r="L4" s="1">
        <v>622797.05909999995</v>
      </c>
      <c r="M4" s="1">
        <v>2020234.0330000001</v>
      </c>
      <c r="N4" s="1">
        <v>1062971.233</v>
      </c>
      <c r="O4" s="1">
        <v>874853.80420000001</v>
      </c>
      <c r="P4" s="1">
        <v>2494661.1940000001</v>
      </c>
      <c r="Q4" s="1">
        <v>1328135.301</v>
      </c>
      <c r="R4" s="1">
        <v>856855.15339999995</v>
      </c>
      <c r="S4" s="1">
        <v>2799240.5660000001</v>
      </c>
      <c r="T4" s="1">
        <v>1467907.3640000001</v>
      </c>
      <c r="U4" s="1">
        <v>920169.73719999997</v>
      </c>
      <c r="V4" s="1">
        <v>2967588.926</v>
      </c>
      <c r="W4" s="1">
        <v>1555465.6159999999</v>
      </c>
      <c r="X4" s="1">
        <v>964726.34990000003</v>
      </c>
    </row>
    <row r="5" spans="1:24" x14ac:dyDescent="0.3">
      <c r="A5" s="1" t="s">
        <v>26</v>
      </c>
      <c r="B5" s="1">
        <v>0</v>
      </c>
      <c r="C5" s="1">
        <v>0</v>
      </c>
      <c r="D5" s="1">
        <v>141300</v>
      </c>
      <c r="E5" s="1">
        <v>492140</v>
      </c>
      <c r="F5" s="1">
        <v>1357620</v>
      </c>
      <c r="G5" s="1">
        <v>2308140</v>
      </c>
      <c r="H5" s="1">
        <v>2308140</v>
      </c>
      <c r="I5" s="1">
        <v>3824270</v>
      </c>
      <c r="J5" s="1">
        <v>4534580</v>
      </c>
      <c r="K5" s="1">
        <v>4534580</v>
      </c>
      <c r="L5" s="1">
        <v>7680660</v>
      </c>
      <c r="M5" s="1">
        <v>6878070</v>
      </c>
      <c r="N5" s="1">
        <v>6878070</v>
      </c>
      <c r="O5" s="1">
        <v>12302880</v>
      </c>
      <c r="P5" s="1">
        <v>8243580</v>
      </c>
      <c r="Q5" s="1">
        <v>8243580</v>
      </c>
      <c r="R5" s="1">
        <v>15386880</v>
      </c>
      <c r="S5" s="1">
        <v>9090820</v>
      </c>
      <c r="T5" s="1">
        <v>9090820</v>
      </c>
      <c r="U5" s="1">
        <v>17505870</v>
      </c>
      <c r="V5" s="1">
        <v>9722830</v>
      </c>
      <c r="W5" s="1">
        <v>9722830</v>
      </c>
      <c r="X5" s="1">
        <v>18840220</v>
      </c>
    </row>
    <row r="6" spans="1:24" x14ac:dyDescent="0.3">
      <c r="A6" s="2">
        <v>0.25</v>
      </c>
      <c r="B6" s="1">
        <v>46290</v>
      </c>
      <c r="C6" s="1">
        <v>21640</v>
      </c>
      <c r="D6" s="1">
        <v>177830</v>
      </c>
      <c r="E6" s="1">
        <v>640590</v>
      </c>
      <c r="F6" s="1">
        <v>1543120</v>
      </c>
      <c r="G6" s="1">
        <v>3526180</v>
      </c>
      <c r="H6" s="1">
        <v>3274190</v>
      </c>
      <c r="I6" s="1">
        <v>4184380</v>
      </c>
      <c r="J6" s="1">
        <v>6991990</v>
      </c>
      <c r="K6" s="1">
        <v>6528900</v>
      </c>
      <c r="L6" s="1">
        <v>8499145</v>
      </c>
      <c r="M6" s="1">
        <v>10902120</v>
      </c>
      <c r="N6" s="1">
        <v>10185180</v>
      </c>
      <c r="O6" s="1">
        <v>13838750</v>
      </c>
      <c r="P6" s="1">
        <v>13326390</v>
      </c>
      <c r="Q6" s="1">
        <v>12390467.5</v>
      </c>
      <c r="R6" s="1">
        <v>17118890</v>
      </c>
      <c r="S6" s="1">
        <v>14744590</v>
      </c>
      <c r="T6" s="1">
        <v>13756820</v>
      </c>
      <c r="U6" s="1">
        <v>19074475</v>
      </c>
      <c r="V6" s="1">
        <v>15647160</v>
      </c>
      <c r="W6" s="1">
        <v>14574060</v>
      </c>
      <c r="X6" s="1">
        <v>20284965</v>
      </c>
    </row>
    <row r="7" spans="1:24" x14ac:dyDescent="0.3">
      <c r="A7" s="2">
        <v>0.5</v>
      </c>
      <c r="B7" s="1">
        <v>110250</v>
      </c>
      <c r="C7" s="1">
        <v>56630</v>
      </c>
      <c r="D7" s="1">
        <v>214330</v>
      </c>
      <c r="E7" s="1">
        <v>700280</v>
      </c>
      <c r="F7" s="1">
        <v>1594550</v>
      </c>
      <c r="G7" s="1">
        <v>3929690</v>
      </c>
      <c r="H7" s="1">
        <v>3542465</v>
      </c>
      <c r="I7" s="1">
        <v>4428890</v>
      </c>
      <c r="J7" s="1">
        <v>7802010</v>
      </c>
      <c r="K7" s="1">
        <v>7047575</v>
      </c>
      <c r="L7" s="1">
        <v>8971310</v>
      </c>
      <c r="M7" s="1">
        <v>12089130</v>
      </c>
      <c r="N7" s="1">
        <v>11120350</v>
      </c>
      <c r="O7" s="1">
        <v>14420130</v>
      </c>
      <c r="P7" s="1">
        <v>14721710</v>
      </c>
      <c r="Q7" s="1">
        <v>13586050</v>
      </c>
      <c r="R7" s="1">
        <v>17748010</v>
      </c>
      <c r="S7" s="1">
        <v>16344250</v>
      </c>
      <c r="T7" s="1">
        <v>15063580</v>
      </c>
      <c r="U7" s="1">
        <v>19799395</v>
      </c>
      <c r="V7" s="1">
        <v>17348200</v>
      </c>
      <c r="W7" s="1">
        <v>15993880</v>
      </c>
      <c r="X7" s="1">
        <v>21067855</v>
      </c>
    </row>
    <row r="8" spans="1:24" x14ac:dyDescent="0.3">
      <c r="A8" s="2">
        <v>0.75</v>
      </c>
      <c r="B8" s="1">
        <v>198330</v>
      </c>
      <c r="C8" s="1">
        <v>93067.5</v>
      </c>
      <c r="D8" s="1">
        <v>259380</v>
      </c>
      <c r="E8" s="1">
        <v>781370</v>
      </c>
      <c r="F8" s="1">
        <v>1601965</v>
      </c>
      <c r="G8" s="1">
        <v>4403560</v>
      </c>
      <c r="H8" s="1">
        <v>3752747.5</v>
      </c>
      <c r="I8" s="1">
        <v>4657060</v>
      </c>
      <c r="J8" s="1">
        <v>8921580</v>
      </c>
      <c r="K8" s="1">
        <v>7475567.5</v>
      </c>
      <c r="L8" s="1">
        <v>9425860</v>
      </c>
      <c r="M8" s="1">
        <v>14199010</v>
      </c>
      <c r="N8" s="1">
        <v>11771070</v>
      </c>
      <c r="O8" s="1">
        <v>15034147.5</v>
      </c>
      <c r="P8" s="1">
        <v>17473910</v>
      </c>
      <c r="Q8" s="1">
        <v>14435972.5</v>
      </c>
      <c r="R8" s="1">
        <v>18410785</v>
      </c>
      <c r="S8" s="1">
        <v>19518320</v>
      </c>
      <c r="T8" s="1">
        <v>16009690</v>
      </c>
      <c r="U8" s="1">
        <v>20541985</v>
      </c>
      <c r="V8" s="1">
        <v>20745380</v>
      </c>
      <c r="W8" s="1">
        <v>16978100</v>
      </c>
      <c r="X8" s="1">
        <v>21800307.5</v>
      </c>
    </row>
    <row r="9" spans="1:24" x14ac:dyDescent="0.3">
      <c r="A9" s="1" t="s">
        <v>27</v>
      </c>
      <c r="B9" s="1">
        <v>1609300</v>
      </c>
      <c r="C9" s="1">
        <v>140550</v>
      </c>
      <c r="D9" s="1">
        <v>470580</v>
      </c>
      <c r="E9" s="1">
        <v>1101110</v>
      </c>
      <c r="F9" s="1">
        <v>1609300</v>
      </c>
      <c r="G9" s="1">
        <v>5489470</v>
      </c>
      <c r="H9" s="1">
        <v>4009360</v>
      </c>
      <c r="I9" s="1">
        <v>5489470</v>
      </c>
      <c r="J9" s="1">
        <v>10867900</v>
      </c>
      <c r="K9" s="1">
        <v>8446860</v>
      </c>
      <c r="L9" s="1">
        <v>10867900</v>
      </c>
      <c r="M9" s="1">
        <v>17429280</v>
      </c>
      <c r="N9" s="1">
        <v>13215870</v>
      </c>
      <c r="O9" s="1">
        <v>17429280</v>
      </c>
      <c r="P9" s="1">
        <v>20293040</v>
      </c>
      <c r="Q9" s="1">
        <v>15481190</v>
      </c>
      <c r="R9" s="1">
        <v>20293040</v>
      </c>
      <c r="S9" s="1">
        <v>22239080</v>
      </c>
      <c r="T9" s="1">
        <v>16934930</v>
      </c>
      <c r="U9" s="1">
        <v>22239080</v>
      </c>
      <c r="V9" s="1">
        <v>23623380</v>
      </c>
      <c r="W9" s="1">
        <v>18217570</v>
      </c>
      <c r="X9" s="1">
        <v>23623380</v>
      </c>
    </row>
    <row r="11" spans="1:24" x14ac:dyDescent="0.3">
      <c r="A11" s="2">
        <v>0.25</v>
      </c>
      <c r="H11" s="8">
        <v>10.995085810000001</v>
      </c>
      <c r="I11" s="8">
        <v>8.6034251190000006</v>
      </c>
      <c r="J11" s="8"/>
      <c r="K11" s="8">
        <v>11.02789138</v>
      </c>
      <c r="L11" s="8">
        <v>8.4714403629999993</v>
      </c>
      <c r="M11" s="8"/>
      <c r="N11" s="8">
        <v>10.60364176</v>
      </c>
      <c r="O11" s="8">
        <v>7.8041730649999996</v>
      </c>
      <c r="P11" s="8"/>
      <c r="Q11" s="8">
        <v>10.45965376</v>
      </c>
      <c r="R11" s="8">
        <v>7.5705843079999999</v>
      </c>
      <c r="S11" s="8"/>
      <c r="T11" s="8">
        <f>40/(T6/1000/3600)</f>
        <v>10.467535375181184</v>
      </c>
      <c r="U11" s="8">
        <f>40/(U6/1000/3600)</f>
        <v>7.5493558800438816</v>
      </c>
      <c r="V11" s="8"/>
      <c r="W11" s="8">
        <f>42.195/(W6/1000/3600)</f>
        <v>10.422764830115973</v>
      </c>
      <c r="X11" s="8">
        <f>42.195/(X6/1000/3600)</f>
        <v>7.48840335687047</v>
      </c>
    </row>
    <row r="12" spans="1:24" x14ac:dyDescent="0.3">
      <c r="A12" s="2">
        <v>0.5</v>
      </c>
      <c r="H12" s="8">
        <v>10.162415149999999</v>
      </c>
      <c r="I12" s="8">
        <v>8.1284475339999993</v>
      </c>
      <c r="J12" s="8"/>
      <c r="K12" s="8">
        <v>10.21628007</v>
      </c>
      <c r="L12" s="8">
        <v>8.0255837779999997</v>
      </c>
      <c r="M12" s="8"/>
      <c r="N12" s="8">
        <v>9.7119245349999996</v>
      </c>
      <c r="O12" s="8">
        <v>7.4895302609999996</v>
      </c>
      <c r="P12" s="8"/>
      <c r="Q12" s="8">
        <v>9.5391964550000008</v>
      </c>
      <c r="R12" s="8">
        <v>7.3022271229999998</v>
      </c>
      <c r="S12" s="8"/>
      <c r="T12" s="8">
        <f>40/(T7/1000/3600)</f>
        <v>9.5594805484486418</v>
      </c>
      <c r="U12" s="8">
        <f t="shared" ref="U12:U14" si="0">40/(U7/1000/3600)</f>
        <v>7.2729495017398254</v>
      </c>
      <c r="V12" s="8"/>
      <c r="W12" s="8">
        <f>42.195/(W7/1000/3600)</f>
        <v>9.4975077967322505</v>
      </c>
      <c r="X12" s="8">
        <f>42.195/(X7/1000/3600)</f>
        <v>7.2101312639563924</v>
      </c>
    </row>
    <row r="13" spans="1:24" x14ac:dyDescent="0.3">
      <c r="A13" s="2">
        <v>0.75</v>
      </c>
      <c r="H13" s="8">
        <v>9.5929715499999997</v>
      </c>
      <c r="I13" s="8">
        <v>7.7301988809999997</v>
      </c>
      <c r="J13" s="8"/>
      <c r="K13" s="8">
        <v>9.6313758119999999</v>
      </c>
      <c r="L13" s="8">
        <v>7.6385603010000001</v>
      </c>
      <c r="M13" s="8"/>
      <c r="N13" s="8">
        <v>9.1750367639999997</v>
      </c>
      <c r="O13" s="8">
        <v>7.1836464290000004</v>
      </c>
      <c r="P13" s="8"/>
      <c r="Q13" s="8">
        <v>8.9775732119999994</v>
      </c>
      <c r="R13" s="8">
        <v>7.0393522060000002</v>
      </c>
      <c r="S13" s="8"/>
      <c r="T13" s="8">
        <f>40/(T8/1000/3600)</f>
        <v>8.994552674036786</v>
      </c>
      <c r="U13" s="8">
        <f t="shared" si="0"/>
        <v>7.0100333536413348</v>
      </c>
      <c r="V13" s="8"/>
      <c r="W13" s="8">
        <f t="shared" ref="W13:W14" si="1">42.195/(W8/1000/3600)</f>
        <v>8.9469375254003687</v>
      </c>
      <c r="X13" s="8">
        <f t="shared" ref="X13:X14" si="2">42.195/(X8/1000/3600)</f>
        <v>6.9678833658653669</v>
      </c>
    </row>
    <row r="14" spans="1:24" x14ac:dyDescent="0.3">
      <c r="A14" s="1" t="s">
        <v>27</v>
      </c>
      <c r="H14" s="8">
        <v>8.9789891649999998</v>
      </c>
      <c r="I14" s="8">
        <v>6.5580101539999998</v>
      </c>
      <c r="J14" s="8"/>
      <c r="K14" s="8">
        <v>8.5238775120000003</v>
      </c>
      <c r="L14" s="8">
        <v>6.6250149519999999</v>
      </c>
      <c r="M14" s="8"/>
      <c r="N14" s="8">
        <v>8.1719932170000007</v>
      </c>
      <c r="O14" s="8">
        <v>6.1964693889999998</v>
      </c>
      <c r="P14" s="8"/>
      <c r="Q14" s="8">
        <v>8.3714494819999992</v>
      </c>
      <c r="R14" s="8">
        <v>6.3864260850000001</v>
      </c>
      <c r="S14" s="8"/>
      <c r="T14" s="8">
        <f>40/(T9/1000/3600)</f>
        <v>8.5031352358704755</v>
      </c>
      <c r="U14" s="8">
        <f t="shared" si="0"/>
        <v>6.4750879982445317</v>
      </c>
      <c r="V14" s="8"/>
      <c r="W14" s="8">
        <f t="shared" si="1"/>
        <v>8.3382141526010329</v>
      </c>
      <c r="X14" s="8">
        <f t="shared" si="2"/>
        <v>6.4301552106430151</v>
      </c>
    </row>
    <row r="15" spans="1:24" x14ac:dyDescent="0.3"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2">
        <v>0.25</v>
      </c>
      <c r="H16" s="8">
        <v>366</v>
      </c>
      <c r="I16" s="8">
        <v>337.25</v>
      </c>
      <c r="J16" s="8"/>
      <c r="K16" s="8">
        <v>373.5</v>
      </c>
      <c r="L16" s="8">
        <v>329.75</v>
      </c>
      <c r="M16" s="8"/>
      <c r="N16" s="8">
        <v>401.75</v>
      </c>
      <c r="O16" s="8">
        <v>301.5</v>
      </c>
      <c r="P16" s="8"/>
      <c r="Q16" s="8">
        <v>410.5</v>
      </c>
      <c r="R16" s="8">
        <v>292.75</v>
      </c>
      <c r="S16" s="8"/>
      <c r="T16" s="8">
        <f>T2*A16</f>
        <v>410.25</v>
      </c>
      <c r="U16" s="8">
        <f>U2*A16</f>
        <v>293</v>
      </c>
      <c r="V16" s="8"/>
      <c r="W16" s="8">
        <f>W2*A16</f>
        <v>410.25</v>
      </c>
      <c r="X16" s="8">
        <f>X2*A16</f>
        <v>293</v>
      </c>
    </row>
    <row r="17" spans="1:24" x14ac:dyDescent="0.3">
      <c r="A17" s="2">
        <v>0.5</v>
      </c>
      <c r="H17" s="8">
        <v>732</v>
      </c>
      <c r="I17" s="8">
        <v>674.5</v>
      </c>
      <c r="J17" s="8"/>
      <c r="K17" s="8">
        <v>747</v>
      </c>
      <c r="L17" s="8">
        <v>659.5</v>
      </c>
      <c r="M17" s="8"/>
      <c r="N17" s="8">
        <v>803.5</v>
      </c>
      <c r="O17" s="8">
        <v>603</v>
      </c>
      <c r="P17" s="8"/>
      <c r="Q17" s="8">
        <v>821</v>
      </c>
      <c r="R17" s="8">
        <v>585.5</v>
      </c>
      <c r="S17" s="8"/>
      <c r="T17" s="8">
        <f>T2*A17</f>
        <v>820.5</v>
      </c>
      <c r="U17" s="8">
        <f>U2*A17</f>
        <v>586</v>
      </c>
      <c r="V17" s="8"/>
      <c r="W17" s="8">
        <f>W2*A17</f>
        <v>820.5</v>
      </c>
      <c r="X17" s="8">
        <f>X2*A17</f>
        <v>586</v>
      </c>
    </row>
    <row r="18" spans="1:24" x14ac:dyDescent="0.3">
      <c r="A18" s="2">
        <v>0.75</v>
      </c>
      <c r="H18" s="8">
        <v>1098</v>
      </c>
      <c r="I18" s="8">
        <v>1011.75</v>
      </c>
      <c r="J18" s="8"/>
      <c r="K18" s="8">
        <v>1120.5</v>
      </c>
      <c r="L18" s="8">
        <v>989.25</v>
      </c>
      <c r="M18" s="8"/>
      <c r="N18" s="8">
        <v>1205.25</v>
      </c>
      <c r="O18" s="8">
        <v>904.5</v>
      </c>
      <c r="P18" s="8"/>
      <c r="Q18" s="8">
        <v>1231.5</v>
      </c>
      <c r="R18" s="8">
        <v>878.25</v>
      </c>
      <c r="S18" s="8"/>
      <c r="T18" s="8">
        <f>T2*A18</f>
        <v>1230.75</v>
      </c>
      <c r="U18" s="8">
        <f>U2*A18</f>
        <v>879</v>
      </c>
      <c r="V18" s="8"/>
      <c r="W18" s="8">
        <f>W2*A18</f>
        <v>1230.75</v>
      </c>
      <c r="X18" s="8">
        <f>X2*A18</f>
        <v>879</v>
      </c>
    </row>
    <row r="19" spans="1:24" x14ac:dyDescent="0.3">
      <c r="A19" s="2">
        <v>1</v>
      </c>
      <c r="H19" s="8">
        <v>1464</v>
      </c>
      <c r="I19" s="8">
        <v>1349</v>
      </c>
      <c r="J19" s="8"/>
      <c r="K19" s="8">
        <v>1494</v>
      </c>
      <c r="L19" s="8">
        <v>1319</v>
      </c>
      <c r="M19" s="8"/>
      <c r="N19" s="8">
        <v>1607</v>
      </c>
      <c r="O19" s="8">
        <v>1206</v>
      </c>
      <c r="P19" s="8"/>
      <c r="Q19" s="8">
        <v>1642</v>
      </c>
      <c r="R19" s="8">
        <v>1171</v>
      </c>
      <c r="S19" s="8"/>
      <c r="T19" s="8">
        <f>T2*A19</f>
        <v>1641</v>
      </c>
      <c r="U19" s="8">
        <f>U2*A19</f>
        <v>1172</v>
      </c>
      <c r="V19" s="8"/>
      <c r="W19" s="8">
        <f>W2*A19</f>
        <v>1641</v>
      </c>
      <c r="X19" s="8">
        <f>X2*A19</f>
        <v>1172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J9" sqref="J9"/>
    </sheetView>
  </sheetViews>
  <sheetFormatPr defaultRowHeight="15.6" x14ac:dyDescent="0.3"/>
  <cols>
    <col min="1" max="1" width="7.33203125" style="3" customWidth="1"/>
    <col min="2" max="2" width="16.77734375" style="3" customWidth="1"/>
    <col min="3" max="3" width="7.33203125" style="4" customWidth="1"/>
    <col min="4" max="4" width="10.21875" style="3" customWidth="1"/>
    <col min="5" max="5" width="11.109375" style="5" customWidth="1"/>
    <col min="6" max="6" width="15.6640625" style="3" customWidth="1"/>
    <col min="7" max="16384" width="8.88671875" style="3"/>
  </cols>
  <sheetData>
    <row r="1" spans="1:6" x14ac:dyDescent="0.3">
      <c r="A1" s="3" t="s">
        <v>34</v>
      </c>
      <c r="B1" s="3" t="s">
        <v>35</v>
      </c>
      <c r="C1" s="4" t="s">
        <v>36</v>
      </c>
      <c r="D1" s="3" t="s">
        <v>37</v>
      </c>
      <c r="E1" s="5" t="s">
        <v>38</v>
      </c>
      <c r="F1" s="3" t="s">
        <v>33</v>
      </c>
    </row>
    <row r="2" spans="1:6" x14ac:dyDescent="0.3">
      <c r="A2" s="7">
        <v>10.995085810000001</v>
      </c>
      <c r="C2" s="4">
        <v>10000</v>
      </c>
      <c r="D2" s="7">
        <v>366</v>
      </c>
      <c r="E2" s="6">
        <v>3274.19</v>
      </c>
      <c r="F2" s="3" t="s">
        <v>28</v>
      </c>
    </row>
    <row r="3" spans="1:6" x14ac:dyDescent="0.3">
      <c r="A3" s="7">
        <v>10.162415149999999</v>
      </c>
      <c r="C3" s="4">
        <v>10000</v>
      </c>
      <c r="D3" s="7">
        <v>732</v>
      </c>
      <c r="E3" s="6">
        <v>3542.4650000000001</v>
      </c>
    </row>
    <row r="4" spans="1:6" x14ac:dyDescent="0.3">
      <c r="A4" s="7">
        <v>9.5929715499999997</v>
      </c>
      <c r="C4" s="4">
        <v>10000</v>
      </c>
      <c r="D4" s="7">
        <v>1098</v>
      </c>
      <c r="E4" s="6">
        <v>3752.7474999999999</v>
      </c>
    </row>
    <row r="5" spans="1:6" x14ac:dyDescent="0.3">
      <c r="A5" s="7">
        <v>8.9789891649999998</v>
      </c>
      <c r="C5" s="4">
        <v>10000</v>
      </c>
      <c r="D5" s="7">
        <v>1464</v>
      </c>
      <c r="E5" s="6">
        <v>4009.36</v>
      </c>
    </row>
    <row r="6" spans="1:6" x14ac:dyDescent="0.3">
      <c r="A6" s="7">
        <v>8.6034251190000006</v>
      </c>
      <c r="C6" s="4">
        <v>10000</v>
      </c>
      <c r="D6" s="7">
        <v>337.25</v>
      </c>
      <c r="E6" s="6">
        <v>4184.38</v>
      </c>
      <c r="F6" s="3" t="s">
        <v>30</v>
      </c>
    </row>
    <row r="7" spans="1:6" x14ac:dyDescent="0.3">
      <c r="A7" s="7">
        <v>8.1284475339999993</v>
      </c>
      <c r="C7" s="4">
        <v>10000</v>
      </c>
      <c r="D7" s="7">
        <v>674.5</v>
      </c>
      <c r="E7" s="6">
        <v>4428.8900000000003</v>
      </c>
    </row>
    <row r="8" spans="1:6" x14ac:dyDescent="0.3">
      <c r="A8" s="7">
        <v>7.7301988809999997</v>
      </c>
      <c r="C8" s="4">
        <v>10000</v>
      </c>
      <c r="D8" s="7">
        <v>1011.75</v>
      </c>
      <c r="E8" s="6">
        <v>4657.0600000000004</v>
      </c>
    </row>
    <row r="9" spans="1:6" x14ac:dyDescent="0.3">
      <c r="A9" s="7">
        <v>6.5580101539999998</v>
      </c>
      <c r="C9" s="4">
        <v>10000</v>
      </c>
      <c r="D9" s="7">
        <v>1349</v>
      </c>
      <c r="E9" s="6">
        <v>5489.47</v>
      </c>
    </row>
    <row r="10" spans="1:6" x14ac:dyDescent="0.3">
      <c r="A10" s="7">
        <v>11.02789138</v>
      </c>
      <c r="C10" s="4">
        <v>20000</v>
      </c>
      <c r="D10" s="7">
        <v>373.5</v>
      </c>
      <c r="E10" s="6">
        <v>6528.9</v>
      </c>
      <c r="F10" s="3" t="s">
        <v>28</v>
      </c>
    </row>
    <row r="11" spans="1:6" x14ac:dyDescent="0.3">
      <c r="A11" s="7">
        <v>10.21628007</v>
      </c>
      <c r="C11" s="4">
        <v>20000</v>
      </c>
      <c r="D11" s="7">
        <v>747</v>
      </c>
      <c r="E11" s="6">
        <v>7047.5749999999998</v>
      </c>
    </row>
    <row r="12" spans="1:6" x14ac:dyDescent="0.3">
      <c r="A12" s="7">
        <v>9.6313758119999999</v>
      </c>
      <c r="C12" s="4">
        <v>20000</v>
      </c>
      <c r="D12" s="7">
        <v>1120.5</v>
      </c>
      <c r="E12" s="6">
        <v>7475.5675000000001</v>
      </c>
    </row>
    <row r="13" spans="1:6" x14ac:dyDescent="0.3">
      <c r="A13" s="7">
        <v>8.5238775120000003</v>
      </c>
      <c r="C13" s="4">
        <v>20000</v>
      </c>
      <c r="D13" s="7">
        <v>1494</v>
      </c>
      <c r="E13" s="6">
        <v>8446.86</v>
      </c>
    </row>
    <row r="14" spans="1:6" x14ac:dyDescent="0.3">
      <c r="A14" s="7">
        <v>8.4714403629999993</v>
      </c>
      <c r="C14" s="4">
        <v>20000</v>
      </c>
      <c r="D14" s="7">
        <v>329.75</v>
      </c>
      <c r="E14" s="6">
        <v>8499.1450000000004</v>
      </c>
      <c r="F14" s="3" t="s">
        <v>31</v>
      </c>
    </row>
    <row r="15" spans="1:6" x14ac:dyDescent="0.3">
      <c r="A15" s="7">
        <v>8.0255837779999997</v>
      </c>
      <c r="C15" s="4">
        <v>20000</v>
      </c>
      <c r="D15" s="7">
        <v>659.5</v>
      </c>
      <c r="E15" s="6">
        <v>8971.31</v>
      </c>
    </row>
    <row r="16" spans="1:6" x14ac:dyDescent="0.3">
      <c r="A16" s="7">
        <v>7.6385603010000001</v>
      </c>
      <c r="C16" s="4">
        <v>20000</v>
      </c>
      <c r="D16" s="7">
        <v>989.25</v>
      </c>
      <c r="E16" s="6">
        <v>9425.86</v>
      </c>
    </row>
    <row r="17" spans="1:6" x14ac:dyDescent="0.3">
      <c r="A17" s="7">
        <v>6.6250149519999999</v>
      </c>
      <c r="C17" s="4">
        <v>20000</v>
      </c>
      <c r="D17" s="7">
        <v>1319</v>
      </c>
      <c r="E17" s="6">
        <v>10867.9</v>
      </c>
    </row>
    <row r="18" spans="1:6" x14ac:dyDescent="0.3">
      <c r="A18" s="7">
        <v>10.60364176</v>
      </c>
      <c r="C18" s="4">
        <v>30000</v>
      </c>
      <c r="D18" s="7">
        <v>401.75</v>
      </c>
      <c r="E18" s="6">
        <v>10185.18</v>
      </c>
      <c r="F18" s="3" t="s">
        <v>28</v>
      </c>
    </row>
    <row r="19" spans="1:6" x14ac:dyDescent="0.3">
      <c r="A19" s="7">
        <v>9.7119245349999996</v>
      </c>
      <c r="C19" s="4">
        <v>30000</v>
      </c>
      <c r="D19" s="7">
        <v>803.5</v>
      </c>
      <c r="E19" s="6">
        <v>11120.35</v>
      </c>
    </row>
    <row r="20" spans="1:6" x14ac:dyDescent="0.3">
      <c r="A20" s="7">
        <v>9.1750367639999997</v>
      </c>
      <c r="C20" s="4">
        <v>30000</v>
      </c>
      <c r="D20" s="7">
        <v>1205.25</v>
      </c>
      <c r="E20" s="6">
        <v>11771.07</v>
      </c>
    </row>
    <row r="21" spans="1:6" x14ac:dyDescent="0.3">
      <c r="A21" s="7">
        <v>8.1719932170000007</v>
      </c>
      <c r="C21" s="4">
        <v>30000</v>
      </c>
      <c r="D21" s="7">
        <v>1607</v>
      </c>
      <c r="E21" s="6">
        <v>13215.87</v>
      </c>
    </row>
    <row r="22" spans="1:6" x14ac:dyDescent="0.3">
      <c r="A22" s="7">
        <v>7.8041730649999996</v>
      </c>
      <c r="C22" s="4">
        <v>30000</v>
      </c>
      <c r="D22" s="7">
        <v>301.5</v>
      </c>
      <c r="E22" s="6">
        <v>13838.75</v>
      </c>
      <c r="F22" s="3" t="s">
        <v>31</v>
      </c>
    </row>
    <row r="23" spans="1:6" x14ac:dyDescent="0.3">
      <c r="A23" s="7">
        <v>7.4895302609999996</v>
      </c>
      <c r="C23" s="4">
        <v>30000</v>
      </c>
      <c r="D23" s="7">
        <v>603</v>
      </c>
      <c r="E23" s="6">
        <v>14420.13</v>
      </c>
    </row>
    <row r="24" spans="1:6" x14ac:dyDescent="0.3">
      <c r="A24" s="7">
        <v>7.1836464290000004</v>
      </c>
      <c r="C24" s="4">
        <v>30000</v>
      </c>
      <c r="D24" s="7">
        <v>904.5</v>
      </c>
      <c r="E24" s="6">
        <v>15034.147499999999</v>
      </c>
    </row>
    <row r="25" spans="1:6" x14ac:dyDescent="0.3">
      <c r="A25" s="7">
        <v>6.1964693889999998</v>
      </c>
      <c r="C25" s="4">
        <v>30000</v>
      </c>
      <c r="D25" s="7">
        <v>1206</v>
      </c>
      <c r="E25" s="6">
        <v>17429.28</v>
      </c>
    </row>
    <row r="26" spans="1:6" x14ac:dyDescent="0.3">
      <c r="A26" s="7">
        <v>10.45965376</v>
      </c>
      <c r="C26" s="4">
        <v>36000</v>
      </c>
      <c r="D26" s="7">
        <v>410.5</v>
      </c>
      <c r="E26" s="6">
        <v>12390.467500000001</v>
      </c>
      <c r="F26" s="3" t="s">
        <v>28</v>
      </c>
    </row>
    <row r="27" spans="1:6" x14ac:dyDescent="0.3">
      <c r="A27" s="7">
        <v>9.5391964550000008</v>
      </c>
      <c r="C27" s="4">
        <v>36000</v>
      </c>
      <c r="D27" s="7">
        <v>821</v>
      </c>
      <c r="E27" s="6">
        <v>13586.05</v>
      </c>
    </row>
    <row r="28" spans="1:6" x14ac:dyDescent="0.3">
      <c r="A28" s="7">
        <v>8.9775732119999994</v>
      </c>
      <c r="C28" s="4">
        <v>36000</v>
      </c>
      <c r="D28" s="7">
        <v>1231.5</v>
      </c>
      <c r="E28" s="6">
        <v>14435.9725</v>
      </c>
    </row>
    <row r="29" spans="1:6" x14ac:dyDescent="0.3">
      <c r="A29" s="7">
        <v>8.3714494819999992</v>
      </c>
      <c r="C29" s="4">
        <v>36000</v>
      </c>
      <c r="D29" s="7">
        <v>1642</v>
      </c>
      <c r="E29" s="6">
        <v>15481.19</v>
      </c>
    </row>
    <row r="30" spans="1:6" x14ac:dyDescent="0.3">
      <c r="A30" s="7">
        <v>7.5705843079999999</v>
      </c>
      <c r="C30" s="4">
        <v>36000</v>
      </c>
      <c r="D30" s="7">
        <v>292.75</v>
      </c>
      <c r="E30" s="6">
        <v>17118.89</v>
      </c>
      <c r="F30" s="3" t="s">
        <v>31</v>
      </c>
    </row>
    <row r="31" spans="1:6" x14ac:dyDescent="0.3">
      <c r="A31" s="7">
        <v>7.3022271229999998</v>
      </c>
      <c r="C31" s="4">
        <v>36000</v>
      </c>
      <c r="D31" s="7">
        <v>585.5</v>
      </c>
      <c r="E31" s="6">
        <v>17748.009999999998</v>
      </c>
    </row>
    <row r="32" spans="1:6" x14ac:dyDescent="0.3">
      <c r="A32" s="7">
        <v>7.0393522060000002</v>
      </c>
      <c r="C32" s="4">
        <v>36000</v>
      </c>
      <c r="D32" s="7">
        <v>878.25</v>
      </c>
      <c r="E32" s="6">
        <v>18410.785</v>
      </c>
    </row>
    <row r="33" spans="1:6" x14ac:dyDescent="0.3">
      <c r="A33" s="7">
        <v>6.3864260850000001</v>
      </c>
      <c r="C33" s="4">
        <v>36000</v>
      </c>
      <c r="D33" s="7">
        <v>1171</v>
      </c>
      <c r="E33" s="6">
        <v>20293.04</v>
      </c>
    </row>
    <row r="34" spans="1:6" x14ac:dyDescent="0.3">
      <c r="A34" s="3">
        <v>10.467535375181184</v>
      </c>
      <c r="C34" s="4">
        <v>40000</v>
      </c>
      <c r="D34" s="3">
        <v>410.25</v>
      </c>
      <c r="E34" s="6">
        <v>13756.82</v>
      </c>
      <c r="F34" s="3" t="s">
        <v>32</v>
      </c>
    </row>
    <row r="35" spans="1:6" x14ac:dyDescent="0.3">
      <c r="A35" s="3">
        <v>9.5594805484486418</v>
      </c>
      <c r="C35" s="4">
        <v>40000</v>
      </c>
      <c r="D35" s="3">
        <v>820.5</v>
      </c>
      <c r="E35" s="6">
        <v>15063.58</v>
      </c>
    </row>
    <row r="36" spans="1:6" x14ac:dyDescent="0.3">
      <c r="A36" s="3">
        <v>8.994552674036786</v>
      </c>
      <c r="C36" s="4">
        <v>40000</v>
      </c>
      <c r="D36" s="3">
        <v>1230.75</v>
      </c>
      <c r="E36" s="6">
        <v>16009.69</v>
      </c>
    </row>
    <row r="37" spans="1:6" x14ac:dyDescent="0.3">
      <c r="A37" s="3">
        <v>8.5031352358704755</v>
      </c>
      <c r="C37" s="4">
        <v>40000</v>
      </c>
      <c r="D37" s="3">
        <v>1641</v>
      </c>
      <c r="E37" s="6">
        <v>16934.93</v>
      </c>
    </row>
    <row r="38" spans="1:6" x14ac:dyDescent="0.3">
      <c r="A38" s="3">
        <v>7.5493558800438816</v>
      </c>
      <c r="C38" s="4">
        <v>40000</v>
      </c>
      <c r="D38" s="3">
        <v>293</v>
      </c>
      <c r="E38" s="6">
        <v>19074.474999999999</v>
      </c>
      <c r="F38" s="3" t="s">
        <v>29</v>
      </c>
    </row>
    <row r="39" spans="1:6" x14ac:dyDescent="0.3">
      <c r="A39" s="3">
        <v>7.2729495017398254</v>
      </c>
      <c r="C39" s="4">
        <v>40000</v>
      </c>
      <c r="D39" s="3">
        <v>586</v>
      </c>
      <c r="E39" s="6">
        <v>19799.395</v>
      </c>
    </row>
    <row r="40" spans="1:6" x14ac:dyDescent="0.3">
      <c r="A40" s="3">
        <v>7.0100333536413348</v>
      </c>
      <c r="C40" s="4">
        <v>40000</v>
      </c>
      <c r="D40" s="3">
        <v>879</v>
      </c>
      <c r="E40" s="6">
        <v>20541.985000000001</v>
      </c>
    </row>
    <row r="41" spans="1:6" x14ac:dyDescent="0.3">
      <c r="A41" s="3">
        <v>6.4750879982445317</v>
      </c>
      <c r="C41" s="4">
        <v>40000</v>
      </c>
      <c r="D41" s="3">
        <v>1172</v>
      </c>
      <c r="E41" s="6">
        <v>22239.08</v>
      </c>
    </row>
    <row r="42" spans="1:6" x14ac:dyDescent="0.3">
      <c r="A42" s="3">
        <v>10.422764830115973</v>
      </c>
      <c r="C42" s="4">
        <v>42195</v>
      </c>
      <c r="D42" s="3">
        <v>410.25</v>
      </c>
      <c r="E42" s="6">
        <v>14574.06</v>
      </c>
      <c r="F42" s="3" t="s">
        <v>28</v>
      </c>
    </row>
    <row r="43" spans="1:6" x14ac:dyDescent="0.3">
      <c r="A43" s="3">
        <v>9.4975077967322505</v>
      </c>
      <c r="C43" s="4">
        <v>42195</v>
      </c>
      <c r="D43" s="3">
        <v>820.5</v>
      </c>
      <c r="E43" s="6">
        <v>15993.88</v>
      </c>
    </row>
    <row r="44" spans="1:6" x14ac:dyDescent="0.3">
      <c r="A44" s="3">
        <v>8.9469375254003687</v>
      </c>
      <c r="C44" s="4">
        <v>42195</v>
      </c>
      <c r="D44" s="3">
        <v>1230.75</v>
      </c>
      <c r="E44" s="6">
        <v>16978.099999999999</v>
      </c>
    </row>
    <row r="45" spans="1:6" x14ac:dyDescent="0.3">
      <c r="A45" s="3">
        <v>8.3382141526010329</v>
      </c>
      <c r="C45" s="4">
        <v>42195</v>
      </c>
      <c r="D45" s="3">
        <v>1641</v>
      </c>
      <c r="E45" s="6">
        <v>18217.57</v>
      </c>
    </row>
    <row r="46" spans="1:6" x14ac:dyDescent="0.3">
      <c r="A46" s="3">
        <v>7.48840335687047</v>
      </c>
      <c r="C46" s="4">
        <v>42195</v>
      </c>
      <c r="D46" s="3">
        <v>293</v>
      </c>
      <c r="E46" s="6">
        <v>20284.965</v>
      </c>
      <c r="F46" s="3" t="s">
        <v>29</v>
      </c>
    </row>
    <row r="47" spans="1:6" x14ac:dyDescent="0.3">
      <c r="A47" s="3">
        <v>7.2101312639563924</v>
      </c>
      <c r="C47" s="4">
        <v>42195</v>
      </c>
      <c r="D47" s="3">
        <v>586</v>
      </c>
      <c r="E47" s="6">
        <v>21067.855</v>
      </c>
    </row>
    <row r="48" spans="1:6" x14ac:dyDescent="0.3">
      <c r="A48" s="3">
        <v>6.9678833658653669</v>
      </c>
      <c r="C48" s="4">
        <v>42195</v>
      </c>
      <c r="D48" s="3">
        <v>879</v>
      </c>
      <c r="E48" s="6">
        <v>21800.307499999999</v>
      </c>
    </row>
    <row r="49" spans="1:5" x14ac:dyDescent="0.3">
      <c r="A49" s="3">
        <v>6.4301552106430151</v>
      </c>
      <c r="C49" s="4">
        <v>42195</v>
      </c>
      <c r="D49" s="3">
        <v>1172</v>
      </c>
      <c r="E49" s="6">
        <v>23623.38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tianzhong__全馬組_report(ms)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dcterms:created xsi:type="dcterms:W3CDTF">2020-06-02T05:13:22Z</dcterms:created>
  <dcterms:modified xsi:type="dcterms:W3CDTF">2020-06-02T07:59:19Z</dcterms:modified>
</cp:coreProperties>
</file>