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yan\Desktop\Tianzhong_Marathon\running_v3.1\data\"/>
    </mc:Choice>
  </mc:AlternateContent>
  <bookViews>
    <workbookView xWindow="0" yWindow="0" windowWidth="23040" windowHeight="9408"/>
  </bookViews>
  <sheets>
    <sheet name="regression_tianzhong" sheetId="1" r:id="rId1"/>
  </sheets>
  <definedNames>
    <definedName name="_xlnm._FilterDatabase" localSheetId="0" hidden="1">regression_tianzhong!$A$1:$U$1</definedName>
  </definedNames>
  <calcPr calcId="152511"/>
</workbook>
</file>

<file path=xl/calcChain.xml><?xml version="1.0" encoding="utf-8"?>
<calcChain xmlns="http://schemas.openxmlformats.org/spreadsheetml/2006/main">
  <c r="U141" i="1" l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T141" i="1"/>
  <c r="T140" i="1"/>
  <c r="T138" i="1"/>
  <c r="T139" i="1" s="1"/>
  <c r="T134" i="1"/>
  <c r="T137" i="1" s="1"/>
  <c r="T133" i="1"/>
  <c r="T132" i="1"/>
  <c r="T130" i="1"/>
  <c r="T131" i="1" s="1"/>
  <c r="T126" i="1"/>
  <c r="T129" i="1" s="1"/>
  <c r="T125" i="1"/>
  <c r="T124" i="1"/>
  <c r="T122" i="1"/>
  <c r="T123" i="1" s="1"/>
  <c r="T118" i="1"/>
  <c r="T121" i="1" s="1"/>
  <c r="T117" i="1"/>
  <c r="T116" i="1"/>
  <c r="T114" i="1"/>
  <c r="T115" i="1" s="1"/>
  <c r="T110" i="1"/>
  <c r="T113" i="1" s="1"/>
  <c r="T109" i="1"/>
  <c r="T108" i="1"/>
  <c r="T106" i="1"/>
  <c r="T107" i="1" s="1"/>
  <c r="T102" i="1"/>
  <c r="T105" i="1" s="1"/>
  <c r="T101" i="1"/>
  <c r="T100" i="1"/>
  <c r="T98" i="1"/>
  <c r="T99" i="1" s="1"/>
  <c r="T94" i="1"/>
  <c r="T97" i="1" s="1"/>
  <c r="T93" i="1"/>
  <c r="T92" i="1"/>
  <c r="T90" i="1"/>
  <c r="T91" i="1" s="1"/>
  <c r="T86" i="1"/>
  <c r="T89" i="1" s="1"/>
  <c r="T85" i="1"/>
  <c r="T84" i="1"/>
  <c r="T82" i="1"/>
  <c r="T83" i="1" s="1"/>
  <c r="T78" i="1"/>
  <c r="T81" i="1" s="1"/>
  <c r="T77" i="1"/>
  <c r="T76" i="1"/>
  <c r="T74" i="1"/>
  <c r="T75" i="1" s="1"/>
  <c r="T70" i="1"/>
  <c r="T73" i="1" s="1"/>
  <c r="T69" i="1"/>
  <c r="T68" i="1"/>
  <c r="T66" i="1"/>
  <c r="T67" i="1" s="1"/>
  <c r="T62" i="1"/>
  <c r="T65" i="1" s="1"/>
  <c r="T61" i="1"/>
  <c r="T60" i="1"/>
  <c r="T58" i="1"/>
  <c r="T59" i="1" s="1"/>
  <c r="T54" i="1"/>
  <c r="T57" i="1" s="1"/>
  <c r="T53" i="1"/>
  <c r="T52" i="1"/>
  <c r="T50" i="1"/>
  <c r="T51" i="1" s="1"/>
  <c r="T46" i="1"/>
  <c r="T49" i="1" s="1"/>
  <c r="T45" i="1"/>
  <c r="T44" i="1"/>
  <c r="T42" i="1"/>
  <c r="T43" i="1" s="1"/>
  <c r="T38" i="1"/>
  <c r="T41" i="1" s="1"/>
  <c r="T37" i="1"/>
  <c r="T36" i="1"/>
  <c r="T34" i="1"/>
  <c r="T35" i="1" s="1"/>
  <c r="T30" i="1"/>
  <c r="T33" i="1" s="1"/>
  <c r="T29" i="1"/>
  <c r="T28" i="1"/>
  <c r="T26" i="1"/>
  <c r="T27" i="1" s="1"/>
  <c r="T22" i="1"/>
  <c r="T25" i="1" s="1"/>
  <c r="T21" i="1"/>
  <c r="T20" i="1"/>
  <c r="T18" i="1"/>
  <c r="T19" i="1" s="1"/>
  <c r="T14" i="1"/>
  <c r="T17" i="1" s="1"/>
  <c r="T13" i="1"/>
  <c r="T12" i="1"/>
  <c r="T10" i="1"/>
  <c r="T11" i="1" s="1"/>
  <c r="T6" i="1"/>
  <c r="T9" i="1" s="1"/>
  <c r="T5" i="1"/>
  <c r="T4" i="1"/>
  <c r="T3" i="1"/>
  <c r="T2" i="1"/>
  <c r="S138" i="1"/>
  <c r="S141" i="1" s="1"/>
  <c r="S134" i="1"/>
  <c r="S137" i="1" s="1"/>
  <c r="S130" i="1"/>
  <c r="S133" i="1" s="1"/>
  <c r="S126" i="1"/>
  <c r="S129" i="1" s="1"/>
  <c r="S122" i="1"/>
  <c r="S125" i="1" s="1"/>
  <c r="S118" i="1"/>
  <c r="S121" i="1" s="1"/>
  <c r="S114" i="1"/>
  <c r="S117" i="1" s="1"/>
  <c r="S110" i="1"/>
  <c r="S113" i="1" s="1"/>
  <c r="S106" i="1"/>
  <c r="S109" i="1" s="1"/>
  <c r="S102" i="1"/>
  <c r="S105" i="1" s="1"/>
  <c r="S98" i="1"/>
  <c r="S101" i="1" s="1"/>
  <c r="S94" i="1"/>
  <c r="S96" i="1" s="1"/>
  <c r="S90" i="1"/>
  <c r="S93" i="1" s="1"/>
  <c r="S86" i="1"/>
  <c r="S89" i="1" s="1"/>
  <c r="S82" i="1"/>
  <c r="S85" i="1" s="1"/>
  <c r="S78" i="1"/>
  <c r="S79" i="1" s="1"/>
  <c r="S74" i="1"/>
  <c r="S77" i="1" s="1"/>
  <c r="S70" i="1"/>
  <c r="S72" i="1" s="1"/>
  <c r="S66" i="1"/>
  <c r="S69" i="1" s="1"/>
  <c r="S62" i="1"/>
  <c r="S65" i="1" s="1"/>
  <c r="S58" i="1"/>
  <c r="S61" i="1" s="1"/>
  <c r="S54" i="1"/>
  <c r="S57" i="1" s="1"/>
  <c r="S50" i="1"/>
  <c r="S53" i="1" s="1"/>
  <c r="S46" i="1"/>
  <c r="S49" i="1" s="1"/>
  <c r="S42" i="1"/>
  <c r="S45" i="1" s="1"/>
  <c r="S38" i="1"/>
  <c r="S39" i="1" s="1"/>
  <c r="S34" i="1"/>
  <c r="S37" i="1" s="1"/>
  <c r="S30" i="1"/>
  <c r="S33" i="1" s="1"/>
  <c r="S26" i="1"/>
  <c r="S29" i="1" s="1"/>
  <c r="S22" i="1"/>
  <c r="S25" i="1" s="1"/>
  <c r="S18" i="1"/>
  <c r="S21" i="1" s="1"/>
  <c r="S17" i="1"/>
  <c r="S14" i="1"/>
  <c r="S16" i="1" s="1"/>
  <c r="S10" i="1"/>
  <c r="S13" i="1" s="1"/>
  <c r="S6" i="1"/>
  <c r="S9" i="1" s="1"/>
  <c r="S5" i="1"/>
  <c r="S4" i="1"/>
  <c r="S3" i="1"/>
  <c r="S2" i="1"/>
  <c r="T31" i="1" l="1"/>
  <c r="T47" i="1"/>
  <c r="T71" i="1"/>
  <c r="T79" i="1"/>
  <c r="T87" i="1"/>
  <c r="T95" i="1"/>
  <c r="T103" i="1"/>
  <c r="T111" i="1"/>
  <c r="T119" i="1"/>
  <c r="T127" i="1"/>
  <c r="T135" i="1"/>
  <c r="T7" i="1"/>
  <c r="T23" i="1"/>
  <c r="T55" i="1"/>
  <c r="T8" i="1"/>
  <c r="T16" i="1"/>
  <c r="T24" i="1"/>
  <c r="T32" i="1"/>
  <c r="T40" i="1"/>
  <c r="T48" i="1"/>
  <c r="T56" i="1"/>
  <c r="T64" i="1"/>
  <c r="T72" i="1"/>
  <c r="T80" i="1"/>
  <c r="T88" i="1"/>
  <c r="T96" i="1"/>
  <c r="T104" i="1"/>
  <c r="T112" i="1"/>
  <c r="T120" i="1"/>
  <c r="T128" i="1"/>
  <c r="T136" i="1"/>
  <c r="T15" i="1"/>
  <c r="T39" i="1"/>
  <c r="T63" i="1"/>
  <c r="S55" i="1"/>
  <c r="S95" i="1"/>
  <c r="S103" i="1"/>
  <c r="S111" i="1"/>
  <c r="S119" i="1"/>
  <c r="S127" i="1"/>
  <c r="S135" i="1"/>
  <c r="S23" i="1"/>
  <c r="S63" i="1"/>
  <c r="S24" i="1"/>
  <c r="S56" i="1"/>
  <c r="S88" i="1"/>
  <c r="S120" i="1"/>
  <c r="S41" i="1"/>
  <c r="S97" i="1"/>
  <c r="S47" i="1"/>
  <c r="S87" i="1"/>
  <c r="S40" i="1"/>
  <c r="S64" i="1"/>
  <c r="S80" i="1"/>
  <c r="S112" i="1"/>
  <c r="S128" i="1"/>
  <c r="S8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48" i="1"/>
  <c r="S136" i="1"/>
  <c r="S73" i="1"/>
  <c r="S36" i="1"/>
  <c r="S60" i="1"/>
  <c r="S76" i="1"/>
  <c r="S100" i="1"/>
  <c r="S124" i="1"/>
  <c r="S140" i="1"/>
  <c r="S31" i="1"/>
  <c r="S71" i="1"/>
  <c r="S32" i="1"/>
  <c r="S104" i="1"/>
  <c r="S20" i="1"/>
  <c r="S28" i="1"/>
  <c r="S44" i="1"/>
  <c r="S52" i="1"/>
  <c r="S68" i="1"/>
  <c r="S84" i="1"/>
  <c r="S92" i="1"/>
  <c r="S108" i="1"/>
  <c r="S116" i="1"/>
  <c r="S132" i="1"/>
  <c r="S15" i="1"/>
  <c r="S11" i="1"/>
  <c r="S12" i="1"/>
  <c r="S7" i="1"/>
  <c r="S8" i="1"/>
  <c r="O141" i="1"/>
  <c r="Q141" i="1" s="1"/>
  <c r="O140" i="1"/>
  <c r="Q140" i="1" s="1"/>
  <c r="O139" i="1"/>
  <c r="Q139" i="1" s="1"/>
  <c r="O138" i="1"/>
  <c r="Q138" i="1" s="1"/>
  <c r="O137" i="1"/>
  <c r="Q137" i="1" s="1"/>
  <c r="O136" i="1"/>
  <c r="Q136" i="1" s="1"/>
  <c r="R136" i="1" s="1"/>
  <c r="O135" i="1"/>
  <c r="Q135" i="1" s="1"/>
  <c r="O134" i="1"/>
  <c r="Q134" i="1" s="1"/>
  <c r="O133" i="1"/>
  <c r="Q133" i="1" s="1"/>
  <c r="R133" i="1" s="1"/>
  <c r="O132" i="1"/>
  <c r="Q132" i="1" s="1"/>
  <c r="O131" i="1"/>
  <c r="Q131" i="1" s="1"/>
  <c r="O130" i="1"/>
  <c r="Q130" i="1" s="1"/>
  <c r="O129" i="1"/>
  <c r="Q129" i="1" s="1"/>
  <c r="O128" i="1"/>
  <c r="Q128" i="1" s="1"/>
  <c r="R128" i="1" s="1"/>
  <c r="O127" i="1"/>
  <c r="Q127" i="1" s="1"/>
  <c r="O126" i="1"/>
  <c r="Q126" i="1" s="1"/>
  <c r="O125" i="1"/>
  <c r="Q125" i="1" s="1"/>
  <c r="R125" i="1" s="1"/>
  <c r="O124" i="1"/>
  <c r="Q124" i="1" s="1"/>
  <c r="O123" i="1"/>
  <c r="Q123" i="1" s="1"/>
  <c r="O122" i="1"/>
  <c r="Q122" i="1" s="1"/>
  <c r="O121" i="1"/>
  <c r="Q121" i="1" s="1"/>
  <c r="O120" i="1"/>
  <c r="Q120" i="1" s="1"/>
  <c r="R120" i="1" s="1"/>
  <c r="O119" i="1"/>
  <c r="Q119" i="1" s="1"/>
  <c r="O118" i="1"/>
  <c r="Q118" i="1" s="1"/>
  <c r="O117" i="1"/>
  <c r="Q117" i="1" s="1"/>
  <c r="R117" i="1" s="1"/>
  <c r="O116" i="1"/>
  <c r="Q116" i="1" s="1"/>
  <c r="O115" i="1"/>
  <c r="Q115" i="1" s="1"/>
  <c r="O114" i="1"/>
  <c r="Q114" i="1" s="1"/>
  <c r="O113" i="1"/>
  <c r="Q113" i="1" s="1"/>
  <c r="O112" i="1"/>
  <c r="Q112" i="1" s="1"/>
  <c r="R112" i="1" s="1"/>
  <c r="O111" i="1"/>
  <c r="Q111" i="1" s="1"/>
  <c r="O110" i="1"/>
  <c r="Q110" i="1" s="1"/>
  <c r="O109" i="1"/>
  <c r="Q109" i="1" s="1"/>
  <c r="R109" i="1" s="1"/>
  <c r="O108" i="1"/>
  <c r="Q108" i="1" s="1"/>
  <c r="O107" i="1"/>
  <c r="Q107" i="1" s="1"/>
  <c r="O106" i="1"/>
  <c r="Q106" i="1" s="1"/>
  <c r="O105" i="1"/>
  <c r="Q105" i="1" s="1"/>
  <c r="O104" i="1"/>
  <c r="Q104" i="1" s="1"/>
  <c r="R104" i="1" s="1"/>
  <c r="O103" i="1"/>
  <c r="Q103" i="1" s="1"/>
  <c r="O102" i="1"/>
  <c r="Q102" i="1" s="1"/>
  <c r="O101" i="1"/>
  <c r="Q101" i="1" s="1"/>
  <c r="R101" i="1" s="1"/>
  <c r="O100" i="1"/>
  <c r="Q100" i="1" s="1"/>
  <c r="O99" i="1"/>
  <c r="Q99" i="1" s="1"/>
  <c r="O98" i="1"/>
  <c r="Q98" i="1" s="1"/>
  <c r="O97" i="1"/>
  <c r="Q97" i="1" s="1"/>
  <c r="O96" i="1"/>
  <c r="Q96" i="1" s="1"/>
  <c r="R96" i="1" s="1"/>
  <c r="O95" i="1"/>
  <c r="Q95" i="1" s="1"/>
  <c r="O94" i="1"/>
  <c r="Q94" i="1" s="1"/>
  <c r="O93" i="1"/>
  <c r="Q93" i="1" s="1"/>
  <c r="R93" i="1" s="1"/>
  <c r="O92" i="1"/>
  <c r="Q92" i="1" s="1"/>
  <c r="O91" i="1"/>
  <c r="Q91" i="1" s="1"/>
  <c r="O90" i="1"/>
  <c r="Q90" i="1" s="1"/>
  <c r="O89" i="1"/>
  <c r="Q89" i="1" s="1"/>
  <c r="O88" i="1"/>
  <c r="Q88" i="1" s="1"/>
  <c r="R88" i="1" s="1"/>
  <c r="O87" i="1"/>
  <c r="Q87" i="1" s="1"/>
  <c r="O86" i="1"/>
  <c r="Q86" i="1" s="1"/>
  <c r="O85" i="1"/>
  <c r="Q85" i="1" s="1"/>
  <c r="R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R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R69" i="1" s="1"/>
  <c r="O68" i="1"/>
  <c r="Q68" i="1" s="1"/>
  <c r="O67" i="1"/>
  <c r="Q67" i="1" s="1"/>
  <c r="O66" i="1"/>
  <c r="Q66" i="1" s="1"/>
  <c r="O65" i="1"/>
  <c r="Q65" i="1" s="1"/>
  <c r="O64" i="1"/>
  <c r="Q64" i="1" s="1"/>
  <c r="O63" i="1"/>
  <c r="Q63" i="1" s="1"/>
  <c r="O62" i="1"/>
  <c r="Q62" i="1" s="1"/>
  <c r="O61" i="1"/>
  <c r="Q61" i="1" s="1"/>
  <c r="R61" i="1" s="1"/>
  <c r="O60" i="1"/>
  <c r="Q60" i="1" s="1"/>
  <c r="O59" i="1"/>
  <c r="Q59" i="1" s="1"/>
  <c r="O58" i="1"/>
  <c r="Q58" i="1" s="1"/>
  <c r="O57" i="1"/>
  <c r="Q57" i="1" s="1"/>
  <c r="O56" i="1"/>
  <c r="Q56" i="1" s="1"/>
  <c r="O55" i="1"/>
  <c r="Q55" i="1" s="1"/>
  <c r="O54" i="1"/>
  <c r="Q54" i="1" s="1"/>
  <c r="O53" i="1"/>
  <c r="Q53" i="1" s="1"/>
  <c r="R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R45" i="1" s="1"/>
  <c r="O44" i="1"/>
  <c r="Q44" i="1" s="1"/>
  <c r="O43" i="1"/>
  <c r="Q43" i="1" s="1"/>
  <c r="O42" i="1"/>
  <c r="Q42" i="1" s="1"/>
  <c r="O41" i="1"/>
  <c r="Q41" i="1" s="1"/>
  <c r="O40" i="1"/>
  <c r="Q40" i="1" s="1"/>
  <c r="O39" i="1"/>
  <c r="Q39" i="1" s="1"/>
  <c r="O38" i="1"/>
  <c r="Q38" i="1" s="1"/>
  <c r="O37" i="1"/>
  <c r="Q37" i="1" s="1"/>
  <c r="O36" i="1"/>
  <c r="Q36" i="1" s="1"/>
  <c r="O35" i="1"/>
  <c r="Q35" i="1" s="1"/>
  <c r="O34" i="1"/>
  <c r="Q34" i="1" s="1"/>
  <c r="O33" i="1"/>
  <c r="Q33" i="1" s="1"/>
  <c r="O32" i="1"/>
  <c r="Q32" i="1" s="1"/>
  <c r="O31" i="1"/>
  <c r="Q31" i="1" s="1"/>
  <c r="O30" i="1"/>
  <c r="Q30" i="1" s="1"/>
  <c r="O29" i="1"/>
  <c r="Q29" i="1" s="1"/>
  <c r="O28" i="1"/>
  <c r="Q28" i="1" s="1"/>
  <c r="O27" i="1"/>
  <c r="Q27" i="1" s="1"/>
  <c r="O26" i="1"/>
  <c r="Q26" i="1" s="1"/>
  <c r="O25" i="1"/>
  <c r="Q25" i="1" s="1"/>
  <c r="O24" i="1"/>
  <c r="Q24" i="1" s="1"/>
  <c r="O23" i="1"/>
  <c r="Q23" i="1" s="1"/>
  <c r="O22" i="1"/>
  <c r="Q22" i="1" s="1"/>
  <c r="O21" i="1"/>
  <c r="Q21" i="1" s="1"/>
  <c r="O20" i="1"/>
  <c r="Q20" i="1" s="1"/>
  <c r="O19" i="1"/>
  <c r="Q19" i="1" s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R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Q6" i="1" s="1"/>
  <c r="O5" i="1"/>
  <c r="Q5" i="1" s="1"/>
  <c r="R5" i="1" s="1"/>
  <c r="O4" i="1"/>
  <c r="Q4" i="1" s="1"/>
  <c r="O3" i="1"/>
  <c r="Q3" i="1" s="1"/>
  <c r="O2" i="1"/>
  <c r="Q2" i="1" s="1"/>
  <c r="R39" i="1" l="1"/>
  <c r="R63" i="1"/>
  <c r="R71" i="1"/>
  <c r="R79" i="1"/>
  <c r="R87" i="1"/>
  <c r="R95" i="1"/>
  <c r="R103" i="1"/>
  <c r="R111" i="1"/>
  <c r="R119" i="1"/>
  <c r="R127" i="1"/>
  <c r="R135" i="1"/>
  <c r="R31" i="1"/>
  <c r="R40" i="1"/>
  <c r="R80" i="1"/>
  <c r="R7" i="1"/>
  <c r="R8" i="1"/>
  <c r="R48" i="1"/>
  <c r="R9" i="1"/>
  <c r="R65" i="1"/>
  <c r="R89" i="1"/>
  <c r="R113" i="1"/>
  <c r="R121" i="1"/>
  <c r="R129" i="1"/>
  <c r="R137" i="1"/>
  <c r="R47" i="1"/>
  <c r="R16" i="1"/>
  <c r="R64" i="1"/>
  <c r="R33" i="1"/>
  <c r="R73" i="1"/>
  <c r="R15" i="1"/>
  <c r="R56" i="1"/>
  <c r="R41" i="1"/>
  <c r="R97" i="1"/>
  <c r="R35" i="1"/>
  <c r="R67" i="1"/>
  <c r="R91" i="1"/>
  <c r="R99" i="1"/>
  <c r="R107" i="1"/>
  <c r="R115" i="1"/>
  <c r="R123" i="1"/>
  <c r="R131" i="1"/>
  <c r="R139" i="1"/>
  <c r="R23" i="1"/>
  <c r="R24" i="1"/>
  <c r="R17" i="1"/>
  <c r="R49" i="1"/>
  <c r="R105" i="1"/>
  <c r="R3" i="1"/>
  <c r="R19" i="1"/>
  <c r="R27" i="1"/>
  <c r="R51" i="1"/>
  <c r="R83" i="1"/>
  <c r="R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55" i="1"/>
  <c r="R32" i="1"/>
  <c r="R72" i="1"/>
  <c r="R25" i="1"/>
  <c r="R57" i="1"/>
  <c r="R81" i="1"/>
  <c r="R11" i="1"/>
  <c r="R43" i="1"/>
  <c r="R59" i="1"/>
  <c r="R75" i="1"/>
  <c r="R21" i="1"/>
  <c r="R29" i="1"/>
  <c r="R37" i="1"/>
  <c r="R141" i="1"/>
  <c r="P2" i="1"/>
  <c r="P10" i="1"/>
  <c r="P18" i="1"/>
</calcChain>
</file>

<file path=xl/sharedStrings.xml><?xml version="1.0" encoding="utf-8"?>
<sst xmlns="http://schemas.openxmlformats.org/spreadsheetml/2006/main" count="52" uniqueCount="23">
  <si>
    <t>速度</t>
  </si>
  <si>
    <t>馬拉松舒適指數</t>
  </si>
  <si>
    <t>距離</t>
  </si>
  <si>
    <t>預測人數</t>
  </si>
  <si>
    <t>預測時間</t>
  </si>
  <si>
    <t>Tianzhong</t>
  </si>
  <si>
    <t>溫度</t>
  </si>
  <si>
    <t>濕度</t>
  </si>
  <si>
    <t>熱中暑危險係數</t>
  </si>
  <si>
    <t>空氣品質指標</t>
  </si>
  <si>
    <t>細懸浮微粒</t>
  </si>
  <si>
    <t>蒲福風級</t>
  </si>
  <si>
    <t>小時雨量</t>
  </si>
  <si>
    <t>Tianzhong_2017 group_0</t>
  </si>
  <si>
    <t>group_1</t>
  </si>
  <si>
    <t>group_0</t>
  </si>
  <si>
    <t>Tianzhong_2018 group_0</t>
  </si>
  <si>
    <t>Tianzhong_2019  group_0</t>
  </si>
  <si>
    <t>group_2</t>
  </si>
  <si>
    <t>總人數</t>
    <phoneticPr fontId="18" type="noConversion"/>
  </si>
  <si>
    <t>預測人數比例</t>
    <phoneticPr fontId="18" type="noConversion"/>
  </si>
  <si>
    <t>比例</t>
    <phoneticPr fontId="18" type="noConversion"/>
  </si>
  <si>
    <t>人數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</si>
</sst>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5" tint="-0.249977111117893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9" fillId="0" borderId="0" xfId="0" applyNumberFormat="1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workbookViewId="0">
      <selection activeCell="P19" sqref="P19"/>
    </sheetView>
  </sheetViews>
  <sheetFormatPr defaultRowHeight="16.2" x14ac:dyDescent="0.3"/>
  <cols>
    <col min="3" max="3" width="6.33203125" customWidth="1"/>
    <col min="6" max="6" width="10.88671875" customWidth="1"/>
    <col min="15" max="15" width="15.77734375" customWidth="1"/>
    <col min="17" max="17" width="6.88671875" customWidth="1"/>
    <col min="18" max="18" width="10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20</v>
      </c>
      <c r="S1" t="s">
        <v>21</v>
      </c>
      <c r="T1" t="s">
        <v>22</v>
      </c>
    </row>
    <row r="2" spans="1:21" x14ac:dyDescent="0.3">
      <c r="A2">
        <v>11</v>
      </c>
      <c r="B2">
        <v>0</v>
      </c>
      <c r="C2">
        <v>10000</v>
      </c>
      <c r="D2">
        <v>366</v>
      </c>
      <c r="E2">
        <v>3274.19</v>
      </c>
      <c r="F2" t="s">
        <v>13</v>
      </c>
      <c r="G2">
        <v>20.399999999999999</v>
      </c>
      <c r="H2">
        <v>99</v>
      </c>
      <c r="I2">
        <v>30.3</v>
      </c>
      <c r="J2">
        <v>24</v>
      </c>
      <c r="K2">
        <v>9</v>
      </c>
      <c r="L2">
        <v>1</v>
      </c>
      <c r="M2">
        <v>3</v>
      </c>
      <c r="N2">
        <v>2813</v>
      </c>
      <c r="O2" s="1">
        <f>D2/N2</f>
        <v>0.13011020263064343</v>
      </c>
      <c r="P2" s="1">
        <f>SUM(O2:O9)</f>
        <v>2.5</v>
      </c>
      <c r="Q2">
        <f>O2*N2</f>
        <v>366</v>
      </c>
      <c r="R2" s="2"/>
      <c r="S2" s="1">
        <f>O2</f>
        <v>0.13011020263064343</v>
      </c>
      <c r="T2">
        <f>Q2</f>
        <v>366</v>
      </c>
    </row>
    <row r="3" spans="1:21" x14ac:dyDescent="0.3">
      <c r="A3">
        <v>10.16</v>
      </c>
      <c r="B3">
        <v>0</v>
      </c>
      <c r="C3">
        <v>10000</v>
      </c>
      <c r="D3">
        <v>732</v>
      </c>
      <c r="E3">
        <v>3542.4650000000001</v>
      </c>
      <c r="G3">
        <v>20.399999999999999</v>
      </c>
      <c r="H3">
        <v>99</v>
      </c>
      <c r="I3">
        <v>30.3</v>
      </c>
      <c r="J3">
        <v>24</v>
      </c>
      <c r="K3">
        <v>9</v>
      </c>
      <c r="L3">
        <v>1</v>
      </c>
      <c r="M3">
        <v>3</v>
      </c>
      <c r="N3">
        <v>2813</v>
      </c>
      <c r="O3" s="1">
        <f t="shared" ref="O3:O66" si="0">D3/N3</f>
        <v>0.26022040526128687</v>
      </c>
      <c r="Q3">
        <f t="shared" ref="Q3:Q66" si="1">O3*N3</f>
        <v>732</v>
      </c>
      <c r="R3">
        <f>Q3-Q2</f>
        <v>366</v>
      </c>
      <c r="S3" s="1">
        <f>S2</f>
        <v>0.13011020263064343</v>
      </c>
      <c r="T3">
        <f>T2</f>
        <v>366</v>
      </c>
    </row>
    <row r="4" spans="1:21" x14ac:dyDescent="0.3">
      <c r="A4">
        <v>9.59</v>
      </c>
      <c r="B4">
        <v>0</v>
      </c>
      <c r="C4">
        <v>10000</v>
      </c>
      <c r="D4">
        <v>1098</v>
      </c>
      <c r="E4">
        <v>3752.748</v>
      </c>
      <c r="G4">
        <v>20.399999999999999</v>
      </c>
      <c r="H4">
        <v>99</v>
      </c>
      <c r="I4">
        <v>30.3</v>
      </c>
      <c r="J4">
        <v>24</v>
      </c>
      <c r="K4">
        <v>9</v>
      </c>
      <c r="L4">
        <v>1</v>
      </c>
      <c r="M4">
        <v>3</v>
      </c>
      <c r="N4">
        <v>2813</v>
      </c>
      <c r="O4" s="1">
        <f t="shared" si="0"/>
        <v>0.3903306078919303</v>
      </c>
      <c r="Q4">
        <f t="shared" si="1"/>
        <v>1098</v>
      </c>
      <c r="R4">
        <f t="shared" ref="R4:R5" si="2">Q4-Q3</f>
        <v>366</v>
      </c>
      <c r="S4" s="1">
        <f>S2</f>
        <v>0.13011020263064343</v>
      </c>
      <c r="T4">
        <f>T2</f>
        <v>366</v>
      </c>
    </row>
    <row r="5" spans="1:21" x14ac:dyDescent="0.3">
      <c r="A5">
        <v>8.98</v>
      </c>
      <c r="B5">
        <v>0</v>
      </c>
      <c r="C5">
        <v>10000</v>
      </c>
      <c r="D5">
        <v>1464</v>
      </c>
      <c r="E5">
        <v>4009.36</v>
      </c>
      <c r="G5">
        <v>20.399999999999999</v>
      </c>
      <c r="H5">
        <v>99</v>
      </c>
      <c r="I5">
        <v>30.3</v>
      </c>
      <c r="J5">
        <v>24</v>
      </c>
      <c r="K5">
        <v>9</v>
      </c>
      <c r="L5">
        <v>1</v>
      </c>
      <c r="M5">
        <v>3</v>
      </c>
      <c r="N5">
        <v>2813</v>
      </c>
      <c r="O5" s="3">
        <f t="shared" si="0"/>
        <v>0.52044081052257374</v>
      </c>
      <c r="Q5">
        <f t="shared" si="1"/>
        <v>1464</v>
      </c>
      <c r="R5">
        <f t="shared" si="2"/>
        <v>366</v>
      </c>
      <c r="S5" s="1">
        <f>S2</f>
        <v>0.13011020263064343</v>
      </c>
      <c r="T5">
        <f>T2</f>
        <v>366</v>
      </c>
      <c r="U5">
        <f>SUM(T2:T5)</f>
        <v>1464</v>
      </c>
    </row>
    <row r="6" spans="1:21" x14ac:dyDescent="0.3">
      <c r="A6">
        <v>8.6</v>
      </c>
      <c r="B6">
        <v>0</v>
      </c>
      <c r="C6">
        <v>10000</v>
      </c>
      <c r="D6">
        <v>337.25</v>
      </c>
      <c r="E6">
        <v>4184.38</v>
      </c>
      <c r="F6" t="s">
        <v>14</v>
      </c>
      <c r="G6">
        <v>20.399999999999999</v>
      </c>
      <c r="H6">
        <v>99</v>
      </c>
      <c r="I6">
        <v>30.3</v>
      </c>
      <c r="J6">
        <v>24</v>
      </c>
      <c r="K6">
        <v>9</v>
      </c>
      <c r="L6">
        <v>1</v>
      </c>
      <c r="M6">
        <v>3</v>
      </c>
      <c r="N6">
        <v>2813</v>
      </c>
      <c r="O6" s="1">
        <f t="shared" si="0"/>
        <v>0.11988979736935657</v>
      </c>
      <c r="Q6">
        <f t="shared" si="1"/>
        <v>337.25</v>
      </c>
      <c r="S6" s="1">
        <f>O6</f>
        <v>0.11988979736935657</v>
      </c>
      <c r="T6">
        <f t="shared" ref="T6:T37" si="3">Q6</f>
        <v>337.25</v>
      </c>
    </row>
    <row r="7" spans="1:21" x14ac:dyDescent="0.3">
      <c r="A7">
        <v>8.1300000000000008</v>
      </c>
      <c r="B7">
        <v>0</v>
      </c>
      <c r="C7">
        <v>10000</v>
      </c>
      <c r="D7">
        <v>674.5</v>
      </c>
      <c r="E7">
        <v>4428.8900000000003</v>
      </c>
      <c r="G7">
        <v>20.399999999999999</v>
      </c>
      <c r="H7">
        <v>99</v>
      </c>
      <c r="I7">
        <v>30.3</v>
      </c>
      <c r="J7">
        <v>24</v>
      </c>
      <c r="K7">
        <v>9</v>
      </c>
      <c r="L7">
        <v>1</v>
      </c>
      <c r="M7">
        <v>3</v>
      </c>
      <c r="N7">
        <v>2813</v>
      </c>
      <c r="O7" s="1">
        <f t="shared" si="0"/>
        <v>0.23977959473871313</v>
      </c>
      <c r="Q7">
        <f t="shared" si="1"/>
        <v>674.5</v>
      </c>
      <c r="R7">
        <f>Q7-Q6</f>
        <v>337.25</v>
      </c>
      <c r="S7" s="1">
        <f>S6</f>
        <v>0.11988979736935657</v>
      </c>
      <c r="T7">
        <f t="shared" ref="T7:T38" si="4">T6</f>
        <v>337.25</v>
      </c>
    </row>
    <row r="8" spans="1:21" x14ac:dyDescent="0.3">
      <c r="A8">
        <v>7.73</v>
      </c>
      <c r="B8">
        <v>0</v>
      </c>
      <c r="C8">
        <v>10000</v>
      </c>
      <c r="D8">
        <v>1011.75</v>
      </c>
      <c r="E8">
        <v>4657.0600000000004</v>
      </c>
      <c r="G8">
        <v>20.399999999999999</v>
      </c>
      <c r="H8">
        <v>99</v>
      </c>
      <c r="I8">
        <v>30.3</v>
      </c>
      <c r="J8">
        <v>24</v>
      </c>
      <c r="K8">
        <v>9</v>
      </c>
      <c r="L8">
        <v>1</v>
      </c>
      <c r="M8">
        <v>3</v>
      </c>
      <c r="N8">
        <v>2813</v>
      </c>
      <c r="O8" s="1">
        <f t="shared" si="0"/>
        <v>0.3596693921080697</v>
      </c>
      <c r="Q8">
        <f t="shared" si="1"/>
        <v>1011.75</v>
      </c>
      <c r="R8">
        <f t="shared" ref="R8:R9" si="5">Q8-Q7</f>
        <v>337.25</v>
      </c>
      <c r="S8" s="1">
        <f>S6</f>
        <v>0.11988979736935657</v>
      </c>
      <c r="T8">
        <f t="shared" ref="T8" si="6">T6</f>
        <v>337.25</v>
      </c>
    </row>
    <row r="9" spans="1:21" x14ac:dyDescent="0.3">
      <c r="A9">
        <v>6.56</v>
      </c>
      <c r="B9">
        <v>0</v>
      </c>
      <c r="C9">
        <v>10000</v>
      </c>
      <c r="D9">
        <v>1349</v>
      </c>
      <c r="E9">
        <v>5489.47</v>
      </c>
      <c r="G9">
        <v>20.399999999999999</v>
      </c>
      <c r="H9">
        <v>99</v>
      </c>
      <c r="I9">
        <v>30.3</v>
      </c>
      <c r="J9">
        <v>24</v>
      </c>
      <c r="K9">
        <v>9</v>
      </c>
      <c r="L9">
        <v>1</v>
      </c>
      <c r="M9">
        <v>3</v>
      </c>
      <c r="N9">
        <v>2813</v>
      </c>
      <c r="O9" s="3">
        <f t="shared" si="0"/>
        <v>0.47955918947742626</v>
      </c>
      <c r="Q9">
        <f t="shared" si="1"/>
        <v>1349</v>
      </c>
      <c r="R9">
        <f t="shared" si="5"/>
        <v>337.25</v>
      </c>
      <c r="S9" s="1">
        <f>S6</f>
        <v>0.11988979736935657</v>
      </c>
      <c r="T9">
        <f t="shared" ref="T9" si="7">T6</f>
        <v>337.25</v>
      </c>
      <c r="U9">
        <f>SUM(T6:T9)</f>
        <v>1349</v>
      </c>
    </row>
    <row r="10" spans="1:21" x14ac:dyDescent="0.3">
      <c r="A10">
        <v>11.03</v>
      </c>
      <c r="B10">
        <v>0</v>
      </c>
      <c r="C10">
        <v>20000</v>
      </c>
      <c r="D10">
        <v>373.5</v>
      </c>
      <c r="E10">
        <v>6528.9</v>
      </c>
      <c r="F10" t="s">
        <v>15</v>
      </c>
      <c r="G10">
        <v>20.9</v>
      </c>
      <c r="H10">
        <v>99</v>
      </c>
      <c r="I10">
        <v>30.8</v>
      </c>
      <c r="J10">
        <v>23</v>
      </c>
      <c r="K10">
        <v>10</v>
      </c>
      <c r="L10">
        <v>2</v>
      </c>
      <c r="M10">
        <v>2</v>
      </c>
      <c r="N10">
        <v>2813</v>
      </c>
      <c r="O10" s="1">
        <f t="shared" si="0"/>
        <v>0.13277639530750088</v>
      </c>
      <c r="P10" s="1">
        <f>SUM(O10:O17)</f>
        <v>2.5</v>
      </c>
      <c r="Q10">
        <f t="shared" si="1"/>
        <v>373.49999999999994</v>
      </c>
      <c r="S10" s="1">
        <f t="shared" ref="S10:S17" si="8">O10</f>
        <v>0.13277639530750088</v>
      </c>
      <c r="T10">
        <f t="shared" ref="T10:T41" si="9">Q10</f>
        <v>373.49999999999994</v>
      </c>
    </row>
    <row r="11" spans="1:21" x14ac:dyDescent="0.3">
      <c r="A11">
        <v>10.220000000000001</v>
      </c>
      <c r="B11">
        <v>0</v>
      </c>
      <c r="C11">
        <v>20000</v>
      </c>
      <c r="D11">
        <v>747</v>
      </c>
      <c r="E11">
        <v>7047.5749999999998</v>
      </c>
      <c r="G11">
        <v>20.9</v>
      </c>
      <c r="H11">
        <v>99</v>
      </c>
      <c r="I11">
        <v>30.8</v>
      </c>
      <c r="J11">
        <v>23</v>
      </c>
      <c r="K11">
        <v>10</v>
      </c>
      <c r="L11">
        <v>2</v>
      </c>
      <c r="M11">
        <v>2</v>
      </c>
      <c r="N11">
        <v>2813</v>
      </c>
      <c r="O11" s="1">
        <f t="shared" si="0"/>
        <v>0.26555279061500175</v>
      </c>
      <c r="Q11">
        <f t="shared" si="1"/>
        <v>746.99999999999989</v>
      </c>
      <c r="R11">
        <f>Q11-Q10</f>
        <v>373.49999999999994</v>
      </c>
      <c r="S11" s="1">
        <f t="shared" ref="S11:S17" si="10">S10</f>
        <v>0.13277639530750088</v>
      </c>
      <c r="T11">
        <f t="shared" ref="T11:T42" si="11">T10</f>
        <v>373.49999999999994</v>
      </c>
    </row>
    <row r="12" spans="1:21" x14ac:dyDescent="0.3">
      <c r="A12">
        <v>9.6300000000000008</v>
      </c>
      <c r="B12">
        <v>0</v>
      </c>
      <c r="C12">
        <v>20000</v>
      </c>
      <c r="D12">
        <v>1120.5</v>
      </c>
      <c r="E12">
        <v>7475.5680000000002</v>
      </c>
      <c r="G12">
        <v>20.9</v>
      </c>
      <c r="H12">
        <v>99</v>
      </c>
      <c r="I12">
        <v>30.8</v>
      </c>
      <c r="J12">
        <v>23</v>
      </c>
      <c r="K12">
        <v>10</v>
      </c>
      <c r="L12">
        <v>2</v>
      </c>
      <c r="M12">
        <v>2</v>
      </c>
      <c r="N12">
        <v>2813</v>
      </c>
      <c r="O12" s="1">
        <f t="shared" si="0"/>
        <v>0.39832918592250266</v>
      </c>
      <c r="Q12">
        <f t="shared" si="1"/>
        <v>1120.5</v>
      </c>
      <c r="R12">
        <f t="shared" ref="R12:R13" si="12">Q12-Q11</f>
        <v>373.50000000000011</v>
      </c>
      <c r="S12" s="1">
        <f t="shared" ref="S12:T12" si="13">S10</f>
        <v>0.13277639530750088</v>
      </c>
      <c r="T12">
        <f t="shared" si="13"/>
        <v>373.49999999999994</v>
      </c>
    </row>
    <row r="13" spans="1:21" x14ac:dyDescent="0.3">
      <c r="A13">
        <v>8.52</v>
      </c>
      <c r="B13">
        <v>0</v>
      </c>
      <c r="C13">
        <v>20000</v>
      </c>
      <c r="D13">
        <v>1494</v>
      </c>
      <c r="E13">
        <v>8446.86</v>
      </c>
      <c r="G13">
        <v>20.9</v>
      </c>
      <c r="H13">
        <v>99</v>
      </c>
      <c r="I13">
        <v>30.8</v>
      </c>
      <c r="J13">
        <v>23</v>
      </c>
      <c r="K13">
        <v>10</v>
      </c>
      <c r="L13">
        <v>2</v>
      </c>
      <c r="M13">
        <v>2</v>
      </c>
      <c r="N13">
        <v>2813</v>
      </c>
      <c r="O13" s="3">
        <f t="shared" si="0"/>
        <v>0.53110558123000351</v>
      </c>
      <c r="Q13">
        <f t="shared" si="1"/>
        <v>1493.9999999999998</v>
      </c>
      <c r="R13">
        <f t="shared" si="12"/>
        <v>373.49999999999977</v>
      </c>
      <c r="S13" s="1">
        <f t="shared" ref="S13:T13" si="14">S10</f>
        <v>0.13277639530750088</v>
      </c>
      <c r="T13">
        <f t="shared" si="14"/>
        <v>373.49999999999994</v>
      </c>
      <c r="U13">
        <f>SUM(T10:T13)</f>
        <v>1493.9999999999998</v>
      </c>
    </row>
    <row r="14" spans="1:21" x14ac:dyDescent="0.3">
      <c r="A14">
        <v>8.4700000000000006</v>
      </c>
      <c r="B14">
        <v>0</v>
      </c>
      <c r="C14">
        <v>20000</v>
      </c>
      <c r="D14">
        <v>329.75</v>
      </c>
      <c r="E14">
        <v>8499.1450000000004</v>
      </c>
      <c r="F14" t="s">
        <v>14</v>
      </c>
      <c r="G14">
        <v>20.9</v>
      </c>
      <c r="H14">
        <v>99</v>
      </c>
      <c r="I14">
        <v>30.8</v>
      </c>
      <c r="J14">
        <v>23</v>
      </c>
      <c r="K14">
        <v>10</v>
      </c>
      <c r="L14">
        <v>2</v>
      </c>
      <c r="M14">
        <v>2</v>
      </c>
      <c r="N14">
        <v>2813</v>
      </c>
      <c r="O14" s="1">
        <f t="shared" si="0"/>
        <v>0.11722360469249911</v>
      </c>
      <c r="Q14">
        <f t="shared" si="1"/>
        <v>329.75</v>
      </c>
      <c r="S14" s="1">
        <f t="shared" ref="S14:S17" si="15">O14</f>
        <v>0.11722360469249911</v>
      </c>
      <c r="T14">
        <f t="shared" ref="T14:T45" si="16">Q14</f>
        <v>329.75</v>
      </c>
    </row>
    <row r="15" spans="1:21" x14ac:dyDescent="0.3">
      <c r="A15">
        <v>8.0299999999999994</v>
      </c>
      <c r="B15">
        <v>0</v>
      </c>
      <c r="C15">
        <v>20000</v>
      </c>
      <c r="D15">
        <v>659.5</v>
      </c>
      <c r="E15">
        <v>8971.31</v>
      </c>
      <c r="G15">
        <v>20.9</v>
      </c>
      <c r="H15">
        <v>99</v>
      </c>
      <c r="I15">
        <v>30.8</v>
      </c>
      <c r="J15">
        <v>23</v>
      </c>
      <c r="K15">
        <v>10</v>
      </c>
      <c r="L15">
        <v>2</v>
      </c>
      <c r="M15">
        <v>2</v>
      </c>
      <c r="N15">
        <v>2813</v>
      </c>
      <c r="O15" s="1">
        <f t="shared" si="0"/>
        <v>0.23444720938499822</v>
      </c>
      <c r="Q15">
        <f t="shared" si="1"/>
        <v>659.5</v>
      </c>
      <c r="R15">
        <f t="shared" ref="R15:R17" si="17">Q15-Q14</f>
        <v>329.75</v>
      </c>
      <c r="S15" s="1">
        <f t="shared" ref="S15:S17" si="18">S14</f>
        <v>0.11722360469249911</v>
      </c>
      <c r="T15">
        <f t="shared" ref="T15:T46" si="19">T14</f>
        <v>329.75</v>
      </c>
    </row>
    <row r="16" spans="1:21" x14ac:dyDescent="0.3">
      <c r="A16">
        <v>7.64</v>
      </c>
      <c r="B16">
        <v>0</v>
      </c>
      <c r="C16">
        <v>20000</v>
      </c>
      <c r="D16">
        <v>989.25</v>
      </c>
      <c r="E16">
        <v>9425.86</v>
      </c>
      <c r="G16">
        <v>20.9</v>
      </c>
      <c r="H16">
        <v>99</v>
      </c>
      <c r="I16">
        <v>30.8</v>
      </c>
      <c r="J16">
        <v>23</v>
      </c>
      <c r="K16">
        <v>10</v>
      </c>
      <c r="L16">
        <v>2</v>
      </c>
      <c r="M16">
        <v>2</v>
      </c>
      <c r="N16">
        <v>2813</v>
      </c>
      <c r="O16" s="1">
        <f t="shared" si="0"/>
        <v>0.35167081407749734</v>
      </c>
      <c r="Q16">
        <f t="shared" si="1"/>
        <v>989.25</v>
      </c>
      <c r="R16">
        <f t="shared" si="17"/>
        <v>329.75</v>
      </c>
      <c r="S16" s="1">
        <f t="shared" ref="S16:T16" si="20">S14</f>
        <v>0.11722360469249911</v>
      </c>
      <c r="T16">
        <f t="shared" si="20"/>
        <v>329.75</v>
      </c>
    </row>
    <row r="17" spans="1:21" x14ac:dyDescent="0.3">
      <c r="A17">
        <v>6.63</v>
      </c>
      <c r="B17">
        <v>0</v>
      </c>
      <c r="C17">
        <v>20000</v>
      </c>
      <c r="D17">
        <v>1319</v>
      </c>
      <c r="E17">
        <v>10867.9</v>
      </c>
      <c r="G17">
        <v>21.3</v>
      </c>
      <c r="H17">
        <v>99</v>
      </c>
      <c r="I17">
        <v>31.2</v>
      </c>
      <c r="J17">
        <v>22</v>
      </c>
      <c r="K17">
        <v>8</v>
      </c>
      <c r="L17">
        <v>2</v>
      </c>
      <c r="M17">
        <v>0.5</v>
      </c>
      <c r="N17">
        <v>2813</v>
      </c>
      <c r="O17" s="3">
        <f t="shared" si="0"/>
        <v>0.46889441876999643</v>
      </c>
      <c r="Q17">
        <f t="shared" si="1"/>
        <v>1319</v>
      </c>
      <c r="R17">
        <f t="shared" si="17"/>
        <v>329.75</v>
      </c>
      <c r="S17" s="1">
        <f t="shared" ref="S17:T17" si="21">S14</f>
        <v>0.11722360469249911</v>
      </c>
      <c r="T17">
        <f t="shared" si="21"/>
        <v>329.75</v>
      </c>
      <c r="U17">
        <f>SUM(T14:T17)</f>
        <v>1319</v>
      </c>
    </row>
    <row r="18" spans="1:21" x14ac:dyDescent="0.3">
      <c r="A18">
        <v>10.6</v>
      </c>
      <c r="B18">
        <v>0</v>
      </c>
      <c r="C18">
        <v>30000</v>
      </c>
      <c r="D18">
        <v>401.75</v>
      </c>
      <c r="E18">
        <v>10185.18</v>
      </c>
      <c r="F18" t="s">
        <v>15</v>
      </c>
      <c r="G18">
        <v>21.3</v>
      </c>
      <c r="H18">
        <v>99</v>
      </c>
      <c r="I18">
        <v>31.2</v>
      </c>
      <c r="J18">
        <v>22</v>
      </c>
      <c r="K18">
        <v>8</v>
      </c>
      <c r="L18">
        <v>2</v>
      </c>
      <c r="M18">
        <v>0.5</v>
      </c>
      <c r="N18">
        <v>2813</v>
      </c>
      <c r="O18" s="1">
        <f t="shared" si="0"/>
        <v>0.1428190543903306</v>
      </c>
      <c r="P18" s="1">
        <f>SUM(O18:O25)</f>
        <v>2.5</v>
      </c>
      <c r="Q18">
        <f t="shared" si="1"/>
        <v>401.75</v>
      </c>
      <c r="S18" s="1">
        <f t="shared" ref="S18:S49" si="22">O18</f>
        <v>0.1428190543903306</v>
      </c>
      <c r="T18">
        <f t="shared" ref="T18:T49" si="23">Q18</f>
        <v>401.75</v>
      </c>
    </row>
    <row r="19" spans="1:21" x14ac:dyDescent="0.3">
      <c r="A19">
        <v>9.7100000000000009</v>
      </c>
      <c r="B19">
        <v>0</v>
      </c>
      <c r="C19">
        <v>30000</v>
      </c>
      <c r="D19">
        <v>803.5</v>
      </c>
      <c r="E19">
        <v>11120.35</v>
      </c>
      <c r="G19">
        <v>21.3</v>
      </c>
      <c r="H19">
        <v>99</v>
      </c>
      <c r="I19">
        <v>31.2</v>
      </c>
      <c r="J19">
        <v>22</v>
      </c>
      <c r="K19">
        <v>8</v>
      </c>
      <c r="L19">
        <v>2</v>
      </c>
      <c r="M19">
        <v>0.5</v>
      </c>
      <c r="N19">
        <v>2813</v>
      </c>
      <c r="O19" s="1">
        <f t="shared" si="0"/>
        <v>0.2856381087806612</v>
      </c>
      <c r="Q19">
        <f t="shared" si="1"/>
        <v>803.5</v>
      </c>
      <c r="R19">
        <f t="shared" ref="R19:R21" si="24">Q19-Q18</f>
        <v>401.75</v>
      </c>
      <c r="S19" s="1">
        <f t="shared" ref="S19:S50" si="25">S18</f>
        <v>0.1428190543903306</v>
      </c>
      <c r="T19">
        <f t="shared" ref="T19:T50" si="26">T18</f>
        <v>401.75</v>
      </c>
    </row>
    <row r="20" spans="1:21" x14ac:dyDescent="0.3">
      <c r="A20">
        <v>9.18</v>
      </c>
      <c r="B20">
        <v>0</v>
      </c>
      <c r="C20">
        <v>30000</v>
      </c>
      <c r="D20">
        <v>1205.25</v>
      </c>
      <c r="E20">
        <v>11771.07</v>
      </c>
      <c r="G20">
        <v>21.3</v>
      </c>
      <c r="H20">
        <v>99</v>
      </c>
      <c r="I20">
        <v>31.2</v>
      </c>
      <c r="J20">
        <v>22</v>
      </c>
      <c r="K20">
        <v>8</v>
      </c>
      <c r="L20">
        <v>2</v>
      </c>
      <c r="M20">
        <v>0.5</v>
      </c>
      <c r="N20">
        <v>2813</v>
      </c>
      <c r="O20" s="1">
        <f t="shared" si="0"/>
        <v>0.42845716317099181</v>
      </c>
      <c r="Q20">
        <f t="shared" si="1"/>
        <v>1205.25</v>
      </c>
      <c r="R20">
        <f t="shared" si="24"/>
        <v>401.75</v>
      </c>
      <c r="S20" s="1">
        <f t="shared" ref="S20:T20" si="27">S18</f>
        <v>0.1428190543903306</v>
      </c>
      <c r="T20">
        <f t="shared" si="27"/>
        <v>401.75</v>
      </c>
    </row>
    <row r="21" spans="1:21" x14ac:dyDescent="0.3">
      <c r="A21">
        <v>8.17</v>
      </c>
      <c r="B21">
        <v>0</v>
      </c>
      <c r="C21">
        <v>30000</v>
      </c>
      <c r="D21">
        <v>1607</v>
      </c>
      <c r="E21">
        <v>13215.87</v>
      </c>
      <c r="G21">
        <v>22.2</v>
      </c>
      <c r="H21">
        <v>99</v>
      </c>
      <c r="I21">
        <v>32.1</v>
      </c>
      <c r="J21">
        <v>23</v>
      </c>
      <c r="K21">
        <v>9</v>
      </c>
      <c r="L21">
        <v>2</v>
      </c>
      <c r="M21">
        <v>2</v>
      </c>
      <c r="N21">
        <v>2813</v>
      </c>
      <c r="O21" s="3">
        <f t="shared" si="0"/>
        <v>0.57127621756132241</v>
      </c>
      <c r="Q21">
        <f t="shared" si="1"/>
        <v>1607</v>
      </c>
      <c r="R21">
        <f t="shared" si="24"/>
        <v>401.75</v>
      </c>
      <c r="S21" s="1">
        <f t="shared" ref="S21:T21" si="28">S18</f>
        <v>0.1428190543903306</v>
      </c>
      <c r="T21">
        <f t="shared" si="28"/>
        <v>401.75</v>
      </c>
      <c r="U21">
        <f>SUM(T18:T21)</f>
        <v>1607</v>
      </c>
    </row>
    <row r="22" spans="1:21" x14ac:dyDescent="0.3">
      <c r="A22">
        <v>7.8</v>
      </c>
      <c r="B22">
        <v>0</v>
      </c>
      <c r="C22">
        <v>30000</v>
      </c>
      <c r="D22">
        <v>301.5</v>
      </c>
      <c r="E22">
        <v>13838.75</v>
      </c>
      <c r="F22" t="s">
        <v>14</v>
      </c>
      <c r="G22">
        <v>22.2</v>
      </c>
      <c r="H22">
        <v>99</v>
      </c>
      <c r="I22">
        <v>32.1</v>
      </c>
      <c r="J22">
        <v>23</v>
      </c>
      <c r="K22">
        <v>9</v>
      </c>
      <c r="L22">
        <v>2</v>
      </c>
      <c r="M22">
        <v>2</v>
      </c>
      <c r="N22">
        <v>2813</v>
      </c>
      <c r="O22" s="1">
        <f t="shared" si="0"/>
        <v>0.1071809456096694</v>
      </c>
      <c r="Q22">
        <f t="shared" si="1"/>
        <v>301.5</v>
      </c>
      <c r="S22" s="1">
        <f t="shared" ref="S22:S53" si="29">O22</f>
        <v>0.1071809456096694</v>
      </c>
      <c r="T22">
        <f t="shared" ref="T22:T53" si="30">Q22</f>
        <v>301.5</v>
      </c>
    </row>
    <row r="23" spans="1:21" x14ac:dyDescent="0.3">
      <c r="A23">
        <v>7.49</v>
      </c>
      <c r="B23">
        <v>0</v>
      </c>
      <c r="C23">
        <v>30000</v>
      </c>
      <c r="D23">
        <v>603</v>
      </c>
      <c r="E23">
        <v>14420.13</v>
      </c>
      <c r="G23">
        <v>22.2</v>
      </c>
      <c r="H23">
        <v>99</v>
      </c>
      <c r="I23">
        <v>32.1</v>
      </c>
      <c r="J23">
        <v>23</v>
      </c>
      <c r="K23">
        <v>9</v>
      </c>
      <c r="L23">
        <v>2</v>
      </c>
      <c r="M23">
        <v>2</v>
      </c>
      <c r="N23">
        <v>2813</v>
      </c>
      <c r="O23" s="1">
        <f t="shared" si="0"/>
        <v>0.2143618912193388</v>
      </c>
      <c r="Q23">
        <f t="shared" si="1"/>
        <v>603</v>
      </c>
      <c r="R23">
        <f t="shared" ref="R23:R25" si="31">Q23-Q22</f>
        <v>301.5</v>
      </c>
      <c r="S23" s="1">
        <f t="shared" ref="S23:S54" si="32">S22</f>
        <v>0.1071809456096694</v>
      </c>
      <c r="T23">
        <f t="shared" ref="T23:T54" si="33">T22</f>
        <v>301.5</v>
      </c>
    </row>
    <row r="24" spans="1:21" x14ac:dyDescent="0.3">
      <c r="A24">
        <v>7.18</v>
      </c>
      <c r="B24">
        <v>0</v>
      </c>
      <c r="C24">
        <v>30000</v>
      </c>
      <c r="D24">
        <v>904.5</v>
      </c>
      <c r="E24">
        <v>15034.147999999999</v>
      </c>
      <c r="G24">
        <v>22.2</v>
      </c>
      <c r="H24">
        <v>99</v>
      </c>
      <c r="I24">
        <v>32.1</v>
      </c>
      <c r="J24">
        <v>23</v>
      </c>
      <c r="K24">
        <v>9</v>
      </c>
      <c r="L24">
        <v>2</v>
      </c>
      <c r="M24">
        <v>2</v>
      </c>
      <c r="N24">
        <v>2813</v>
      </c>
      <c r="O24" s="1">
        <f t="shared" si="0"/>
        <v>0.32154283682900819</v>
      </c>
      <c r="Q24">
        <f t="shared" si="1"/>
        <v>904.5</v>
      </c>
      <c r="R24">
        <f t="shared" si="31"/>
        <v>301.5</v>
      </c>
      <c r="S24" s="1">
        <f t="shared" ref="S24:T24" si="34">S22</f>
        <v>0.1071809456096694</v>
      </c>
      <c r="T24">
        <f t="shared" si="34"/>
        <v>301.5</v>
      </c>
    </row>
    <row r="25" spans="1:21" x14ac:dyDescent="0.3">
      <c r="A25">
        <v>6.2</v>
      </c>
      <c r="B25">
        <v>0</v>
      </c>
      <c r="C25">
        <v>30000</v>
      </c>
      <c r="D25">
        <v>1206</v>
      </c>
      <c r="E25">
        <v>17429.28</v>
      </c>
      <c r="G25">
        <v>22.3</v>
      </c>
      <c r="H25">
        <v>99</v>
      </c>
      <c r="I25">
        <v>32.200000000000003</v>
      </c>
      <c r="J25">
        <v>29</v>
      </c>
      <c r="K25">
        <v>8</v>
      </c>
      <c r="L25">
        <v>2</v>
      </c>
      <c r="M25">
        <v>1.5</v>
      </c>
      <c r="N25">
        <v>2813</v>
      </c>
      <c r="O25" s="3">
        <f t="shared" si="0"/>
        <v>0.42872378243867759</v>
      </c>
      <c r="Q25">
        <f t="shared" si="1"/>
        <v>1206</v>
      </c>
      <c r="R25">
        <f t="shared" si="31"/>
        <v>301.5</v>
      </c>
      <c r="S25" s="1">
        <f t="shared" ref="S25:T25" si="35">S22</f>
        <v>0.1071809456096694</v>
      </c>
      <c r="T25">
        <f t="shared" si="35"/>
        <v>301.5</v>
      </c>
      <c r="U25">
        <f>SUM(T22:T25)</f>
        <v>1206</v>
      </c>
    </row>
    <row r="26" spans="1:21" x14ac:dyDescent="0.3">
      <c r="A26">
        <v>10.46</v>
      </c>
      <c r="B26">
        <v>0</v>
      </c>
      <c r="C26">
        <v>36000</v>
      </c>
      <c r="D26">
        <v>410.5</v>
      </c>
      <c r="E26">
        <v>12390.468000000001</v>
      </c>
      <c r="F26" t="s">
        <v>15</v>
      </c>
      <c r="G26">
        <v>21.3</v>
      </c>
      <c r="H26">
        <v>99</v>
      </c>
      <c r="I26">
        <v>31.2</v>
      </c>
      <c r="J26">
        <v>22</v>
      </c>
      <c r="K26">
        <v>8</v>
      </c>
      <c r="L26">
        <v>2</v>
      </c>
      <c r="M26">
        <v>0.5</v>
      </c>
      <c r="N26">
        <v>2813</v>
      </c>
      <c r="O26" s="1">
        <f t="shared" si="0"/>
        <v>0.14592961251333098</v>
      </c>
      <c r="Q26">
        <f t="shared" si="1"/>
        <v>410.50000000000006</v>
      </c>
      <c r="S26" s="1">
        <f t="shared" ref="S26:S57" si="36">O26</f>
        <v>0.14592961251333098</v>
      </c>
      <c r="T26">
        <f t="shared" ref="T26:T57" si="37">Q26</f>
        <v>410.50000000000006</v>
      </c>
    </row>
    <row r="27" spans="1:21" x14ac:dyDescent="0.3">
      <c r="A27">
        <v>9.5399999999999991</v>
      </c>
      <c r="B27">
        <v>0</v>
      </c>
      <c r="C27">
        <v>36000</v>
      </c>
      <c r="D27">
        <v>821</v>
      </c>
      <c r="E27">
        <v>13586.05</v>
      </c>
      <c r="G27">
        <v>22.2</v>
      </c>
      <c r="H27">
        <v>99</v>
      </c>
      <c r="I27">
        <v>32.1</v>
      </c>
      <c r="J27">
        <v>23</v>
      </c>
      <c r="K27">
        <v>9</v>
      </c>
      <c r="L27">
        <v>2</v>
      </c>
      <c r="M27">
        <v>2</v>
      </c>
      <c r="N27">
        <v>2813</v>
      </c>
      <c r="O27" s="1">
        <f t="shared" si="0"/>
        <v>0.29185922502666195</v>
      </c>
      <c r="Q27">
        <f t="shared" si="1"/>
        <v>821.00000000000011</v>
      </c>
      <c r="R27">
        <f t="shared" ref="R27:R29" si="38">Q27-Q26</f>
        <v>410.50000000000006</v>
      </c>
      <c r="S27" s="1">
        <f t="shared" ref="S27:S58" si="39">S26</f>
        <v>0.14592961251333098</v>
      </c>
      <c r="T27">
        <f t="shared" ref="T27:T58" si="40">T26</f>
        <v>410.50000000000006</v>
      </c>
    </row>
    <row r="28" spans="1:21" x14ac:dyDescent="0.3">
      <c r="A28">
        <v>8.98</v>
      </c>
      <c r="B28">
        <v>0</v>
      </c>
      <c r="C28">
        <v>36000</v>
      </c>
      <c r="D28">
        <v>1231.5</v>
      </c>
      <c r="E28">
        <v>14435.973</v>
      </c>
      <c r="G28">
        <v>22.2</v>
      </c>
      <c r="H28">
        <v>99</v>
      </c>
      <c r="I28">
        <v>32.1</v>
      </c>
      <c r="J28">
        <v>23</v>
      </c>
      <c r="K28">
        <v>9</v>
      </c>
      <c r="L28">
        <v>2</v>
      </c>
      <c r="M28">
        <v>2</v>
      </c>
      <c r="N28">
        <v>2813</v>
      </c>
      <c r="O28" s="1">
        <f t="shared" si="0"/>
        <v>0.43778883753999287</v>
      </c>
      <c r="Q28">
        <f t="shared" si="1"/>
        <v>1231.5</v>
      </c>
      <c r="R28">
        <f t="shared" si="38"/>
        <v>410.49999999999989</v>
      </c>
      <c r="S28" s="1">
        <f t="shared" ref="S28:T28" si="41">S26</f>
        <v>0.14592961251333098</v>
      </c>
      <c r="T28">
        <f t="shared" si="41"/>
        <v>410.50000000000006</v>
      </c>
    </row>
    <row r="29" spans="1:21" x14ac:dyDescent="0.3">
      <c r="A29">
        <v>8.3699999999999992</v>
      </c>
      <c r="B29">
        <v>0</v>
      </c>
      <c r="C29">
        <v>36000</v>
      </c>
      <c r="D29">
        <v>1642</v>
      </c>
      <c r="E29">
        <v>15481.19</v>
      </c>
      <c r="G29">
        <v>22.2</v>
      </c>
      <c r="H29">
        <v>99</v>
      </c>
      <c r="I29">
        <v>32.1</v>
      </c>
      <c r="J29">
        <v>23</v>
      </c>
      <c r="K29">
        <v>9</v>
      </c>
      <c r="L29">
        <v>2</v>
      </c>
      <c r="M29">
        <v>2</v>
      </c>
      <c r="N29">
        <v>2813</v>
      </c>
      <c r="O29" s="3">
        <f t="shared" si="0"/>
        <v>0.5837184500533239</v>
      </c>
      <c r="Q29">
        <f t="shared" si="1"/>
        <v>1642.0000000000002</v>
      </c>
      <c r="R29">
        <f t="shared" si="38"/>
        <v>410.50000000000023</v>
      </c>
      <c r="S29" s="1">
        <f t="shared" ref="S29:T29" si="42">S26</f>
        <v>0.14592961251333098</v>
      </c>
      <c r="T29">
        <f t="shared" si="42"/>
        <v>410.50000000000006</v>
      </c>
      <c r="U29">
        <f>SUM(T26:T29)</f>
        <v>1642.0000000000002</v>
      </c>
    </row>
    <row r="30" spans="1:21" x14ac:dyDescent="0.3">
      <c r="A30">
        <v>7.57</v>
      </c>
      <c r="B30">
        <v>0</v>
      </c>
      <c r="C30">
        <v>36000</v>
      </c>
      <c r="D30">
        <v>292.75</v>
      </c>
      <c r="E30">
        <v>17118.89</v>
      </c>
      <c r="F30" t="s">
        <v>14</v>
      </c>
      <c r="G30">
        <v>22.3</v>
      </c>
      <c r="H30">
        <v>99</v>
      </c>
      <c r="I30">
        <v>32.200000000000003</v>
      </c>
      <c r="J30">
        <v>29</v>
      </c>
      <c r="K30">
        <v>8</v>
      </c>
      <c r="L30">
        <v>2</v>
      </c>
      <c r="M30">
        <v>1.5</v>
      </c>
      <c r="N30">
        <v>2813</v>
      </c>
      <c r="O30" s="1">
        <f t="shared" si="0"/>
        <v>0.10407038748666904</v>
      </c>
      <c r="Q30">
        <f t="shared" si="1"/>
        <v>292.75</v>
      </c>
      <c r="S30" s="1">
        <f t="shared" ref="S30:S61" si="43">O30</f>
        <v>0.10407038748666904</v>
      </c>
      <c r="T30">
        <f t="shared" ref="T30:T61" si="44">Q30</f>
        <v>292.75</v>
      </c>
    </row>
    <row r="31" spans="1:21" x14ac:dyDescent="0.3">
      <c r="A31">
        <v>7.3</v>
      </c>
      <c r="B31">
        <v>0</v>
      </c>
      <c r="C31">
        <v>36000</v>
      </c>
      <c r="D31">
        <v>585.5</v>
      </c>
      <c r="E31">
        <v>17748.009999999998</v>
      </c>
      <c r="G31">
        <v>22.3</v>
      </c>
      <c r="H31">
        <v>99</v>
      </c>
      <c r="I31">
        <v>32.200000000000003</v>
      </c>
      <c r="J31">
        <v>29</v>
      </c>
      <c r="K31">
        <v>8</v>
      </c>
      <c r="L31">
        <v>2</v>
      </c>
      <c r="M31">
        <v>1.5</v>
      </c>
      <c r="N31">
        <v>2813</v>
      </c>
      <c r="O31" s="1">
        <f t="shared" si="0"/>
        <v>0.20814077497333808</v>
      </c>
      <c r="Q31">
        <f t="shared" si="1"/>
        <v>585.5</v>
      </c>
      <c r="R31">
        <f t="shared" ref="R31:R33" si="45">Q31-Q30</f>
        <v>292.75</v>
      </c>
      <c r="S31" s="1">
        <f t="shared" ref="S31:S62" si="46">S30</f>
        <v>0.10407038748666904</v>
      </c>
      <c r="T31">
        <f t="shared" ref="T31:T62" si="47">T30</f>
        <v>292.75</v>
      </c>
    </row>
    <row r="32" spans="1:21" x14ac:dyDescent="0.3">
      <c r="A32">
        <v>7.04</v>
      </c>
      <c r="B32">
        <v>0</v>
      </c>
      <c r="C32">
        <v>36000</v>
      </c>
      <c r="D32">
        <v>878.25</v>
      </c>
      <c r="E32">
        <v>18410.785</v>
      </c>
      <c r="G32">
        <v>22.3</v>
      </c>
      <c r="H32">
        <v>99</v>
      </c>
      <c r="I32">
        <v>32.200000000000003</v>
      </c>
      <c r="J32">
        <v>29</v>
      </c>
      <c r="K32">
        <v>8</v>
      </c>
      <c r="L32">
        <v>2</v>
      </c>
      <c r="M32">
        <v>1.5</v>
      </c>
      <c r="N32">
        <v>2813</v>
      </c>
      <c r="O32" s="1">
        <f t="shared" si="0"/>
        <v>0.31221116246000713</v>
      </c>
      <c r="Q32">
        <f t="shared" si="1"/>
        <v>878.25</v>
      </c>
      <c r="R32">
        <f t="shared" si="45"/>
        <v>292.75</v>
      </c>
      <c r="S32" s="1">
        <f t="shared" ref="S32:T32" si="48">S30</f>
        <v>0.10407038748666904</v>
      </c>
      <c r="T32">
        <f t="shared" si="48"/>
        <v>292.75</v>
      </c>
    </row>
    <row r="33" spans="1:21" x14ac:dyDescent="0.3">
      <c r="A33">
        <v>6.39</v>
      </c>
      <c r="B33">
        <v>0</v>
      </c>
      <c r="C33">
        <v>36000</v>
      </c>
      <c r="D33">
        <v>1171</v>
      </c>
      <c r="E33">
        <v>20293.04</v>
      </c>
      <c r="G33">
        <v>22.3</v>
      </c>
      <c r="H33">
        <v>99</v>
      </c>
      <c r="I33">
        <v>32.200000000000003</v>
      </c>
      <c r="J33">
        <v>29</v>
      </c>
      <c r="K33">
        <v>8</v>
      </c>
      <c r="L33">
        <v>2</v>
      </c>
      <c r="M33">
        <v>1.5</v>
      </c>
      <c r="N33">
        <v>2813</v>
      </c>
      <c r="O33" s="3">
        <f t="shared" si="0"/>
        <v>0.41628154994667615</v>
      </c>
      <c r="Q33">
        <f t="shared" si="1"/>
        <v>1171</v>
      </c>
      <c r="R33">
        <f t="shared" si="45"/>
        <v>292.75</v>
      </c>
      <c r="S33" s="1">
        <f t="shared" ref="S33:T33" si="49">S30</f>
        <v>0.10407038748666904</v>
      </c>
      <c r="T33">
        <f t="shared" si="49"/>
        <v>292.75</v>
      </c>
      <c r="U33">
        <f>SUM(T30:T33)</f>
        <v>1171</v>
      </c>
    </row>
    <row r="34" spans="1:21" x14ac:dyDescent="0.3">
      <c r="A34">
        <v>10.47</v>
      </c>
      <c r="B34">
        <v>0</v>
      </c>
      <c r="C34">
        <v>40000</v>
      </c>
      <c r="D34">
        <v>410.25</v>
      </c>
      <c r="E34">
        <v>13756.82</v>
      </c>
      <c r="F34" t="s">
        <v>15</v>
      </c>
      <c r="G34">
        <v>22.3</v>
      </c>
      <c r="H34">
        <v>99</v>
      </c>
      <c r="I34">
        <v>32.1</v>
      </c>
      <c r="J34">
        <v>23</v>
      </c>
      <c r="K34">
        <v>9</v>
      </c>
      <c r="L34">
        <v>2</v>
      </c>
      <c r="M34">
        <v>2</v>
      </c>
      <c r="N34">
        <v>2813</v>
      </c>
      <c r="O34" s="1">
        <f t="shared" si="0"/>
        <v>0.14584073942410239</v>
      </c>
      <c r="Q34">
        <f t="shared" si="1"/>
        <v>410.25</v>
      </c>
      <c r="S34" s="1">
        <f t="shared" ref="S34:S65" si="50">O34</f>
        <v>0.14584073942410239</v>
      </c>
      <c r="T34">
        <f t="shared" ref="T34:T65" si="51">Q34</f>
        <v>410.25</v>
      </c>
    </row>
    <row r="35" spans="1:21" x14ac:dyDescent="0.3">
      <c r="A35">
        <v>9.56</v>
      </c>
      <c r="B35">
        <v>0</v>
      </c>
      <c r="C35">
        <v>40000</v>
      </c>
      <c r="D35">
        <v>820.5</v>
      </c>
      <c r="E35">
        <v>15063.58</v>
      </c>
      <c r="G35">
        <v>22.3</v>
      </c>
      <c r="H35">
        <v>99</v>
      </c>
      <c r="I35">
        <v>32.1</v>
      </c>
      <c r="J35">
        <v>23</v>
      </c>
      <c r="K35">
        <v>9</v>
      </c>
      <c r="L35">
        <v>2</v>
      </c>
      <c r="M35">
        <v>2</v>
      </c>
      <c r="N35">
        <v>2813</v>
      </c>
      <c r="O35" s="1">
        <f t="shared" si="0"/>
        <v>0.29168147884820478</v>
      </c>
      <c r="Q35">
        <f t="shared" si="1"/>
        <v>820.5</v>
      </c>
      <c r="R35">
        <f t="shared" ref="R35:R37" si="52">Q35-Q34</f>
        <v>410.25</v>
      </c>
      <c r="S35" s="1">
        <f t="shared" ref="S35:S66" si="53">S34</f>
        <v>0.14584073942410239</v>
      </c>
      <c r="T35">
        <f t="shared" ref="T35:T66" si="54">T34</f>
        <v>410.25</v>
      </c>
    </row>
    <row r="36" spans="1:21" x14ac:dyDescent="0.3">
      <c r="A36">
        <v>8.99</v>
      </c>
      <c r="B36">
        <v>0</v>
      </c>
      <c r="C36">
        <v>40000</v>
      </c>
      <c r="D36">
        <v>1230.75</v>
      </c>
      <c r="E36">
        <v>16009.69</v>
      </c>
      <c r="G36">
        <v>23.2</v>
      </c>
      <c r="H36">
        <v>99</v>
      </c>
      <c r="I36">
        <v>32.1</v>
      </c>
      <c r="J36">
        <v>23</v>
      </c>
      <c r="K36">
        <v>9</v>
      </c>
      <c r="L36">
        <v>2</v>
      </c>
      <c r="M36">
        <v>2</v>
      </c>
      <c r="N36">
        <v>2813</v>
      </c>
      <c r="O36" s="1">
        <f t="shared" si="0"/>
        <v>0.43752221827230714</v>
      </c>
      <c r="Q36">
        <f t="shared" si="1"/>
        <v>1230.75</v>
      </c>
      <c r="R36">
        <f t="shared" si="52"/>
        <v>410.25</v>
      </c>
      <c r="S36" s="1">
        <f t="shared" ref="S36:T36" si="55">S34</f>
        <v>0.14584073942410239</v>
      </c>
      <c r="T36">
        <f t="shared" si="55"/>
        <v>410.25</v>
      </c>
    </row>
    <row r="37" spans="1:21" x14ac:dyDescent="0.3">
      <c r="A37">
        <v>8.5</v>
      </c>
      <c r="B37">
        <v>0</v>
      </c>
      <c r="C37">
        <v>40000</v>
      </c>
      <c r="D37">
        <v>1641</v>
      </c>
      <c r="E37">
        <v>16934.93</v>
      </c>
      <c r="G37">
        <v>23.2</v>
      </c>
      <c r="H37">
        <v>99</v>
      </c>
      <c r="I37">
        <v>32.200000000000003</v>
      </c>
      <c r="J37">
        <v>29</v>
      </c>
      <c r="K37">
        <v>8</v>
      </c>
      <c r="L37">
        <v>2</v>
      </c>
      <c r="M37">
        <v>1.5</v>
      </c>
      <c r="N37">
        <v>2813</v>
      </c>
      <c r="O37" s="3">
        <f t="shared" si="0"/>
        <v>0.58336295769640956</v>
      </c>
      <c r="Q37">
        <f t="shared" si="1"/>
        <v>1641</v>
      </c>
      <c r="R37">
        <f t="shared" si="52"/>
        <v>410.25</v>
      </c>
      <c r="S37" s="1">
        <f t="shared" ref="S37:T37" si="56">S34</f>
        <v>0.14584073942410239</v>
      </c>
      <c r="T37">
        <f t="shared" si="56"/>
        <v>410.25</v>
      </c>
      <c r="U37">
        <f>SUM(T34:T37)</f>
        <v>1641</v>
      </c>
    </row>
    <row r="38" spans="1:21" x14ac:dyDescent="0.3">
      <c r="A38">
        <v>7.55</v>
      </c>
      <c r="B38">
        <v>0</v>
      </c>
      <c r="C38">
        <v>40000</v>
      </c>
      <c r="D38">
        <v>293</v>
      </c>
      <c r="E38">
        <v>19074.474999999999</v>
      </c>
      <c r="F38" t="s">
        <v>14</v>
      </c>
      <c r="G38">
        <v>22.3</v>
      </c>
      <c r="H38">
        <v>99</v>
      </c>
      <c r="I38">
        <v>32.200000000000003</v>
      </c>
      <c r="J38">
        <v>29</v>
      </c>
      <c r="K38">
        <v>8</v>
      </c>
      <c r="L38">
        <v>2</v>
      </c>
      <c r="M38">
        <v>1.5</v>
      </c>
      <c r="N38">
        <v>2813</v>
      </c>
      <c r="O38" s="1">
        <f t="shared" si="0"/>
        <v>0.10415926057589762</v>
      </c>
      <c r="Q38">
        <f t="shared" si="1"/>
        <v>293</v>
      </c>
      <c r="S38" s="1">
        <f t="shared" ref="S38:S69" si="57">O38</f>
        <v>0.10415926057589762</v>
      </c>
      <c r="T38">
        <f t="shared" ref="T38:T69" si="58">Q38</f>
        <v>293</v>
      </c>
    </row>
    <row r="39" spans="1:21" x14ac:dyDescent="0.3">
      <c r="A39">
        <v>7.27</v>
      </c>
      <c r="B39">
        <v>0</v>
      </c>
      <c r="C39">
        <v>40000</v>
      </c>
      <c r="D39">
        <v>586</v>
      </c>
      <c r="E39">
        <v>19799.395</v>
      </c>
      <c r="G39">
        <v>22.3</v>
      </c>
      <c r="H39">
        <v>99</v>
      </c>
      <c r="I39">
        <v>32.200000000000003</v>
      </c>
      <c r="J39">
        <v>29</v>
      </c>
      <c r="K39">
        <v>8</v>
      </c>
      <c r="L39">
        <v>2</v>
      </c>
      <c r="M39">
        <v>1.5</v>
      </c>
      <c r="N39">
        <v>2813</v>
      </c>
      <c r="O39" s="1">
        <f t="shared" si="0"/>
        <v>0.20831852115179525</v>
      </c>
      <c r="Q39">
        <f t="shared" si="1"/>
        <v>586</v>
      </c>
      <c r="R39">
        <f t="shared" ref="R39:R41" si="59">Q39-Q38</f>
        <v>293</v>
      </c>
      <c r="S39" s="1">
        <f t="shared" ref="S39:S70" si="60">S38</f>
        <v>0.10415926057589762</v>
      </c>
      <c r="T39">
        <f t="shared" ref="T39:T70" si="61">T38</f>
        <v>293</v>
      </c>
    </row>
    <row r="40" spans="1:21" x14ac:dyDescent="0.3">
      <c r="A40">
        <v>7.01</v>
      </c>
      <c r="B40">
        <v>0</v>
      </c>
      <c r="C40">
        <v>40000</v>
      </c>
      <c r="D40">
        <v>879</v>
      </c>
      <c r="E40">
        <v>20541.985000000001</v>
      </c>
      <c r="G40">
        <v>23.2</v>
      </c>
      <c r="H40">
        <v>99</v>
      </c>
      <c r="I40">
        <v>33.1</v>
      </c>
      <c r="J40">
        <v>37</v>
      </c>
      <c r="K40">
        <v>17</v>
      </c>
      <c r="L40">
        <v>2</v>
      </c>
      <c r="M40">
        <v>0</v>
      </c>
      <c r="N40">
        <v>2813</v>
      </c>
      <c r="O40" s="1">
        <f t="shared" si="0"/>
        <v>0.31247778172769286</v>
      </c>
      <c r="Q40">
        <f t="shared" si="1"/>
        <v>879</v>
      </c>
      <c r="R40">
        <f t="shared" si="59"/>
        <v>293</v>
      </c>
      <c r="S40" s="1">
        <f t="shared" ref="S40:T40" si="62">S38</f>
        <v>0.10415926057589762</v>
      </c>
      <c r="T40">
        <f t="shared" si="62"/>
        <v>293</v>
      </c>
    </row>
    <row r="41" spans="1:21" x14ac:dyDescent="0.3">
      <c r="A41">
        <v>6.48</v>
      </c>
      <c r="B41">
        <v>0</v>
      </c>
      <c r="C41">
        <v>40000</v>
      </c>
      <c r="D41">
        <v>1172</v>
      </c>
      <c r="E41">
        <v>22239.08</v>
      </c>
      <c r="G41">
        <v>23.2</v>
      </c>
      <c r="H41">
        <v>99</v>
      </c>
      <c r="I41">
        <v>33.1</v>
      </c>
      <c r="J41">
        <v>37</v>
      </c>
      <c r="K41">
        <v>17</v>
      </c>
      <c r="L41">
        <v>2</v>
      </c>
      <c r="M41">
        <v>0</v>
      </c>
      <c r="N41">
        <v>2813</v>
      </c>
      <c r="O41" s="3">
        <f t="shared" si="0"/>
        <v>0.4166370423035905</v>
      </c>
      <c r="Q41">
        <f t="shared" si="1"/>
        <v>1172</v>
      </c>
      <c r="R41">
        <f t="shared" si="59"/>
        <v>293</v>
      </c>
      <c r="S41" s="1">
        <f t="shared" ref="S41:T41" si="63">S38</f>
        <v>0.10415926057589762</v>
      </c>
      <c r="T41">
        <f t="shared" si="63"/>
        <v>293</v>
      </c>
      <c r="U41">
        <f>SUM(T38:T41)</f>
        <v>1172</v>
      </c>
    </row>
    <row r="42" spans="1:21" x14ac:dyDescent="0.3">
      <c r="A42">
        <v>10.42</v>
      </c>
      <c r="B42">
        <v>0</v>
      </c>
      <c r="C42">
        <v>42195</v>
      </c>
      <c r="D42">
        <v>410.25</v>
      </c>
      <c r="E42">
        <v>14574.06</v>
      </c>
      <c r="F42" t="s">
        <v>15</v>
      </c>
      <c r="G42">
        <v>22.2</v>
      </c>
      <c r="H42">
        <v>99</v>
      </c>
      <c r="I42">
        <v>32.1</v>
      </c>
      <c r="J42">
        <v>23</v>
      </c>
      <c r="K42">
        <v>9</v>
      </c>
      <c r="L42">
        <v>2</v>
      </c>
      <c r="M42">
        <v>2</v>
      </c>
      <c r="N42">
        <v>2813</v>
      </c>
      <c r="O42" s="1">
        <f t="shared" si="0"/>
        <v>0.14584073942410239</v>
      </c>
      <c r="Q42">
        <f t="shared" si="1"/>
        <v>410.25</v>
      </c>
      <c r="S42" s="1">
        <f t="shared" ref="S42:S73" si="64">O42</f>
        <v>0.14584073942410239</v>
      </c>
      <c r="T42">
        <f t="shared" ref="T42:T73" si="65">Q42</f>
        <v>410.25</v>
      </c>
    </row>
    <row r="43" spans="1:21" x14ac:dyDescent="0.3">
      <c r="A43">
        <v>9.5</v>
      </c>
      <c r="B43">
        <v>0</v>
      </c>
      <c r="C43">
        <v>42195</v>
      </c>
      <c r="D43">
        <v>820.5</v>
      </c>
      <c r="E43">
        <v>15993.88</v>
      </c>
      <c r="G43">
        <v>22.2</v>
      </c>
      <c r="H43">
        <v>99</v>
      </c>
      <c r="I43">
        <v>32.1</v>
      </c>
      <c r="J43">
        <v>23</v>
      </c>
      <c r="K43">
        <v>9</v>
      </c>
      <c r="L43">
        <v>2</v>
      </c>
      <c r="M43">
        <v>2</v>
      </c>
      <c r="N43">
        <v>2813</v>
      </c>
      <c r="O43" s="1">
        <f t="shared" si="0"/>
        <v>0.29168147884820478</v>
      </c>
      <c r="Q43">
        <f t="shared" si="1"/>
        <v>820.5</v>
      </c>
      <c r="R43">
        <f t="shared" ref="R43:R45" si="66">Q43-Q42</f>
        <v>410.25</v>
      </c>
      <c r="S43" s="1">
        <f t="shared" ref="S43:S74" si="67">S42</f>
        <v>0.14584073942410239</v>
      </c>
      <c r="T43">
        <f t="shared" ref="T43:T74" si="68">T42</f>
        <v>410.25</v>
      </c>
    </row>
    <row r="44" spans="1:21" x14ac:dyDescent="0.3">
      <c r="A44">
        <v>8.9499999999999993</v>
      </c>
      <c r="B44">
        <v>0</v>
      </c>
      <c r="C44">
        <v>42195</v>
      </c>
      <c r="D44">
        <v>1230.75</v>
      </c>
      <c r="E44">
        <v>16978.099999999999</v>
      </c>
      <c r="G44">
        <v>22.3</v>
      </c>
      <c r="H44">
        <v>99</v>
      </c>
      <c r="I44">
        <v>32.200000000000003</v>
      </c>
      <c r="J44">
        <v>29</v>
      </c>
      <c r="K44">
        <v>8</v>
      </c>
      <c r="L44">
        <v>2</v>
      </c>
      <c r="M44">
        <v>1.5</v>
      </c>
      <c r="N44">
        <v>2813</v>
      </c>
      <c r="O44" s="1">
        <f t="shared" si="0"/>
        <v>0.43752221827230714</v>
      </c>
      <c r="Q44">
        <f t="shared" si="1"/>
        <v>1230.75</v>
      </c>
      <c r="R44">
        <f t="shared" si="66"/>
        <v>410.25</v>
      </c>
      <c r="S44" s="1">
        <f t="shared" ref="S44:T44" si="69">S42</f>
        <v>0.14584073942410239</v>
      </c>
      <c r="T44">
        <f t="shared" si="69"/>
        <v>410.25</v>
      </c>
    </row>
    <row r="45" spans="1:21" x14ac:dyDescent="0.3">
      <c r="A45">
        <v>8.34</v>
      </c>
      <c r="B45">
        <v>0</v>
      </c>
      <c r="C45">
        <v>42195</v>
      </c>
      <c r="D45">
        <v>1641</v>
      </c>
      <c r="E45">
        <v>18217.57</v>
      </c>
      <c r="G45">
        <v>22.3</v>
      </c>
      <c r="H45">
        <v>99</v>
      </c>
      <c r="I45">
        <v>32.200000000000003</v>
      </c>
      <c r="J45">
        <v>29</v>
      </c>
      <c r="K45">
        <v>8</v>
      </c>
      <c r="L45">
        <v>2</v>
      </c>
      <c r="M45">
        <v>1.5</v>
      </c>
      <c r="N45">
        <v>2813</v>
      </c>
      <c r="O45" s="3">
        <f t="shared" si="0"/>
        <v>0.58336295769640956</v>
      </c>
      <c r="Q45">
        <f t="shared" si="1"/>
        <v>1641</v>
      </c>
      <c r="R45">
        <f t="shared" si="66"/>
        <v>410.25</v>
      </c>
      <c r="S45" s="1">
        <f t="shared" ref="S45:T45" si="70">S42</f>
        <v>0.14584073942410239</v>
      </c>
      <c r="T45">
        <f t="shared" si="70"/>
        <v>410.25</v>
      </c>
      <c r="U45">
        <f>SUM(T42:T45)</f>
        <v>1641</v>
      </c>
    </row>
    <row r="46" spans="1:21" x14ac:dyDescent="0.3">
      <c r="A46">
        <v>7.49</v>
      </c>
      <c r="B46">
        <v>0</v>
      </c>
      <c r="C46">
        <v>42195</v>
      </c>
      <c r="D46">
        <v>293</v>
      </c>
      <c r="E46">
        <v>20284.965</v>
      </c>
      <c r="F46" t="s">
        <v>14</v>
      </c>
      <c r="G46">
        <v>22.3</v>
      </c>
      <c r="H46">
        <v>99</v>
      </c>
      <c r="I46">
        <v>32.200000000000003</v>
      </c>
      <c r="J46">
        <v>29</v>
      </c>
      <c r="K46">
        <v>8</v>
      </c>
      <c r="L46">
        <v>2</v>
      </c>
      <c r="M46">
        <v>1.5</v>
      </c>
      <c r="N46">
        <v>2813</v>
      </c>
      <c r="O46" s="1">
        <f t="shared" si="0"/>
        <v>0.10415926057589762</v>
      </c>
      <c r="Q46">
        <f t="shared" si="1"/>
        <v>293</v>
      </c>
      <c r="S46" s="1">
        <f t="shared" ref="S46:S77" si="71">O46</f>
        <v>0.10415926057589762</v>
      </c>
      <c r="T46">
        <f t="shared" ref="T46:T77" si="72">Q46</f>
        <v>293</v>
      </c>
    </row>
    <row r="47" spans="1:21" x14ac:dyDescent="0.3">
      <c r="A47">
        <v>7.21</v>
      </c>
      <c r="B47">
        <v>0</v>
      </c>
      <c r="C47">
        <v>42195</v>
      </c>
      <c r="D47">
        <v>586</v>
      </c>
      <c r="E47">
        <v>21067.855</v>
      </c>
      <c r="G47">
        <v>23.2</v>
      </c>
      <c r="H47">
        <v>99</v>
      </c>
      <c r="I47">
        <v>33.1</v>
      </c>
      <c r="J47">
        <v>37</v>
      </c>
      <c r="K47">
        <v>17</v>
      </c>
      <c r="L47">
        <v>2</v>
      </c>
      <c r="M47">
        <v>0</v>
      </c>
      <c r="N47">
        <v>2813</v>
      </c>
      <c r="O47" s="1">
        <f t="shared" si="0"/>
        <v>0.20831852115179525</v>
      </c>
      <c r="Q47">
        <f t="shared" si="1"/>
        <v>586</v>
      </c>
      <c r="R47">
        <f t="shared" ref="R47:R49" si="73">Q47-Q46</f>
        <v>293</v>
      </c>
      <c r="S47" s="1">
        <f t="shared" ref="S47:S78" si="74">S46</f>
        <v>0.10415926057589762</v>
      </c>
      <c r="T47">
        <f t="shared" ref="T47:T78" si="75">T46</f>
        <v>293</v>
      </c>
    </row>
    <row r="48" spans="1:21" x14ac:dyDescent="0.3">
      <c r="A48">
        <v>6.97</v>
      </c>
      <c r="B48">
        <v>0</v>
      </c>
      <c r="C48">
        <v>42195</v>
      </c>
      <c r="D48">
        <v>879</v>
      </c>
      <c r="E48">
        <v>21800.308000000001</v>
      </c>
      <c r="G48">
        <v>23.2</v>
      </c>
      <c r="H48">
        <v>99</v>
      </c>
      <c r="I48">
        <v>33.1</v>
      </c>
      <c r="J48">
        <v>37</v>
      </c>
      <c r="K48">
        <v>17</v>
      </c>
      <c r="L48">
        <v>2</v>
      </c>
      <c r="M48">
        <v>0</v>
      </c>
      <c r="N48">
        <v>2813</v>
      </c>
      <c r="O48" s="1">
        <f t="shared" si="0"/>
        <v>0.31247778172769286</v>
      </c>
      <c r="Q48">
        <f t="shared" si="1"/>
        <v>879</v>
      </c>
      <c r="R48">
        <f t="shared" si="73"/>
        <v>293</v>
      </c>
      <c r="S48" s="1">
        <f t="shared" ref="S48:T48" si="76">S46</f>
        <v>0.10415926057589762</v>
      </c>
      <c r="T48">
        <f t="shared" si="76"/>
        <v>293</v>
      </c>
    </row>
    <row r="49" spans="1:21" x14ac:dyDescent="0.3">
      <c r="A49">
        <v>6.43</v>
      </c>
      <c r="B49">
        <v>0</v>
      </c>
      <c r="C49">
        <v>42195</v>
      </c>
      <c r="D49">
        <v>1172</v>
      </c>
      <c r="E49">
        <v>23623.38</v>
      </c>
      <c r="G49">
        <v>23.2</v>
      </c>
      <c r="H49">
        <v>99</v>
      </c>
      <c r="I49">
        <v>33.1</v>
      </c>
      <c r="J49">
        <v>37</v>
      </c>
      <c r="K49">
        <v>17</v>
      </c>
      <c r="L49">
        <v>2</v>
      </c>
      <c r="M49">
        <v>0</v>
      </c>
      <c r="N49">
        <v>2813</v>
      </c>
      <c r="O49" s="3">
        <f t="shared" si="0"/>
        <v>0.4166370423035905</v>
      </c>
      <c r="Q49">
        <f t="shared" si="1"/>
        <v>1172</v>
      </c>
      <c r="R49">
        <f t="shared" si="73"/>
        <v>293</v>
      </c>
      <c r="S49" s="1">
        <f t="shared" ref="S49:T49" si="77">S46</f>
        <v>0.10415926057589762</v>
      </c>
      <c r="T49">
        <f t="shared" si="77"/>
        <v>293</v>
      </c>
      <c r="U49">
        <f>SUM(T46:T49)</f>
        <v>1172</v>
      </c>
    </row>
    <row r="50" spans="1:21" x14ac:dyDescent="0.3">
      <c r="A50">
        <v>10.62</v>
      </c>
      <c r="B50">
        <v>0</v>
      </c>
      <c r="C50">
        <v>10000</v>
      </c>
      <c r="D50">
        <v>503.75</v>
      </c>
      <c r="E50">
        <v>3389.5450000000001</v>
      </c>
      <c r="F50" t="s">
        <v>16</v>
      </c>
      <c r="G50">
        <v>23.1</v>
      </c>
      <c r="H50">
        <v>90</v>
      </c>
      <c r="I50">
        <v>23.1</v>
      </c>
      <c r="J50">
        <v>16</v>
      </c>
      <c r="K50">
        <v>19</v>
      </c>
      <c r="L50">
        <v>0</v>
      </c>
      <c r="M50">
        <v>0</v>
      </c>
      <c r="N50">
        <v>3542</v>
      </c>
      <c r="O50" s="1">
        <f t="shared" si="0"/>
        <v>0.14222190852625635</v>
      </c>
      <c r="Q50">
        <f t="shared" si="1"/>
        <v>503.75</v>
      </c>
      <c r="S50" s="1">
        <f t="shared" ref="S50:S81" si="78">O50</f>
        <v>0.14222190852625635</v>
      </c>
      <c r="T50">
        <f t="shared" ref="T50:T81" si="79">Q50</f>
        <v>503.75</v>
      </c>
    </row>
    <row r="51" spans="1:21" x14ac:dyDescent="0.3">
      <c r="A51">
        <v>9.67</v>
      </c>
      <c r="B51">
        <v>0</v>
      </c>
      <c r="C51">
        <v>10000</v>
      </c>
      <c r="D51">
        <v>1007.5</v>
      </c>
      <c r="E51">
        <v>3721.43</v>
      </c>
      <c r="G51">
        <v>23.1</v>
      </c>
      <c r="H51">
        <v>90</v>
      </c>
      <c r="I51">
        <v>23.1</v>
      </c>
      <c r="J51">
        <v>16</v>
      </c>
      <c r="K51">
        <v>19</v>
      </c>
      <c r="L51">
        <v>0</v>
      </c>
      <c r="M51">
        <v>0</v>
      </c>
      <c r="N51">
        <v>3542</v>
      </c>
      <c r="O51" s="1">
        <f t="shared" si="0"/>
        <v>0.2844438170525127</v>
      </c>
      <c r="Q51">
        <f t="shared" si="1"/>
        <v>1007.5</v>
      </c>
      <c r="R51">
        <f t="shared" ref="R51:R53" si="80">Q51-Q50</f>
        <v>503.75</v>
      </c>
      <c r="S51" s="1">
        <f t="shared" ref="S51:S82" si="81">S50</f>
        <v>0.14222190852625635</v>
      </c>
      <c r="T51">
        <f t="shared" ref="T51:T82" si="82">T50</f>
        <v>503.75</v>
      </c>
    </row>
    <row r="52" spans="1:21" x14ac:dyDescent="0.3">
      <c r="A52">
        <v>8.82</v>
      </c>
      <c r="B52">
        <v>0</v>
      </c>
      <c r="C52">
        <v>10000</v>
      </c>
      <c r="D52">
        <v>1511.25</v>
      </c>
      <c r="E52">
        <v>4082.41</v>
      </c>
      <c r="G52">
        <v>23.1</v>
      </c>
      <c r="H52">
        <v>90</v>
      </c>
      <c r="I52">
        <v>23.1</v>
      </c>
      <c r="J52">
        <v>16</v>
      </c>
      <c r="K52">
        <v>19</v>
      </c>
      <c r="L52">
        <v>0</v>
      </c>
      <c r="M52">
        <v>0</v>
      </c>
      <c r="N52">
        <v>3542</v>
      </c>
      <c r="O52" s="1">
        <f t="shared" si="0"/>
        <v>0.42666572557876908</v>
      </c>
      <c r="Q52">
        <f t="shared" si="1"/>
        <v>1511.25</v>
      </c>
      <c r="R52">
        <f t="shared" si="80"/>
        <v>503.75</v>
      </c>
      <c r="S52" s="1">
        <f t="shared" ref="S52:T52" si="83">S50</f>
        <v>0.14222190852625635</v>
      </c>
      <c r="T52">
        <f t="shared" si="83"/>
        <v>503.75</v>
      </c>
    </row>
    <row r="53" spans="1:21" x14ac:dyDescent="0.3">
      <c r="A53">
        <v>6.74</v>
      </c>
      <c r="B53">
        <v>0</v>
      </c>
      <c r="C53">
        <v>10000</v>
      </c>
      <c r="D53">
        <v>2015</v>
      </c>
      <c r="E53">
        <v>5341.82</v>
      </c>
      <c r="G53">
        <v>23.1</v>
      </c>
      <c r="H53">
        <v>90</v>
      </c>
      <c r="I53">
        <v>23.1</v>
      </c>
      <c r="J53">
        <v>16</v>
      </c>
      <c r="K53">
        <v>19</v>
      </c>
      <c r="L53">
        <v>0</v>
      </c>
      <c r="M53">
        <v>0</v>
      </c>
      <c r="N53">
        <v>3542</v>
      </c>
      <c r="O53" s="3">
        <f t="shared" si="0"/>
        <v>0.56888763410502541</v>
      </c>
      <c r="Q53">
        <f t="shared" si="1"/>
        <v>2015</v>
      </c>
      <c r="R53">
        <f t="shared" si="80"/>
        <v>503.75</v>
      </c>
      <c r="S53" s="1">
        <f t="shared" ref="S53:T53" si="84">S50</f>
        <v>0.14222190852625635</v>
      </c>
      <c r="T53">
        <f t="shared" si="84"/>
        <v>503.75</v>
      </c>
      <c r="U53">
        <f>SUM(T50:T53)</f>
        <v>2015</v>
      </c>
    </row>
    <row r="54" spans="1:21" x14ac:dyDescent="0.3">
      <c r="A54">
        <v>8.9499999999999993</v>
      </c>
      <c r="B54">
        <v>0</v>
      </c>
      <c r="C54">
        <v>10000</v>
      </c>
      <c r="D54">
        <v>381.75</v>
      </c>
      <c r="E54">
        <v>4022.8049999999998</v>
      </c>
      <c r="F54" t="s">
        <v>14</v>
      </c>
      <c r="G54">
        <v>23.1</v>
      </c>
      <c r="H54">
        <v>76</v>
      </c>
      <c r="I54">
        <v>23.1</v>
      </c>
      <c r="J54">
        <v>16</v>
      </c>
      <c r="K54">
        <v>19</v>
      </c>
      <c r="L54">
        <v>0</v>
      </c>
      <c r="M54">
        <v>0</v>
      </c>
      <c r="N54">
        <v>3542</v>
      </c>
      <c r="O54" s="1">
        <f t="shared" si="0"/>
        <v>0.10777809147374365</v>
      </c>
      <c r="Q54">
        <f t="shared" si="1"/>
        <v>381.75</v>
      </c>
      <c r="S54" s="1">
        <f t="shared" ref="S54:S85" si="85">O54</f>
        <v>0.10777809147374365</v>
      </c>
      <c r="T54">
        <f t="shared" ref="T54:T85" si="86">Q54</f>
        <v>381.75</v>
      </c>
    </row>
    <row r="55" spans="1:21" x14ac:dyDescent="0.3">
      <c r="A55">
        <v>8.35</v>
      </c>
      <c r="B55">
        <v>0</v>
      </c>
      <c r="C55">
        <v>10000</v>
      </c>
      <c r="D55">
        <v>763.5</v>
      </c>
      <c r="E55">
        <v>4311</v>
      </c>
      <c r="G55">
        <v>23.1</v>
      </c>
      <c r="H55">
        <v>71</v>
      </c>
      <c r="I55">
        <v>23.1</v>
      </c>
      <c r="J55">
        <v>16</v>
      </c>
      <c r="K55">
        <v>19</v>
      </c>
      <c r="L55">
        <v>0</v>
      </c>
      <c r="M55">
        <v>0</v>
      </c>
      <c r="N55">
        <v>3542</v>
      </c>
      <c r="O55" s="1">
        <f t="shared" si="0"/>
        <v>0.2155561829474873</v>
      </c>
      <c r="Q55">
        <f t="shared" si="1"/>
        <v>763.5</v>
      </c>
      <c r="R55">
        <f t="shared" ref="R55:R57" si="87">Q55-Q54</f>
        <v>381.75</v>
      </c>
      <c r="S55" s="1">
        <f t="shared" ref="S55:S86" si="88">S54</f>
        <v>0.10777809147374365</v>
      </c>
      <c r="T55">
        <f t="shared" ref="T55:T86" si="89">T54</f>
        <v>381.75</v>
      </c>
    </row>
    <row r="56" spans="1:21" x14ac:dyDescent="0.3">
      <c r="A56">
        <v>7.85</v>
      </c>
      <c r="B56">
        <v>0</v>
      </c>
      <c r="C56">
        <v>10000</v>
      </c>
      <c r="D56">
        <v>1145.25</v>
      </c>
      <c r="E56">
        <v>4587.8850000000002</v>
      </c>
      <c r="G56">
        <v>23.1</v>
      </c>
      <c r="H56">
        <v>71</v>
      </c>
      <c r="I56">
        <v>23.1</v>
      </c>
      <c r="J56">
        <v>16</v>
      </c>
      <c r="K56">
        <v>19</v>
      </c>
      <c r="L56">
        <v>0</v>
      </c>
      <c r="M56">
        <v>0</v>
      </c>
      <c r="N56">
        <v>3542</v>
      </c>
      <c r="O56" s="1">
        <f t="shared" si="0"/>
        <v>0.32333427442123092</v>
      </c>
      <c r="Q56">
        <f t="shared" si="1"/>
        <v>1145.25</v>
      </c>
      <c r="R56">
        <f t="shared" si="87"/>
        <v>381.75</v>
      </c>
      <c r="S56" s="1">
        <f t="shared" ref="S56:T56" si="90">S54</f>
        <v>0.10777809147374365</v>
      </c>
      <c r="T56">
        <f t="shared" si="90"/>
        <v>381.75</v>
      </c>
    </row>
    <row r="57" spans="1:21" x14ac:dyDescent="0.3">
      <c r="A57">
        <v>2.76</v>
      </c>
      <c r="B57">
        <v>0</v>
      </c>
      <c r="C57">
        <v>10000</v>
      </c>
      <c r="D57">
        <v>1527</v>
      </c>
      <c r="E57">
        <v>13061</v>
      </c>
      <c r="G57">
        <v>24.9</v>
      </c>
      <c r="H57">
        <v>67</v>
      </c>
      <c r="I57">
        <v>24.9</v>
      </c>
      <c r="J57">
        <v>28</v>
      </c>
      <c r="K57">
        <v>22</v>
      </c>
      <c r="L57">
        <v>1</v>
      </c>
      <c r="M57">
        <v>0</v>
      </c>
      <c r="N57">
        <v>3542</v>
      </c>
      <c r="O57" s="3">
        <f t="shared" si="0"/>
        <v>0.43111236589497459</v>
      </c>
      <c r="Q57">
        <f t="shared" si="1"/>
        <v>1527</v>
      </c>
      <c r="R57">
        <f t="shared" si="87"/>
        <v>381.75</v>
      </c>
      <c r="S57" s="1">
        <f t="shared" ref="S57:T57" si="91">S54</f>
        <v>0.10777809147374365</v>
      </c>
      <c r="T57">
        <f t="shared" si="91"/>
        <v>381.75</v>
      </c>
      <c r="U57">
        <f>SUM(T54:T57)</f>
        <v>1527</v>
      </c>
    </row>
    <row r="58" spans="1:21" x14ac:dyDescent="0.3">
      <c r="A58">
        <v>10.95</v>
      </c>
      <c r="B58">
        <v>0</v>
      </c>
      <c r="C58">
        <v>20000</v>
      </c>
      <c r="D58">
        <v>377.5</v>
      </c>
      <c r="E58">
        <v>6576.8580000000002</v>
      </c>
      <c r="F58" t="s">
        <v>15</v>
      </c>
      <c r="G58">
        <v>23.7</v>
      </c>
      <c r="H58">
        <v>90</v>
      </c>
      <c r="I58">
        <v>23.7</v>
      </c>
      <c r="J58">
        <v>23</v>
      </c>
      <c r="K58">
        <v>25</v>
      </c>
      <c r="L58">
        <v>1</v>
      </c>
      <c r="M58">
        <v>0</v>
      </c>
      <c r="N58">
        <v>3542</v>
      </c>
      <c r="O58" s="1">
        <f t="shared" si="0"/>
        <v>0.10657820440429136</v>
      </c>
      <c r="Q58">
        <f t="shared" si="1"/>
        <v>377.5</v>
      </c>
      <c r="S58" s="1">
        <f t="shared" ref="S58:S89" si="92">O58</f>
        <v>0.10657820440429136</v>
      </c>
      <c r="T58">
        <f t="shared" ref="T58:T89" si="93">Q58</f>
        <v>377.5</v>
      </c>
    </row>
    <row r="59" spans="1:21" x14ac:dyDescent="0.3">
      <c r="A59">
        <v>10.15</v>
      </c>
      <c r="B59">
        <v>0</v>
      </c>
      <c r="C59">
        <v>20000</v>
      </c>
      <c r="D59">
        <v>755</v>
      </c>
      <c r="E59">
        <v>7092.07</v>
      </c>
      <c r="G59">
        <v>23.7</v>
      </c>
      <c r="H59">
        <v>90</v>
      </c>
      <c r="I59">
        <v>23.7</v>
      </c>
      <c r="J59">
        <v>23</v>
      </c>
      <c r="K59">
        <v>25</v>
      </c>
      <c r="L59">
        <v>1</v>
      </c>
      <c r="M59">
        <v>0</v>
      </c>
      <c r="N59">
        <v>3542</v>
      </c>
      <c r="O59" s="1">
        <f t="shared" si="0"/>
        <v>0.21315640880858272</v>
      </c>
      <c r="Q59">
        <f t="shared" si="1"/>
        <v>755</v>
      </c>
      <c r="R59">
        <f t="shared" ref="R59:R61" si="94">Q59-Q58</f>
        <v>377.5</v>
      </c>
      <c r="S59" s="1">
        <f t="shared" ref="S59:S90" si="95">S58</f>
        <v>0.10657820440429136</v>
      </c>
      <c r="T59">
        <f t="shared" ref="T59:T90" si="96">T58</f>
        <v>377.5</v>
      </c>
    </row>
    <row r="60" spans="1:21" x14ac:dyDescent="0.3">
      <c r="A60">
        <v>9.57</v>
      </c>
      <c r="B60">
        <v>0</v>
      </c>
      <c r="C60">
        <v>20000</v>
      </c>
      <c r="D60">
        <v>1132.5</v>
      </c>
      <c r="E60">
        <v>7527.17</v>
      </c>
      <c r="G60">
        <v>23.7</v>
      </c>
      <c r="H60">
        <v>87</v>
      </c>
      <c r="I60">
        <v>23.7</v>
      </c>
      <c r="J60">
        <v>23</v>
      </c>
      <c r="K60">
        <v>25</v>
      </c>
      <c r="L60">
        <v>1</v>
      </c>
      <c r="M60">
        <v>0</v>
      </c>
      <c r="N60">
        <v>3542</v>
      </c>
      <c r="O60" s="1">
        <f t="shared" si="0"/>
        <v>0.31973461321287411</v>
      </c>
      <c r="Q60">
        <f t="shared" si="1"/>
        <v>1132.5</v>
      </c>
      <c r="R60">
        <f t="shared" si="94"/>
        <v>377.5</v>
      </c>
      <c r="S60" s="1">
        <f t="shared" ref="S60:T60" si="97">S58</f>
        <v>0.10657820440429136</v>
      </c>
      <c r="T60">
        <f t="shared" si="97"/>
        <v>377.5</v>
      </c>
    </row>
    <row r="61" spans="1:21" x14ac:dyDescent="0.3">
      <c r="A61">
        <v>9.08</v>
      </c>
      <c r="B61">
        <v>0</v>
      </c>
      <c r="C61">
        <v>20000</v>
      </c>
      <c r="D61">
        <v>1510</v>
      </c>
      <c r="E61">
        <v>7932.02</v>
      </c>
      <c r="G61">
        <v>23.7</v>
      </c>
      <c r="H61">
        <v>87</v>
      </c>
      <c r="I61">
        <v>23.7</v>
      </c>
      <c r="J61">
        <v>23</v>
      </c>
      <c r="K61">
        <v>25</v>
      </c>
      <c r="L61">
        <v>1</v>
      </c>
      <c r="M61">
        <v>0</v>
      </c>
      <c r="N61">
        <v>3542</v>
      </c>
      <c r="O61" s="3">
        <f t="shared" si="0"/>
        <v>0.42631281761716544</v>
      </c>
      <c r="Q61">
        <f t="shared" si="1"/>
        <v>1510</v>
      </c>
      <c r="R61">
        <f t="shared" si="94"/>
        <v>377.5</v>
      </c>
      <c r="S61" s="1">
        <f t="shared" ref="S61:T61" si="98">S58</f>
        <v>0.10657820440429136</v>
      </c>
      <c r="T61">
        <f t="shared" si="98"/>
        <v>377.5</v>
      </c>
      <c r="U61">
        <f>SUM(T58:T61)</f>
        <v>1510</v>
      </c>
    </row>
    <row r="62" spans="1:21" x14ac:dyDescent="0.3">
      <c r="A62">
        <v>8.6</v>
      </c>
      <c r="B62">
        <v>0</v>
      </c>
      <c r="C62">
        <v>20000</v>
      </c>
      <c r="D62">
        <v>508</v>
      </c>
      <c r="E62">
        <v>8373.723</v>
      </c>
      <c r="F62" t="s">
        <v>14</v>
      </c>
      <c r="G62">
        <v>23.7</v>
      </c>
      <c r="H62">
        <v>87</v>
      </c>
      <c r="I62">
        <v>23.7</v>
      </c>
      <c r="J62">
        <v>23</v>
      </c>
      <c r="K62">
        <v>25</v>
      </c>
      <c r="L62">
        <v>1</v>
      </c>
      <c r="M62">
        <v>0</v>
      </c>
      <c r="N62">
        <v>3542</v>
      </c>
      <c r="O62" s="1">
        <f t="shared" si="0"/>
        <v>0.14342179559570864</v>
      </c>
      <c r="Q62">
        <f t="shared" si="1"/>
        <v>508</v>
      </c>
      <c r="S62" s="1">
        <f t="shared" ref="S62:S93" si="99">O62</f>
        <v>0.14342179559570864</v>
      </c>
      <c r="T62">
        <f t="shared" ref="T62:T93" si="100">Q62</f>
        <v>508</v>
      </c>
    </row>
    <row r="63" spans="1:21" x14ac:dyDescent="0.3">
      <c r="A63">
        <v>8.17</v>
      </c>
      <c r="B63">
        <v>0</v>
      </c>
      <c r="C63">
        <v>20000</v>
      </c>
      <c r="D63">
        <v>1016</v>
      </c>
      <c r="E63">
        <v>8811.9249999999993</v>
      </c>
      <c r="G63">
        <v>23.7</v>
      </c>
      <c r="H63">
        <v>87</v>
      </c>
      <c r="I63">
        <v>23.7</v>
      </c>
      <c r="J63">
        <v>23</v>
      </c>
      <c r="K63">
        <v>25</v>
      </c>
      <c r="L63">
        <v>1</v>
      </c>
      <c r="M63">
        <v>0</v>
      </c>
      <c r="N63">
        <v>3542</v>
      </c>
      <c r="O63" s="1">
        <f t="shared" si="0"/>
        <v>0.28684359119141728</v>
      </c>
      <c r="Q63">
        <f t="shared" si="1"/>
        <v>1016</v>
      </c>
      <c r="R63">
        <f t="shared" ref="R63:R65" si="101">Q63-Q62</f>
        <v>508</v>
      </c>
      <c r="S63" s="1">
        <f t="shared" ref="S63:S94" si="102">S62</f>
        <v>0.14342179559570864</v>
      </c>
      <c r="T63">
        <f t="shared" ref="T63:T94" si="103">T62</f>
        <v>508</v>
      </c>
    </row>
    <row r="64" spans="1:21" x14ac:dyDescent="0.3">
      <c r="A64">
        <v>7.77</v>
      </c>
      <c r="B64">
        <v>0</v>
      </c>
      <c r="C64">
        <v>20000</v>
      </c>
      <c r="D64">
        <v>1524</v>
      </c>
      <c r="E64">
        <v>9264.7150000000001</v>
      </c>
      <c r="G64">
        <v>23.7</v>
      </c>
      <c r="H64">
        <v>87</v>
      </c>
      <c r="I64">
        <v>23.7</v>
      </c>
      <c r="J64">
        <v>23</v>
      </c>
      <c r="K64">
        <v>25</v>
      </c>
      <c r="L64">
        <v>1</v>
      </c>
      <c r="M64">
        <v>0</v>
      </c>
      <c r="N64">
        <v>3542</v>
      </c>
      <c r="O64" s="1">
        <f t="shared" si="0"/>
        <v>0.43026538678712589</v>
      </c>
      <c r="Q64">
        <f t="shared" si="1"/>
        <v>1524</v>
      </c>
      <c r="R64">
        <f t="shared" si="101"/>
        <v>508</v>
      </c>
      <c r="S64" s="1">
        <f t="shared" ref="S64:T64" si="104">S62</f>
        <v>0.14342179559570864</v>
      </c>
      <c r="T64">
        <f t="shared" si="104"/>
        <v>508</v>
      </c>
    </row>
    <row r="65" spans="1:21" x14ac:dyDescent="0.3">
      <c r="A65">
        <v>6.19</v>
      </c>
      <c r="B65">
        <v>0</v>
      </c>
      <c r="C65">
        <v>20000</v>
      </c>
      <c r="D65">
        <v>2032</v>
      </c>
      <c r="E65">
        <v>11629.41</v>
      </c>
      <c r="G65">
        <v>24.9</v>
      </c>
      <c r="H65">
        <v>87</v>
      </c>
      <c r="I65">
        <v>24.9</v>
      </c>
      <c r="J65">
        <v>28</v>
      </c>
      <c r="K65">
        <v>22</v>
      </c>
      <c r="L65">
        <v>1</v>
      </c>
      <c r="M65">
        <v>0</v>
      </c>
      <c r="N65">
        <v>3542</v>
      </c>
      <c r="O65" s="3">
        <f t="shared" si="0"/>
        <v>0.57368718238283456</v>
      </c>
      <c r="Q65">
        <f t="shared" si="1"/>
        <v>2032</v>
      </c>
      <c r="R65">
        <f t="shared" si="101"/>
        <v>508</v>
      </c>
      <c r="S65" s="1">
        <f t="shared" ref="S65:T65" si="105">S62</f>
        <v>0.14342179559570864</v>
      </c>
      <c r="T65">
        <f t="shared" si="105"/>
        <v>508</v>
      </c>
      <c r="U65">
        <f>SUM(T62:T65)</f>
        <v>2032</v>
      </c>
    </row>
    <row r="66" spans="1:21" x14ac:dyDescent="0.3">
      <c r="A66">
        <v>10.51</v>
      </c>
      <c r="B66">
        <v>0</v>
      </c>
      <c r="C66">
        <v>30000</v>
      </c>
      <c r="D66">
        <v>381.5</v>
      </c>
      <c r="E66">
        <v>10274.413</v>
      </c>
      <c r="F66" t="s">
        <v>15</v>
      </c>
      <c r="G66">
        <v>24.9</v>
      </c>
      <c r="H66">
        <v>87</v>
      </c>
      <c r="I66">
        <v>24.9</v>
      </c>
      <c r="J66">
        <v>28</v>
      </c>
      <c r="K66">
        <v>22</v>
      </c>
      <c r="L66">
        <v>1</v>
      </c>
      <c r="M66">
        <v>0</v>
      </c>
      <c r="N66">
        <v>3542</v>
      </c>
      <c r="O66" s="1">
        <f t="shared" si="0"/>
        <v>0.10770750988142293</v>
      </c>
      <c r="Q66">
        <f t="shared" si="1"/>
        <v>381.5</v>
      </c>
      <c r="S66" s="1">
        <f t="shared" ref="S66:S97" si="106">O66</f>
        <v>0.10770750988142293</v>
      </c>
      <c r="T66">
        <f t="shared" ref="T66:T97" si="107">Q66</f>
        <v>381.5</v>
      </c>
    </row>
    <row r="67" spans="1:21" x14ac:dyDescent="0.3">
      <c r="A67">
        <v>9.68</v>
      </c>
      <c r="B67">
        <v>0</v>
      </c>
      <c r="C67">
        <v>30000</v>
      </c>
      <c r="D67">
        <v>763</v>
      </c>
      <c r="E67">
        <v>11155.834999999999</v>
      </c>
      <c r="G67">
        <v>24.9</v>
      </c>
      <c r="H67">
        <v>87</v>
      </c>
      <c r="I67">
        <v>24.9</v>
      </c>
      <c r="J67">
        <v>28</v>
      </c>
      <c r="K67">
        <v>22</v>
      </c>
      <c r="L67">
        <v>1</v>
      </c>
      <c r="M67">
        <v>0</v>
      </c>
      <c r="N67">
        <v>3542</v>
      </c>
      <c r="O67" s="1">
        <f t="shared" ref="O67:O130" si="108">D67/N67</f>
        <v>0.21541501976284586</v>
      </c>
      <c r="Q67">
        <f t="shared" ref="Q67:Q130" si="109">O67*N67</f>
        <v>763</v>
      </c>
      <c r="R67">
        <f t="shared" ref="R67:R69" si="110">Q67-Q66</f>
        <v>381.5</v>
      </c>
      <c r="S67" s="1">
        <f t="shared" ref="S67:S98" si="111">S66</f>
        <v>0.10770750988142293</v>
      </c>
      <c r="T67">
        <f t="shared" ref="T67:T98" si="112">T66</f>
        <v>381.5</v>
      </c>
    </row>
    <row r="68" spans="1:21" x14ac:dyDescent="0.3">
      <c r="A68">
        <v>9.1</v>
      </c>
      <c r="B68">
        <v>0</v>
      </c>
      <c r="C68">
        <v>30000</v>
      </c>
      <c r="D68">
        <v>1144.5</v>
      </c>
      <c r="E68">
        <v>11865.858</v>
      </c>
      <c r="G68">
        <v>24.9</v>
      </c>
      <c r="H68">
        <v>87</v>
      </c>
      <c r="I68">
        <v>24.9</v>
      </c>
      <c r="J68">
        <v>28</v>
      </c>
      <c r="K68">
        <v>22</v>
      </c>
      <c r="L68">
        <v>1</v>
      </c>
      <c r="M68">
        <v>0</v>
      </c>
      <c r="N68">
        <v>3542</v>
      </c>
      <c r="O68" s="1">
        <f t="shared" si="108"/>
        <v>0.3231225296442688</v>
      </c>
      <c r="Q68">
        <f t="shared" si="109"/>
        <v>1144.5</v>
      </c>
      <c r="R68">
        <f t="shared" si="110"/>
        <v>381.5</v>
      </c>
      <c r="S68" s="1">
        <f t="shared" ref="S68:T68" si="113">S66</f>
        <v>0.10770750988142293</v>
      </c>
      <c r="T68">
        <f t="shared" si="113"/>
        <v>381.5</v>
      </c>
    </row>
    <row r="69" spans="1:21" x14ac:dyDescent="0.3">
      <c r="A69">
        <v>7.84</v>
      </c>
      <c r="B69">
        <v>0</v>
      </c>
      <c r="C69">
        <v>30000</v>
      </c>
      <c r="D69">
        <v>1526</v>
      </c>
      <c r="E69">
        <v>13778.19</v>
      </c>
      <c r="G69">
        <v>26.4</v>
      </c>
      <c r="H69">
        <v>87</v>
      </c>
      <c r="I69">
        <v>26.4</v>
      </c>
      <c r="J69">
        <v>35</v>
      </c>
      <c r="K69">
        <v>23</v>
      </c>
      <c r="L69">
        <v>1</v>
      </c>
      <c r="M69">
        <v>0</v>
      </c>
      <c r="N69">
        <v>3542</v>
      </c>
      <c r="O69" s="3">
        <f t="shared" si="108"/>
        <v>0.43083003952569171</v>
      </c>
      <c r="Q69">
        <f t="shared" si="109"/>
        <v>1526</v>
      </c>
      <c r="R69">
        <f t="shared" si="110"/>
        <v>381.5</v>
      </c>
      <c r="S69" s="1">
        <f t="shared" ref="S69:T69" si="114">S66</f>
        <v>0.10770750988142293</v>
      </c>
      <c r="T69">
        <f t="shared" si="114"/>
        <v>381.5</v>
      </c>
      <c r="U69">
        <f>SUM(T66:T69)</f>
        <v>1526</v>
      </c>
    </row>
    <row r="70" spans="1:21" x14ac:dyDescent="0.3">
      <c r="A70">
        <v>8.15</v>
      </c>
      <c r="B70">
        <v>0</v>
      </c>
      <c r="C70">
        <v>30000</v>
      </c>
      <c r="D70">
        <v>504</v>
      </c>
      <c r="E70">
        <v>13245.183000000001</v>
      </c>
      <c r="F70" t="s">
        <v>14</v>
      </c>
      <c r="G70">
        <v>26.4</v>
      </c>
      <c r="H70">
        <v>87</v>
      </c>
      <c r="I70">
        <v>26.4</v>
      </c>
      <c r="J70">
        <v>35</v>
      </c>
      <c r="K70">
        <v>23</v>
      </c>
      <c r="L70">
        <v>1</v>
      </c>
      <c r="M70">
        <v>0</v>
      </c>
      <c r="N70">
        <v>3542</v>
      </c>
      <c r="O70" s="1">
        <f t="shared" si="108"/>
        <v>0.14229249011857709</v>
      </c>
      <c r="Q70">
        <f t="shared" si="109"/>
        <v>504.00000000000006</v>
      </c>
      <c r="S70" s="1">
        <f t="shared" ref="S70:S101" si="115">O70</f>
        <v>0.14229249011857709</v>
      </c>
      <c r="T70">
        <f t="shared" ref="T70:T101" si="116">Q70</f>
        <v>504.00000000000006</v>
      </c>
    </row>
    <row r="71" spans="1:21" x14ac:dyDescent="0.3">
      <c r="A71">
        <v>7.76</v>
      </c>
      <c r="B71">
        <v>0</v>
      </c>
      <c r="C71">
        <v>30000</v>
      </c>
      <c r="D71">
        <v>1008</v>
      </c>
      <c r="E71">
        <v>13925.11</v>
      </c>
      <c r="G71">
        <v>26.4</v>
      </c>
      <c r="H71">
        <v>87</v>
      </c>
      <c r="I71">
        <v>26.4</v>
      </c>
      <c r="J71">
        <v>35</v>
      </c>
      <c r="K71">
        <v>23</v>
      </c>
      <c r="L71">
        <v>1</v>
      </c>
      <c r="M71">
        <v>0</v>
      </c>
      <c r="N71">
        <v>3542</v>
      </c>
      <c r="O71" s="1">
        <f t="shared" si="108"/>
        <v>0.28458498023715417</v>
      </c>
      <c r="Q71">
        <f t="shared" si="109"/>
        <v>1008.0000000000001</v>
      </c>
      <c r="R71">
        <f t="shared" ref="R71:R73" si="117">Q71-Q70</f>
        <v>504.00000000000006</v>
      </c>
      <c r="S71" s="1">
        <f t="shared" ref="S71:S102" si="118">S70</f>
        <v>0.14229249011857709</v>
      </c>
      <c r="T71">
        <f t="shared" ref="T71:T102" si="119">T70</f>
        <v>504.00000000000006</v>
      </c>
    </row>
    <row r="72" spans="1:21" x14ac:dyDescent="0.3">
      <c r="A72">
        <v>7.34</v>
      </c>
      <c r="B72">
        <v>0</v>
      </c>
      <c r="C72">
        <v>30000</v>
      </c>
      <c r="D72">
        <v>1512</v>
      </c>
      <c r="E72">
        <v>14721.913</v>
      </c>
      <c r="G72">
        <v>26.4</v>
      </c>
      <c r="H72">
        <v>87</v>
      </c>
      <c r="I72">
        <v>26.4</v>
      </c>
      <c r="J72">
        <v>35</v>
      </c>
      <c r="K72">
        <v>23</v>
      </c>
      <c r="L72">
        <v>1</v>
      </c>
      <c r="M72">
        <v>0</v>
      </c>
      <c r="N72">
        <v>3542</v>
      </c>
      <c r="O72" s="1">
        <f t="shared" si="108"/>
        <v>0.4268774703557312</v>
      </c>
      <c r="Q72">
        <f t="shared" si="109"/>
        <v>1512</v>
      </c>
      <c r="R72">
        <f t="shared" si="117"/>
        <v>503.99999999999989</v>
      </c>
      <c r="S72" s="1">
        <f t="shared" ref="S72:T72" si="120">S70</f>
        <v>0.14229249011857709</v>
      </c>
      <c r="T72">
        <f t="shared" si="120"/>
        <v>504.00000000000006</v>
      </c>
    </row>
    <row r="73" spans="1:21" x14ac:dyDescent="0.3">
      <c r="A73">
        <v>6.31</v>
      </c>
      <c r="B73">
        <v>0</v>
      </c>
      <c r="C73">
        <v>30000</v>
      </c>
      <c r="D73">
        <v>2016</v>
      </c>
      <c r="E73">
        <v>17125.810000000001</v>
      </c>
      <c r="G73">
        <v>27.9</v>
      </c>
      <c r="H73">
        <v>87</v>
      </c>
      <c r="I73">
        <v>27.9</v>
      </c>
      <c r="J73">
        <v>42</v>
      </c>
      <c r="K73">
        <v>19</v>
      </c>
      <c r="L73">
        <v>1</v>
      </c>
      <c r="M73">
        <v>0</v>
      </c>
      <c r="N73">
        <v>3542</v>
      </c>
      <c r="O73" s="3">
        <f t="shared" si="108"/>
        <v>0.56916996047430835</v>
      </c>
      <c r="Q73">
        <f t="shared" si="109"/>
        <v>2016.0000000000002</v>
      </c>
      <c r="R73">
        <f t="shared" si="117"/>
        <v>504.00000000000023</v>
      </c>
      <c r="S73" s="1">
        <f t="shared" ref="S73:T73" si="121">S70</f>
        <v>0.14229249011857709</v>
      </c>
      <c r="T73">
        <f t="shared" si="121"/>
        <v>504.00000000000006</v>
      </c>
      <c r="U73">
        <f>SUM(T70:T73)</f>
        <v>2016.0000000000002</v>
      </c>
    </row>
    <row r="74" spans="1:21" x14ac:dyDescent="0.3">
      <c r="A74">
        <v>10.16</v>
      </c>
      <c r="B74">
        <v>0</v>
      </c>
      <c r="C74">
        <v>36800</v>
      </c>
      <c r="D74">
        <v>378</v>
      </c>
      <c r="E74">
        <v>13035.338</v>
      </c>
      <c r="F74" t="s">
        <v>15</v>
      </c>
      <c r="G74">
        <v>24.9</v>
      </c>
      <c r="H74">
        <v>79</v>
      </c>
      <c r="I74">
        <v>24.9</v>
      </c>
      <c r="J74">
        <v>28</v>
      </c>
      <c r="K74">
        <v>22</v>
      </c>
      <c r="L74">
        <v>1</v>
      </c>
      <c r="M74">
        <v>0</v>
      </c>
      <c r="N74">
        <v>3542</v>
      </c>
      <c r="O74" s="1">
        <f t="shared" si="108"/>
        <v>0.1067193675889328</v>
      </c>
      <c r="Q74">
        <f t="shared" si="109"/>
        <v>378</v>
      </c>
      <c r="S74" s="1">
        <f t="shared" ref="S74:S105" si="122">O74</f>
        <v>0.1067193675889328</v>
      </c>
      <c r="T74">
        <f t="shared" ref="T74:T105" si="123">Q74</f>
        <v>378</v>
      </c>
    </row>
    <row r="75" spans="1:21" x14ac:dyDescent="0.3">
      <c r="A75">
        <v>9.3000000000000007</v>
      </c>
      <c r="B75">
        <v>0</v>
      </c>
      <c r="C75">
        <v>36800</v>
      </c>
      <c r="D75">
        <v>756</v>
      </c>
      <c r="E75">
        <v>14238.934999999999</v>
      </c>
      <c r="G75">
        <v>26.4</v>
      </c>
      <c r="H75">
        <v>79</v>
      </c>
      <c r="I75">
        <v>26.4</v>
      </c>
      <c r="J75">
        <v>35</v>
      </c>
      <c r="K75">
        <v>23</v>
      </c>
      <c r="L75">
        <v>1</v>
      </c>
      <c r="M75">
        <v>0</v>
      </c>
      <c r="N75">
        <v>3542</v>
      </c>
      <c r="O75" s="1">
        <f t="shared" si="108"/>
        <v>0.2134387351778656</v>
      </c>
      <c r="Q75">
        <f t="shared" si="109"/>
        <v>756</v>
      </c>
      <c r="R75">
        <f t="shared" ref="R75:R77" si="124">Q75-Q74</f>
        <v>378</v>
      </c>
      <c r="S75" s="1">
        <f t="shared" ref="S75:S106" si="125">S74</f>
        <v>0.1067193675889328</v>
      </c>
      <c r="T75">
        <f t="shared" ref="T75:T106" si="126">T74</f>
        <v>378</v>
      </c>
    </row>
    <row r="76" spans="1:21" x14ac:dyDescent="0.3">
      <c r="A76">
        <v>8.7799999999999994</v>
      </c>
      <c r="B76">
        <v>0</v>
      </c>
      <c r="C76">
        <v>36800</v>
      </c>
      <c r="D76">
        <v>1134</v>
      </c>
      <c r="E76">
        <v>15087.048000000001</v>
      </c>
      <c r="G76">
        <v>26.4</v>
      </c>
      <c r="H76">
        <v>79</v>
      </c>
      <c r="I76">
        <v>26.4</v>
      </c>
      <c r="J76">
        <v>35</v>
      </c>
      <c r="K76">
        <v>23</v>
      </c>
      <c r="L76">
        <v>1</v>
      </c>
      <c r="M76">
        <v>0</v>
      </c>
      <c r="N76">
        <v>3542</v>
      </c>
      <c r="O76" s="1">
        <f t="shared" si="108"/>
        <v>0.3201581027667984</v>
      </c>
      <c r="Q76">
        <f t="shared" si="109"/>
        <v>1134</v>
      </c>
      <c r="R76">
        <f t="shared" si="124"/>
        <v>378</v>
      </c>
      <c r="S76" s="1">
        <f t="shared" ref="S76:T76" si="127">S74</f>
        <v>0.1067193675889328</v>
      </c>
      <c r="T76">
        <f t="shared" si="127"/>
        <v>378</v>
      </c>
    </row>
    <row r="77" spans="1:21" x14ac:dyDescent="0.3">
      <c r="A77">
        <v>8.15</v>
      </c>
      <c r="B77">
        <v>0</v>
      </c>
      <c r="C77">
        <v>36800</v>
      </c>
      <c r="D77">
        <v>1512</v>
      </c>
      <c r="E77">
        <v>16264.93</v>
      </c>
      <c r="G77">
        <v>26.4</v>
      </c>
      <c r="H77">
        <v>79</v>
      </c>
      <c r="I77">
        <v>26.4</v>
      </c>
      <c r="J77">
        <v>35</v>
      </c>
      <c r="K77">
        <v>23</v>
      </c>
      <c r="L77">
        <v>1</v>
      </c>
      <c r="M77">
        <v>0</v>
      </c>
      <c r="N77">
        <v>3542</v>
      </c>
      <c r="O77" s="3">
        <f t="shared" si="108"/>
        <v>0.4268774703557312</v>
      </c>
      <c r="Q77">
        <f t="shared" si="109"/>
        <v>1512</v>
      </c>
      <c r="R77">
        <f t="shared" si="124"/>
        <v>378</v>
      </c>
      <c r="S77" s="1">
        <f t="shared" ref="S77:T77" si="128">S74</f>
        <v>0.1067193675889328</v>
      </c>
      <c r="T77">
        <f t="shared" si="128"/>
        <v>378</v>
      </c>
      <c r="U77">
        <f>SUM(T74:T77)</f>
        <v>1512</v>
      </c>
    </row>
    <row r="78" spans="1:21" x14ac:dyDescent="0.3">
      <c r="A78">
        <v>7.79</v>
      </c>
      <c r="B78">
        <v>0</v>
      </c>
      <c r="C78">
        <v>36800</v>
      </c>
      <c r="D78">
        <v>507.5</v>
      </c>
      <c r="E78">
        <v>16999.148000000001</v>
      </c>
      <c r="F78" t="s">
        <v>14</v>
      </c>
      <c r="G78">
        <v>27.9</v>
      </c>
      <c r="H78">
        <v>79</v>
      </c>
      <c r="I78">
        <v>27.9</v>
      </c>
      <c r="J78">
        <v>42</v>
      </c>
      <c r="K78">
        <v>19</v>
      </c>
      <c r="L78">
        <v>1</v>
      </c>
      <c r="M78">
        <v>0</v>
      </c>
      <c r="N78">
        <v>3542</v>
      </c>
      <c r="O78" s="1">
        <f t="shared" si="108"/>
        <v>0.1432806324110672</v>
      </c>
      <c r="Q78">
        <f t="shared" si="109"/>
        <v>507.5</v>
      </c>
      <c r="S78" s="1">
        <f t="shared" ref="S78:S109" si="129">O78</f>
        <v>0.1432806324110672</v>
      </c>
      <c r="T78">
        <f t="shared" ref="T78:T109" si="130">Q78</f>
        <v>507.5</v>
      </c>
    </row>
    <row r="79" spans="1:21" x14ac:dyDescent="0.3">
      <c r="A79">
        <v>7.41</v>
      </c>
      <c r="B79">
        <v>0</v>
      </c>
      <c r="C79">
        <v>36800</v>
      </c>
      <c r="D79">
        <v>1015</v>
      </c>
      <c r="E79">
        <v>17881.685000000001</v>
      </c>
      <c r="G79">
        <v>27.9</v>
      </c>
      <c r="H79">
        <v>76</v>
      </c>
      <c r="I79">
        <v>27.9</v>
      </c>
      <c r="J79">
        <v>42</v>
      </c>
      <c r="K79">
        <v>19</v>
      </c>
      <c r="L79">
        <v>1</v>
      </c>
      <c r="M79">
        <v>0</v>
      </c>
      <c r="N79">
        <v>3542</v>
      </c>
      <c r="O79" s="1">
        <f t="shared" si="108"/>
        <v>0.2865612648221344</v>
      </c>
      <c r="Q79">
        <f t="shared" si="109"/>
        <v>1015</v>
      </c>
      <c r="R79">
        <f t="shared" ref="R79:R81" si="131">Q79-Q78</f>
        <v>507.5</v>
      </c>
      <c r="S79" s="1">
        <f t="shared" ref="S79:S110" si="132">S78</f>
        <v>0.1432806324110672</v>
      </c>
      <c r="T79">
        <f t="shared" ref="T79:T110" si="133">T78</f>
        <v>507.5</v>
      </c>
    </row>
    <row r="80" spans="1:21" x14ac:dyDescent="0.3">
      <c r="A80">
        <v>7.06</v>
      </c>
      <c r="B80">
        <v>0</v>
      </c>
      <c r="C80">
        <v>36800</v>
      </c>
      <c r="D80">
        <v>1522.5</v>
      </c>
      <c r="E80">
        <v>18760.218000000001</v>
      </c>
      <c r="G80">
        <v>27.9</v>
      </c>
      <c r="H80">
        <v>76</v>
      </c>
      <c r="I80">
        <v>27.9</v>
      </c>
      <c r="J80">
        <v>42</v>
      </c>
      <c r="K80">
        <v>19</v>
      </c>
      <c r="L80">
        <v>1</v>
      </c>
      <c r="M80">
        <v>0</v>
      </c>
      <c r="N80">
        <v>3542</v>
      </c>
      <c r="O80" s="1">
        <f t="shared" si="108"/>
        <v>0.4298418972332016</v>
      </c>
      <c r="Q80">
        <f t="shared" si="109"/>
        <v>1522.5</v>
      </c>
      <c r="R80">
        <f t="shared" si="131"/>
        <v>507.5</v>
      </c>
      <c r="S80" s="1">
        <f t="shared" ref="S80:T80" si="134">S78</f>
        <v>0.1432806324110672</v>
      </c>
      <c r="T80">
        <f t="shared" si="134"/>
        <v>507.5</v>
      </c>
    </row>
    <row r="81" spans="1:21" x14ac:dyDescent="0.3">
      <c r="A81">
        <v>6.51</v>
      </c>
      <c r="B81">
        <v>0</v>
      </c>
      <c r="C81">
        <v>36800</v>
      </c>
      <c r="D81">
        <v>2030</v>
      </c>
      <c r="E81">
        <v>20357.78</v>
      </c>
      <c r="G81">
        <v>27.9</v>
      </c>
      <c r="H81">
        <v>76</v>
      </c>
      <c r="I81">
        <v>27.9</v>
      </c>
      <c r="J81">
        <v>42</v>
      </c>
      <c r="K81">
        <v>19</v>
      </c>
      <c r="L81">
        <v>1</v>
      </c>
      <c r="M81">
        <v>0</v>
      </c>
      <c r="N81">
        <v>3542</v>
      </c>
      <c r="O81" s="3">
        <f t="shared" si="108"/>
        <v>0.5731225296442688</v>
      </c>
      <c r="Q81">
        <f t="shared" si="109"/>
        <v>2030</v>
      </c>
      <c r="R81">
        <f t="shared" si="131"/>
        <v>507.5</v>
      </c>
      <c r="S81" s="1">
        <f t="shared" ref="S81:T81" si="135">S78</f>
        <v>0.1432806324110672</v>
      </c>
      <c r="T81">
        <f t="shared" si="135"/>
        <v>507.5</v>
      </c>
      <c r="U81">
        <f>SUM(T78:T81)</f>
        <v>2030</v>
      </c>
    </row>
    <row r="82" spans="1:21" x14ac:dyDescent="0.3">
      <c r="A82">
        <v>10.09</v>
      </c>
      <c r="B82">
        <v>0</v>
      </c>
      <c r="C82">
        <v>40000</v>
      </c>
      <c r="D82">
        <v>375.75</v>
      </c>
      <c r="E82">
        <v>14264.985000000001</v>
      </c>
      <c r="F82" t="s">
        <v>15</v>
      </c>
      <c r="G82">
        <v>26.4</v>
      </c>
      <c r="H82">
        <v>76</v>
      </c>
      <c r="I82">
        <v>26.4</v>
      </c>
      <c r="J82">
        <v>35</v>
      </c>
      <c r="K82">
        <v>23</v>
      </c>
      <c r="L82">
        <v>1</v>
      </c>
      <c r="M82">
        <v>0</v>
      </c>
      <c r="N82">
        <v>3542</v>
      </c>
      <c r="O82" s="1">
        <f t="shared" si="108"/>
        <v>0.1060841332580463</v>
      </c>
      <c r="Q82">
        <f t="shared" si="109"/>
        <v>375.75</v>
      </c>
      <c r="S82" s="1">
        <f t="shared" ref="S82:S113" si="136">O82</f>
        <v>0.1060841332580463</v>
      </c>
      <c r="T82">
        <f t="shared" ref="T82:T113" si="137">Q82</f>
        <v>375.75</v>
      </c>
    </row>
    <row r="83" spans="1:21" x14ac:dyDescent="0.3">
      <c r="A83">
        <v>9.2100000000000009</v>
      </c>
      <c r="B83">
        <v>0</v>
      </c>
      <c r="C83">
        <v>40000</v>
      </c>
      <c r="D83">
        <v>751.5</v>
      </c>
      <c r="E83">
        <v>15642.09</v>
      </c>
      <c r="G83">
        <v>26.4</v>
      </c>
      <c r="H83">
        <v>76</v>
      </c>
      <c r="I83">
        <v>26.4</v>
      </c>
      <c r="J83">
        <v>35</v>
      </c>
      <c r="K83">
        <v>23</v>
      </c>
      <c r="L83">
        <v>1</v>
      </c>
      <c r="M83">
        <v>0</v>
      </c>
      <c r="N83">
        <v>3542</v>
      </c>
      <c r="O83" s="1">
        <f t="shared" si="108"/>
        <v>0.21216826651609261</v>
      </c>
      <c r="Q83">
        <f t="shared" si="109"/>
        <v>751.5</v>
      </c>
      <c r="R83">
        <f t="shared" ref="R83:R85" si="138">Q83-Q82</f>
        <v>375.75</v>
      </c>
      <c r="S83" s="1">
        <f t="shared" ref="S83:S114" si="139">S82</f>
        <v>0.1060841332580463</v>
      </c>
      <c r="T83">
        <f t="shared" ref="T83:T114" si="140">T82</f>
        <v>375.75</v>
      </c>
    </row>
    <row r="84" spans="1:21" x14ac:dyDescent="0.3">
      <c r="A84">
        <v>8.73</v>
      </c>
      <c r="B84">
        <v>0</v>
      </c>
      <c r="C84">
        <v>40000</v>
      </c>
      <c r="D84">
        <v>1127.25</v>
      </c>
      <c r="E84">
        <v>16500.150000000001</v>
      </c>
      <c r="G84">
        <v>26.4</v>
      </c>
      <c r="H84">
        <v>76</v>
      </c>
      <c r="I84">
        <v>26.4</v>
      </c>
      <c r="J84">
        <v>35</v>
      </c>
      <c r="K84">
        <v>23</v>
      </c>
      <c r="L84">
        <v>1</v>
      </c>
      <c r="M84">
        <v>0</v>
      </c>
      <c r="N84">
        <v>3542</v>
      </c>
      <c r="O84" s="1">
        <f t="shared" si="108"/>
        <v>0.31825239977413888</v>
      </c>
      <c r="Q84">
        <f t="shared" si="109"/>
        <v>1127.25</v>
      </c>
      <c r="R84">
        <f t="shared" si="138"/>
        <v>375.75</v>
      </c>
      <c r="S84" s="1">
        <f t="shared" ref="S84:T84" si="141">S82</f>
        <v>0.1060841332580463</v>
      </c>
      <c r="T84">
        <f t="shared" si="141"/>
        <v>375.75</v>
      </c>
    </row>
    <row r="85" spans="1:21" x14ac:dyDescent="0.3">
      <c r="A85">
        <v>7.87</v>
      </c>
      <c r="B85">
        <v>0</v>
      </c>
      <c r="C85">
        <v>40000</v>
      </c>
      <c r="D85">
        <v>1503</v>
      </c>
      <c r="E85">
        <v>18287.009999999998</v>
      </c>
      <c r="G85">
        <v>27.9</v>
      </c>
      <c r="H85">
        <v>71</v>
      </c>
      <c r="I85">
        <v>27.9</v>
      </c>
      <c r="J85">
        <v>42</v>
      </c>
      <c r="K85">
        <v>19</v>
      </c>
      <c r="L85">
        <v>1</v>
      </c>
      <c r="M85">
        <v>0</v>
      </c>
      <c r="N85">
        <v>3542</v>
      </c>
      <c r="O85" s="3">
        <f t="shared" si="108"/>
        <v>0.42433653303218521</v>
      </c>
      <c r="Q85">
        <f t="shared" si="109"/>
        <v>1503</v>
      </c>
      <c r="R85">
        <f t="shared" si="138"/>
        <v>375.75</v>
      </c>
      <c r="S85" s="1">
        <f t="shared" ref="S85:T85" si="142">S82</f>
        <v>0.1060841332580463</v>
      </c>
      <c r="T85">
        <f t="shared" si="142"/>
        <v>375.75</v>
      </c>
      <c r="U85">
        <f>SUM(T82:T85)</f>
        <v>1503</v>
      </c>
    </row>
    <row r="86" spans="1:21" x14ac:dyDescent="0.3">
      <c r="A86">
        <v>7.73</v>
      </c>
      <c r="B86">
        <v>0</v>
      </c>
      <c r="C86">
        <v>40000</v>
      </c>
      <c r="D86">
        <v>509.75</v>
      </c>
      <c r="E86">
        <v>18623.485000000001</v>
      </c>
      <c r="F86" t="s">
        <v>14</v>
      </c>
      <c r="G86">
        <v>27.9</v>
      </c>
      <c r="H86">
        <v>71</v>
      </c>
      <c r="I86">
        <v>27.9</v>
      </c>
      <c r="J86">
        <v>42</v>
      </c>
      <c r="K86">
        <v>19</v>
      </c>
      <c r="L86">
        <v>1</v>
      </c>
      <c r="M86">
        <v>0</v>
      </c>
      <c r="N86">
        <v>3542</v>
      </c>
      <c r="O86" s="1">
        <f t="shared" si="108"/>
        <v>0.1439158667419537</v>
      </c>
      <c r="Q86">
        <f t="shared" si="109"/>
        <v>509.75</v>
      </c>
      <c r="S86" s="1">
        <f t="shared" ref="S86:S117" si="143">O86</f>
        <v>0.1439158667419537</v>
      </c>
      <c r="T86">
        <f t="shared" ref="T86:T117" si="144">Q86</f>
        <v>509.75</v>
      </c>
    </row>
    <row r="87" spans="1:21" x14ac:dyDescent="0.3">
      <c r="A87">
        <v>7.33</v>
      </c>
      <c r="B87">
        <v>0</v>
      </c>
      <c r="C87">
        <v>40000</v>
      </c>
      <c r="D87">
        <v>1019.5</v>
      </c>
      <c r="E87">
        <v>19647.14</v>
      </c>
      <c r="G87">
        <v>27.9</v>
      </c>
      <c r="H87">
        <v>71</v>
      </c>
      <c r="I87">
        <v>27.9</v>
      </c>
      <c r="J87">
        <v>42</v>
      </c>
      <c r="K87">
        <v>19</v>
      </c>
      <c r="L87">
        <v>1</v>
      </c>
      <c r="M87">
        <v>0</v>
      </c>
      <c r="N87">
        <v>3542</v>
      </c>
      <c r="O87" s="1">
        <f t="shared" si="108"/>
        <v>0.28783173348390739</v>
      </c>
      <c r="Q87">
        <f t="shared" si="109"/>
        <v>1019.5</v>
      </c>
      <c r="R87">
        <f t="shared" ref="R87:R89" si="145">Q87-Q86</f>
        <v>509.75</v>
      </c>
      <c r="S87" s="1">
        <f t="shared" ref="S87:S118" si="146">S86</f>
        <v>0.1439158667419537</v>
      </c>
      <c r="T87">
        <f t="shared" ref="T87:T118" si="147">T86</f>
        <v>509.75</v>
      </c>
    </row>
    <row r="88" spans="1:21" x14ac:dyDescent="0.3">
      <c r="A88">
        <v>7.01</v>
      </c>
      <c r="B88">
        <v>0</v>
      </c>
      <c r="C88">
        <v>40000</v>
      </c>
      <c r="D88">
        <v>1529.25</v>
      </c>
      <c r="E88">
        <v>20538.634999999998</v>
      </c>
      <c r="G88">
        <v>29</v>
      </c>
      <c r="H88">
        <v>67</v>
      </c>
      <c r="I88">
        <v>29</v>
      </c>
      <c r="J88">
        <v>44</v>
      </c>
      <c r="K88">
        <v>22</v>
      </c>
      <c r="L88">
        <v>2</v>
      </c>
      <c r="M88">
        <v>0</v>
      </c>
      <c r="N88">
        <v>3542</v>
      </c>
      <c r="O88" s="1">
        <f t="shared" si="108"/>
        <v>0.43174760022586112</v>
      </c>
      <c r="Q88">
        <f t="shared" si="109"/>
        <v>1529.25</v>
      </c>
      <c r="R88">
        <f t="shared" si="145"/>
        <v>509.75</v>
      </c>
      <c r="S88" s="1">
        <f t="shared" ref="S88:T88" si="148">S86</f>
        <v>0.1439158667419537</v>
      </c>
      <c r="T88">
        <f t="shared" si="148"/>
        <v>509.75</v>
      </c>
    </row>
    <row r="89" spans="1:21" x14ac:dyDescent="0.3">
      <c r="A89">
        <v>6.5</v>
      </c>
      <c r="B89">
        <v>0</v>
      </c>
      <c r="C89">
        <v>40000</v>
      </c>
      <c r="D89">
        <v>2039</v>
      </c>
      <c r="E89">
        <v>22163.69</v>
      </c>
      <c r="G89">
        <v>29</v>
      </c>
      <c r="H89">
        <v>67</v>
      </c>
      <c r="I89">
        <v>29</v>
      </c>
      <c r="J89">
        <v>44</v>
      </c>
      <c r="K89">
        <v>22</v>
      </c>
      <c r="L89">
        <v>2</v>
      </c>
      <c r="M89">
        <v>0</v>
      </c>
      <c r="N89">
        <v>3542</v>
      </c>
      <c r="O89" s="3">
        <f t="shared" si="108"/>
        <v>0.57566346696781479</v>
      </c>
      <c r="Q89">
        <f t="shared" si="109"/>
        <v>2039</v>
      </c>
      <c r="R89">
        <f t="shared" si="145"/>
        <v>509.75</v>
      </c>
      <c r="S89" s="1">
        <f t="shared" ref="S89:T89" si="149">S86</f>
        <v>0.1439158667419537</v>
      </c>
      <c r="T89">
        <f t="shared" si="149"/>
        <v>509.75</v>
      </c>
      <c r="U89">
        <f>SUM(T86:T89)</f>
        <v>2039</v>
      </c>
    </row>
    <row r="90" spans="1:21" x14ac:dyDescent="0.3">
      <c r="A90">
        <v>10.1</v>
      </c>
      <c r="B90">
        <v>0</v>
      </c>
      <c r="C90">
        <v>42195</v>
      </c>
      <c r="D90">
        <v>372</v>
      </c>
      <c r="E90">
        <v>15033.65</v>
      </c>
      <c r="F90" t="s">
        <v>15</v>
      </c>
      <c r="G90">
        <v>26.4</v>
      </c>
      <c r="H90">
        <v>76</v>
      </c>
      <c r="I90">
        <v>26.4</v>
      </c>
      <c r="J90">
        <v>35</v>
      </c>
      <c r="K90">
        <v>23</v>
      </c>
      <c r="L90">
        <v>1</v>
      </c>
      <c r="M90">
        <v>0</v>
      </c>
      <c r="N90">
        <v>3542</v>
      </c>
      <c r="O90" s="1">
        <f t="shared" si="108"/>
        <v>0.10502540937323546</v>
      </c>
      <c r="Q90">
        <f t="shared" si="109"/>
        <v>372</v>
      </c>
      <c r="S90" s="1">
        <f t="shared" ref="S90:S121" si="150">O90</f>
        <v>0.10502540937323546</v>
      </c>
      <c r="T90">
        <f t="shared" ref="T90:T121" si="151">Q90</f>
        <v>372</v>
      </c>
    </row>
    <row r="91" spans="1:21" x14ac:dyDescent="0.3">
      <c r="A91">
        <v>9.23</v>
      </c>
      <c r="B91">
        <v>0</v>
      </c>
      <c r="C91">
        <v>42195</v>
      </c>
      <c r="D91">
        <v>744</v>
      </c>
      <c r="E91">
        <v>16455.82</v>
      </c>
      <c r="G91">
        <v>26.4</v>
      </c>
      <c r="H91">
        <v>76</v>
      </c>
      <c r="I91">
        <v>26.4</v>
      </c>
      <c r="J91">
        <v>35</v>
      </c>
      <c r="K91">
        <v>23</v>
      </c>
      <c r="L91">
        <v>1</v>
      </c>
      <c r="M91">
        <v>0</v>
      </c>
      <c r="N91">
        <v>3542</v>
      </c>
      <c r="O91" s="1">
        <f t="shared" si="108"/>
        <v>0.21005081874647091</v>
      </c>
      <c r="Q91">
        <f t="shared" si="109"/>
        <v>744</v>
      </c>
      <c r="R91">
        <f t="shared" ref="R91:R93" si="152">Q91-Q90</f>
        <v>372</v>
      </c>
      <c r="S91" s="1">
        <f t="shared" ref="S91:S122" si="153">S90</f>
        <v>0.10502540937323546</v>
      </c>
      <c r="T91">
        <f t="shared" ref="T91:T122" si="154">T90</f>
        <v>372</v>
      </c>
    </row>
    <row r="92" spans="1:21" x14ac:dyDescent="0.3">
      <c r="A92">
        <v>8.76</v>
      </c>
      <c r="B92">
        <v>0</v>
      </c>
      <c r="C92">
        <v>42195</v>
      </c>
      <c r="D92">
        <v>1116</v>
      </c>
      <c r="E92">
        <v>17345.37</v>
      </c>
      <c r="G92">
        <v>27.9</v>
      </c>
      <c r="H92">
        <v>71</v>
      </c>
      <c r="I92">
        <v>27.9</v>
      </c>
      <c r="J92">
        <v>42</v>
      </c>
      <c r="K92">
        <v>23</v>
      </c>
      <c r="L92">
        <v>1</v>
      </c>
      <c r="M92">
        <v>0</v>
      </c>
      <c r="N92">
        <v>3542</v>
      </c>
      <c r="O92" s="1">
        <f t="shared" si="108"/>
        <v>0.31507622811970637</v>
      </c>
      <c r="Q92">
        <f t="shared" si="109"/>
        <v>1116</v>
      </c>
      <c r="R92">
        <f t="shared" si="152"/>
        <v>372</v>
      </c>
      <c r="S92" s="1">
        <f t="shared" ref="S92:T92" si="155">S90</f>
        <v>0.10502540937323546</v>
      </c>
      <c r="T92">
        <f t="shared" si="155"/>
        <v>372</v>
      </c>
    </row>
    <row r="93" spans="1:21" x14ac:dyDescent="0.3">
      <c r="A93">
        <v>8.25</v>
      </c>
      <c r="B93">
        <v>0</v>
      </c>
      <c r="C93">
        <v>42195</v>
      </c>
      <c r="D93">
        <v>1488</v>
      </c>
      <c r="E93">
        <v>18413.939999999999</v>
      </c>
      <c r="G93">
        <v>27.9</v>
      </c>
      <c r="H93">
        <v>71</v>
      </c>
      <c r="I93">
        <v>27.9</v>
      </c>
      <c r="J93">
        <v>42</v>
      </c>
      <c r="K93">
        <v>19</v>
      </c>
      <c r="L93">
        <v>1</v>
      </c>
      <c r="M93">
        <v>0</v>
      </c>
      <c r="N93">
        <v>3542</v>
      </c>
      <c r="O93" s="3">
        <f t="shared" si="108"/>
        <v>0.42010163749294183</v>
      </c>
      <c r="Q93">
        <f t="shared" si="109"/>
        <v>1488</v>
      </c>
      <c r="R93">
        <f t="shared" si="152"/>
        <v>372</v>
      </c>
      <c r="S93" s="1">
        <f t="shared" ref="S93:T93" si="156">S90</f>
        <v>0.10502540937323546</v>
      </c>
      <c r="T93">
        <f t="shared" si="156"/>
        <v>372</v>
      </c>
      <c r="U93">
        <f>SUM(T90:T93)</f>
        <v>1488</v>
      </c>
    </row>
    <row r="94" spans="1:21" x14ac:dyDescent="0.3">
      <c r="A94">
        <v>7.76</v>
      </c>
      <c r="B94">
        <v>0</v>
      </c>
      <c r="C94">
        <v>42195</v>
      </c>
      <c r="D94">
        <v>513.5</v>
      </c>
      <c r="E94">
        <v>19577.259999999998</v>
      </c>
      <c r="F94" t="s">
        <v>14</v>
      </c>
      <c r="G94">
        <v>27.9</v>
      </c>
      <c r="H94">
        <v>71</v>
      </c>
      <c r="I94">
        <v>27.9</v>
      </c>
      <c r="J94">
        <v>42</v>
      </c>
      <c r="K94">
        <v>19</v>
      </c>
      <c r="L94">
        <v>1</v>
      </c>
      <c r="M94">
        <v>0</v>
      </c>
      <c r="N94">
        <v>3542</v>
      </c>
      <c r="O94" s="1">
        <f t="shared" si="108"/>
        <v>0.14497459062676454</v>
      </c>
      <c r="Q94">
        <f t="shared" si="109"/>
        <v>513.5</v>
      </c>
      <c r="S94" s="1">
        <f t="shared" ref="S94:S141" si="157">O94</f>
        <v>0.14497459062676454</v>
      </c>
      <c r="T94">
        <f t="shared" ref="T94:T141" si="158">Q94</f>
        <v>513.5</v>
      </c>
    </row>
    <row r="95" spans="1:21" x14ac:dyDescent="0.3">
      <c r="A95">
        <v>7.34</v>
      </c>
      <c r="B95">
        <v>0</v>
      </c>
      <c r="C95">
        <v>42195</v>
      </c>
      <c r="D95">
        <v>1027</v>
      </c>
      <c r="E95">
        <v>20700.93</v>
      </c>
      <c r="G95">
        <v>29</v>
      </c>
      <c r="H95">
        <v>67</v>
      </c>
      <c r="I95">
        <v>29</v>
      </c>
      <c r="J95">
        <v>44</v>
      </c>
      <c r="K95">
        <v>22</v>
      </c>
      <c r="L95">
        <v>2</v>
      </c>
      <c r="M95">
        <v>0</v>
      </c>
      <c r="N95">
        <v>3542</v>
      </c>
      <c r="O95" s="1">
        <f t="shared" si="108"/>
        <v>0.28994918125352909</v>
      </c>
      <c r="Q95">
        <f t="shared" si="109"/>
        <v>1027</v>
      </c>
      <c r="R95">
        <f t="shared" ref="R95:R97" si="159">Q95-Q94</f>
        <v>513.5</v>
      </c>
      <c r="S95" s="1">
        <f t="shared" ref="S95:S141" si="160">S94</f>
        <v>0.14497459062676454</v>
      </c>
      <c r="T95">
        <f t="shared" ref="T95:T141" si="161">T94</f>
        <v>513.5</v>
      </c>
    </row>
    <row r="96" spans="1:21" x14ac:dyDescent="0.3">
      <c r="A96">
        <v>7.03</v>
      </c>
      <c r="B96">
        <v>0</v>
      </c>
      <c r="C96">
        <v>42195</v>
      </c>
      <c r="D96">
        <v>1540.5</v>
      </c>
      <c r="E96">
        <v>21620.195</v>
      </c>
      <c r="G96">
        <v>29</v>
      </c>
      <c r="H96">
        <v>67</v>
      </c>
      <c r="I96">
        <v>29</v>
      </c>
      <c r="J96">
        <v>44</v>
      </c>
      <c r="K96">
        <v>22</v>
      </c>
      <c r="L96">
        <v>2</v>
      </c>
      <c r="M96">
        <v>0</v>
      </c>
      <c r="N96">
        <v>3542</v>
      </c>
      <c r="O96" s="1">
        <f t="shared" si="108"/>
        <v>0.43492377188029363</v>
      </c>
      <c r="Q96">
        <f t="shared" si="109"/>
        <v>1540.5</v>
      </c>
      <c r="R96">
        <f t="shared" si="159"/>
        <v>513.5</v>
      </c>
      <c r="S96" s="1">
        <f t="shared" ref="S96:T96" si="162">S94</f>
        <v>0.14497459062676454</v>
      </c>
      <c r="T96">
        <f t="shared" si="162"/>
        <v>513.5</v>
      </c>
    </row>
    <row r="97" spans="1:21" x14ac:dyDescent="0.3">
      <c r="A97">
        <v>6.53</v>
      </c>
      <c r="B97">
        <v>0</v>
      </c>
      <c r="C97">
        <v>42195</v>
      </c>
      <c r="D97">
        <v>2054</v>
      </c>
      <c r="E97">
        <v>23275.17</v>
      </c>
      <c r="G97">
        <v>29</v>
      </c>
      <c r="H97">
        <v>67</v>
      </c>
      <c r="I97">
        <v>29</v>
      </c>
      <c r="J97">
        <v>44</v>
      </c>
      <c r="K97">
        <v>22</v>
      </c>
      <c r="L97">
        <v>2</v>
      </c>
      <c r="M97">
        <v>0</v>
      </c>
      <c r="N97">
        <v>3542</v>
      </c>
      <c r="O97" s="3">
        <f t="shared" si="108"/>
        <v>0.57989836250705817</v>
      </c>
      <c r="Q97">
        <f t="shared" si="109"/>
        <v>2054</v>
      </c>
      <c r="R97">
        <f t="shared" si="159"/>
        <v>513.5</v>
      </c>
      <c r="S97" s="1">
        <f t="shared" ref="S97:T97" si="163">S94</f>
        <v>0.14497459062676454</v>
      </c>
      <c r="T97">
        <f t="shared" si="163"/>
        <v>513.5</v>
      </c>
      <c r="U97">
        <f>SUM(T94:T97)</f>
        <v>2054</v>
      </c>
    </row>
    <row r="98" spans="1:21" x14ac:dyDescent="0.3">
      <c r="A98">
        <v>10.4</v>
      </c>
      <c r="B98">
        <v>0</v>
      </c>
      <c r="C98">
        <v>9200</v>
      </c>
      <c r="D98">
        <v>902.75</v>
      </c>
      <c r="E98">
        <v>3185.9450000000002</v>
      </c>
      <c r="F98" t="s">
        <v>17</v>
      </c>
      <c r="G98">
        <v>22.3</v>
      </c>
      <c r="H98">
        <v>90</v>
      </c>
      <c r="I98">
        <v>31.3</v>
      </c>
      <c r="J98">
        <v>26</v>
      </c>
      <c r="K98">
        <v>24</v>
      </c>
      <c r="L98">
        <v>1</v>
      </c>
      <c r="M98">
        <v>0</v>
      </c>
      <c r="N98">
        <v>3744</v>
      </c>
      <c r="O98" s="1">
        <f t="shared" si="108"/>
        <v>0.24111912393162394</v>
      </c>
      <c r="Q98">
        <f t="shared" si="109"/>
        <v>902.75</v>
      </c>
      <c r="S98" s="1">
        <f t="shared" ref="S98:S141" si="164">O98</f>
        <v>0.24111912393162394</v>
      </c>
      <c r="T98">
        <f t="shared" ref="T98:T141" si="165">Q98</f>
        <v>902.75</v>
      </c>
    </row>
    <row r="99" spans="1:21" x14ac:dyDescent="0.3">
      <c r="A99">
        <v>9.27</v>
      </c>
      <c r="B99">
        <v>0</v>
      </c>
      <c r="C99">
        <v>9200</v>
      </c>
      <c r="D99">
        <v>1805.5</v>
      </c>
      <c r="E99">
        <v>3571.32</v>
      </c>
      <c r="G99">
        <v>22.3</v>
      </c>
      <c r="H99">
        <v>90</v>
      </c>
      <c r="I99">
        <v>31.3</v>
      </c>
      <c r="J99">
        <v>26</v>
      </c>
      <c r="K99">
        <v>24</v>
      </c>
      <c r="L99">
        <v>1</v>
      </c>
      <c r="M99">
        <v>0</v>
      </c>
      <c r="N99">
        <v>3744</v>
      </c>
      <c r="O99" s="1">
        <f t="shared" si="108"/>
        <v>0.48223824786324787</v>
      </c>
      <c r="Q99">
        <f t="shared" si="109"/>
        <v>1805.5</v>
      </c>
      <c r="R99">
        <f t="shared" ref="R99:R101" si="166">Q99-Q98</f>
        <v>902.75</v>
      </c>
      <c r="S99" s="1">
        <f t="shared" ref="S99:S141" si="167">S98</f>
        <v>0.24111912393162394</v>
      </c>
      <c r="T99">
        <f t="shared" ref="T99:T141" si="168">T98</f>
        <v>902.75</v>
      </c>
    </row>
    <row r="100" spans="1:21" x14ac:dyDescent="0.3">
      <c r="A100">
        <v>8.4700000000000006</v>
      </c>
      <c r="B100">
        <v>0</v>
      </c>
      <c r="C100">
        <v>9200</v>
      </c>
      <c r="D100">
        <v>2708.25</v>
      </c>
      <c r="E100">
        <v>3907.97</v>
      </c>
      <c r="G100">
        <v>22.3</v>
      </c>
      <c r="H100">
        <v>90</v>
      </c>
      <c r="I100">
        <v>31.3</v>
      </c>
      <c r="J100">
        <v>26</v>
      </c>
      <c r="K100">
        <v>24</v>
      </c>
      <c r="L100">
        <v>1</v>
      </c>
      <c r="M100">
        <v>0</v>
      </c>
      <c r="N100">
        <v>3744</v>
      </c>
      <c r="O100" s="1">
        <f t="shared" si="108"/>
        <v>0.72335737179487181</v>
      </c>
      <c r="Q100">
        <f t="shared" si="109"/>
        <v>2708.25</v>
      </c>
      <c r="R100">
        <f t="shared" si="166"/>
        <v>902.75</v>
      </c>
      <c r="S100" s="1">
        <f t="shared" ref="S100:T100" si="169">S98</f>
        <v>0.24111912393162394</v>
      </c>
      <c r="T100">
        <f t="shared" si="169"/>
        <v>902.75</v>
      </c>
    </row>
    <row r="101" spans="1:21" x14ac:dyDescent="0.3">
      <c r="A101">
        <v>6.43</v>
      </c>
      <c r="B101">
        <v>0</v>
      </c>
      <c r="C101">
        <v>9200</v>
      </c>
      <c r="D101">
        <v>3611</v>
      </c>
      <c r="E101">
        <v>5147.7</v>
      </c>
      <c r="G101">
        <v>22.3</v>
      </c>
      <c r="H101">
        <v>90</v>
      </c>
      <c r="I101">
        <v>31.3</v>
      </c>
      <c r="J101">
        <v>26</v>
      </c>
      <c r="K101">
        <v>24</v>
      </c>
      <c r="L101">
        <v>1</v>
      </c>
      <c r="M101">
        <v>0</v>
      </c>
      <c r="N101">
        <v>3744</v>
      </c>
      <c r="O101" s="3">
        <f t="shared" si="108"/>
        <v>0.96447649572649574</v>
      </c>
      <c r="Q101">
        <f t="shared" si="109"/>
        <v>3611</v>
      </c>
      <c r="R101">
        <f t="shared" si="166"/>
        <v>902.75</v>
      </c>
      <c r="S101" s="1">
        <f t="shared" ref="S101:T101" si="170">S98</f>
        <v>0.24111912393162394</v>
      </c>
      <c r="T101">
        <f t="shared" si="170"/>
        <v>902.75</v>
      </c>
      <c r="U101">
        <f>SUM(T98:T101)</f>
        <v>3611</v>
      </c>
    </row>
    <row r="102" spans="1:21" x14ac:dyDescent="0.3">
      <c r="A102">
        <v>2.12</v>
      </c>
      <c r="B102">
        <v>0</v>
      </c>
      <c r="C102">
        <v>9200</v>
      </c>
      <c r="D102">
        <v>33.25</v>
      </c>
      <c r="E102">
        <v>15653.28</v>
      </c>
      <c r="F102" t="s">
        <v>14</v>
      </c>
      <c r="G102">
        <v>25.5</v>
      </c>
      <c r="H102">
        <v>76</v>
      </c>
      <c r="I102">
        <v>33.1</v>
      </c>
      <c r="J102">
        <v>47</v>
      </c>
      <c r="K102">
        <v>28</v>
      </c>
      <c r="L102">
        <v>1</v>
      </c>
      <c r="M102">
        <v>0</v>
      </c>
      <c r="N102">
        <v>3744</v>
      </c>
      <c r="O102" s="1">
        <f t="shared" si="108"/>
        <v>8.880876068376068E-3</v>
      </c>
      <c r="Q102">
        <f t="shared" si="109"/>
        <v>33.25</v>
      </c>
      <c r="S102" s="1">
        <f t="shared" ref="S102:S141" si="171">O102</f>
        <v>8.880876068376068E-3</v>
      </c>
      <c r="T102">
        <f t="shared" ref="T102:T141" si="172">Q102</f>
        <v>33.25</v>
      </c>
    </row>
    <row r="103" spans="1:21" x14ac:dyDescent="0.3">
      <c r="A103">
        <v>1.95</v>
      </c>
      <c r="B103">
        <v>0</v>
      </c>
      <c r="C103">
        <v>9200</v>
      </c>
      <c r="D103">
        <v>66.5</v>
      </c>
      <c r="E103">
        <v>16952.310000000001</v>
      </c>
      <c r="G103">
        <v>26.9</v>
      </c>
      <c r="H103">
        <v>71</v>
      </c>
      <c r="I103">
        <v>34</v>
      </c>
      <c r="J103">
        <v>57</v>
      </c>
      <c r="K103">
        <v>30</v>
      </c>
      <c r="L103">
        <v>2</v>
      </c>
      <c r="M103">
        <v>0</v>
      </c>
      <c r="N103">
        <v>3744</v>
      </c>
      <c r="O103" s="1">
        <f t="shared" si="108"/>
        <v>1.7761752136752136E-2</v>
      </c>
      <c r="Q103">
        <f t="shared" si="109"/>
        <v>66.5</v>
      </c>
      <c r="R103">
        <f t="shared" ref="R103:R105" si="173">Q103-Q102</f>
        <v>33.25</v>
      </c>
      <c r="S103" s="1">
        <f t="shared" ref="S103:S141" si="174">S102</f>
        <v>8.880876068376068E-3</v>
      </c>
      <c r="T103">
        <f t="shared" ref="T103:T141" si="175">T102</f>
        <v>33.25</v>
      </c>
    </row>
    <row r="104" spans="1:21" x14ac:dyDescent="0.3">
      <c r="A104">
        <v>1.8</v>
      </c>
      <c r="B104">
        <v>0</v>
      </c>
      <c r="C104">
        <v>9200</v>
      </c>
      <c r="D104">
        <v>99.75</v>
      </c>
      <c r="E104">
        <v>18368.919999999998</v>
      </c>
      <c r="G104">
        <v>26.9</v>
      </c>
      <c r="H104">
        <v>71</v>
      </c>
      <c r="I104">
        <v>34</v>
      </c>
      <c r="J104">
        <v>57</v>
      </c>
      <c r="K104">
        <v>30</v>
      </c>
      <c r="L104">
        <v>2</v>
      </c>
      <c r="M104">
        <v>0</v>
      </c>
      <c r="N104">
        <v>3744</v>
      </c>
      <c r="O104" s="1">
        <f t="shared" si="108"/>
        <v>2.6642628205128204E-2</v>
      </c>
      <c r="Q104">
        <f t="shared" si="109"/>
        <v>99.75</v>
      </c>
      <c r="R104">
        <f t="shared" si="173"/>
        <v>33.25</v>
      </c>
      <c r="S104" s="1">
        <f t="shared" ref="S104:T104" si="176">S102</f>
        <v>8.880876068376068E-3</v>
      </c>
      <c r="T104">
        <f t="shared" si="176"/>
        <v>33.25</v>
      </c>
    </row>
    <row r="105" spans="1:21" x14ac:dyDescent="0.3">
      <c r="A105">
        <v>1.54</v>
      </c>
      <c r="B105">
        <v>0</v>
      </c>
      <c r="C105">
        <v>9200</v>
      </c>
      <c r="D105">
        <v>133</v>
      </c>
      <c r="E105">
        <v>21536.11</v>
      </c>
      <c r="G105">
        <v>27.7</v>
      </c>
      <c r="H105">
        <v>67</v>
      </c>
      <c r="I105">
        <v>34.4</v>
      </c>
      <c r="J105">
        <v>60</v>
      </c>
      <c r="K105">
        <v>33</v>
      </c>
      <c r="L105">
        <v>2</v>
      </c>
      <c r="M105">
        <v>0</v>
      </c>
      <c r="N105">
        <v>3744</v>
      </c>
      <c r="O105" s="3">
        <f t="shared" si="108"/>
        <v>3.5523504273504272E-2</v>
      </c>
      <c r="Q105">
        <f t="shared" si="109"/>
        <v>133</v>
      </c>
      <c r="R105">
        <f t="shared" si="173"/>
        <v>33.25</v>
      </c>
      <c r="S105" s="1">
        <f t="shared" ref="S105:T105" si="177">S102</f>
        <v>8.880876068376068E-3</v>
      </c>
      <c r="T105">
        <f t="shared" si="177"/>
        <v>33.25</v>
      </c>
      <c r="U105">
        <f>SUM(T102:T105)</f>
        <v>133</v>
      </c>
    </row>
    <row r="106" spans="1:21" x14ac:dyDescent="0.3">
      <c r="A106">
        <v>11.13</v>
      </c>
      <c r="B106">
        <v>0</v>
      </c>
      <c r="C106">
        <v>16700</v>
      </c>
      <c r="D106">
        <v>414</v>
      </c>
      <c r="E106">
        <v>5403.8980000000001</v>
      </c>
      <c r="F106" t="s">
        <v>15</v>
      </c>
      <c r="G106">
        <v>22.3</v>
      </c>
      <c r="H106">
        <v>90</v>
      </c>
      <c r="I106">
        <v>31.3</v>
      </c>
      <c r="J106">
        <v>26</v>
      </c>
      <c r="K106">
        <v>24</v>
      </c>
      <c r="L106">
        <v>1</v>
      </c>
      <c r="M106">
        <v>0</v>
      </c>
      <c r="N106">
        <v>3744</v>
      </c>
      <c r="O106" s="1">
        <f t="shared" si="108"/>
        <v>0.11057692307692307</v>
      </c>
      <c r="Q106">
        <f t="shared" si="109"/>
        <v>414</v>
      </c>
      <c r="S106" s="1">
        <f t="shared" ref="S106:S141" si="178">O106</f>
        <v>0.11057692307692307</v>
      </c>
      <c r="T106">
        <f t="shared" ref="T106:T141" si="179">Q106</f>
        <v>414</v>
      </c>
    </row>
    <row r="107" spans="1:21" x14ac:dyDescent="0.3">
      <c r="A107">
        <v>10.36</v>
      </c>
      <c r="B107">
        <v>0</v>
      </c>
      <c r="C107">
        <v>16700</v>
      </c>
      <c r="D107">
        <v>828</v>
      </c>
      <c r="E107">
        <v>5805.5950000000003</v>
      </c>
      <c r="G107">
        <v>22.3</v>
      </c>
      <c r="H107">
        <v>90</v>
      </c>
      <c r="I107">
        <v>31.3</v>
      </c>
      <c r="J107">
        <v>26</v>
      </c>
      <c r="K107">
        <v>24</v>
      </c>
      <c r="L107">
        <v>1</v>
      </c>
      <c r="M107">
        <v>0</v>
      </c>
      <c r="N107">
        <v>3744</v>
      </c>
      <c r="O107" s="1">
        <f t="shared" si="108"/>
        <v>0.22115384615384615</v>
      </c>
      <c r="Q107">
        <f t="shared" si="109"/>
        <v>828</v>
      </c>
      <c r="R107">
        <f t="shared" ref="R107:R109" si="180">Q107-Q106</f>
        <v>414</v>
      </c>
      <c r="S107" s="1">
        <f t="shared" ref="S107:S141" si="181">S106</f>
        <v>0.11057692307692307</v>
      </c>
      <c r="T107">
        <f t="shared" ref="T107:T141" si="182">T106</f>
        <v>414</v>
      </c>
    </row>
    <row r="108" spans="1:21" x14ac:dyDescent="0.3">
      <c r="A108">
        <v>9.74</v>
      </c>
      <c r="B108">
        <v>0</v>
      </c>
      <c r="C108">
        <v>16700</v>
      </c>
      <c r="D108">
        <v>1242</v>
      </c>
      <c r="E108">
        <v>6170.8280000000004</v>
      </c>
      <c r="G108">
        <v>23.1</v>
      </c>
      <c r="H108">
        <v>87</v>
      </c>
      <c r="I108">
        <v>31.8</v>
      </c>
      <c r="J108">
        <v>30</v>
      </c>
      <c r="K108">
        <v>22</v>
      </c>
      <c r="L108">
        <v>1</v>
      </c>
      <c r="M108">
        <v>0</v>
      </c>
      <c r="N108">
        <v>3744</v>
      </c>
      <c r="O108" s="1">
        <f t="shared" si="108"/>
        <v>0.33173076923076922</v>
      </c>
      <c r="Q108">
        <f t="shared" si="109"/>
        <v>1242</v>
      </c>
      <c r="R108">
        <f t="shared" si="180"/>
        <v>414</v>
      </c>
      <c r="S108" s="1">
        <f t="shared" ref="S108:T108" si="183">S106</f>
        <v>0.11057692307692307</v>
      </c>
      <c r="T108">
        <f t="shared" si="183"/>
        <v>414</v>
      </c>
    </row>
    <row r="109" spans="1:21" x14ac:dyDescent="0.3">
      <c r="A109">
        <v>9.24</v>
      </c>
      <c r="B109">
        <v>0</v>
      </c>
      <c r="C109">
        <v>16700</v>
      </c>
      <c r="D109">
        <v>1656</v>
      </c>
      <c r="E109">
        <v>6508.2</v>
      </c>
      <c r="G109">
        <v>23.1</v>
      </c>
      <c r="H109">
        <v>87</v>
      </c>
      <c r="I109">
        <v>31.8</v>
      </c>
      <c r="J109">
        <v>30</v>
      </c>
      <c r="K109">
        <v>22</v>
      </c>
      <c r="L109">
        <v>1</v>
      </c>
      <c r="M109">
        <v>0</v>
      </c>
      <c r="N109">
        <v>3744</v>
      </c>
      <c r="O109" s="3">
        <f t="shared" si="108"/>
        <v>0.44230769230769229</v>
      </c>
      <c r="Q109">
        <f t="shared" si="109"/>
        <v>1656</v>
      </c>
      <c r="R109">
        <f t="shared" si="180"/>
        <v>414</v>
      </c>
      <c r="S109" s="1">
        <f t="shared" ref="S109:T109" si="184">S106</f>
        <v>0.11057692307692307</v>
      </c>
      <c r="T109">
        <f t="shared" si="184"/>
        <v>414</v>
      </c>
      <c r="U109">
        <f>SUM(T106:T109)</f>
        <v>1656</v>
      </c>
    </row>
    <row r="110" spans="1:21" x14ac:dyDescent="0.3">
      <c r="A110">
        <v>9.48</v>
      </c>
      <c r="B110">
        <v>0</v>
      </c>
      <c r="C110">
        <v>16700</v>
      </c>
      <c r="D110">
        <v>33.25</v>
      </c>
      <c r="E110">
        <v>6341.87</v>
      </c>
      <c r="F110" t="s">
        <v>14</v>
      </c>
      <c r="G110">
        <v>23.1</v>
      </c>
      <c r="H110">
        <v>87</v>
      </c>
      <c r="I110">
        <v>31.8</v>
      </c>
      <c r="J110">
        <v>30</v>
      </c>
      <c r="K110">
        <v>22</v>
      </c>
      <c r="L110">
        <v>1</v>
      </c>
      <c r="M110">
        <v>0</v>
      </c>
      <c r="N110">
        <v>3744</v>
      </c>
      <c r="O110" s="1">
        <f t="shared" si="108"/>
        <v>8.880876068376068E-3</v>
      </c>
      <c r="Q110">
        <f t="shared" si="109"/>
        <v>33.25</v>
      </c>
      <c r="S110" s="1">
        <f t="shared" ref="S110:S141" si="185">O110</f>
        <v>8.880876068376068E-3</v>
      </c>
      <c r="T110">
        <f t="shared" ref="T110:T141" si="186">Q110</f>
        <v>33.25</v>
      </c>
    </row>
    <row r="111" spans="1:21" x14ac:dyDescent="0.3">
      <c r="A111">
        <v>8.9600000000000009</v>
      </c>
      <c r="B111">
        <v>0</v>
      </c>
      <c r="C111">
        <v>16700</v>
      </c>
      <c r="D111">
        <v>66.5</v>
      </c>
      <c r="E111">
        <v>6710.41</v>
      </c>
      <c r="G111">
        <v>23.1</v>
      </c>
      <c r="H111">
        <v>87</v>
      </c>
      <c r="I111">
        <v>31.8</v>
      </c>
      <c r="J111">
        <v>30</v>
      </c>
      <c r="K111">
        <v>22</v>
      </c>
      <c r="L111">
        <v>1</v>
      </c>
      <c r="M111">
        <v>0</v>
      </c>
      <c r="N111">
        <v>3744</v>
      </c>
      <c r="O111" s="1">
        <f t="shared" si="108"/>
        <v>1.7761752136752136E-2</v>
      </c>
      <c r="Q111">
        <f t="shared" si="109"/>
        <v>66.5</v>
      </c>
      <c r="R111">
        <f t="shared" ref="R111:R113" si="187">Q111-Q110</f>
        <v>33.25</v>
      </c>
      <c r="S111" s="1">
        <f t="shared" ref="S111:S141" si="188">S110</f>
        <v>8.880876068376068E-3</v>
      </c>
      <c r="T111">
        <f t="shared" ref="T111:T141" si="189">T110</f>
        <v>33.25</v>
      </c>
    </row>
    <row r="112" spans="1:21" x14ac:dyDescent="0.3">
      <c r="A112">
        <v>8.49</v>
      </c>
      <c r="B112">
        <v>0</v>
      </c>
      <c r="C112">
        <v>16700</v>
      </c>
      <c r="D112">
        <v>99.75</v>
      </c>
      <c r="E112">
        <v>7083.84</v>
      </c>
      <c r="G112">
        <v>23.1</v>
      </c>
      <c r="H112">
        <v>87</v>
      </c>
      <c r="I112">
        <v>31.8</v>
      </c>
      <c r="J112">
        <v>30</v>
      </c>
      <c r="K112">
        <v>22</v>
      </c>
      <c r="L112">
        <v>1</v>
      </c>
      <c r="M112">
        <v>0</v>
      </c>
      <c r="N112">
        <v>3744</v>
      </c>
      <c r="O112" s="1">
        <f t="shared" si="108"/>
        <v>2.6642628205128204E-2</v>
      </c>
      <c r="Q112">
        <f t="shared" si="109"/>
        <v>99.75</v>
      </c>
      <c r="R112">
        <f t="shared" si="187"/>
        <v>33.25</v>
      </c>
      <c r="S112" s="1">
        <f t="shared" ref="S112:T112" si="190">S110</f>
        <v>8.880876068376068E-3</v>
      </c>
      <c r="T112">
        <f t="shared" si="190"/>
        <v>33.25</v>
      </c>
    </row>
    <row r="113" spans="1:21" x14ac:dyDescent="0.3">
      <c r="A113">
        <v>7.39</v>
      </c>
      <c r="B113">
        <v>0</v>
      </c>
      <c r="C113">
        <v>16700</v>
      </c>
      <c r="D113">
        <v>133</v>
      </c>
      <c r="E113">
        <v>8140.74</v>
      </c>
      <c r="G113">
        <v>23.1</v>
      </c>
      <c r="H113">
        <v>87</v>
      </c>
      <c r="I113">
        <v>31.8</v>
      </c>
      <c r="J113">
        <v>30</v>
      </c>
      <c r="K113">
        <v>22</v>
      </c>
      <c r="L113">
        <v>1</v>
      </c>
      <c r="M113">
        <v>0</v>
      </c>
      <c r="N113">
        <v>3744</v>
      </c>
      <c r="O113" s="3">
        <f t="shared" si="108"/>
        <v>3.5523504273504272E-2</v>
      </c>
      <c r="Q113">
        <f t="shared" si="109"/>
        <v>133</v>
      </c>
      <c r="R113">
        <f t="shared" si="187"/>
        <v>33.25</v>
      </c>
      <c r="S113" s="1">
        <f t="shared" ref="S113:T113" si="191">S110</f>
        <v>8.880876068376068E-3</v>
      </c>
      <c r="T113">
        <f t="shared" si="191"/>
        <v>33.25</v>
      </c>
      <c r="U113">
        <f>SUM(T110:T113)</f>
        <v>133</v>
      </c>
    </row>
    <row r="114" spans="1:21" x14ac:dyDescent="0.3">
      <c r="A114">
        <v>8.7799999999999994</v>
      </c>
      <c r="B114">
        <v>0</v>
      </c>
      <c r="C114">
        <v>16700</v>
      </c>
      <c r="D114">
        <v>488.75</v>
      </c>
      <c r="E114">
        <v>6844.3649999999998</v>
      </c>
      <c r="F114" t="s">
        <v>18</v>
      </c>
      <c r="G114">
        <v>23.1</v>
      </c>
      <c r="H114">
        <v>87</v>
      </c>
      <c r="I114">
        <v>31.8</v>
      </c>
      <c r="J114">
        <v>30</v>
      </c>
      <c r="K114">
        <v>22</v>
      </c>
      <c r="L114">
        <v>1</v>
      </c>
      <c r="M114">
        <v>0</v>
      </c>
      <c r="N114">
        <v>3744</v>
      </c>
      <c r="O114" s="1">
        <f t="shared" si="108"/>
        <v>0.13054220085470086</v>
      </c>
      <c r="Q114">
        <f t="shared" si="109"/>
        <v>488.75000000000006</v>
      </c>
      <c r="S114" s="1">
        <f t="shared" ref="S114:S141" si="192">O114</f>
        <v>0.13054220085470086</v>
      </c>
      <c r="T114">
        <f t="shared" ref="T114:T141" si="193">Q114</f>
        <v>488.75000000000006</v>
      </c>
    </row>
    <row r="115" spans="1:21" x14ac:dyDescent="0.3">
      <c r="A115">
        <v>8.31</v>
      </c>
      <c r="B115">
        <v>0</v>
      </c>
      <c r="C115">
        <v>16700</v>
      </c>
      <c r="D115">
        <v>977.5</v>
      </c>
      <c r="E115">
        <v>7230.78</v>
      </c>
      <c r="G115">
        <v>23.1</v>
      </c>
      <c r="H115">
        <v>87</v>
      </c>
      <c r="I115">
        <v>31.8</v>
      </c>
      <c r="J115">
        <v>30</v>
      </c>
      <c r="K115">
        <v>22</v>
      </c>
      <c r="L115">
        <v>1</v>
      </c>
      <c r="M115">
        <v>0</v>
      </c>
      <c r="N115">
        <v>3744</v>
      </c>
      <c r="O115" s="1">
        <f t="shared" si="108"/>
        <v>0.26108440170940173</v>
      </c>
      <c r="Q115">
        <f t="shared" si="109"/>
        <v>977.50000000000011</v>
      </c>
      <c r="R115">
        <f t="shared" ref="R115:R117" si="194">Q115-Q114</f>
        <v>488.75000000000006</v>
      </c>
      <c r="S115" s="1">
        <f t="shared" ref="S115:S141" si="195">S114</f>
        <v>0.13054220085470086</v>
      </c>
      <c r="T115">
        <f t="shared" ref="T115:T141" si="196">T114</f>
        <v>488.75000000000006</v>
      </c>
    </row>
    <row r="116" spans="1:21" x14ac:dyDescent="0.3">
      <c r="A116">
        <v>7.9</v>
      </c>
      <c r="B116">
        <v>0</v>
      </c>
      <c r="C116">
        <v>16700</v>
      </c>
      <c r="D116">
        <v>1466.25</v>
      </c>
      <c r="E116">
        <v>7610.52</v>
      </c>
      <c r="G116">
        <v>23.1</v>
      </c>
      <c r="H116">
        <v>87</v>
      </c>
      <c r="I116">
        <v>31.8</v>
      </c>
      <c r="J116">
        <v>30</v>
      </c>
      <c r="K116">
        <v>22</v>
      </c>
      <c r="L116">
        <v>1</v>
      </c>
      <c r="M116">
        <v>0</v>
      </c>
      <c r="N116">
        <v>3744</v>
      </c>
      <c r="O116" s="1">
        <f t="shared" si="108"/>
        <v>0.39162660256410259</v>
      </c>
      <c r="Q116">
        <f t="shared" si="109"/>
        <v>1466.25</v>
      </c>
      <c r="R116">
        <f t="shared" si="194"/>
        <v>488.74999999999989</v>
      </c>
      <c r="S116" s="1">
        <f t="shared" ref="S116:T116" si="197">S114</f>
        <v>0.13054220085470086</v>
      </c>
      <c r="T116">
        <f t="shared" si="197"/>
        <v>488.75000000000006</v>
      </c>
    </row>
    <row r="117" spans="1:21" x14ac:dyDescent="0.3">
      <c r="A117">
        <v>6.38</v>
      </c>
      <c r="B117">
        <v>0</v>
      </c>
      <c r="C117">
        <v>16700</v>
      </c>
      <c r="D117">
        <v>1955</v>
      </c>
      <c r="E117">
        <v>9422.2999999999993</v>
      </c>
      <c r="G117">
        <v>23.1</v>
      </c>
      <c r="H117">
        <v>87</v>
      </c>
      <c r="I117">
        <v>31.8</v>
      </c>
      <c r="J117">
        <v>30</v>
      </c>
      <c r="K117">
        <v>22</v>
      </c>
      <c r="L117">
        <v>1</v>
      </c>
      <c r="M117">
        <v>0</v>
      </c>
      <c r="N117">
        <v>3744</v>
      </c>
      <c r="O117" s="3">
        <f t="shared" si="108"/>
        <v>0.52216880341880345</v>
      </c>
      <c r="Q117">
        <f t="shared" si="109"/>
        <v>1955.0000000000002</v>
      </c>
      <c r="R117">
        <f t="shared" si="194"/>
        <v>488.75000000000023</v>
      </c>
      <c r="S117" s="1">
        <f t="shared" ref="S117:T117" si="198">S114</f>
        <v>0.13054220085470086</v>
      </c>
      <c r="T117">
        <f t="shared" si="198"/>
        <v>488.75000000000006</v>
      </c>
      <c r="U117">
        <f>SUM(T114:T117)</f>
        <v>1955.0000000000002</v>
      </c>
    </row>
    <row r="118" spans="1:21" x14ac:dyDescent="0.3">
      <c r="A118">
        <v>10.89</v>
      </c>
      <c r="B118">
        <v>0</v>
      </c>
      <c r="C118">
        <v>30000</v>
      </c>
      <c r="D118">
        <v>432.5</v>
      </c>
      <c r="E118">
        <v>9921.6329999999998</v>
      </c>
      <c r="F118" t="s">
        <v>15</v>
      </c>
      <c r="G118">
        <v>24.5</v>
      </c>
      <c r="H118">
        <v>79</v>
      </c>
      <c r="I118">
        <v>32.4</v>
      </c>
      <c r="J118">
        <v>37</v>
      </c>
      <c r="K118">
        <v>21</v>
      </c>
      <c r="L118">
        <v>1</v>
      </c>
      <c r="M118">
        <v>0</v>
      </c>
      <c r="N118">
        <v>3744</v>
      </c>
      <c r="O118" s="1">
        <f t="shared" si="108"/>
        <v>0.1155181623931624</v>
      </c>
      <c r="Q118">
        <f t="shared" si="109"/>
        <v>432.5</v>
      </c>
      <c r="S118" s="1">
        <f t="shared" ref="S118:S141" si="199">O118</f>
        <v>0.1155181623931624</v>
      </c>
      <c r="T118">
        <f t="shared" ref="T118:T141" si="200">Q118</f>
        <v>432.5</v>
      </c>
    </row>
    <row r="119" spans="1:21" x14ac:dyDescent="0.3">
      <c r="A119">
        <v>9.9499999999999993</v>
      </c>
      <c r="B119">
        <v>0</v>
      </c>
      <c r="C119">
        <v>30000</v>
      </c>
      <c r="D119">
        <v>865</v>
      </c>
      <c r="E119">
        <v>10858.43</v>
      </c>
      <c r="G119">
        <v>24.5</v>
      </c>
      <c r="H119">
        <v>79</v>
      </c>
      <c r="I119">
        <v>32.4</v>
      </c>
      <c r="J119">
        <v>37</v>
      </c>
      <c r="K119">
        <v>21</v>
      </c>
      <c r="L119">
        <v>1</v>
      </c>
      <c r="M119">
        <v>0</v>
      </c>
      <c r="N119">
        <v>3744</v>
      </c>
      <c r="O119" s="1">
        <f t="shared" si="108"/>
        <v>0.2310363247863248</v>
      </c>
      <c r="Q119">
        <f t="shared" si="109"/>
        <v>865</v>
      </c>
      <c r="R119">
        <f t="shared" ref="R119:R121" si="201">Q119-Q118</f>
        <v>432.5</v>
      </c>
      <c r="S119" s="1">
        <f t="shared" ref="S119:S141" si="202">S118</f>
        <v>0.1155181623931624</v>
      </c>
      <c r="T119">
        <f t="shared" ref="T119:T141" si="203">T118</f>
        <v>432.5</v>
      </c>
    </row>
    <row r="120" spans="1:21" x14ac:dyDescent="0.3">
      <c r="A120">
        <v>9.34</v>
      </c>
      <c r="B120">
        <v>0</v>
      </c>
      <c r="C120">
        <v>30000</v>
      </c>
      <c r="D120">
        <v>1297.5</v>
      </c>
      <c r="E120">
        <v>11564.945</v>
      </c>
      <c r="G120">
        <v>24.5</v>
      </c>
      <c r="H120">
        <v>79</v>
      </c>
      <c r="I120">
        <v>32.4</v>
      </c>
      <c r="J120">
        <v>37</v>
      </c>
      <c r="K120">
        <v>21</v>
      </c>
      <c r="L120">
        <v>1</v>
      </c>
      <c r="M120">
        <v>0</v>
      </c>
      <c r="N120">
        <v>3744</v>
      </c>
      <c r="O120" s="1">
        <f t="shared" si="108"/>
        <v>0.34655448717948717</v>
      </c>
      <c r="Q120">
        <f t="shared" si="109"/>
        <v>1297.5</v>
      </c>
      <c r="R120">
        <f t="shared" si="201"/>
        <v>432.5</v>
      </c>
      <c r="S120" s="1">
        <f t="shared" ref="S120:T120" si="204">S118</f>
        <v>0.1155181623931624</v>
      </c>
      <c r="T120">
        <f t="shared" si="204"/>
        <v>432.5</v>
      </c>
    </row>
    <row r="121" spans="1:21" x14ac:dyDescent="0.3">
      <c r="A121">
        <v>8.34</v>
      </c>
      <c r="B121">
        <v>0</v>
      </c>
      <c r="C121">
        <v>30000</v>
      </c>
      <c r="D121">
        <v>1730</v>
      </c>
      <c r="E121">
        <v>12942.19</v>
      </c>
      <c r="G121">
        <v>24.5</v>
      </c>
      <c r="H121">
        <v>79</v>
      </c>
      <c r="I121">
        <v>32.4</v>
      </c>
      <c r="J121">
        <v>37</v>
      </c>
      <c r="K121">
        <v>21</v>
      </c>
      <c r="L121">
        <v>1</v>
      </c>
      <c r="M121">
        <v>0</v>
      </c>
      <c r="N121">
        <v>3744</v>
      </c>
      <c r="O121" s="3">
        <f t="shared" si="108"/>
        <v>0.4620726495726496</v>
      </c>
      <c r="Q121">
        <f t="shared" si="109"/>
        <v>1730</v>
      </c>
      <c r="R121">
        <f t="shared" si="201"/>
        <v>432.5</v>
      </c>
      <c r="S121" s="1">
        <f t="shared" ref="S121:T121" si="205">S118</f>
        <v>0.1155181623931624</v>
      </c>
      <c r="T121">
        <f t="shared" si="205"/>
        <v>432.5</v>
      </c>
      <c r="U121">
        <f>SUM(T118:T121)</f>
        <v>1730</v>
      </c>
    </row>
    <row r="122" spans="1:21" x14ac:dyDescent="0.3">
      <c r="A122">
        <v>8.36</v>
      </c>
      <c r="B122">
        <v>0</v>
      </c>
      <c r="C122">
        <v>30000</v>
      </c>
      <c r="D122">
        <v>503.5</v>
      </c>
      <c r="E122">
        <v>12922.663</v>
      </c>
      <c r="F122" t="s">
        <v>14</v>
      </c>
      <c r="G122">
        <v>24.5</v>
      </c>
      <c r="H122">
        <v>79</v>
      </c>
      <c r="I122">
        <v>32.4</v>
      </c>
      <c r="J122">
        <v>37</v>
      </c>
      <c r="K122">
        <v>21</v>
      </c>
      <c r="L122">
        <v>1</v>
      </c>
      <c r="M122">
        <v>0</v>
      </c>
      <c r="N122">
        <v>3744</v>
      </c>
      <c r="O122" s="1">
        <f t="shared" si="108"/>
        <v>0.1344818376068376</v>
      </c>
      <c r="Q122">
        <f t="shared" si="109"/>
        <v>503.5</v>
      </c>
      <c r="S122" s="1">
        <f t="shared" ref="S122:S141" si="206">O122</f>
        <v>0.1344818376068376</v>
      </c>
      <c r="T122">
        <f t="shared" ref="T122:T141" si="207">Q122</f>
        <v>503.5</v>
      </c>
    </row>
    <row r="123" spans="1:21" x14ac:dyDescent="0.3">
      <c r="A123">
        <v>7.89</v>
      </c>
      <c r="B123">
        <v>0</v>
      </c>
      <c r="C123">
        <v>30000</v>
      </c>
      <c r="D123">
        <v>1007</v>
      </c>
      <c r="E123">
        <v>13695.54</v>
      </c>
      <c r="G123">
        <v>25.5</v>
      </c>
      <c r="H123">
        <v>76</v>
      </c>
      <c r="I123">
        <v>33.1</v>
      </c>
      <c r="J123">
        <v>47</v>
      </c>
      <c r="K123">
        <v>28</v>
      </c>
      <c r="L123">
        <v>1</v>
      </c>
      <c r="M123">
        <v>0</v>
      </c>
      <c r="N123">
        <v>3744</v>
      </c>
      <c r="O123" s="1">
        <f t="shared" si="108"/>
        <v>0.2689636752136752</v>
      </c>
      <c r="Q123">
        <f t="shared" si="109"/>
        <v>1007</v>
      </c>
      <c r="R123">
        <f t="shared" ref="R123:R125" si="208">Q123-Q122</f>
        <v>503.5</v>
      </c>
      <c r="S123" s="1">
        <f t="shared" ref="S123:S141" si="209">S122</f>
        <v>0.1344818376068376</v>
      </c>
      <c r="T123">
        <f t="shared" ref="T123:T141" si="210">T122</f>
        <v>503.5</v>
      </c>
    </row>
    <row r="124" spans="1:21" x14ac:dyDescent="0.3">
      <c r="A124">
        <v>7.44</v>
      </c>
      <c r="B124">
        <v>0</v>
      </c>
      <c r="C124">
        <v>30000</v>
      </c>
      <c r="D124">
        <v>1510.5</v>
      </c>
      <c r="E124">
        <v>14513.022999999999</v>
      </c>
      <c r="G124">
        <v>25.5</v>
      </c>
      <c r="H124">
        <v>76</v>
      </c>
      <c r="I124">
        <v>33.1</v>
      </c>
      <c r="J124">
        <v>47</v>
      </c>
      <c r="K124">
        <v>28</v>
      </c>
      <c r="L124">
        <v>1</v>
      </c>
      <c r="M124">
        <v>0</v>
      </c>
      <c r="N124">
        <v>3744</v>
      </c>
      <c r="O124" s="1">
        <f t="shared" si="108"/>
        <v>0.40344551282051283</v>
      </c>
      <c r="Q124">
        <f t="shared" si="109"/>
        <v>1510.5</v>
      </c>
      <c r="R124">
        <f t="shared" si="208"/>
        <v>503.5</v>
      </c>
      <c r="S124" s="1">
        <f t="shared" ref="S124:T124" si="211">S122</f>
        <v>0.1344818376068376</v>
      </c>
      <c r="T124">
        <f t="shared" si="211"/>
        <v>503.5</v>
      </c>
    </row>
    <row r="125" spans="1:21" x14ac:dyDescent="0.3">
      <c r="A125">
        <v>6.56</v>
      </c>
      <c r="B125">
        <v>0</v>
      </c>
      <c r="C125">
        <v>30000</v>
      </c>
      <c r="D125">
        <v>2014</v>
      </c>
      <c r="E125">
        <v>16473.490000000002</v>
      </c>
      <c r="G125">
        <v>25.5</v>
      </c>
      <c r="H125">
        <v>76</v>
      </c>
      <c r="I125">
        <v>33.1</v>
      </c>
      <c r="J125">
        <v>47</v>
      </c>
      <c r="K125">
        <v>28</v>
      </c>
      <c r="L125">
        <v>1</v>
      </c>
      <c r="M125">
        <v>0</v>
      </c>
      <c r="N125">
        <v>3744</v>
      </c>
      <c r="O125" s="3">
        <f t="shared" si="108"/>
        <v>0.5379273504273504</v>
      </c>
      <c r="Q125">
        <f t="shared" si="109"/>
        <v>2014</v>
      </c>
      <c r="R125">
        <f t="shared" si="208"/>
        <v>503.5</v>
      </c>
      <c r="S125" s="1">
        <f t="shared" ref="S125:T125" si="212">S122</f>
        <v>0.1344818376068376</v>
      </c>
      <c r="T125">
        <f t="shared" si="212"/>
        <v>503.5</v>
      </c>
      <c r="U125">
        <f>SUM(T122:T125)</f>
        <v>2014</v>
      </c>
    </row>
    <row r="126" spans="1:21" x14ac:dyDescent="0.3">
      <c r="A126">
        <v>10.39</v>
      </c>
      <c r="B126">
        <v>0</v>
      </c>
      <c r="C126">
        <v>40500</v>
      </c>
      <c r="D126">
        <v>437.75</v>
      </c>
      <c r="E126">
        <v>14035.91</v>
      </c>
      <c r="F126" t="s">
        <v>15</v>
      </c>
      <c r="G126">
        <v>25.5</v>
      </c>
      <c r="H126">
        <v>76</v>
      </c>
      <c r="I126">
        <v>33.1</v>
      </c>
      <c r="J126">
        <v>47</v>
      </c>
      <c r="K126">
        <v>28</v>
      </c>
      <c r="L126">
        <v>1</v>
      </c>
      <c r="M126">
        <v>0</v>
      </c>
      <c r="N126">
        <v>3744</v>
      </c>
      <c r="O126" s="1">
        <f t="shared" si="108"/>
        <v>0.11692040598290598</v>
      </c>
      <c r="Q126">
        <f t="shared" si="109"/>
        <v>437.75</v>
      </c>
      <c r="S126" s="1">
        <f t="shared" ref="S126:S141" si="213">O126</f>
        <v>0.11692040598290598</v>
      </c>
      <c r="T126">
        <f t="shared" ref="T126:T141" si="214">Q126</f>
        <v>437.75</v>
      </c>
    </row>
    <row r="127" spans="1:21" x14ac:dyDescent="0.3">
      <c r="A127">
        <v>9.48</v>
      </c>
      <c r="B127">
        <v>0</v>
      </c>
      <c r="C127">
        <v>40500</v>
      </c>
      <c r="D127">
        <v>875.5</v>
      </c>
      <c r="E127">
        <v>15376.37</v>
      </c>
      <c r="G127">
        <v>25.5</v>
      </c>
      <c r="H127">
        <v>76</v>
      </c>
      <c r="I127">
        <v>33.1</v>
      </c>
      <c r="J127">
        <v>47</v>
      </c>
      <c r="K127">
        <v>28</v>
      </c>
      <c r="L127">
        <v>1</v>
      </c>
      <c r="M127">
        <v>0</v>
      </c>
      <c r="N127">
        <v>3744</v>
      </c>
      <c r="O127" s="1">
        <f t="shared" si="108"/>
        <v>0.23384081196581197</v>
      </c>
      <c r="Q127">
        <f t="shared" si="109"/>
        <v>875.5</v>
      </c>
      <c r="R127">
        <f t="shared" ref="R127:R129" si="215">Q127-Q126</f>
        <v>437.75</v>
      </c>
      <c r="S127" s="1">
        <f t="shared" ref="S127:S141" si="216">S126</f>
        <v>0.11692040598290598</v>
      </c>
      <c r="T127">
        <f t="shared" ref="T127:T141" si="217">T126</f>
        <v>437.75</v>
      </c>
    </row>
    <row r="128" spans="1:21" x14ac:dyDescent="0.3">
      <c r="A128">
        <v>8.82</v>
      </c>
      <c r="B128">
        <v>0</v>
      </c>
      <c r="C128">
        <v>40500</v>
      </c>
      <c r="D128">
        <v>1313.25</v>
      </c>
      <c r="E128">
        <v>16539.595000000001</v>
      </c>
      <c r="G128">
        <v>25.5</v>
      </c>
      <c r="H128">
        <v>76</v>
      </c>
      <c r="I128">
        <v>33.1</v>
      </c>
      <c r="J128">
        <v>47</v>
      </c>
      <c r="K128">
        <v>28</v>
      </c>
      <c r="L128">
        <v>1</v>
      </c>
      <c r="M128">
        <v>0</v>
      </c>
      <c r="N128">
        <v>3744</v>
      </c>
      <c r="O128" s="1">
        <f t="shared" si="108"/>
        <v>0.35076121794871795</v>
      </c>
      <c r="Q128">
        <f t="shared" si="109"/>
        <v>1313.25</v>
      </c>
      <c r="R128">
        <f t="shared" si="215"/>
        <v>437.75</v>
      </c>
      <c r="S128" s="1">
        <f t="shared" ref="S128:T128" si="218">S126</f>
        <v>0.11692040598290598</v>
      </c>
      <c r="T128">
        <f t="shared" si="218"/>
        <v>437.75</v>
      </c>
    </row>
    <row r="129" spans="1:21" x14ac:dyDescent="0.3">
      <c r="A129">
        <v>7.88</v>
      </c>
      <c r="B129">
        <v>0</v>
      </c>
      <c r="C129">
        <v>40500</v>
      </c>
      <c r="D129">
        <v>1751</v>
      </c>
      <c r="E129">
        <v>18505.22</v>
      </c>
      <c r="G129">
        <v>26.9</v>
      </c>
      <c r="H129">
        <v>71</v>
      </c>
      <c r="I129">
        <v>34</v>
      </c>
      <c r="J129">
        <v>57</v>
      </c>
      <c r="K129">
        <v>30</v>
      </c>
      <c r="L129">
        <v>2</v>
      </c>
      <c r="M129">
        <v>0</v>
      </c>
      <c r="N129">
        <v>3744</v>
      </c>
      <c r="O129" s="3">
        <f t="shared" si="108"/>
        <v>0.46768162393162394</v>
      </c>
      <c r="Q129">
        <f t="shared" si="109"/>
        <v>1751</v>
      </c>
      <c r="R129">
        <f t="shared" si="215"/>
        <v>437.75</v>
      </c>
      <c r="S129" s="1">
        <f t="shared" ref="S129:T129" si="219">S126</f>
        <v>0.11692040598290598</v>
      </c>
      <c r="T129">
        <f t="shared" si="219"/>
        <v>437.75</v>
      </c>
      <c r="U129">
        <f>SUM(T126:T129)</f>
        <v>1751</v>
      </c>
    </row>
    <row r="130" spans="1:21" x14ac:dyDescent="0.3">
      <c r="A130">
        <v>7.83</v>
      </c>
      <c r="B130">
        <v>0</v>
      </c>
      <c r="C130">
        <v>40500</v>
      </c>
      <c r="D130">
        <v>498.25</v>
      </c>
      <c r="E130">
        <v>18631.759999999998</v>
      </c>
      <c r="F130" t="s">
        <v>14</v>
      </c>
      <c r="G130">
        <v>26.9</v>
      </c>
      <c r="H130">
        <v>71</v>
      </c>
      <c r="I130">
        <v>34</v>
      </c>
      <c r="J130">
        <v>57</v>
      </c>
      <c r="K130">
        <v>30</v>
      </c>
      <c r="L130">
        <v>2</v>
      </c>
      <c r="M130">
        <v>0</v>
      </c>
      <c r="N130">
        <v>3744</v>
      </c>
      <c r="O130" s="1">
        <f t="shared" si="108"/>
        <v>0.13307959401709402</v>
      </c>
      <c r="Q130">
        <f t="shared" si="109"/>
        <v>498.25</v>
      </c>
      <c r="S130" s="1">
        <f t="shared" ref="S130:S141" si="220">O130</f>
        <v>0.13307959401709402</v>
      </c>
      <c r="T130">
        <f t="shared" ref="T130:T141" si="221">Q130</f>
        <v>498.25</v>
      </c>
    </row>
    <row r="131" spans="1:21" x14ac:dyDescent="0.3">
      <c r="A131">
        <v>7.38</v>
      </c>
      <c r="B131">
        <v>0</v>
      </c>
      <c r="C131">
        <v>40500</v>
      </c>
      <c r="D131">
        <v>996.5</v>
      </c>
      <c r="E131">
        <v>19752.25</v>
      </c>
      <c r="G131">
        <v>26.9</v>
      </c>
      <c r="H131">
        <v>71</v>
      </c>
      <c r="I131">
        <v>34</v>
      </c>
      <c r="J131">
        <v>57</v>
      </c>
      <c r="K131">
        <v>30</v>
      </c>
      <c r="L131">
        <v>2</v>
      </c>
      <c r="M131">
        <v>0</v>
      </c>
      <c r="N131">
        <v>3744</v>
      </c>
      <c r="O131" s="1">
        <f t="shared" ref="O131:O141" si="222">D131/N131</f>
        <v>0.26615918803418803</v>
      </c>
      <c r="Q131">
        <f t="shared" ref="Q131:Q141" si="223">O131*N131</f>
        <v>996.5</v>
      </c>
      <c r="R131">
        <f t="shared" ref="R131:R133" si="224">Q131-Q130</f>
        <v>498.25</v>
      </c>
      <c r="S131" s="1">
        <f t="shared" ref="S131:S141" si="225">S130</f>
        <v>0.13307959401709402</v>
      </c>
      <c r="T131">
        <f t="shared" ref="T131:T141" si="226">T130</f>
        <v>498.25</v>
      </c>
    </row>
    <row r="132" spans="1:21" x14ac:dyDescent="0.3">
      <c r="A132">
        <v>7.03</v>
      </c>
      <c r="B132">
        <v>0</v>
      </c>
      <c r="C132">
        <v>40500</v>
      </c>
      <c r="D132">
        <v>1494.75</v>
      </c>
      <c r="E132">
        <v>20743.89</v>
      </c>
      <c r="G132">
        <v>27.7</v>
      </c>
      <c r="H132">
        <v>67</v>
      </c>
      <c r="I132">
        <v>34.4</v>
      </c>
      <c r="J132">
        <v>60</v>
      </c>
      <c r="K132">
        <v>33</v>
      </c>
      <c r="L132">
        <v>2</v>
      </c>
      <c r="M132">
        <v>0</v>
      </c>
      <c r="N132">
        <v>3744</v>
      </c>
      <c r="O132" s="1">
        <f t="shared" si="222"/>
        <v>0.39923878205128205</v>
      </c>
      <c r="Q132">
        <f t="shared" si="223"/>
        <v>1494.75</v>
      </c>
      <c r="R132">
        <f t="shared" si="224"/>
        <v>498.25</v>
      </c>
      <c r="S132" s="1">
        <f t="shared" ref="S132:T132" si="227">S130</f>
        <v>0.13307959401709402</v>
      </c>
      <c r="T132">
        <f t="shared" si="227"/>
        <v>498.25</v>
      </c>
    </row>
    <row r="133" spans="1:21" x14ac:dyDescent="0.3">
      <c r="A133">
        <v>6.37</v>
      </c>
      <c r="B133">
        <v>0</v>
      </c>
      <c r="C133">
        <v>40500</v>
      </c>
      <c r="D133">
        <v>1993</v>
      </c>
      <c r="E133">
        <v>22888.6</v>
      </c>
      <c r="G133">
        <v>27.7</v>
      </c>
      <c r="H133">
        <v>67</v>
      </c>
      <c r="I133">
        <v>34.4</v>
      </c>
      <c r="J133">
        <v>60</v>
      </c>
      <c r="K133">
        <v>33</v>
      </c>
      <c r="L133">
        <v>2</v>
      </c>
      <c r="M133">
        <v>0</v>
      </c>
      <c r="N133">
        <v>3744</v>
      </c>
      <c r="O133" s="3">
        <f t="shared" si="222"/>
        <v>0.53231837606837606</v>
      </c>
      <c r="Q133">
        <f t="shared" si="223"/>
        <v>1993</v>
      </c>
      <c r="R133">
        <f t="shared" si="224"/>
        <v>498.25</v>
      </c>
      <c r="S133" s="1">
        <f t="shared" ref="S133:T133" si="228">S130</f>
        <v>0.13307959401709402</v>
      </c>
      <c r="T133">
        <f t="shared" si="228"/>
        <v>498.25</v>
      </c>
      <c r="U133">
        <f>SUM(T130:T133)</f>
        <v>1993</v>
      </c>
    </row>
    <row r="134" spans="1:21" x14ac:dyDescent="0.3">
      <c r="A134">
        <v>10.27</v>
      </c>
      <c r="B134">
        <v>0</v>
      </c>
      <c r="C134">
        <v>42195</v>
      </c>
      <c r="D134">
        <v>433.25</v>
      </c>
      <c r="E134">
        <v>14795.01</v>
      </c>
      <c r="F134" t="s">
        <v>15</v>
      </c>
      <c r="G134">
        <v>25.5</v>
      </c>
      <c r="H134">
        <v>76</v>
      </c>
      <c r="I134">
        <v>33.1</v>
      </c>
      <c r="J134">
        <v>47</v>
      </c>
      <c r="K134">
        <v>28</v>
      </c>
      <c r="L134">
        <v>1</v>
      </c>
      <c r="M134">
        <v>0</v>
      </c>
      <c r="N134">
        <v>3744</v>
      </c>
      <c r="O134" s="1">
        <f t="shared" si="222"/>
        <v>0.11571848290598291</v>
      </c>
      <c r="Q134">
        <f t="shared" si="223"/>
        <v>433.25</v>
      </c>
      <c r="S134" s="1">
        <f t="shared" ref="S134:S141" si="229">O134</f>
        <v>0.11571848290598291</v>
      </c>
      <c r="T134">
        <f t="shared" ref="T134:T141" si="230">Q134</f>
        <v>433.25</v>
      </c>
    </row>
    <row r="135" spans="1:21" x14ac:dyDescent="0.3">
      <c r="A135">
        <v>9.4</v>
      </c>
      <c r="B135">
        <v>0</v>
      </c>
      <c r="C135">
        <v>42195</v>
      </c>
      <c r="D135">
        <v>866.5</v>
      </c>
      <c r="E135">
        <v>16151.29</v>
      </c>
      <c r="G135">
        <v>25.5</v>
      </c>
      <c r="H135">
        <v>76</v>
      </c>
      <c r="I135">
        <v>33.1</v>
      </c>
      <c r="J135">
        <v>47</v>
      </c>
      <c r="K135">
        <v>28</v>
      </c>
      <c r="L135">
        <v>1</v>
      </c>
      <c r="M135">
        <v>0</v>
      </c>
      <c r="N135">
        <v>3744</v>
      </c>
      <c r="O135" s="1">
        <f t="shared" si="222"/>
        <v>0.23143696581196582</v>
      </c>
      <c r="Q135">
        <f t="shared" si="223"/>
        <v>866.5</v>
      </c>
      <c r="R135">
        <f t="shared" ref="R135:R137" si="231">Q135-Q134</f>
        <v>433.25</v>
      </c>
      <c r="S135" s="1">
        <f t="shared" ref="S135:S141" si="232">S134</f>
        <v>0.11571848290598291</v>
      </c>
      <c r="T135">
        <f t="shared" ref="T135:T141" si="233">T134</f>
        <v>433.25</v>
      </c>
    </row>
    <row r="136" spans="1:21" x14ac:dyDescent="0.3">
      <c r="A136">
        <v>8.75</v>
      </c>
      <c r="B136">
        <v>0</v>
      </c>
      <c r="C136">
        <v>42195</v>
      </c>
      <c r="D136">
        <v>1299.75</v>
      </c>
      <c r="E136">
        <v>17352.96</v>
      </c>
      <c r="G136">
        <v>26.9</v>
      </c>
      <c r="H136">
        <v>71</v>
      </c>
      <c r="I136">
        <v>34</v>
      </c>
      <c r="J136">
        <v>57</v>
      </c>
      <c r="K136">
        <v>30</v>
      </c>
      <c r="L136">
        <v>2</v>
      </c>
      <c r="M136">
        <v>0</v>
      </c>
      <c r="N136">
        <v>3744</v>
      </c>
      <c r="O136" s="1">
        <f t="shared" si="222"/>
        <v>0.34715544871794873</v>
      </c>
      <c r="Q136">
        <f t="shared" si="223"/>
        <v>1299.75</v>
      </c>
      <c r="R136">
        <f t="shared" si="231"/>
        <v>433.25</v>
      </c>
      <c r="S136" s="1">
        <f t="shared" ref="S136:T136" si="234">S134</f>
        <v>0.11571848290598291</v>
      </c>
      <c r="T136">
        <f t="shared" si="234"/>
        <v>433.25</v>
      </c>
    </row>
    <row r="137" spans="1:21" x14ac:dyDescent="0.3">
      <c r="A137">
        <v>8.26</v>
      </c>
      <c r="B137">
        <v>0</v>
      </c>
      <c r="C137">
        <v>42195</v>
      </c>
      <c r="D137">
        <v>1733</v>
      </c>
      <c r="E137">
        <v>18395.02</v>
      </c>
      <c r="G137">
        <v>26.9</v>
      </c>
      <c r="H137">
        <v>71</v>
      </c>
      <c r="I137">
        <v>34</v>
      </c>
      <c r="J137">
        <v>57</v>
      </c>
      <c r="K137">
        <v>30</v>
      </c>
      <c r="L137">
        <v>2</v>
      </c>
      <c r="M137">
        <v>0</v>
      </c>
      <c r="N137">
        <v>3744</v>
      </c>
      <c r="O137" s="3">
        <f t="shared" si="222"/>
        <v>0.46287393162393164</v>
      </c>
      <c r="Q137">
        <f t="shared" si="223"/>
        <v>1733</v>
      </c>
      <c r="R137">
        <f t="shared" si="231"/>
        <v>433.25</v>
      </c>
      <c r="S137" s="1">
        <f t="shared" ref="S137:T137" si="235">S134</f>
        <v>0.11571848290598291</v>
      </c>
      <c r="T137">
        <f t="shared" si="235"/>
        <v>433.25</v>
      </c>
      <c r="U137">
        <f>SUM(T134:T137)</f>
        <v>1733</v>
      </c>
    </row>
    <row r="138" spans="1:21" x14ac:dyDescent="0.3">
      <c r="A138">
        <v>7.75</v>
      </c>
      <c r="B138">
        <v>0</v>
      </c>
      <c r="C138">
        <v>42195</v>
      </c>
      <c r="D138">
        <v>502.75</v>
      </c>
      <c r="E138">
        <v>19601.345000000001</v>
      </c>
      <c r="F138" t="s">
        <v>14</v>
      </c>
      <c r="G138">
        <v>26.9</v>
      </c>
      <c r="H138">
        <v>71</v>
      </c>
      <c r="I138">
        <v>34</v>
      </c>
      <c r="J138">
        <v>57</v>
      </c>
      <c r="K138">
        <v>30</v>
      </c>
      <c r="L138">
        <v>2</v>
      </c>
      <c r="M138">
        <v>0</v>
      </c>
      <c r="N138">
        <v>3744</v>
      </c>
      <c r="O138" s="1">
        <f t="shared" si="222"/>
        <v>0.13428151709401709</v>
      </c>
      <c r="Q138">
        <f t="shared" si="223"/>
        <v>502.75</v>
      </c>
      <c r="S138" s="1">
        <f t="shared" ref="S138:S141" si="236">O138</f>
        <v>0.13428151709401709</v>
      </c>
      <c r="T138">
        <f t="shared" ref="T138:T141" si="237">Q138</f>
        <v>502.75</v>
      </c>
    </row>
    <row r="139" spans="1:21" x14ac:dyDescent="0.3">
      <c r="A139">
        <v>7.3</v>
      </c>
      <c r="B139">
        <v>0</v>
      </c>
      <c r="C139">
        <v>42195</v>
      </c>
      <c r="D139">
        <v>1005.5</v>
      </c>
      <c r="E139">
        <v>20799.560000000001</v>
      </c>
      <c r="G139">
        <v>27.7</v>
      </c>
      <c r="H139">
        <v>67</v>
      </c>
      <c r="I139">
        <v>34.4</v>
      </c>
      <c r="J139">
        <v>60</v>
      </c>
      <c r="K139">
        <v>33</v>
      </c>
      <c r="L139">
        <v>2</v>
      </c>
      <c r="M139">
        <v>0</v>
      </c>
      <c r="N139">
        <v>3744</v>
      </c>
      <c r="O139" s="1">
        <f t="shared" si="222"/>
        <v>0.26856303418803418</v>
      </c>
      <c r="Q139">
        <f t="shared" si="223"/>
        <v>1005.5</v>
      </c>
      <c r="R139">
        <f t="shared" ref="R139:R141" si="238">Q139-Q138</f>
        <v>502.75</v>
      </c>
      <c r="S139" s="1">
        <f t="shared" ref="S139:S141" si="239">S138</f>
        <v>0.13428151709401709</v>
      </c>
      <c r="T139">
        <f t="shared" ref="T139:T141" si="240">T138</f>
        <v>502.75</v>
      </c>
    </row>
    <row r="140" spans="1:21" x14ac:dyDescent="0.3">
      <c r="A140">
        <v>6.96</v>
      </c>
      <c r="B140">
        <v>0</v>
      </c>
      <c r="C140">
        <v>42195</v>
      </c>
      <c r="D140">
        <v>1508.25</v>
      </c>
      <c r="E140">
        <v>21815.69</v>
      </c>
      <c r="G140">
        <v>27.7</v>
      </c>
      <c r="H140">
        <v>67</v>
      </c>
      <c r="I140">
        <v>34.4</v>
      </c>
      <c r="J140">
        <v>60</v>
      </c>
      <c r="K140">
        <v>33</v>
      </c>
      <c r="L140">
        <v>2</v>
      </c>
      <c r="M140">
        <v>0</v>
      </c>
      <c r="N140">
        <v>3744</v>
      </c>
      <c r="O140" s="1">
        <f t="shared" si="222"/>
        <v>0.40284455128205127</v>
      </c>
      <c r="Q140">
        <f t="shared" si="223"/>
        <v>1508.25</v>
      </c>
      <c r="R140">
        <f t="shared" si="238"/>
        <v>502.75</v>
      </c>
      <c r="S140" s="1">
        <f t="shared" ref="S140:T140" si="241">S138</f>
        <v>0.13428151709401709</v>
      </c>
      <c r="T140">
        <f t="shared" si="241"/>
        <v>502.75</v>
      </c>
    </row>
    <row r="141" spans="1:21" x14ac:dyDescent="0.3">
      <c r="A141">
        <v>6.31</v>
      </c>
      <c r="B141">
        <v>0</v>
      </c>
      <c r="C141">
        <v>42195</v>
      </c>
      <c r="D141">
        <v>2011</v>
      </c>
      <c r="E141">
        <v>24075.72</v>
      </c>
      <c r="G141">
        <v>27.7</v>
      </c>
      <c r="H141">
        <v>67</v>
      </c>
      <c r="I141">
        <v>34.4</v>
      </c>
      <c r="J141">
        <v>60</v>
      </c>
      <c r="K141">
        <v>33</v>
      </c>
      <c r="L141">
        <v>2</v>
      </c>
      <c r="M141">
        <v>0</v>
      </c>
      <c r="N141">
        <v>3744</v>
      </c>
      <c r="O141" s="3">
        <f t="shared" si="222"/>
        <v>0.53712606837606836</v>
      </c>
      <c r="Q141">
        <f t="shared" si="223"/>
        <v>2011</v>
      </c>
      <c r="R141">
        <f t="shared" si="238"/>
        <v>502.75</v>
      </c>
      <c r="S141" s="1">
        <f t="shared" ref="S141:T141" si="242">S138</f>
        <v>0.13428151709401709</v>
      </c>
      <c r="T141">
        <f t="shared" si="242"/>
        <v>502.75</v>
      </c>
      <c r="U141">
        <f>SUM(T138:T141)</f>
        <v>2011</v>
      </c>
    </row>
  </sheetData>
  <autoFilter ref="A1:U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regression_tianzhong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whyang</dc:creator>
  <cp:lastModifiedBy>Wen-Hsin Yang</cp:lastModifiedBy>
  <dcterms:created xsi:type="dcterms:W3CDTF">2020-09-17T06:14:11Z</dcterms:created>
  <dcterms:modified xsi:type="dcterms:W3CDTF">2020-09-24T09:41:28Z</dcterms:modified>
</cp:coreProperties>
</file>