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ylo\Desktop\MITA_First_Year\LP\hw\hw5\"/>
    </mc:Choice>
  </mc:AlternateContent>
  <xr:revisionPtr revIDLastSave="0" documentId="13_ncr:1_{A19540DA-E6F1-4746-9A0A-DE637FABC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I90" i="1"/>
  <c r="I95" i="1" s="1"/>
  <c r="J90" i="1"/>
  <c r="I91" i="1"/>
  <c r="J91" i="1"/>
  <c r="J96" i="1" s="1"/>
  <c r="K91" i="1"/>
  <c r="K96" i="1" s="1"/>
  <c r="G91" i="1"/>
  <c r="G96" i="1" s="1"/>
  <c r="G101" i="1" s="1"/>
  <c r="H92" i="1"/>
  <c r="H91" i="1" s="1"/>
  <c r="H96" i="1" s="1"/>
  <c r="I92" i="1"/>
  <c r="I97" i="1" s="1"/>
  <c r="I102" i="1" s="1"/>
  <c r="J92" i="1"/>
  <c r="J97" i="1" s="1"/>
  <c r="J102" i="1" s="1"/>
  <c r="K92" i="1"/>
  <c r="K90" i="1" s="1"/>
  <c r="K95" i="1" s="1"/>
  <c r="G92" i="1"/>
  <c r="G97" i="1" s="1"/>
  <c r="G102" i="1" s="1"/>
  <c r="F15" i="1"/>
  <c r="G15" i="1"/>
  <c r="H15" i="1"/>
  <c r="I15" i="1"/>
  <c r="J15" i="1"/>
  <c r="K15" i="1"/>
  <c r="L15" i="1"/>
  <c r="M15" i="1"/>
  <c r="N15" i="1"/>
  <c r="O15" i="1"/>
  <c r="P15" i="1"/>
  <c r="F16" i="1"/>
  <c r="G16" i="1"/>
  <c r="H16" i="1"/>
  <c r="I16" i="1"/>
  <c r="J16" i="1"/>
  <c r="K16" i="1"/>
  <c r="L16" i="1"/>
  <c r="M16" i="1"/>
  <c r="N16" i="1"/>
  <c r="O16" i="1"/>
  <c r="P16" i="1"/>
  <c r="F17" i="1"/>
  <c r="F24" i="1" s="1"/>
  <c r="G17" i="1"/>
  <c r="H17" i="1"/>
  <c r="I17" i="1"/>
  <c r="J17" i="1"/>
  <c r="K17" i="1"/>
  <c r="L17" i="1"/>
  <c r="L24" i="1" s="1"/>
  <c r="M17" i="1"/>
  <c r="N17" i="1"/>
  <c r="O17" i="1"/>
  <c r="P17" i="1"/>
  <c r="F18" i="1"/>
  <c r="F25" i="1" s="1"/>
  <c r="G18" i="1"/>
  <c r="H18" i="1"/>
  <c r="H25" i="1" s="1"/>
  <c r="I18" i="1"/>
  <c r="I25" i="1" s="1"/>
  <c r="J18" i="1"/>
  <c r="J25" i="1" s="1"/>
  <c r="K18" i="1"/>
  <c r="K25" i="1" s="1"/>
  <c r="L18" i="1"/>
  <c r="L25" i="1" s="1"/>
  <c r="M18" i="1"/>
  <c r="N18" i="1"/>
  <c r="N25" i="1" s="1"/>
  <c r="O18" i="1"/>
  <c r="O25" i="1" s="1"/>
  <c r="P18" i="1"/>
  <c r="P25" i="1" s="1"/>
  <c r="F19" i="1"/>
  <c r="G19" i="1"/>
  <c r="H19" i="1"/>
  <c r="I19" i="1"/>
  <c r="J19" i="1"/>
  <c r="K19" i="1"/>
  <c r="L19" i="1"/>
  <c r="M19" i="1"/>
  <c r="N19" i="1"/>
  <c r="O19" i="1"/>
  <c r="P19" i="1"/>
  <c r="G126" i="1"/>
  <c r="G132" i="1" s="1"/>
  <c r="H126" i="1"/>
  <c r="H132" i="1" s="1"/>
  <c r="I126" i="1"/>
  <c r="J126" i="1"/>
  <c r="J132" i="1" s="1"/>
  <c r="K126" i="1"/>
  <c r="K132" i="1" s="1"/>
  <c r="L126" i="1"/>
  <c r="L132" i="1" s="1"/>
  <c r="M126" i="1"/>
  <c r="M132" i="1" s="1"/>
  <c r="N126" i="1"/>
  <c r="N132" i="1" s="1"/>
  <c r="G125" i="1"/>
  <c r="H125" i="1"/>
  <c r="I125" i="1"/>
  <c r="J125" i="1"/>
  <c r="K125" i="1"/>
  <c r="L125" i="1"/>
  <c r="M125" i="1"/>
  <c r="N125" i="1"/>
  <c r="G124" i="1"/>
  <c r="H124" i="1"/>
  <c r="I124" i="1"/>
  <c r="J124" i="1"/>
  <c r="K124" i="1"/>
  <c r="L124" i="1"/>
  <c r="M124" i="1"/>
  <c r="N124" i="1"/>
  <c r="F126" i="1"/>
  <c r="F132" i="1" s="1"/>
  <c r="F125" i="1"/>
  <c r="F124" i="1"/>
  <c r="G123" i="1"/>
  <c r="H123" i="1"/>
  <c r="I123" i="1"/>
  <c r="J123" i="1"/>
  <c r="K123" i="1"/>
  <c r="L123" i="1"/>
  <c r="M123" i="1"/>
  <c r="N123" i="1"/>
  <c r="F123" i="1"/>
  <c r="G72" i="1"/>
  <c r="G77" i="1" s="1"/>
  <c r="G82" i="1" s="1"/>
  <c r="H72" i="1"/>
  <c r="H77" i="1" s="1"/>
  <c r="I72" i="1"/>
  <c r="I77" i="1" s="1"/>
  <c r="J72" i="1"/>
  <c r="J77" i="1" s="1"/>
  <c r="J82" i="1" s="1"/>
  <c r="K72" i="1"/>
  <c r="K77" i="1" s="1"/>
  <c r="K82" i="1" s="1"/>
  <c r="L72" i="1"/>
  <c r="L77" i="1" s="1"/>
  <c r="L82" i="1" s="1"/>
  <c r="M72" i="1"/>
  <c r="M77" i="1" s="1"/>
  <c r="M82" i="1" s="1"/>
  <c r="F72" i="1"/>
  <c r="F77" i="1" s="1"/>
  <c r="G71" i="1"/>
  <c r="H71" i="1"/>
  <c r="I71" i="1"/>
  <c r="J71" i="1"/>
  <c r="K71" i="1"/>
  <c r="L71" i="1"/>
  <c r="M71" i="1"/>
  <c r="F71" i="1"/>
  <c r="F61" i="1"/>
  <c r="K65" i="1"/>
  <c r="L65" i="1"/>
  <c r="G62" i="1"/>
  <c r="H62" i="1"/>
  <c r="I62" i="1"/>
  <c r="J62" i="1"/>
  <c r="M62" i="1"/>
  <c r="F62" i="1"/>
  <c r="M60" i="1"/>
  <c r="G61" i="1"/>
  <c r="H61" i="1"/>
  <c r="I61" i="1"/>
  <c r="J61" i="1"/>
  <c r="M61" i="1"/>
  <c r="K100" i="1" l="1"/>
  <c r="J95" i="1"/>
  <c r="J100" i="1" s="1"/>
  <c r="G90" i="1"/>
  <c r="G95" i="1" s="1"/>
  <c r="G100" i="1" s="1"/>
  <c r="K97" i="1"/>
  <c r="K102" i="1" s="1"/>
  <c r="K101" i="1" s="1"/>
  <c r="J23" i="1"/>
  <c r="H101" i="1"/>
  <c r="J101" i="1"/>
  <c r="I101" i="1"/>
  <c r="I100" i="1"/>
  <c r="H97" i="1"/>
  <c r="H102" i="1" s="1"/>
  <c r="H90" i="1"/>
  <c r="H95" i="1" s="1"/>
  <c r="H100" i="1" s="1"/>
  <c r="K24" i="1"/>
  <c r="O26" i="1"/>
  <c r="O33" i="1" s="1"/>
  <c r="O32" i="1" s="1"/>
  <c r="N24" i="1"/>
  <c r="O24" i="1"/>
  <c r="O31" i="1" s="1"/>
  <c r="I24" i="1"/>
  <c r="N23" i="1"/>
  <c r="J26" i="1"/>
  <c r="J33" i="1" s="1"/>
  <c r="J32" i="1" s="1"/>
  <c r="F23" i="1"/>
  <c r="H26" i="1"/>
  <c r="H33" i="1" s="1"/>
  <c r="M24" i="1"/>
  <c r="J22" i="1"/>
  <c r="L23" i="1"/>
  <c r="O22" i="1"/>
  <c r="I22" i="1"/>
  <c r="N26" i="1"/>
  <c r="N33" i="1" s="1"/>
  <c r="N32" i="1" s="1"/>
  <c r="G24" i="1"/>
  <c r="I26" i="1"/>
  <c r="I33" i="1" s="1"/>
  <c r="I32" i="1" s="1"/>
  <c r="H24" i="1"/>
  <c r="P26" i="1"/>
  <c r="P33" i="1" s="1"/>
  <c r="P32" i="1" s="1"/>
  <c r="P23" i="1"/>
  <c r="H23" i="1"/>
  <c r="P22" i="1"/>
  <c r="L26" i="1"/>
  <c r="L33" i="1" s="1"/>
  <c r="L31" i="1" s="1"/>
  <c r="F26" i="1"/>
  <c r="F33" i="1" s="1"/>
  <c r="F32" i="1" s="1"/>
  <c r="P24" i="1"/>
  <c r="P31" i="1" s="1"/>
  <c r="J24" i="1"/>
  <c r="O23" i="1"/>
  <c r="O30" i="1" s="1"/>
  <c r="I23" i="1"/>
  <c r="N22" i="1"/>
  <c r="H22" i="1"/>
  <c r="J30" i="1"/>
  <c r="K22" i="1"/>
  <c r="K26" i="1"/>
  <c r="K33" i="1" s="1"/>
  <c r="K23" i="1"/>
  <c r="M25" i="1"/>
  <c r="G25" i="1"/>
  <c r="L22" i="1"/>
  <c r="F22" i="1"/>
  <c r="M129" i="1"/>
  <c r="F130" i="1"/>
  <c r="F136" i="1" s="1"/>
  <c r="M131" i="1"/>
  <c r="G131" i="1"/>
  <c r="G129" i="1"/>
  <c r="M130" i="1"/>
  <c r="M136" i="1" s="1"/>
  <c r="G130" i="1"/>
  <c r="G136" i="1" s="1"/>
  <c r="F131" i="1"/>
  <c r="N129" i="1"/>
  <c r="N131" i="1"/>
  <c r="H131" i="1"/>
  <c r="L131" i="1"/>
  <c r="H129" i="1"/>
  <c r="F138" i="1"/>
  <c r="F129" i="1"/>
  <c r="I129" i="1"/>
  <c r="N130" i="1"/>
  <c r="N136" i="1" s="1"/>
  <c r="H130" i="1"/>
  <c r="H136" i="1" s="1"/>
  <c r="J131" i="1"/>
  <c r="L129" i="1"/>
  <c r="K130" i="1"/>
  <c r="K136" i="1" s="1"/>
  <c r="I130" i="1"/>
  <c r="I136" i="1" s="1"/>
  <c r="K129" i="1"/>
  <c r="J130" i="1"/>
  <c r="J136" i="1" s="1"/>
  <c r="J129" i="1"/>
  <c r="K131" i="1"/>
  <c r="L130" i="1"/>
  <c r="L136" i="1" s="1"/>
  <c r="I131" i="1"/>
  <c r="I132" i="1"/>
  <c r="J65" i="1"/>
  <c r="J70" i="1" s="1"/>
  <c r="J75" i="1" s="1"/>
  <c r="J80" i="1" s="1"/>
  <c r="K70" i="1"/>
  <c r="K75" i="1" s="1"/>
  <c r="K80" i="1" s="1"/>
  <c r="J76" i="1"/>
  <c r="J81" i="1" s="1"/>
  <c r="G65" i="1"/>
  <c r="G70" i="1" s="1"/>
  <c r="G75" i="1" s="1"/>
  <c r="G80" i="1" s="1"/>
  <c r="I65" i="1"/>
  <c r="I70" i="1" s="1"/>
  <c r="I75" i="1" s="1"/>
  <c r="M65" i="1"/>
  <c r="M70" i="1" s="1"/>
  <c r="M75" i="1" s="1"/>
  <c r="M80" i="1" s="1"/>
  <c r="H65" i="1"/>
  <c r="H70" i="1" s="1"/>
  <c r="H75" i="1" s="1"/>
  <c r="F65" i="1"/>
  <c r="F70" i="1" s="1"/>
  <c r="F75" i="1" s="1"/>
  <c r="G76" i="1"/>
  <c r="G81" i="1" s="1"/>
  <c r="L76" i="1"/>
  <c r="L81" i="1" s="1"/>
  <c r="M76" i="1"/>
  <c r="M81" i="1" s="1"/>
  <c r="I82" i="1"/>
  <c r="I76" i="1"/>
  <c r="K76" i="1"/>
  <c r="K81" i="1" s="1"/>
  <c r="F82" i="1"/>
  <c r="F76" i="1"/>
  <c r="H82" i="1"/>
  <c r="H76" i="1"/>
  <c r="L70" i="1"/>
  <c r="L75" i="1" s="1"/>
  <c r="L80" i="1" s="1"/>
  <c r="J29" i="1" l="1"/>
  <c r="I31" i="1"/>
  <c r="K31" i="1"/>
  <c r="F29" i="1"/>
  <c r="H31" i="1"/>
  <c r="L29" i="1"/>
  <c r="J31" i="1"/>
  <c r="P30" i="1"/>
  <c r="H30" i="1"/>
  <c r="I29" i="1"/>
  <c r="O29" i="1"/>
  <c r="G135" i="1"/>
  <c r="L30" i="1"/>
  <c r="H32" i="1"/>
  <c r="K32" i="1"/>
  <c r="H29" i="1"/>
  <c r="N31" i="1"/>
  <c r="N29" i="1"/>
  <c r="N30" i="1"/>
  <c r="I30" i="1"/>
  <c r="F135" i="1"/>
  <c r="F31" i="1"/>
  <c r="F30" i="1"/>
  <c r="P29" i="1"/>
  <c r="L32" i="1"/>
  <c r="M23" i="1"/>
  <c r="M22" i="1"/>
  <c r="M26" i="1"/>
  <c r="M33" i="1" s="1"/>
  <c r="M31" i="1" s="1"/>
  <c r="K29" i="1"/>
  <c r="M138" i="1"/>
  <c r="G23" i="1"/>
  <c r="G22" i="1"/>
  <c r="G26" i="1"/>
  <c r="G33" i="1" s="1"/>
  <c r="G31" i="1" s="1"/>
  <c r="K30" i="1"/>
  <c r="M135" i="1"/>
  <c r="G138" i="1"/>
  <c r="F137" i="1"/>
  <c r="F143" i="1" s="1"/>
  <c r="F144" i="1" s="1"/>
  <c r="G137" i="1"/>
  <c r="G143" i="1" s="1"/>
  <c r="M137" i="1"/>
  <c r="M143" i="1" s="1"/>
  <c r="N135" i="1"/>
  <c r="H138" i="1"/>
  <c r="N138" i="1"/>
  <c r="N137" i="1"/>
  <c r="N143" i="1" s="1"/>
  <c r="H135" i="1"/>
  <c r="J135" i="1"/>
  <c r="J138" i="1"/>
  <c r="H137" i="1"/>
  <c r="H143" i="1" s="1"/>
  <c r="K137" i="1"/>
  <c r="K143" i="1" s="1"/>
  <c r="K135" i="1"/>
  <c r="K138" i="1"/>
  <c r="J137" i="1"/>
  <c r="I138" i="1"/>
  <c r="I135" i="1"/>
  <c r="I137" i="1"/>
  <c r="I143" i="1" s="1"/>
  <c r="L135" i="1"/>
  <c r="L138" i="1"/>
  <c r="L137" i="1"/>
  <c r="L143" i="1" s="1"/>
  <c r="I80" i="1"/>
  <c r="H81" i="1"/>
  <c r="I81" i="1"/>
  <c r="H80" i="1"/>
  <c r="F80" i="1"/>
  <c r="F81" i="1"/>
  <c r="G144" i="1" l="1"/>
  <c r="M144" i="1"/>
  <c r="M30" i="1"/>
  <c r="G32" i="1"/>
  <c r="M32" i="1"/>
  <c r="M29" i="1"/>
  <c r="M142" i="1"/>
  <c r="G30" i="1"/>
  <c r="G29" i="1"/>
  <c r="F142" i="1"/>
  <c r="G142" i="1"/>
  <c r="F141" i="1"/>
  <c r="K141" i="1"/>
  <c r="M141" i="1"/>
  <c r="G141" i="1"/>
  <c r="L144" i="1"/>
  <c r="H141" i="1"/>
  <c r="N141" i="1"/>
  <c r="H144" i="1"/>
  <c r="N142" i="1"/>
  <c r="J141" i="1"/>
  <c r="N144" i="1"/>
  <c r="H142" i="1"/>
  <c r="I141" i="1"/>
  <c r="K144" i="1"/>
  <c r="K142" i="1"/>
  <c r="I144" i="1"/>
  <c r="J143" i="1"/>
  <c r="J144" i="1" s="1"/>
  <c r="J142" i="1"/>
  <c r="I142" i="1"/>
  <c r="L141" i="1"/>
  <c r="L142" i="1"/>
</calcChain>
</file>

<file path=xl/sharedStrings.xml><?xml version="1.0" encoding="utf-8"?>
<sst xmlns="http://schemas.openxmlformats.org/spreadsheetml/2006/main" count="180" uniqueCount="24">
  <si>
    <t>y0</t>
  </si>
  <si>
    <t>y1</t>
  </si>
  <si>
    <t>y2</t>
  </si>
  <si>
    <t>y3</t>
  </si>
  <si>
    <t>y4</t>
  </si>
  <si>
    <t>S1</t>
  </si>
  <si>
    <t>S2</t>
  </si>
  <si>
    <t>S3</t>
  </si>
  <si>
    <t>S4</t>
  </si>
  <si>
    <t>A1</t>
  </si>
  <si>
    <t>RHS</t>
  </si>
  <si>
    <t>=</t>
  </si>
  <si>
    <t>A2</t>
  </si>
  <si>
    <t>x0</t>
  </si>
  <si>
    <t>x1</t>
  </si>
  <si>
    <t>x2</t>
  </si>
  <si>
    <t>x3</t>
  </si>
  <si>
    <t>x4</t>
  </si>
  <si>
    <t>Q1a</t>
  </si>
  <si>
    <t>s1</t>
  </si>
  <si>
    <t>s2</t>
  </si>
  <si>
    <t>s3</t>
  </si>
  <si>
    <t>rhs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</si>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</sst>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P144"/>
  <sheetViews>
    <sheetView tabSelected="1" topLeftCell="A94" zoomScale="115" zoomScaleNormal="115" workbookViewId="0">
      <selection activeCell="L114" sqref="G104:L114"/>
    </sheetView>
  </sheetViews>
  <sheetFormatPr defaultRowHeight="15" x14ac:dyDescent="0.25"/>
  <sheetData>
    <row r="7" spans="6:16" x14ac:dyDescent="0.25"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</row>
    <row r="8" spans="6:16" x14ac:dyDescent="0.25">
      <c r="F8">
        <v>1</v>
      </c>
      <c r="G8">
        <v>-21</v>
      </c>
      <c r="H8">
        <v>21</v>
      </c>
      <c r="I8">
        <v>2</v>
      </c>
      <c r="J8">
        <v>-2</v>
      </c>
      <c r="K8">
        <v>0</v>
      </c>
      <c r="L8">
        <v>0</v>
      </c>
      <c r="M8">
        <v>0</v>
      </c>
      <c r="N8">
        <v>0</v>
      </c>
      <c r="O8">
        <v>-100</v>
      </c>
      <c r="P8">
        <v>0</v>
      </c>
    </row>
    <row r="9" spans="6:16" x14ac:dyDescent="0.25">
      <c r="F9">
        <v>0</v>
      </c>
      <c r="G9">
        <v>1</v>
      </c>
      <c r="H9">
        <v>-1</v>
      </c>
      <c r="I9">
        <v>-2</v>
      </c>
      <c r="J9">
        <v>2</v>
      </c>
      <c r="K9" s="1">
        <v>1</v>
      </c>
      <c r="L9" s="1">
        <v>0</v>
      </c>
      <c r="M9">
        <v>0</v>
      </c>
      <c r="N9" s="1">
        <v>0</v>
      </c>
      <c r="O9" s="1">
        <v>0</v>
      </c>
      <c r="P9">
        <v>3</v>
      </c>
    </row>
    <row r="10" spans="6:16" x14ac:dyDescent="0.25">
      <c r="F10">
        <v>0</v>
      </c>
      <c r="G10">
        <v>0</v>
      </c>
      <c r="H10">
        <v>0</v>
      </c>
      <c r="I10">
        <v>5</v>
      </c>
      <c r="J10">
        <v>-5</v>
      </c>
      <c r="K10" s="1">
        <v>0</v>
      </c>
      <c r="L10" s="1">
        <v>1</v>
      </c>
      <c r="M10">
        <v>0</v>
      </c>
      <c r="N10" s="1">
        <v>0</v>
      </c>
      <c r="O10" s="1">
        <v>0</v>
      </c>
      <c r="P10">
        <v>5</v>
      </c>
    </row>
    <row r="11" spans="6:16" x14ac:dyDescent="0.25">
      <c r="F11">
        <v>0</v>
      </c>
      <c r="G11">
        <v>2</v>
      </c>
      <c r="H11">
        <v>-2</v>
      </c>
      <c r="I11">
        <v>-5</v>
      </c>
      <c r="J11">
        <v>5</v>
      </c>
      <c r="K11" s="1">
        <v>0</v>
      </c>
      <c r="L11" s="1">
        <v>0</v>
      </c>
      <c r="M11">
        <v>-1</v>
      </c>
      <c r="N11" s="1">
        <v>0</v>
      </c>
      <c r="O11" s="1">
        <v>1</v>
      </c>
      <c r="P11">
        <v>3</v>
      </c>
    </row>
    <row r="12" spans="6:16" x14ac:dyDescent="0.25">
      <c r="F12">
        <v>0</v>
      </c>
      <c r="G12">
        <v>-2</v>
      </c>
      <c r="H12">
        <v>2</v>
      </c>
      <c r="I12">
        <v>-4</v>
      </c>
      <c r="J12">
        <v>4</v>
      </c>
      <c r="K12" s="1">
        <v>0</v>
      </c>
      <c r="L12" s="1">
        <v>0</v>
      </c>
      <c r="M12">
        <v>0</v>
      </c>
      <c r="N12" s="1">
        <v>1</v>
      </c>
      <c r="O12" s="1">
        <v>0</v>
      </c>
      <c r="P12">
        <v>4</v>
      </c>
    </row>
    <row r="14" spans="6:16" x14ac:dyDescent="0.25">
      <c r="F14" t="s">
        <v>0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  <c r="P14" t="s">
        <v>10</v>
      </c>
    </row>
    <row r="15" spans="6:16" x14ac:dyDescent="0.25">
      <c r="F15">
        <f>F8+100*F11</f>
        <v>1</v>
      </c>
      <c r="G15">
        <f t="shared" ref="G15:P15" si="0">G8+100*G11</f>
        <v>179</v>
      </c>
      <c r="H15">
        <f t="shared" si="0"/>
        <v>-179</v>
      </c>
      <c r="I15">
        <f t="shared" si="0"/>
        <v>-498</v>
      </c>
      <c r="J15">
        <f t="shared" si="0"/>
        <v>498</v>
      </c>
      <c r="K15">
        <f t="shared" si="0"/>
        <v>0</v>
      </c>
      <c r="L15">
        <f t="shared" si="0"/>
        <v>0</v>
      </c>
      <c r="M15">
        <f t="shared" si="0"/>
        <v>-100</v>
      </c>
      <c r="N15">
        <f t="shared" si="0"/>
        <v>0</v>
      </c>
      <c r="O15">
        <f t="shared" si="0"/>
        <v>0</v>
      </c>
      <c r="P15">
        <f t="shared" si="0"/>
        <v>300</v>
      </c>
    </row>
    <row r="16" spans="6:16" x14ac:dyDescent="0.25">
      <c r="F16">
        <f>F9</f>
        <v>0</v>
      </c>
      <c r="G16">
        <f t="shared" ref="G16:K16" si="1">G9</f>
        <v>1</v>
      </c>
      <c r="H16">
        <f t="shared" si="1"/>
        <v>-1</v>
      </c>
      <c r="I16">
        <f t="shared" si="1"/>
        <v>-2</v>
      </c>
      <c r="J16">
        <f t="shared" si="1"/>
        <v>2</v>
      </c>
      <c r="K16" s="1">
        <f t="shared" si="1"/>
        <v>1</v>
      </c>
      <c r="L16" s="1">
        <f>L9</f>
        <v>0</v>
      </c>
      <c r="M16">
        <f t="shared" ref="M16:P16" si="2">M9</f>
        <v>0</v>
      </c>
      <c r="N16" s="1">
        <f t="shared" si="2"/>
        <v>0</v>
      </c>
      <c r="O16" s="1">
        <f t="shared" si="2"/>
        <v>0</v>
      </c>
      <c r="P16">
        <f t="shared" si="2"/>
        <v>3</v>
      </c>
    </row>
    <row r="17" spans="6:16" x14ac:dyDescent="0.25">
      <c r="F17">
        <f t="shared" ref="F17:K19" si="3">F10</f>
        <v>0</v>
      </c>
      <c r="G17">
        <f t="shared" si="3"/>
        <v>0</v>
      </c>
      <c r="H17">
        <f t="shared" si="3"/>
        <v>0</v>
      </c>
      <c r="I17">
        <f t="shared" si="3"/>
        <v>5</v>
      </c>
      <c r="J17">
        <f t="shared" si="3"/>
        <v>-5</v>
      </c>
      <c r="K17" s="1">
        <f t="shared" si="3"/>
        <v>0</v>
      </c>
      <c r="L17" s="1">
        <f t="shared" ref="L17:P17" si="4">L10</f>
        <v>1</v>
      </c>
      <c r="M17">
        <f t="shared" si="4"/>
        <v>0</v>
      </c>
      <c r="N17" s="1">
        <f t="shared" si="4"/>
        <v>0</v>
      </c>
      <c r="O17" s="1">
        <f t="shared" si="4"/>
        <v>0</v>
      </c>
      <c r="P17">
        <f t="shared" si="4"/>
        <v>5</v>
      </c>
    </row>
    <row r="18" spans="6:16" x14ac:dyDescent="0.25">
      <c r="F18">
        <f t="shared" si="3"/>
        <v>0</v>
      </c>
      <c r="G18">
        <f t="shared" si="3"/>
        <v>2</v>
      </c>
      <c r="H18">
        <f t="shared" si="3"/>
        <v>-2</v>
      </c>
      <c r="I18">
        <f t="shared" si="3"/>
        <v>-5</v>
      </c>
      <c r="J18" s="2">
        <f t="shared" si="3"/>
        <v>5</v>
      </c>
      <c r="K18" s="1">
        <f t="shared" si="3"/>
        <v>0</v>
      </c>
      <c r="L18" s="1">
        <f t="shared" ref="L18:P18" si="5">L11</f>
        <v>0</v>
      </c>
      <c r="M18">
        <f t="shared" si="5"/>
        <v>-1</v>
      </c>
      <c r="N18" s="1">
        <f t="shared" si="5"/>
        <v>0</v>
      </c>
      <c r="O18" s="1">
        <f t="shared" si="5"/>
        <v>1</v>
      </c>
      <c r="P18">
        <f t="shared" si="5"/>
        <v>3</v>
      </c>
    </row>
    <row r="19" spans="6:16" x14ac:dyDescent="0.25">
      <c r="F19">
        <f t="shared" si="3"/>
        <v>0</v>
      </c>
      <c r="G19">
        <f t="shared" si="3"/>
        <v>-2</v>
      </c>
      <c r="H19">
        <f t="shared" si="3"/>
        <v>2</v>
      </c>
      <c r="I19">
        <f t="shared" si="3"/>
        <v>-4</v>
      </c>
      <c r="J19">
        <f t="shared" si="3"/>
        <v>4</v>
      </c>
      <c r="K19" s="1">
        <f t="shared" si="3"/>
        <v>0</v>
      </c>
      <c r="L19" s="1">
        <f t="shared" ref="L19:P19" si="6">L12</f>
        <v>0</v>
      </c>
      <c r="M19">
        <f t="shared" si="6"/>
        <v>0</v>
      </c>
      <c r="N19" s="1">
        <f t="shared" si="6"/>
        <v>1</v>
      </c>
      <c r="O19" s="1">
        <f t="shared" si="6"/>
        <v>0</v>
      </c>
      <c r="P19">
        <f t="shared" si="6"/>
        <v>4</v>
      </c>
    </row>
    <row r="21" spans="6:16" x14ac:dyDescent="0.25">
      <c r="F21" t="s">
        <v>0</v>
      </c>
      <c r="G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  <c r="O21" t="s">
        <v>9</v>
      </c>
      <c r="P21" t="s">
        <v>10</v>
      </c>
    </row>
    <row r="22" spans="6:16" x14ac:dyDescent="0.25">
      <c r="F22">
        <f>F15-498*F25</f>
        <v>1</v>
      </c>
      <c r="G22">
        <f t="shared" ref="G22:O22" si="7">G15-498*G25</f>
        <v>-20.200000000000017</v>
      </c>
      <c r="H22">
        <f t="shared" si="7"/>
        <v>20.200000000000017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-0.39999999999999147</v>
      </c>
      <c r="N22">
        <f t="shared" si="7"/>
        <v>0</v>
      </c>
      <c r="O22">
        <f t="shared" si="7"/>
        <v>-99.600000000000009</v>
      </c>
      <c r="P22">
        <f>P15-498*P25</f>
        <v>1.1999999999999886</v>
      </c>
    </row>
    <row r="23" spans="6:16" x14ac:dyDescent="0.25">
      <c r="F23">
        <f>F16-2*F25</f>
        <v>0</v>
      </c>
      <c r="G23">
        <f t="shared" ref="G23:P23" si="8">G16-2*G25</f>
        <v>0.19999999999999996</v>
      </c>
      <c r="H23">
        <f t="shared" si="8"/>
        <v>-0.19999999999999996</v>
      </c>
      <c r="I23">
        <f t="shared" si="8"/>
        <v>0</v>
      </c>
      <c r="J23" s="1">
        <f t="shared" si="8"/>
        <v>0</v>
      </c>
      <c r="K23" s="1">
        <f t="shared" si="8"/>
        <v>1</v>
      </c>
      <c r="L23" s="1">
        <f t="shared" si="8"/>
        <v>0</v>
      </c>
      <c r="M23">
        <f t="shared" si="8"/>
        <v>0.4</v>
      </c>
      <c r="N23" s="1">
        <f t="shared" si="8"/>
        <v>0</v>
      </c>
      <c r="O23">
        <f t="shared" si="8"/>
        <v>-0.4</v>
      </c>
      <c r="P23">
        <f t="shared" si="8"/>
        <v>1.8</v>
      </c>
    </row>
    <row r="24" spans="6:16" x14ac:dyDescent="0.25">
      <c r="F24">
        <f>F17+F18</f>
        <v>0</v>
      </c>
      <c r="G24">
        <f t="shared" ref="G24:O24" si="9">G17+G18</f>
        <v>2</v>
      </c>
      <c r="H24">
        <f t="shared" si="9"/>
        <v>-2</v>
      </c>
      <c r="I24">
        <f t="shared" si="9"/>
        <v>0</v>
      </c>
      <c r="J24" s="1">
        <f t="shared" si="9"/>
        <v>0</v>
      </c>
      <c r="K24" s="1">
        <f t="shared" si="9"/>
        <v>0</v>
      </c>
      <c r="L24" s="1">
        <f t="shared" si="9"/>
        <v>1</v>
      </c>
      <c r="M24">
        <f t="shared" si="9"/>
        <v>-1</v>
      </c>
      <c r="N24" s="1">
        <f t="shared" si="9"/>
        <v>0</v>
      </c>
      <c r="O24">
        <f t="shared" si="9"/>
        <v>1</v>
      </c>
      <c r="P24">
        <f>P17+P18</f>
        <v>8</v>
      </c>
    </row>
    <row r="25" spans="6:16" x14ac:dyDescent="0.25">
      <c r="F25">
        <f>F18/5</f>
        <v>0</v>
      </c>
      <c r="G25">
        <f t="shared" ref="G25:P25" si="10">G18/5</f>
        <v>0.4</v>
      </c>
      <c r="H25">
        <f t="shared" si="10"/>
        <v>-0.4</v>
      </c>
      <c r="I25">
        <f t="shared" si="10"/>
        <v>-1</v>
      </c>
      <c r="J25" s="1">
        <f t="shared" si="10"/>
        <v>1</v>
      </c>
      <c r="K25" s="1">
        <f t="shared" si="10"/>
        <v>0</v>
      </c>
      <c r="L25" s="1">
        <f t="shared" si="10"/>
        <v>0</v>
      </c>
      <c r="M25">
        <f t="shared" si="10"/>
        <v>-0.2</v>
      </c>
      <c r="N25" s="1">
        <f t="shared" si="10"/>
        <v>0</v>
      </c>
      <c r="O25">
        <f t="shared" si="10"/>
        <v>0.2</v>
      </c>
      <c r="P25">
        <f t="shared" si="10"/>
        <v>0.6</v>
      </c>
    </row>
    <row r="26" spans="6:16" x14ac:dyDescent="0.25">
      <c r="F26">
        <f>F19-4*F25</f>
        <v>0</v>
      </c>
      <c r="G26">
        <f t="shared" ref="G26:P26" si="11">G19-4*G25</f>
        <v>-3.6</v>
      </c>
      <c r="H26" s="2">
        <f t="shared" si="11"/>
        <v>3.6</v>
      </c>
      <c r="I26">
        <f t="shared" si="11"/>
        <v>0</v>
      </c>
      <c r="J26" s="1">
        <f t="shared" si="11"/>
        <v>0</v>
      </c>
      <c r="K26" s="1">
        <f t="shared" si="11"/>
        <v>0</v>
      </c>
      <c r="L26" s="1">
        <f t="shared" si="11"/>
        <v>0</v>
      </c>
      <c r="M26">
        <f t="shared" si="11"/>
        <v>0.8</v>
      </c>
      <c r="N26" s="1">
        <f t="shared" si="11"/>
        <v>1</v>
      </c>
      <c r="O26">
        <f t="shared" si="11"/>
        <v>-0.8</v>
      </c>
      <c r="P26">
        <f t="shared" si="11"/>
        <v>1.6</v>
      </c>
    </row>
    <row r="28" spans="6:16" x14ac:dyDescent="0.25"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</row>
    <row r="29" spans="6:16" x14ac:dyDescent="0.25">
      <c r="F29">
        <f>F22-20.2*F33</f>
        <v>1</v>
      </c>
      <c r="G29">
        <f t="shared" ref="G29:P29" si="12">G22-20.2*G33</f>
        <v>0</v>
      </c>
      <c r="H29">
        <f t="shared" si="12"/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-4.8888888888888804</v>
      </c>
      <c r="N29">
        <f t="shared" si="12"/>
        <v>-5.6111111111111116</v>
      </c>
      <c r="O29">
        <f t="shared" si="12"/>
        <v>-95.111111111111114</v>
      </c>
      <c r="P29">
        <f t="shared" si="12"/>
        <v>-7.7777777777777892</v>
      </c>
    </row>
    <row r="30" spans="6:16" x14ac:dyDescent="0.25">
      <c r="F30">
        <f>F23+0.2*F33</f>
        <v>0</v>
      </c>
      <c r="G30">
        <f t="shared" ref="G30:P30" si="13">G23+0.2*G33</f>
        <v>0</v>
      </c>
      <c r="H30" s="1">
        <f t="shared" si="13"/>
        <v>0</v>
      </c>
      <c r="I30">
        <f t="shared" si="13"/>
        <v>0</v>
      </c>
      <c r="J30" s="1">
        <f t="shared" si="13"/>
        <v>0</v>
      </c>
      <c r="K30" s="1">
        <f t="shared" si="13"/>
        <v>1</v>
      </c>
      <c r="L30" s="1">
        <f t="shared" si="13"/>
        <v>0</v>
      </c>
      <c r="M30">
        <f t="shared" si="13"/>
        <v>0.44444444444444448</v>
      </c>
      <c r="N30">
        <f t="shared" si="13"/>
        <v>5.5555555555555559E-2</v>
      </c>
      <c r="O30">
        <f t="shared" si="13"/>
        <v>-0.44444444444444448</v>
      </c>
      <c r="P30">
        <f t="shared" si="13"/>
        <v>1.8888888888888888</v>
      </c>
    </row>
    <row r="31" spans="6:16" x14ac:dyDescent="0.25">
      <c r="F31">
        <f>F24+2*F33</f>
        <v>0</v>
      </c>
      <c r="G31">
        <f t="shared" ref="G31:P31" si="14">G24+2*G33</f>
        <v>0</v>
      </c>
      <c r="H31" s="1">
        <f t="shared" si="14"/>
        <v>0</v>
      </c>
      <c r="I31">
        <f t="shared" si="14"/>
        <v>0</v>
      </c>
      <c r="J31" s="1">
        <f t="shared" si="14"/>
        <v>0</v>
      </c>
      <c r="K31" s="1">
        <f t="shared" si="14"/>
        <v>0</v>
      </c>
      <c r="L31" s="1">
        <f t="shared" si="14"/>
        <v>1</v>
      </c>
      <c r="M31">
        <f t="shared" si="14"/>
        <v>-0.55555555555555558</v>
      </c>
      <c r="N31">
        <f t="shared" si="14"/>
        <v>0.55555555555555558</v>
      </c>
      <c r="O31">
        <f t="shared" si="14"/>
        <v>0.55555555555555558</v>
      </c>
      <c r="P31">
        <f t="shared" si="14"/>
        <v>8.8888888888888893</v>
      </c>
    </row>
    <row r="32" spans="6:16" x14ac:dyDescent="0.25">
      <c r="F32">
        <f>F25+0.4*F33</f>
        <v>0</v>
      </c>
      <c r="G32">
        <f t="shared" ref="G32:P32" si="15">G25+0.4*G33</f>
        <v>0</v>
      </c>
      <c r="H32" s="1">
        <f t="shared" si="15"/>
        <v>0</v>
      </c>
      <c r="I32">
        <f t="shared" si="15"/>
        <v>-1</v>
      </c>
      <c r="J32" s="1">
        <f t="shared" si="15"/>
        <v>1</v>
      </c>
      <c r="K32" s="1">
        <f t="shared" si="15"/>
        <v>0</v>
      </c>
      <c r="L32" s="1">
        <f t="shared" si="15"/>
        <v>0</v>
      </c>
      <c r="M32">
        <f t="shared" si="15"/>
        <v>-0.1111111111111111</v>
      </c>
      <c r="N32">
        <f t="shared" si="15"/>
        <v>0.11111111111111112</v>
      </c>
      <c r="O32">
        <f t="shared" si="15"/>
        <v>0.1111111111111111</v>
      </c>
      <c r="P32">
        <f t="shared" si="15"/>
        <v>0.77777777777777779</v>
      </c>
    </row>
    <row r="33" spans="6:16" x14ac:dyDescent="0.25">
      <c r="F33">
        <f>F26/3.6</f>
        <v>0</v>
      </c>
      <c r="G33">
        <f t="shared" ref="G33:P33" si="16">G26/3.6</f>
        <v>-1</v>
      </c>
      <c r="H33" s="1">
        <f t="shared" si="16"/>
        <v>1</v>
      </c>
      <c r="I33">
        <f t="shared" si="16"/>
        <v>0</v>
      </c>
      <c r="J33" s="1">
        <f t="shared" si="16"/>
        <v>0</v>
      </c>
      <c r="K33" s="1">
        <f t="shared" si="16"/>
        <v>0</v>
      </c>
      <c r="L33" s="1">
        <f t="shared" si="16"/>
        <v>0</v>
      </c>
      <c r="M33">
        <f t="shared" si="16"/>
        <v>0.22222222222222224</v>
      </c>
      <c r="N33">
        <f t="shared" si="16"/>
        <v>0.27777777777777779</v>
      </c>
      <c r="O33">
        <f t="shared" si="16"/>
        <v>-0.22222222222222224</v>
      </c>
      <c r="P33">
        <f t="shared" si="16"/>
        <v>0.44444444444444448</v>
      </c>
    </row>
    <row r="42" spans="6:16" x14ac:dyDescent="0.2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L42" t="s">
        <v>6</v>
      </c>
      <c r="M42" t="s">
        <v>7</v>
      </c>
      <c r="N42" t="s">
        <v>8</v>
      </c>
      <c r="O42" t="s">
        <v>9</v>
      </c>
      <c r="P42" t="s">
        <v>10</v>
      </c>
    </row>
    <row r="49" spans="6:16" x14ac:dyDescent="0.25">
      <c r="F49" t="s">
        <v>0</v>
      </c>
      <c r="G49" t="s">
        <v>1</v>
      </c>
      <c r="H49" t="s">
        <v>2</v>
      </c>
      <c r="I49" t="s">
        <v>3</v>
      </c>
      <c r="J49" t="s">
        <v>4</v>
      </c>
      <c r="K49" t="s">
        <v>5</v>
      </c>
      <c r="L49" t="s">
        <v>6</v>
      </c>
      <c r="M49" t="s">
        <v>7</v>
      </c>
      <c r="N49" t="s">
        <v>8</v>
      </c>
      <c r="O49" t="s">
        <v>9</v>
      </c>
      <c r="P49" t="s">
        <v>10</v>
      </c>
    </row>
    <row r="50" spans="6:16" x14ac:dyDescent="0.25">
      <c r="F50" t="s">
        <v>11</v>
      </c>
    </row>
    <row r="54" spans="6:16" x14ac:dyDescent="0.25">
      <c r="F54" t="s">
        <v>0</v>
      </c>
      <c r="G54" t="s">
        <v>1</v>
      </c>
      <c r="H54" t="s">
        <v>2</v>
      </c>
      <c r="I54" t="s">
        <v>3</v>
      </c>
      <c r="J54" t="s">
        <v>4</v>
      </c>
      <c r="K54" t="s">
        <v>10</v>
      </c>
    </row>
    <row r="55" spans="6:16" x14ac:dyDescent="0.25">
      <c r="F55">
        <v>1</v>
      </c>
      <c r="G55">
        <v>-3</v>
      </c>
      <c r="H55">
        <v>-5</v>
      </c>
      <c r="I55">
        <v>3</v>
      </c>
      <c r="J55">
        <v>-4</v>
      </c>
      <c r="K55">
        <v>0</v>
      </c>
    </row>
    <row r="56" spans="6:16" x14ac:dyDescent="0.25">
      <c r="F56">
        <v>0</v>
      </c>
      <c r="G56">
        <v>-1</v>
      </c>
      <c r="H56">
        <v>-5</v>
      </c>
      <c r="I56">
        <v>2</v>
      </c>
      <c r="J56">
        <v>2</v>
      </c>
      <c r="K56">
        <v>-21</v>
      </c>
    </row>
    <row r="57" spans="6:16" x14ac:dyDescent="0.25">
      <c r="F57">
        <v>0</v>
      </c>
      <c r="G57">
        <v>2</v>
      </c>
      <c r="H57">
        <v>0</v>
      </c>
      <c r="I57">
        <v>-5</v>
      </c>
      <c r="J57">
        <v>4</v>
      </c>
      <c r="K57">
        <v>2</v>
      </c>
    </row>
    <row r="59" spans="6:16" x14ac:dyDescent="0.25">
      <c r="F59" t="s">
        <v>13</v>
      </c>
      <c r="G59" t="s">
        <v>14</v>
      </c>
      <c r="H59" t="s">
        <v>15</v>
      </c>
      <c r="I59" t="s">
        <v>16</v>
      </c>
      <c r="J59" t="s">
        <v>17</v>
      </c>
      <c r="K59" t="s">
        <v>9</v>
      </c>
      <c r="L59" t="s">
        <v>12</v>
      </c>
      <c r="M59" t="s">
        <v>10</v>
      </c>
    </row>
    <row r="60" spans="6:16" x14ac:dyDescent="0.25">
      <c r="F60">
        <v>1</v>
      </c>
      <c r="G60">
        <v>-3</v>
      </c>
      <c r="H60">
        <v>-5</v>
      </c>
      <c r="I60">
        <v>3</v>
      </c>
      <c r="J60">
        <v>-4</v>
      </c>
      <c r="K60">
        <v>-100</v>
      </c>
      <c r="L60">
        <v>-100</v>
      </c>
      <c r="M60">
        <f>K55</f>
        <v>0</v>
      </c>
    </row>
    <row r="61" spans="6:16" x14ac:dyDescent="0.25">
      <c r="F61">
        <f>F56*-1</f>
        <v>0</v>
      </c>
      <c r="G61">
        <f t="shared" ref="G61:J61" si="17">G56*-1</f>
        <v>1</v>
      </c>
      <c r="H61">
        <f t="shared" si="17"/>
        <v>5</v>
      </c>
      <c r="I61">
        <f t="shared" si="17"/>
        <v>-2</v>
      </c>
      <c r="J61">
        <f t="shared" si="17"/>
        <v>-2</v>
      </c>
      <c r="K61">
        <v>1</v>
      </c>
      <c r="L61">
        <v>0</v>
      </c>
      <c r="M61">
        <f>K56*-1</f>
        <v>21</v>
      </c>
    </row>
    <row r="62" spans="6:16" x14ac:dyDescent="0.25">
      <c r="F62">
        <f>F57</f>
        <v>0</v>
      </c>
      <c r="G62">
        <f t="shared" ref="G62:J62" si="18">G57</f>
        <v>2</v>
      </c>
      <c r="H62">
        <f t="shared" si="18"/>
        <v>0</v>
      </c>
      <c r="I62">
        <f t="shared" si="18"/>
        <v>-5</v>
      </c>
      <c r="J62">
        <f t="shared" si="18"/>
        <v>4</v>
      </c>
      <c r="K62">
        <v>0</v>
      </c>
      <c r="L62">
        <v>1</v>
      </c>
      <c r="M62">
        <f>K57</f>
        <v>2</v>
      </c>
    </row>
    <row r="64" spans="6:16" x14ac:dyDescent="0.25">
      <c r="F64" t="s">
        <v>13</v>
      </c>
      <c r="G64" t="s">
        <v>14</v>
      </c>
      <c r="H64" t="s">
        <v>15</v>
      </c>
      <c r="I64" t="s">
        <v>16</v>
      </c>
      <c r="J64" t="s">
        <v>17</v>
      </c>
      <c r="K64" t="s">
        <v>9</v>
      </c>
      <c r="L64" t="s">
        <v>12</v>
      </c>
      <c r="M64" t="s">
        <v>10</v>
      </c>
    </row>
    <row r="65" spans="6:16" x14ac:dyDescent="0.25">
      <c r="F65">
        <f>F60+100*F61+100*F62</f>
        <v>1</v>
      </c>
      <c r="G65">
        <f t="shared" ref="G65:M65" si="19">G60+100*G61+100*G62</f>
        <v>297</v>
      </c>
      <c r="H65">
        <f t="shared" si="19"/>
        <v>495</v>
      </c>
      <c r="I65">
        <f t="shared" si="19"/>
        <v>-697</v>
      </c>
      <c r="J65">
        <f t="shared" si="19"/>
        <v>196</v>
      </c>
      <c r="K65">
        <f t="shared" si="19"/>
        <v>0</v>
      </c>
      <c r="L65">
        <f t="shared" si="19"/>
        <v>0</v>
      </c>
      <c r="M65">
        <f t="shared" si="19"/>
        <v>2300</v>
      </c>
    </row>
    <row r="66" spans="6:16" x14ac:dyDescent="0.25">
      <c r="F66">
        <v>0</v>
      </c>
      <c r="G66">
        <v>1</v>
      </c>
      <c r="H66" s="2">
        <v>5</v>
      </c>
      <c r="I66">
        <v>-2</v>
      </c>
      <c r="J66">
        <v>-2</v>
      </c>
      <c r="K66">
        <v>1</v>
      </c>
      <c r="L66">
        <v>0</v>
      </c>
      <c r="M66">
        <v>21</v>
      </c>
    </row>
    <row r="67" spans="6:16" x14ac:dyDescent="0.25">
      <c r="F67">
        <v>0</v>
      </c>
      <c r="G67">
        <v>2</v>
      </c>
      <c r="H67">
        <v>0</v>
      </c>
      <c r="I67">
        <v>-5</v>
      </c>
      <c r="J67">
        <v>4</v>
      </c>
      <c r="K67">
        <v>0</v>
      </c>
      <c r="L67">
        <v>1</v>
      </c>
      <c r="M67">
        <v>2</v>
      </c>
    </row>
    <row r="68" spans="6:16" x14ac:dyDescent="0.25">
      <c r="P68" t="s">
        <v>18</v>
      </c>
    </row>
    <row r="69" spans="6:16" x14ac:dyDescent="0.25">
      <c r="F69" t="s">
        <v>13</v>
      </c>
      <c r="G69" t="s">
        <v>14</v>
      </c>
      <c r="H69" t="s">
        <v>15</v>
      </c>
      <c r="I69" t="s">
        <v>16</v>
      </c>
      <c r="J69" t="s">
        <v>17</v>
      </c>
      <c r="K69" t="s">
        <v>9</v>
      </c>
      <c r="L69" t="s">
        <v>12</v>
      </c>
      <c r="M69" t="s">
        <v>10</v>
      </c>
    </row>
    <row r="70" spans="6:16" x14ac:dyDescent="0.25">
      <c r="F70">
        <f>F65-495*F71</f>
        <v>1</v>
      </c>
      <c r="G70">
        <f t="shared" ref="G70:M70" si="20">G65-495*G71</f>
        <v>198</v>
      </c>
      <c r="H70">
        <f t="shared" si="20"/>
        <v>0</v>
      </c>
      <c r="I70">
        <f t="shared" si="20"/>
        <v>-499</v>
      </c>
      <c r="J70">
        <f t="shared" si="20"/>
        <v>394</v>
      </c>
      <c r="K70">
        <f t="shared" si="20"/>
        <v>-99</v>
      </c>
      <c r="L70">
        <f t="shared" si="20"/>
        <v>0</v>
      </c>
      <c r="M70">
        <f t="shared" si="20"/>
        <v>221</v>
      </c>
    </row>
    <row r="71" spans="6:16" x14ac:dyDescent="0.25">
      <c r="F71">
        <f>F66/5</f>
        <v>0</v>
      </c>
      <c r="G71">
        <f t="shared" ref="G71:M71" si="21">G66/5</f>
        <v>0.2</v>
      </c>
      <c r="H71">
        <f t="shared" si="21"/>
        <v>1</v>
      </c>
      <c r="I71">
        <f t="shared" si="21"/>
        <v>-0.4</v>
      </c>
      <c r="J71">
        <f t="shared" si="21"/>
        <v>-0.4</v>
      </c>
      <c r="K71">
        <f t="shared" si="21"/>
        <v>0.2</v>
      </c>
      <c r="L71">
        <f t="shared" si="21"/>
        <v>0</v>
      </c>
      <c r="M71">
        <f t="shared" si="21"/>
        <v>4.2</v>
      </c>
    </row>
    <row r="72" spans="6:16" x14ac:dyDescent="0.25">
      <c r="F72">
        <f>F67</f>
        <v>0</v>
      </c>
      <c r="G72">
        <f t="shared" ref="G72:M72" si="22">G67</f>
        <v>2</v>
      </c>
      <c r="H72">
        <f t="shared" si="22"/>
        <v>0</v>
      </c>
      <c r="I72">
        <f t="shared" si="22"/>
        <v>-5</v>
      </c>
      <c r="J72" s="2">
        <f t="shared" si="22"/>
        <v>4</v>
      </c>
      <c r="K72">
        <f t="shared" si="22"/>
        <v>0</v>
      </c>
      <c r="L72">
        <f t="shared" si="22"/>
        <v>1</v>
      </c>
      <c r="M72">
        <f t="shared" si="22"/>
        <v>2</v>
      </c>
    </row>
    <row r="74" spans="6:16" x14ac:dyDescent="0.25">
      <c r="F74" t="s">
        <v>13</v>
      </c>
      <c r="G74" t="s">
        <v>14</v>
      </c>
      <c r="H74" t="s">
        <v>15</v>
      </c>
      <c r="I74" t="s">
        <v>16</v>
      </c>
      <c r="J74" t="s">
        <v>17</v>
      </c>
      <c r="K74" t="s">
        <v>9</v>
      </c>
      <c r="L74" t="s">
        <v>12</v>
      </c>
      <c r="M74" t="s">
        <v>10</v>
      </c>
    </row>
    <row r="75" spans="6:16" x14ac:dyDescent="0.25">
      <c r="F75">
        <f>F70-394*F77</f>
        <v>1</v>
      </c>
      <c r="G75">
        <f t="shared" ref="G75:L75" si="23">G70-394*G77</f>
        <v>1</v>
      </c>
      <c r="H75">
        <f t="shared" si="23"/>
        <v>0</v>
      </c>
      <c r="I75">
        <f t="shared" si="23"/>
        <v>-6.5</v>
      </c>
      <c r="J75">
        <f t="shared" si="23"/>
        <v>0</v>
      </c>
      <c r="K75">
        <f t="shared" si="23"/>
        <v>-99</v>
      </c>
      <c r="L75">
        <f t="shared" si="23"/>
        <v>-98.5</v>
      </c>
      <c r="M75">
        <f>M70-394*M77</f>
        <v>24</v>
      </c>
    </row>
    <row r="76" spans="6:16" x14ac:dyDescent="0.25">
      <c r="F76">
        <f>F71+0.4*F77</f>
        <v>0</v>
      </c>
      <c r="G76">
        <f t="shared" ref="G76:M76" si="24">G71+0.4*G77</f>
        <v>0.4</v>
      </c>
      <c r="H76">
        <f t="shared" si="24"/>
        <v>1</v>
      </c>
      <c r="I76">
        <f t="shared" si="24"/>
        <v>-0.9</v>
      </c>
      <c r="J76">
        <f t="shared" si="24"/>
        <v>0</v>
      </c>
      <c r="K76">
        <f t="shared" si="24"/>
        <v>0.2</v>
      </c>
      <c r="L76">
        <f t="shared" si="24"/>
        <v>0.1</v>
      </c>
      <c r="M76">
        <f t="shared" si="24"/>
        <v>4.4000000000000004</v>
      </c>
    </row>
    <row r="77" spans="6:16" x14ac:dyDescent="0.25">
      <c r="F77">
        <f>F72/4</f>
        <v>0</v>
      </c>
      <c r="G77" s="2">
        <f t="shared" ref="G77:M77" si="25">G72/4</f>
        <v>0.5</v>
      </c>
      <c r="H77">
        <f t="shared" si="25"/>
        <v>0</v>
      </c>
      <c r="I77">
        <f t="shared" si="25"/>
        <v>-1.25</v>
      </c>
      <c r="J77">
        <f t="shared" si="25"/>
        <v>1</v>
      </c>
      <c r="K77">
        <f t="shared" si="25"/>
        <v>0</v>
      </c>
      <c r="L77">
        <f t="shared" si="25"/>
        <v>0.25</v>
      </c>
      <c r="M77">
        <f t="shared" si="25"/>
        <v>0.5</v>
      </c>
    </row>
    <row r="79" spans="6:16" x14ac:dyDescent="0.25">
      <c r="F79" t="s">
        <v>13</v>
      </c>
      <c r="G79" t="s">
        <v>14</v>
      </c>
      <c r="H79" t="s">
        <v>15</v>
      </c>
      <c r="I79" t="s">
        <v>16</v>
      </c>
      <c r="J79" t="s">
        <v>17</v>
      </c>
      <c r="K79" t="s">
        <v>9</v>
      </c>
      <c r="L79" t="s">
        <v>12</v>
      </c>
      <c r="M79" t="s">
        <v>10</v>
      </c>
    </row>
    <row r="80" spans="6:16" x14ac:dyDescent="0.25">
      <c r="F80">
        <f>F75-F82</f>
        <v>1</v>
      </c>
      <c r="G80">
        <f t="shared" ref="G80:M80" si="26">G75-G82</f>
        <v>0</v>
      </c>
      <c r="H80">
        <f t="shared" si="26"/>
        <v>0</v>
      </c>
      <c r="I80">
        <f t="shared" si="26"/>
        <v>-4</v>
      </c>
      <c r="J80">
        <f t="shared" si="26"/>
        <v>-2</v>
      </c>
      <c r="K80">
        <f t="shared" si="26"/>
        <v>-99</v>
      </c>
      <c r="L80">
        <f t="shared" si="26"/>
        <v>-99</v>
      </c>
      <c r="M80">
        <f t="shared" si="26"/>
        <v>23</v>
      </c>
    </row>
    <row r="81" spans="6:13" x14ac:dyDescent="0.25">
      <c r="F81">
        <f>F76-0.4*F82</f>
        <v>0</v>
      </c>
      <c r="G81">
        <f t="shared" ref="G81:M81" si="27">G76-0.4*G82</f>
        <v>0</v>
      </c>
      <c r="H81">
        <f t="shared" si="27"/>
        <v>1</v>
      </c>
      <c r="I81">
        <f t="shared" si="27"/>
        <v>9.9999999999999978E-2</v>
      </c>
      <c r="J81">
        <f t="shared" si="27"/>
        <v>-0.8</v>
      </c>
      <c r="K81">
        <f t="shared" si="27"/>
        <v>0.2</v>
      </c>
      <c r="L81">
        <f t="shared" si="27"/>
        <v>-0.1</v>
      </c>
      <c r="M81">
        <f t="shared" si="27"/>
        <v>4</v>
      </c>
    </row>
    <row r="82" spans="6:13" x14ac:dyDescent="0.25">
      <c r="F82">
        <f>F77*2</f>
        <v>0</v>
      </c>
      <c r="G82">
        <f t="shared" ref="G82:M82" si="28">G77*2</f>
        <v>1</v>
      </c>
      <c r="H82">
        <f t="shared" si="28"/>
        <v>0</v>
      </c>
      <c r="I82">
        <f t="shared" si="28"/>
        <v>-2.5</v>
      </c>
      <c r="J82">
        <f t="shared" si="28"/>
        <v>2</v>
      </c>
      <c r="K82">
        <f t="shared" si="28"/>
        <v>0</v>
      </c>
      <c r="L82">
        <f t="shared" si="28"/>
        <v>0.5</v>
      </c>
      <c r="M82">
        <f t="shared" si="28"/>
        <v>1</v>
      </c>
    </row>
    <row r="84" spans="6:13" x14ac:dyDescent="0.25">
      <c r="G84" t="s">
        <v>14</v>
      </c>
      <c r="H84" t="s">
        <v>15</v>
      </c>
      <c r="I84" t="s">
        <v>16</v>
      </c>
      <c r="J84" t="s">
        <v>17</v>
      </c>
      <c r="K84" t="s">
        <v>10</v>
      </c>
    </row>
    <row r="85" spans="6:13" x14ac:dyDescent="0.25">
      <c r="G85">
        <v>-3</v>
      </c>
      <c r="H85">
        <v>-5</v>
      </c>
      <c r="I85">
        <v>3</v>
      </c>
      <c r="J85">
        <v>-4</v>
      </c>
      <c r="K85">
        <v>0</v>
      </c>
    </row>
    <row r="86" spans="6:13" x14ac:dyDescent="0.25">
      <c r="G86">
        <v>1</v>
      </c>
      <c r="H86">
        <v>5</v>
      </c>
      <c r="I86">
        <v>-2</v>
      </c>
      <c r="J86">
        <v>-2</v>
      </c>
      <c r="K86">
        <v>21</v>
      </c>
    </row>
    <row r="87" spans="6:13" x14ac:dyDescent="0.25">
      <c r="G87">
        <v>-2</v>
      </c>
      <c r="H87">
        <v>0</v>
      </c>
      <c r="I87">
        <v>5</v>
      </c>
      <c r="J87">
        <v>-4</v>
      </c>
      <c r="K87">
        <v>1</v>
      </c>
    </row>
    <row r="89" spans="6:13" x14ac:dyDescent="0.25">
      <c r="G89" t="s">
        <v>14</v>
      </c>
      <c r="H89" t="s">
        <v>15</v>
      </c>
      <c r="I89" t="s">
        <v>16</v>
      </c>
      <c r="J89" t="s">
        <v>17</v>
      </c>
      <c r="K89" t="s">
        <v>10</v>
      </c>
    </row>
    <row r="90" spans="6:13" x14ac:dyDescent="0.25">
      <c r="G90">
        <f>G85+3*G92</f>
        <v>0</v>
      </c>
      <c r="H90">
        <f t="shared" ref="H90:K90" si="29">H85+3*H92</f>
        <v>-5</v>
      </c>
      <c r="I90">
        <f t="shared" si="29"/>
        <v>-4.5</v>
      </c>
      <c r="J90">
        <f t="shared" si="29"/>
        <v>2</v>
      </c>
      <c r="K90">
        <f t="shared" si="29"/>
        <v>-1.5</v>
      </c>
    </row>
    <row r="91" spans="6:13" x14ac:dyDescent="0.25">
      <c r="G91">
        <f>G86-G92</f>
        <v>0</v>
      </c>
      <c r="H91">
        <f t="shared" ref="H91:K91" si="30">H86-H92</f>
        <v>5</v>
      </c>
      <c r="I91">
        <f t="shared" si="30"/>
        <v>0.5</v>
      </c>
      <c r="J91">
        <f t="shared" si="30"/>
        <v>-4</v>
      </c>
      <c r="K91">
        <f t="shared" si="30"/>
        <v>21.5</v>
      </c>
    </row>
    <row r="92" spans="6:13" x14ac:dyDescent="0.25">
      <c r="G92">
        <f>G87/-2</f>
        <v>1</v>
      </c>
      <c r="H92">
        <f t="shared" ref="H92:K92" si="31">H87/-2</f>
        <v>0</v>
      </c>
      <c r="I92">
        <f t="shared" si="31"/>
        <v>-2.5</v>
      </c>
      <c r="J92">
        <f t="shared" si="31"/>
        <v>2</v>
      </c>
      <c r="K92">
        <f t="shared" si="31"/>
        <v>-0.5</v>
      </c>
    </row>
    <row r="94" spans="6:13" x14ac:dyDescent="0.25">
      <c r="G94" t="s">
        <v>14</v>
      </c>
      <c r="H94" t="s">
        <v>15</v>
      </c>
      <c r="I94" t="s">
        <v>16</v>
      </c>
      <c r="J94" t="s">
        <v>17</v>
      </c>
      <c r="K94" t="s">
        <v>10</v>
      </c>
    </row>
    <row r="95" spans="6:13" x14ac:dyDescent="0.25">
      <c r="G95">
        <f>G90+5*G96</f>
        <v>0</v>
      </c>
      <c r="H95">
        <f t="shared" ref="H95:K95" si="32">H90+5*H96</f>
        <v>0</v>
      </c>
      <c r="I95">
        <f t="shared" si="32"/>
        <v>-4</v>
      </c>
      <c r="J95">
        <f t="shared" si="32"/>
        <v>-2</v>
      </c>
      <c r="K95">
        <f t="shared" si="32"/>
        <v>20</v>
      </c>
    </row>
    <row r="96" spans="6:13" x14ac:dyDescent="0.25">
      <c r="G96">
        <f>G91/5</f>
        <v>0</v>
      </c>
      <c r="H96">
        <f t="shared" ref="H96:K96" si="33">H91/5</f>
        <v>1</v>
      </c>
      <c r="I96">
        <f t="shared" si="33"/>
        <v>0.1</v>
      </c>
      <c r="J96">
        <f t="shared" si="33"/>
        <v>-0.8</v>
      </c>
      <c r="K96">
        <f t="shared" si="33"/>
        <v>4.3</v>
      </c>
    </row>
    <row r="97" spans="7:11" x14ac:dyDescent="0.25">
      <c r="G97">
        <f>G92</f>
        <v>1</v>
      </c>
      <c r="H97">
        <f t="shared" ref="H97:K97" si="34">H92</f>
        <v>0</v>
      </c>
      <c r="I97" s="2">
        <f t="shared" si="34"/>
        <v>-2.5</v>
      </c>
      <c r="J97">
        <f t="shared" si="34"/>
        <v>2</v>
      </c>
      <c r="K97">
        <f t="shared" si="34"/>
        <v>-0.5</v>
      </c>
    </row>
    <row r="99" spans="7:11" x14ac:dyDescent="0.25">
      <c r="G99" t="s">
        <v>14</v>
      </c>
      <c r="H99" t="s">
        <v>15</v>
      </c>
      <c r="I99" t="s">
        <v>16</v>
      </c>
      <c r="J99" t="s">
        <v>17</v>
      </c>
      <c r="K99" t="s">
        <v>10</v>
      </c>
    </row>
    <row r="100" spans="7:11" x14ac:dyDescent="0.25">
      <c r="G100">
        <f>G95+4*G102</f>
        <v>-1.6</v>
      </c>
      <c r="H100">
        <f t="shared" ref="H100:K100" si="35">H95+4*H102</f>
        <v>0</v>
      </c>
      <c r="I100">
        <f t="shared" si="35"/>
        <v>0</v>
      </c>
      <c r="J100">
        <f t="shared" si="35"/>
        <v>-5.2</v>
      </c>
      <c r="K100">
        <f t="shared" si="35"/>
        <v>20.8</v>
      </c>
    </row>
    <row r="101" spans="7:11" x14ac:dyDescent="0.25">
      <c r="G101">
        <f>G96-0.1*G102</f>
        <v>4.0000000000000008E-2</v>
      </c>
      <c r="H101">
        <f t="shared" ref="H101:K101" si="36">H96-0.1*H102</f>
        <v>1</v>
      </c>
      <c r="I101">
        <f t="shared" si="36"/>
        <v>0</v>
      </c>
      <c r="J101">
        <f t="shared" si="36"/>
        <v>-0.72</v>
      </c>
      <c r="K101">
        <f t="shared" si="36"/>
        <v>4.28</v>
      </c>
    </row>
    <row r="102" spans="7:11" x14ac:dyDescent="0.25">
      <c r="G102">
        <f>G97/-2.5</f>
        <v>-0.4</v>
      </c>
      <c r="H102">
        <f t="shared" ref="H102:K102" si="37">H97/-2.5</f>
        <v>0</v>
      </c>
      <c r="I102">
        <f t="shared" si="37"/>
        <v>1</v>
      </c>
      <c r="J102">
        <f t="shared" si="37"/>
        <v>-0.8</v>
      </c>
      <c r="K102">
        <f t="shared" si="37"/>
        <v>0.2</v>
      </c>
    </row>
    <row r="116" spans="4:14" x14ac:dyDescent="0.25">
      <c r="F116" t="s">
        <v>13</v>
      </c>
      <c r="G116" t="s">
        <v>14</v>
      </c>
      <c r="H116" t="s">
        <v>15</v>
      </c>
      <c r="I116" t="s">
        <v>16</v>
      </c>
      <c r="J116" t="s">
        <v>19</v>
      </c>
      <c r="K116" t="s">
        <v>20</v>
      </c>
      <c r="L116" t="s">
        <v>21</v>
      </c>
      <c r="M116" t="s">
        <v>9</v>
      </c>
      <c r="N116" t="s">
        <v>22</v>
      </c>
    </row>
    <row r="117" spans="4:14" x14ac:dyDescent="0.25">
      <c r="D117" t="s">
        <v>23</v>
      </c>
      <c r="F117">
        <v>1</v>
      </c>
      <c r="G117">
        <v>0</v>
      </c>
      <c r="H117">
        <v>-2</v>
      </c>
      <c r="I117">
        <v>5</v>
      </c>
      <c r="J117">
        <v>0</v>
      </c>
      <c r="K117">
        <v>0</v>
      </c>
      <c r="L117">
        <v>0</v>
      </c>
      <c r="M117">
        <v>-100</v>
      </c>
      <c r="N117">
        <v>0</v>
      </c>
    </row>
    <row r="118" spans="4:14" x14ac:dyDescent="0.25">
      <c r="F118">
        <v>0</v>
      </c>
      <c r="G118">
        <v>2</v>
      </c>
      <c r="H118">
        <v>1</v>
      </c>
      <c r="I118">
        <v>1</v>
      </c>
      <c r="J118" s="3">
        <v>1</v>
      </c>
      <c r="K118" s="3">
        <v>0</v>
      </c>
      <c r="L118" s="3">
        <v>0</v>
      </c>
      <c r="M118" s="3">
        <v>0</v>
      </c>
      <c r="N118">
        <v>15</v>
      </c>
    </row>
    <row r="119" spans="4:14" x14ac:dyDescent="0.25">
      <c r="F119">
        <v>0</v>
      </c>
      <c r="G119">
        <v>2</v>
      </c>
      <c r="H119" s="3">
        <v>3</v>
      </c>
      <c r="I119">
        <v>-4</v>
      </c>
      <c r="J119" s="3">
        <v>0</v>
      </c>
      <c r="K119" s="3">
        <v>-1</v>
      </c>
      <c r="L119" s="3">
        <v>0</v>
      </c>
      <c r="M119" s="3">
        <v>1</v>
      </c>
      <c r="N119">
        <v>10</v>
      </c>
    </row>
    <row r="120" spans="4:14" x14ac:dyDescent="0.25">
      <c r="F120">
        <v>0</v>
      </c>
      <c r="G120">
        <v>1</v>
      </c>
      <c r="H120">
        <v>-1</v>
      </c>
      <c r="I120">
        <v>1</v>
      </c>
      <c r="J120" s="3">
        <v>0</v>
      </c>
      <c r="K120" s="3">
        <v>0</v>
      </c>
      <c r="L120" s="3">
        <v>1</v>
      </c>
      <c r="M120" s="3">
        <v>0</v>
      </c>
      <c r="N120">
        <v>9</v>
      </c>
    </row>
    <row r="122" spans="4:14" x14ac:dyDescent="0.25">
      <c r="F122" t="s">
        <v>13</v>
      </c>
      <c r="G122" t="s">
        <v>14</v>
      </c>
      <c r="H122" t="s">
        <v>15</v>
      </c>
      <c r="I122" t="s">
        <v>16</v>
      </c>
      <c r="J122" t="s">
        <v>19</v>
      </c>
      <c r="K122" t="s">
        <v>20</v>
      </c>
      <c r="L122" t="s">
        <v>21</v>
      </c>
      <c r="M122" t="s">
        <v>9</v>
      </c>
      <c r="N122" t="s">
        <v>22</v>
      </c>
    </row>
    <row r="123" spans="4:14" x14ac:dyDescent="0.25">
      <c r="F123">
        <f>F117+100*F119</f>
        <v>1</v>
      </c>
      <c r="G123">
        <f t="shared" ref="G123:N123" si="38">G117+100*G119</f>
        <v>200</v>
      </c>
      <c r="H123">
        <f t="shared" si="38"/>
        <v>298</v>
      </c>
      <c r="I123">
        <f t="shared" si="38"/>
        <v>-395</v>
      </c>
      <c r="J123">
        <f t="shared" si="38"/>
        <v>0</v>
      </c>
      <c r="K123">
        <f t="shared" si="38"/>
        <v>-100</v>
      </c>
      <c r="L123">
        <f t="shared" si="38"/>
        <v>0</v>
      </c>
      <c r="M123">
        <f t="shared" si="38"/>
        <v>0</v>
      </c>
      <c r="N123">
        <f t="shared" si="38"/>
        <v>1000</v>
      </c>
    </row>
    <row r="124" spans="4:14" x14ac:dyDescent="0.25">
      <c r="F124">
        <f>F118</f>
        <v>0</v>
      </c>
      <c r="G124">
        <f t="shared" ref="G124:N124" si="39">G118</f>
        <v>2</v>
      </c>
      <c r="H124">
        <f t="shared" si="39"/>
        <v>1</v>
      </c>
      <c r="I124">
        <f t="shared" si="39"/>
        <v>1</v>
      </c>
      <c r="J124">
        <f t="shared" si="39"/>
        <v>1</v>
      </c>
      <c r="K124">
        <f t="shared" si="39"/>
        <v>0</v>
      </c>
      <c r="L124">
        <f t="shared" si="39"/>
        <v>0</v>
      </c>
      <c r="M124">
        <f t="shared" si="39"/>
        <v>0</v>
      </c>
      <c r="N124">
        <f t="shared" si="39"/>
        <v>15</v>
      </c>
    </row>
    <row r="125" spans="4:14" x14ac:dyDescent="0.25">
      <c r="F125">
        <f>F119</f>
        <v>0</v>
      </c>
      <c r="G125">
        <f t="shared" ref="G125:N125" si="40">G119</f>
        <v>2</v>
      </c>
      <c r="H125">
        <f t="shared" si="40"/>
        <v>3</v>
      </c>
      <c r="I125">
        <f t="shared" si="40"/>
        <v>-4</v>
      </c>
      <c r="J125">
        <f t="shared" si="40"/>
        <v>0</v>
      </c>
      <c r="K125">
        <f t="shared" si="40"/>
        <v>-1</v>
      </c>
      <c r="L125">
        <f t="shared" si="40"/>
        <v>0</v>
      </c>
      <c r="M125">
        <f t="shared" si="40"/>
        <v>1</v>
      </c>
      <c r="N125">
        <f t="shared" si="40"/>
        <v>10</v>
      </c>
    </row>
    <row r="126" spans="4:14" x14ac:dyDescent="0.25">
      <c r="F126">
        <f>F120</f>
        <v>0</v>
      </c>
      <c r="G126">
        <f t="shared" ref="G126:N126" si="41">G120</f>
        <v>1</v>
      </c>
      <c r="H126">
        <f t="shared" si="41"/>
        <v>-1</v>
      </c>
      <c r="I126" s="2">
        <f t="shared" si="41"/>
        <v>1</v>
      </c>
      <c r="J126">
        <f t="shared" si="41"/>
        <v>0</v>
      </c>
      <c r="K126">
        <f t="shared" si="41"/>
        <v>0</v>
      </c>
      <c r="L126">
        <f t="shared" si="41"/>
        <v>1</v>
      </c>
      <c r="M126">
        <f t="shared" si="41"/>
        <v>0</v>
      </c>
      <c r="N126">
        <f t="shared" si="41"/>
        <v>9</v>
      </c>
    </row>
    <row r="128" spans="4:14" x14ac:dyDescent="0.25">
      <c r="F128" t="s">
        <v>13</v>
      </c>
      <c r="G128" t="s">
        <v>14</v>
      </c>
      <c r="H128" t="s">
        <v>15</v>
      </c>
      <c r="I128" t="s">
        <v>16</v>
      </c>
      <c r="J128" t="s">
        <v>19</v>
      </c>
      <c r="K128" t="s">
        <v>20</v>
      </c>
      <c r="L128" t="s">
        <v>21</v>
      </c>
      <c r="M128" t="s">
        <v>9</v>
      </c>
      <c r="N128" t="s">
        <v>22</v>
      </c>
    </row>
    <row r="129" spans="6:14" x14ac:dyDescent="0.25">
      <c r="F129">
        <f>F123+395*F126</f>
        <v>1</v>
      </c>
      <c r="G129">
        <f t="shared" ref="G129:N129" si="42">G123+395*G126</f>
        <v>595</v>
      </c>
      <c r="H129">
        <f t="shared" si="42"/>
        <v>-97</v>
      </c>
      <c r="I129">
        <f t="shared" si="42"/>
        <v>0</v>
      </c>
      <c r="J129">
        <f t="shared" si="42"/>
        <v>0</v>
      </c>
      <c r="K129">
        <f t="shared" si="42"/>
        <v>-100</v>
      </c>
      <c r="L129">
        <f t="shared" si="42"/>
        <v>395</v>
      </c>
      <c r="M129">
        <f t="shared" si="42"/>
        <v>0</v>
      </c>
      <c r="N129">
        <f t="shared" si="42"/>
        <v>4555</v>
      </c>
    </row>
    <row r="130" spans="6:14" x14ac:dyDescent="0.25">
      <c r="F130">
        <f>F124-F126</f>
        <v>0</v>
      </c>
      <c r="G130" s="2">
        <f t="shared" ref="G130:N130" si="43">G124-G126</f>
        <v>1</v>
      </c>
      <c r="H130">
        <f t="shared" si="43"/>
        <v>2</v>
      </c>
      <c r="I130">
        <f t="shared" si="43"/>
        <v>0</v>
      </c>
      <c r="J130">
        <f t="shared" si="43"/>
        <v>1</v>
      </c>
      <c r="K130">
        <f t="shared" si="43"/>
        <v>0</v>
      </c>
      <c r="L130">
        <f t="shared" si="43"/>
        <v>-1</v>
      </c>
      <c r="M130">
        <f t="shared" si="43"/>
        <v>0</v>
      </c>
      <c r="N130">
        <f t="shared" si="43"/>
        <v>6</v>
      </c>
    </row>
    <row r="131" spans="6:14" x14ac:dyDescent="0.25">
      <c r="F131">
        <f>F125+4*F126</f>
        <v>0</v>
      </c>
      <c r="G131">
        <f t="shared" ref="G131:N131" si="44">G125+4*G126</f>
        <v>6</v>
      </c>
      <c r="H131">
        <f t="shared" si="44"/>
        <v>-1</v>
      </c>
      <c r="I131">
        <f t="shared" si="44"/>
        <v>0</v>
      </c>
      <c r="J131">
        <f t="shared" si="44"/>
        <v>0</v>
      </c>
      <c r="K131">
        <f t="shared" si="44"/>
        <v>-1</v>
      </c>
      <c r="L131">
        <f t="shared" si="44"/>
        <v>4</v>
      </c>
      <c r="M131">
        <f t="shared" si="44"/>
        <v>1</v>
      </c>
      <c r="N131">
        <f t="shared" si="44"/>
        <v>46</v>
      </c>
    </row>
    <row r="132" spans="6:14" x14ac:dyDescent="0.25">
      <c r="F132">
        <f>F126</f>
        <v>0</v>
      </c>
      <c r="G132">
        <f t="shared" ref="G132:N132" si="45">G126</f>
        <v>1</v>
      </c>
      <c r="H132">
        <f t="shared" si="45"/>
        <v>-1</v>
      </c>
      <c r="I132">
        <f t="shared" si="45"/>
        <v>1</v>
      </c>
      <c r="J132">
        <f t="shared" si="45"/>
        <v>0</v>
      </c>
      <c r="K132">
        <f t="shared" si="45"/>
        <v>0</v>
      </c>
      <c r="L132">
        <f t="shared" si="45"/>
        <v>1</v>
      </c>
      <c r="M132">
        <f t="shared" si="45"/>
        <v>0</v>
      </c>
      <c r="N132">
        <f t="shared" si="45"/>
        <v>9</v>
      </c>
    </row>
    <row r="134" spans="6:14" x14ac:dyDescent="0.25">
      <c r="F134" t="s">
        <v>13</v>
      </c>
      <c r="G134" t="s">
        <v>14</v>
      </c>
      <c r="H134" t="s">
        <v>15</v>
      </c>
      <c r="I134" t="s">
        <v>16</v>
      </c>
      <c r="J134" t="s">
        <v>19</v>
      </c>
      <c r="K134" t="s">
        <v>20</v>
      </c>
      <c r="L134" t="s">
        <v>21</v>
      </c>
      <c r="M134" t="s">
        <v>9</v>
      </c>
      <c r="N134" t="s">
        <v>22</v>
      </c>
    </row>
    <row r="135" spans="6:14" x14ac:dyDescent="0.25">
      <c r="F135">
        <f>F129-595*F130</f>
        <v>1</v>
      </c>
      <c r="G135">
        <f t="shared" ref="G135:N135" si="46">G129-595*G130</f>
        <v>0</v>
      </c>
      <c r="H135">
        <f t="shared" si="46"/>
        <v>-1287</v>
      </c>
      <c r="I135">
        <f t="shared" si="46"/>
        <v>0</v>
      </c>
      <c r="J135">
        <f t="shared" si="46"/>
        <v>-595</v>
      </c>
      <c r="K135">
        <f t="shared" si="46"/>
        <v>-100</v>
      </c>
      <c r="L135">
        <f t="shared" si="46"/>
        <v>990</v>
      </c>
      <c r="M135">
        <f t="shared" si="46"/>
        <v>0</v>
      </c>
      <c r="N135">
        <f t="shared" si="46"/>
        <v>985</v>
      </c>
    </row>
    <row r="136" spans="6:14" x14ac:dyDescent="0.25">
      <c r="F136">
        <f>F130</f>
        <v>0</v>
      </c>
      <c r="G136">
        <f t="shared" ref="G136:N136" si="47">G130</f>
        <v>1</v>
      </c>
      <c r="H136">
        <f t="shared" si="47"/>
        <v>2</v>
      </c>
      <c r="I136">
        <f t="shared" si="47"/>
        <v>0</v>
      </c>
      <c r="J136">
        <f t="shared" si="47"/>
        <v>1</v>
      </c>
      <c r="K136">
        <f t="shared" si="47"/>
        <v>0</v>
      </c>
      <c r="L136">
        <f t="shared" si="47"/>
        <v>-1</v>
      </c>
      <c r="M136">
        <f t="shared" si="47"/>
        <v>0</v>
      </c>
      <c r="N136">
        <f t="shared" si="47"/>
        <v>6</v>
      </c>
    </row>
    <row r="137" spans="6:14" x14ac:dyDescent="0.25">
      <c r="F137">
        <f>F131-6*F130</f>
        <v>0</v>
      </c>
      <c r="G137">
        <f t="shared" ref="G137:N137" si="48">G131-6*G130</f>
        <v>0</v>
      </c>
      <c r="H137">
        <f t="shared" si="48"/>
        <v>-13</v>
      </c>
      <c r="I137">
        <f t="shared" si="48"/>
        <v>0</v>
      </c>
      <c r="J137">
        <f t="shared" si="48"/>
        <v>-6</v>
      </c>
      <c r="K137">
        <f t="shared" si="48"/>
        <v>-1</v>
      </c>
      <c r="L137" s="2">
        <f t="shared" si="48"/>
        <v>10</v>
      </c>
      <c r="M137">
        <f t="shared" si="48"/>
        <v>1</v>
      </c>
      <c r="N137">
        <f t="shared" si="48"/>
        <v>10</v>
      </c>
    </row>
    <row r="138" spans="6:14" x14ac:dyDescent="0.25">
      <c r="F138">
        <f>F132-F130</f>
        <v>0</v>
      </c>
      <c r="G138">
        <f t="shared" ref="G138:N138" si="49">G132-G130</f>
        <v>0</v>
      </c>
      <c r="H138">
        <f t="shared" si="49"/>
        <v>-3</v>
      </c>
      <c r="I138">
        <f t="shared" si="49"/>
        <v>1</v>
      </c>
      <c r="J138">
        <f t="shared" si="49"/>
        <v>-1</v>
      </c>
      <c r="K138">
        <f t="shared" si="49"/>
        <v>0</v>
      </c>
      <c r="L138">
        <f t="shared" si="49"/>
        <v>2</v>
      </c>
      <c r="M138">
        <f t="shared" si="49"/>
        <v>0</v>
      </c>
      <c r="N138">
        <f t="shared" si="49"/>
        <v>3</v>
      </c>
    </row>
    <row r="140" spans="6:14" x14ac:dyDescent="0.25">
      <c r="F140" t="s">
        <v>13</v>
      </c>
      <c r="G140" t="s">
        <v>14</v>
      </c>
      <c r="H140" t="s">
        <v>15</v>
      </c>
      <c r="I140" t="s">
        <v>16</v>
      </c>
      <c r="J140" t="s">
        <v>19</v>
      </c>
      <c r="K140" t="s">
        <v>20</v>
      </c>
      <c r="L140" t="s">
        <v>21</v>
      </c>
      <c r="M140" t="s">
        <v>9</v>
      </c>
      <c r="N140" t="s">
        <v>22</v>
      </c>
    </row>
    <row r="141" spans="6:14" x14ac:dyDescent="0.25">
      <c r="F141">
        <f>F135-99*F137</f>
        <v>1</v>
      </c>
      <c r="G141">
        <f t="shared" ref="G141:N141" si="50">G135-99*G137</f>
        <v>0</v>
      </c>
      <c r="H141">
        <f t="shared" si="50"/>
        <v>0</v>
      </c>
      <c r="I141">
        <f t="shared" si="50"/>
        <v>0</v>
      </c>
      <c r="J141">
        <f t="shared" si="50"/>
        <v>-1</v>
      </c>
      <c r="K141">
        <f t="shared" si="50"/>
        <v>-1</v>
      </c>
      <c r="L141">
        <f t="shared" si="50"/>
        <v>0</v>
      </c>
      <c r="M141">
        <f t="shared" si="50"/>
        <v>-99</v>
      </c>
      <c r="N141">
        <f t="shared" si="50"/>
        <v>-5</v>
      </c>
    </row>
    <row r="142" spans="6:14" x14ac:dyDescent="0.25">
      <c r="F142">
        <f>F136+F137/10</f>
        <v>0</v>
      </c>
      <c r="G142">
        <f t="shared" ref="G142:N142" si="51">G136+G137/10</f>
        <v>1</v>
      </c>
      <c r="H142">
        <f t="shared" si="51"/>
        <v>0.7</v>
      </c>
      <c r="I142">
        <f t="shared" si="51"/>
        <v>0</v>
      </c>
      <c r="J142">
        <f t="shared" si="51"/>
        <v>0.4</v>
      </c>
      <c r="K142">
        <f t="shared" si="51"/>
        <v>-0.1</v>
      </c>
      <c r="L142">
        <f t="shared" si="51"/>
        <v>0</v>
      </c>
      <c r="M142">
        <f t="shared" si="51"/>
        <v>0.1</v>
      </c>
      <c r="N142">
        <f t="shared" si="51"/>
        <v>7</v>
      </c>
    </row>
    <row r="143" spans="6:14" x14ac:dyDescent="0.25">
      <c r="F143">
        <f>F137/10</f>
        <v>0</v>
      </c>
      <c r="G143">
        <f t="shared" ref="G143:N143" si="52">G137/10</f>
        <v>0</v>
      </c>
      <c r="H143">
        <f t="shared" si="52"/>
        <v>-1.3</v>
      </c>
      <c r="I143">
        <f t="shared" si="52"/>
        <v>0</v>
      </c>
      <c r="J143">
        <f t="shared" si="52"/>
        <v>-0.6</v>
      </c>
      <c r="K143">
        <f t="shared" si="52"/>
        <v>-0.1</v>
      </c>
      <c r="L143">
        <f t="shared" si="52"/>
        <v>1</v>
      </c>
      <c r="M143">
        <f t="shared" si="52"/>
        <v>0.1</v>
      </c>
      <c r="N143">
        <f t="shared" si="52"/>
        <v>1</v>
      </c>
    </row>
    <row r="144" spans="6:14" x14ac:dyDescent="0.25">
      <c r="F144">
        <f>F138-2*F143</f>
        <v>0</v>
      </c>
      <c r="G144">
        <f t="shared" ref="G144:N144" si="53">G138-2*G143</f>
        <v>0</v>
      </c>
      <c r="H144">
        <f t="shared" si="53"/>
        <v>-0.39999999999999991</v>
      </c>
      <c r="I144">
        <f t="shared" si="53"/>
        <v>1</v>
      </c>
      <c r="J144">
        <f t="shared" si="53"/>
        <v>0.19999999999999996</v>
      </c>
      <c r="K144">
        <f t="shared" si="53"/>
        <v>0.2</v>
      </c>
      <c r="L144">
        <f t="shared" si="53"/>
        <v>0</v>
      </c>
      <c r="M144">
        <f t="shared" si="53"/>
        <v>-0.2</v>
      </c>
      <c r="N144">
        <f t="shared" si="5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2015-06-05T18:17:20Z</dcterms:created>
  <dcterms:modified xsi:type="dcterms:W3CDTF">2021-10-25T04:59:56Z</dcterms:modified>
</cp:coreProperties>
</file>