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HRUV\OneDrive\Documents\"/>
    </mc:Choice>
  </mc:AlternateContent>
  <xr:revisionPtr revIDLastSave="0" documentId="13_ncr:1_{A808217A-4CC5-4AC1-BBA1-60F66F15D0F2}" xr6:coauthVersionLast="47" xr6:coauthVersionMax="47" xr10:uidLastSave="{00000000-0000-0000-0000-000000000000}"/>
  <bookViews>
    <workbookView xWindow="-108" yWindow="-108" windowWidth="23256" windowHeight="12456" xr2:uid="{6B1F7B17-E4F7-44D3-85A2-A324E4026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2" i="1" l="1"/>
  <c r="BI21" i="1"/>
  <c r="BI20" i="1"/>
  <c r="BI17" i="1"/>
  <c r="BI16" i="1"/>
  <c r="BI15" i="1"/>
  <c r="BI13" i="1"/>
  <c r="BI12" i="1"/>
  <c r="BI11" i="1"/>
  <c r="BI9" i="1"/>
  <c r="BI8" i="1"/>
  <c r="BI6" i="1"/>
  <c r="BI5" i="1"/>
  <c r="BI4" i="1"/>
  <c r="BI2" i="1"/>
  <c r="AV17" i="1"/>
  <c r="AP17" i="1"/>
  <c r="BE22" i="1"/>
  <c r="BE17" i="1"/>
  <c r="BE16" i="1"/>
  <c r="BE15" i="1"/>
  <c r="BE13" i="1"/>
  <c r="BE12" i="1"/>
  <c r="BE11" i="1"/>
  <c r="BE9" i="1"/>
  <c r="BE8" i="1"/>
  <c r="BE6" i="1"/>
  <c r="BE5" i="1"/>
  <c r="BE4" i="1"/>
  <c r="BE2" i="1"/>
  <c r="BD22" i="1"/>
  <c r="BD17" i="1"/>
  <c r="BD16" i="1"/>
  <c r="BD15" i="1"/>
  <c r="BD13" i="1"/>
  <c r="BD12" i="1"/>
  <c r="BD11" i="1"/>
  <c r="BD9" i="1"/>
  <c r="BD8" i="1"/>
  <c r="BD6" i="1"/>
  <c r="BD5" i="1"/>
  <c r="BD4" i="1"/>
  <c r="BD2" i="1"/>
  <c r="BC22" i="1"/>
  <c r="BC17" i="1"/>
  <c r="BC16" i="1"/>
  <c r="BC15" i="1"/>
  <c r="BC13" i="1"/>
  <c r="BC12" i="1"/>
  <c r="BC11" i="1"/>
  <c r="BC9" i="1"/>
  <c r="BC8" i="1"/>
  <c r="BC6" i="1"/>
  <c r="BC5" i="1"/>
  <c r="BC4" i="1"/>
  <c r="BC2" i="1"/>
  <c r="BB22" i="1"/>
  <c r="BB17" i="1"/>
  <c r="BB16" i="1"/>
  <c r="BB15" i="1"/>
  <c r="BB13" i="1"/>
  <c r="BB12" i="1"/>
  <c r="BB11" i="1"/>
  <c r="BB9" i="1"/>
  <c r="BB8" i="1"/>
  <c r="BB6" i="1"/>
  <c r="BB5" i="1"/>
  <c r="BB4" i="1"/>
  <c r="BB2" i="1"/>
  <c r="BA22" i="1"/>
  <c r="BA17" i="1"/>
  <c r="BA16" i="1"/>
  <c r="BA15" i="1"/>
  <c r="BA13" i="1"/>
  <c r="BA12" i="1"/>
  <c r="BA11" i="1"/>
  <c r="BA9" i="1"/>
  <c r="BA8" i="1"/>
  <c r="BA6" i="1"/>
  <c r="BA5" i="1"/>
  <c r="BA4" i="1"/>
  <c r="BA2" i="1"/>
  <c r="AZ22" i="1"/>
  <c r="AZ17" i="1"/>
  <c r="AZ16" i="1"/>
  <c r="AZ15" i="1"/>
  <c r="AZ13" i="1"/>
  <c r="AZ12" i="1"/>
  <c r="AZ11" i="1"/>
  <c r="AZ9" i="1"/>
  <c r="AZ8" i="1"/>
  <c r="AZ6" i="1"/>
  <c r="AZ5" i="1"/>
  <c r="AZ4" i="1"/>
  <c r="AZ2" i="1"/>
  <c r="AY22" i="1"/>
  <c r="AY17" i="1"/>
  <c r="BH17" i="1" s="1"/>
  <c r="AY16" i="1"/>
  <c r="AY15" i="1"/>
  <c r="AY13" i="1"/>
  <c r="BH13" i="1" s="1"/>
  <c r="AY12" i="1"/>
  <c r="AY11" i="1"/>
  <c r="AY9" i="1"/>
  <c r="AY8" i="1"/>
  <c r="AY6" i="1"/>
  <c r="BH6" i="1" s="1"/>
  <c r="AY5" i="1"/>
  <c r="AY4" i="1"/>
  <c r="AY2" i="1"/>
  <c r="BH2" i="1" s="1"/>
  <c r="AX22" i="1"/>
  <c r="AX17" i="1"/>
  <c r="AX16" i="1"/>
  <c r="BH16" i="1" s="1"/>
  <c r="AX15" i="1"/>
  <c r="BH15" i="1" s="1"/>
  <c r="AX13" i="1"/>
  <c r="AX12" i="1"/>
  <c r="AX11" i="1"/>
  <c r="BF11" i="1" s="1"/>
  <c r="AX9" i="1"/>
  <c r="AX8" i="1"/>
  <c r="AX6" i="1"/>
  <c r="AX5" i="1"/>
  <c r="BH5" i="1" s="1"/>
  <c r="AX4" i="1"/>
  <c r="BH4" i="1" s="1"/>
  <c r="AX2" i="1"/>
  <c r="AW22" i="1"/>
  <c r="BH22" i="1" s="1"/>
  <c r="AW17" i="1"/>
  <c r="AW16" i="1"/>
  <c r="AW15" i="1"/>
  <c r="AW13" i="1"/>
  <c r="AW12" i="1"/>
  <c r="BH12" i="1" s="1"/>
  <c r="AW11" i="1"/>
  <c r="BH11" i="1" s="1"/>
  <c r="AW9" i="1"/>
  <c r="BH9" i="1" s="1"/>
  <c r="AW8" i="1"/>
  <c r="BH8" i="1" s="1"/>
  <c r="AW6" i="1"/>
  <c r="AW5" i="1"/>
  <c r="AW4" i="1"/>
  <c r="AW2" i="1"/>
  <c r="AV22" i="1"/>
  <c r="AV16" i="1"/>
  <c r="AV15" i="1"/>
  <c r="AV13" i="1"/>
  <c r="AV12" i="1"/>
  <c r="AV11" i="1"/>
  <c r="AV9" i="1"/>
  <c r="AV8" i="1"/>
  <c r="AV6" i="1"/>
  <c r="AV5" i="1"/>
  <c r="AV4" i="1"/>
  <c r="AV2" i="1"/>
  <c r="AU22" i="1"/>
  <c r="AU17" i="1"/>
  <c r="AU16" i="1"/>
  <c r="AU15" i="1"/>
  <c r="AU13" i="1"/>
  <c r="AU12" i="1"/>
  <c r="AU11" i="1"/>
  <c r="AU9" i="1"/>
  <c r="AU8" i="1"/>
  <c r="AU6" i="1"/>
  <c r="AU5" i="1"/>
  <c r="AU4" i="1"/>
  <c r="AU2" i="1"/>
  <c r="AT22" i="1"/>
  <c r="AT17" i="1"/>
  <c r="AT16" i="1"/>
  <c r="AT15" i="1"/>
  <c r="AT13" i="1"/>
  <c r="AT12" i="1"/>
  <c r="AT11" i="1"/>
  <c r="AT9" i="1"/>
  <c r="AT8" i="1"/>
  <c r="AT6" i="1"/>
  <c r="AT5" i="1"/>
  <c r="AT4" i="1"/>
  <c r="AT2" i="1"/>
  <c r="AS22" i="1"/>
  <c r="AS18" i="1"/>
  <c r="AS17" i="1"/>
  <c r="AS16" i="1"/>
  <c r="AS15" i="1"/>
  <c r="AS13" i="1"/>
  <c r="AS12" i="1"/>
  <c r="AS11" i="1"/>
  <c r="AS9" i="1"/>
  <c r="AS8" i="1"/>
  <c r="AS6" i="1"/>
  <c r="AS5" i="1"/>
  <c r="AS4" i="1"/>
  <c r="AS2" i="1"/>
  <c r="R23" i="1"/>
  <c r="AQ18" i="1"/>
  <c r="BF18" i="1" s="1"/>
  <c r="AR18" i="1"/>
  <c r="AR22" i="1"/>
  <c r="AR17" i="1"/>
  <c r="AR16" i="1"/>
  <c r="AR15" i="1"/>
  <c r="AR13" i="1"/>
  <c r="AR12" i="1"/>
  <c r="AR11" i="1"/>
  <c r="AR9" i="1"/>
  <c r="AR8" i="1"/>
  <c r="AR6" i="1"/>
  <c r="AR5" i="1"/>
  <c r="AR4" i="1"/>
  <c r="AR2" i="1"/>
  <c r="AQ22" i="1"/>
  <c r="AQ17" i="1"/>
  <c r="AQ16" i="1"/>
  <c r="AQ15" i="1"/>
  <c r="AQ13" i="1"/>
  <c r="AQ12" i="1"/>
  <c r="AQ11" i="1"/>
  <c r="AQ9" i="1"/>
  <c r="AQ8" i="1"/>
  <c r="AQ6" i="1"/>
  <c r="AQ5" i="1"/>
  <c r="AQ4" i="1"/>
  <c r="AQ2" i="1"/>
  <c r="AP22" i="1"/>
  <c r="AP16" i="1"/>
  <c r="AP15" i="1"/>
  <c r="AP13" i="1"/>
  <c r="AP12" i="1"/>
  <c r="BG12" i="1" s="1"/>
  <c r="AP11" i="1"/>
  <c r="AP9" i="1"/>
  <c r="AP8" i="1"/>
  <c r="AP6" i="1"/>
  <c r="AP5" i="1"/>
  <c r="AP4" i="1"/>
  <c r="AP2" i="1"/>
  <c r="AO22" i="1"/>
  <c r="AO17" i="1"/>
  <c r="AO16" i="1"/>
  <c r="AO15" i="1"/>
  <c r="AO13" i="1"/>
  <c r="AO12" i="1"/>
  <c r="AO11" i="1"/>
  <c r="AO9" i="1"/>
  <c r="AO8" i="1"/>
  <c r="AO6" i="1"/>
  <c r="AO5" i="1"/>
  <c r="AO4" i="1"/>
  <c r="AO2" i="1"/>
  <c r="AN22" i="1"/>
  <c r="AN17" i="1"/>
  <c r="AN16" i="1"/>
  <c r="AN15" i="1"/>
  <c r="AN13" i="1"/>
  <c r="AN12" i="1"/>
  <c r="AN11" i="1"/>
  <c r="AN9" i="1"/>
  <c r="AN8" i="1"/>
  <c r="AN6" i="1"/>
  <c r="AN5" i="1"/>
  <c r="AN4" i="1"/>
  <c r="AN2" i="1"/>
  <c r="AM22" i="1"/>
  <c r="AM17" i="1"/>
  <c r="AM16" i="1"/>
  <c r="AM15" i="1"/>
  <c r="AM13" i="1"/>
  <c r="AM12" i="1"/>
  <c r="AM11" i="1"/>
  <c r="AM9" i="1"/>
  <c r="AM8" i="1"/>
  <c r="AM6" i="1"/>
  <c r="AM5" i="1"/>
  <c r="AM4" i="1"/>
  <c r="AM2" i="1"/>
  <c r="AL22" i="1"/>
  <c r="AL21" i="1"/>
  <c r="AL20" i="1"/>
  <c r="AL17" i="1"/>
  <c r="AL16" i="1"/>
  <c r="AL15" i="1"/>
  <c r="AL13" i="1"/>
  <c r="AL12" i="1"/>
  <c r="AL11" i="1"/>
  <c r="AL9" i="1"/>
  <c r="AL8" i="1"/>
  <c r="AL6" i="1"/>
  <c r="AL5" i="1"/>
  <c r="AL4" i="1"/>
  <c r="AL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S23" i="1"/>
  <c r="T23" i="1"/>
  <c r="U23" i="1"/>
  <c r="AK22" i="1"/>
  <c r="AK21" i="1"/>
  <c r="AK20" i="1"/>
  <c r="AK17" i="1"/>
  <c r="AK16" i="1"/>
  <c r="AK15" i="1"/>
  <c r="AK13" i="1"/>
  <c r="AK12" i="1"/>
  <c r="AK11" i="1"/>
  <c r="AK9" i="1"/>
  <c r="AK8" i="1"/>
  <c r="AK6" i="1"/>
  <c r="AK5" i="1"/>
  <c r="AK4" i="1"/>
  <c r="AK2" i="1"/>
  <c r="V23" i="1"/>
  <c r="AJ22" i="1"/>
  <c r="AJ21" i="1"/>
  <c r="AJ20" i="1"/>
  <c r="AJ17" i="1"/>
  <c r="AJ16" i="1"/>
  <c r="AJ15" i="1"/>
  <c r="AJ13" i="1"/>
  <c r="AJ12" i="1"/>
  <c r="AJ11" i="1"/>
  <c r="AJ9" i="1"/>
  <c r="AJ8" i="1"/>
  <c r="AJ6" i="1"/>
  <c r="AJ5" i="1"/>
  <c r="AJ4" i="1"/>
  <c r="AJ2" i="1"/>
  <c r="W23" i="1"/>
  <c r="AI22" i="1"/>
  <c r="AI21" i="1"/>
  <c r="AI20" i="1"/>
  <c r="AI17" i="1"/>
  <c r="AI16" i="1"/>
  <c r="AI15" i="1"/>
  <c r="AI13" i="1"/>
  <c r="AI12" i="1"/>
  <c r="AI11" i="1"/>
  <c r="AI9" i="1"/>
  <c r="AI8" i="1"/>
  <c r="AI6" i="1"/>
  <c r="AI5" i="1"/>
  <c r="AI4" i="1"/>
  <c r="AI2" i="1"/>
  <c r="X23" i="1"/>
  <c r="AH22" i="1"/>
  <c r="AH21" i="1"/>
  <c r="AH20" i="1"/>
  <c r="AH17" i="1"/>
  <c r="AH16" i="1"/>
  <c r="AH15" i="1"/>
  <c r="AH13" i="1"/>
  <c r="AH12" i="1"/>
  <c r="AH11" i="1"/>
  <c r="AH9" i="1"/>
  <c r="AH8" i="1"/>
  <c r="AH6" i="1"/>
  <c r="AH5" i="1"/>
  <c r="AH4" i="1"/>
  <c r="AH2" i="1"/>
  <c r="Y23" i="1"/>
  <c r="AG22" i="1"/>
  <c r="AG21" i="1"/>
  <c r="AG20" i="1"/>
  <c r="AG17" i="1"/>
  <c r="AG16" i="1"/>
  <c r="AG15" i="1"/>
  <c r="AG13" i="1"/>
  <c r="AG12" i="1"/>
  <c r="AG11" i="1"/>
  <c r="AG9" i="1"/>
  <c r="AG8" i="1"/>
  <c r="AG6" i="1"/>
  <c r="AG5" i="1"/>
  <c r="AG4" i="1"/>
  <c r="AG2" i="1"/>
  <c r="Z23" i="1"/>
  <c r="AA23" i="1"/>
  <c r="AF22" i="1"/>
  <c r="AF21" i="1"/>
  <c r="AF20" i="1"/>
  <c r="AF17" i="1"/>
  <c r="BG17" i="1" s="1"/>
  <c r="AF16" i="1"/>
  <c r="BG16" i="1" s="1"/>
  <c r="AF15" i="1"/>
  <c r="BG15" i="1" s="1"/>
  <c r="AF13" i="1"/>
  <c r="BG13" i="1" s="1"/>
  <c r="AF12" i="1"/>
  <c r="AF11" i="1"/>
  <c r="BG11" i="1" s="1"/>
  <c r="AF9" i="1"/>
  <c r="BG9" i="1" s="1"/>
  <c r="AF8" i="1"/>
  <c r="BG8" i="1" s="1"/>
  <c r="AF6" i="1"/>
  <c r="BG6" i="1" s="1"/>
  <c r="AF5" i="1"/>
  <c r="BG5" i="1" s="1"/>
  <c r="AF4" i="1"/>
  <c r="BG4" i="1" s="1"/>
  <c r="AF2" i="1"/>
  <c r="BG2" i="1" s="1"/>
  <c r="AC23" i="1"/>
  <c r="AB23" i="1"/>
  <c r="AE22" i="1"/>
  <c r="AE21" i="1"/>
  <c r="AE20" i="1"/>
  <c r="AE17" i="1"/>
  <c r="BF17" i="1" s="1"/>
  <c r="AE16" i="1"/>
  <c r="BF16" i="1" s="1"/>
  <c r="AE15" i="1"/>
  <c r="BF15" i="1" s="1"/>
  <c r="AE13" i="1"/>
  <c r="BF13" i="1" s="1"/>
  <c r="AE12" i="1"/>
  <c r="BF12" i="1" s="1"/>
  <c r="AE11" i="1"/>
  <c r="AE9" i="1"/>
  <c r="BF9" i="1" s="1"/>
  <c r="AE8" i="1"/>
  <c r="BF8" i="1" s="1"/>
  <c r="AE6" i="1"/>
  <c r="BF6" i="1" s="1"/>
  <c r="AE5" i="1"/>
  <c r="BF5" i="1" s="1"/>
  <c r="AE4" i="1"/>
  <c r="BF4" i="1" s="1"/>
  <c r="AE2" i="1"/>
  <c r="BF2" i="1" s="1"/>
  <c r="AD22" i="1"/>
  <c r="AD21" i="1"/>
  <c r="AD20" i="1"/>
  <c r="AD17" i="1"/>
  <c r="AD16" i="1"/>
  <c r="AD15" i="1"/>
  <c r="AD13" i="1"/>
  <c r="AD12" i="1"/>
  <c r="AD11" i="1"/>
  <c r="AD9" i="1"/>
  <c r="AD8" i="1"/>
  <c r="AD6" i="1"/>
  <c r="AD5" i="1"/>
  <c r="AD4" i="1"/>
  <c r="AD2" i="1"/>
  <c r="AJ23" i="1" l="1"/>
  <c r="AL23" i="1"/>
  <c r="AM23" i="1"/>
  <c r="AN23" i="1"/>
  <c r="AQ23" i="1"/>
  <c r="AR23" i="1"/>
  <c r="BF22" i="1"/>
  <c r="BG22" i="1"/>
  <c r="AV23" i="1"/>
  <c r="AW23" i="1"/>
  <c r="AU23" i="1"/>
  <c r="AT23" i="1"/>
  <c r="AS23" i="1"/>
  <c r="AX23" i="1"/>
  <c r="AY23" i="1"/>
  <c r="AZ23" i="1"/>
  <c r="BA23" i="1"/>
  <c r="BB23" i="1"/>
  <c r="BC23" i="1"/>
  <c r="BD23" i="1"/>
  <c r="BE23" i="1"/>
  <c r="BG18" i="1"/>
  <c r="AO23" i="1"/>
  <c r="AP23" i="1"/>
  <c r="AH23" i="1"/>
  <c r="AK23" i="1"/>
  <c r="AI23" i="1"/>
  <c r="AG23" i="1"/>
  <c r="AF23" i="1"/>
  <c r="AE23" i="1"/>
  <c r="AD23" i="1"/>
  <c r="BI23" i="1" l="1"/>
  <c r="BH23" i="1"/>
  <c r="BF23" i="1"/>
  <c r="BG23" i="1"/>
</calcChain>
</file>

<file path=xl/sharedStrings.xml><?xml version="1.0" encoding="utf-8"?>
<sst xmlns="http://schemas.openxmlformats.org/spreadsheetml/2006/main" count="214" uniqueCount="77">
  <si>
    <t>2024 - 2025</t>
  </si>
  <si>
    <t>2025 - 2026</t>
  </si>
  <si>
    <t>First Semester</t>
  </si>
  <si>
    <t>Second Semester</t>
  </si>
  <si>
    <t>Summer Term</t>
  </si>
  <si>
    <t>Students' Aid Fund</t>
  </si>
  <si>
    <t>Students' Union Fee</t>
  </si>
  <si>
    <t>Mess &amp; Electricity Advance</t>
  </si>
  <si>
    <t>Other Advances</t>
  </si>
  <si>
    <t>Institute Caution Deposit</t>
  </si>
  <si>
    <t>Increase</t>
  </si>
  <si>
    <t>Total</t>
  </si>
  <si>
    <t>Hostel Fee</t>
  </si>
  <si>
    <t>Tuition Fee</t>
  </si>
  <si>
    <t>Admission Fee</t>
  </si>
  <si>
    <t>Summer Term (50% of Regular)</t>
  </si>
  <si>
    <t>2023 - 2024</t>
  </si>
  <si>
    <t>Percentage Increase (2025 Batch)</t>
  </si>
  <si>
    <t>Percentage Increase (2024 Batch)</t>
  </si>
  <si>
    <t>2022 - 2023</t>
  </si>
  <si>
    <t>Percentage Increase (2023 Batch)</t>
  </si>
  <si>
    <t>2021 - 2022</t>
  </si>
  <si>
    <t>Percentage Increase (2022 Batch)</t>
  </si>
  <si>
    <t>2020 - 2021</t>
  </si>
  <si>
    <t>Percentage Increase (2021 Batch)</t>
  </si>
  <si>
    <t>2019 - 2020</t>
  </si>
  <si>
    <t>Percentage Increase (2020 Batch)</t>
  </si>
  <si>
    <t>2018 - 2019</t>
  </si>
  <si>
    <t>Percentage Increase (2019 Batch)</t>
  </si>
  <si>
    <t>2017 - 2018</t>
  </si>
  <si>
    <t>2016 - 2017</t>
  </si>
  <si>
    <t>2015 - 2016</t>
  </si>
  <si>
    <t>2014 - 2015</t>
  </si>
  <si>
    <t>2013 - 2014</t>
  </si>
  <si>
    <t>2012 - 2013</t>
  </si>
  <si>
    <t>2011 - 2012</t>
  </si>
  <si>
    <t>2010 - 2011</t>
  </si>
  <si>
    <t>2009 - 2010</t>
  </si>
  <si>
    <t>2008 - 2009</t>
  </si>
  <si>
    <t>2007 - 2008</t>
  </si>
  <si>
    <t>2006 - 2007</t>
  </si>
  <si>
    <t>2005 - 2006</t>
  </si>
  <si>
    <t>2004 - 2005</t>
  </si>
  <si>
    <t>2003 - 2004</t>
  </si>
  <si>
    <t>2002 - 2003</t>
  </si>
  <si>
    <t>2001- 2002</t>
  </si>
  <si>
    <t>2000- 2001</t>
  </si>
  <si>
    <t>1998 - 1999</t>
  </si>
  <si>
    <t>1999 - 2000</t>
  </si>
  <si>
    <t>Percentage Increase (2018 Batch)</t>
  </si>
  <si>
    <t>Percentage Increase (2017 Batch)</t>
  </si>
  <si>
    <t>INTRODUCED</t>
  </si>
  <si>
    <t>Percentage Increase (2016 Batch)</t>
  </si>
  <si>
    <t>N/A</t>
  </si>
  <si>
    <t>Percentage Increase (2015 Batch)</t>
  </si>
  <si>
    <t>Percentage Increase (2014 Batch)</t>
  </si>
  <si>
    <t>Percentage Increase (2013 Batch)</t>
  </si>
  <si>
    <t>Percentage Increase (2012 Batch)</t>
  </si>
  <si>
    <t>Percentage Increase (2011 Batch)</t>
  </si>
  <si>
    <t>Percentage Increase (2010 Batch)</t>
  </si>
  <si>
    <t>Percentage Increase (2009 batch)</t>
  </si>
  <si>
    <t>Percentage Increase (2008 Batch)</t>
  </si>
  <si>
    <t>Percentage Increase (2007 Batch)</t>
  </si>
  <si>
    <t>Percentage Increase (2006 Batch)</t>
  </si>
  <si>
    <t>Percentage Increase (2005 Batch)</t>
  </si>
  <si>
    <t>Percentage Increase (2004 Batch)</t>
  </si>
  <si>
    <t>Percentage Increase (2003 Batch)</t>
  </si>
  <si>
    <t>Percentage Increase (2002 Batch)</t>
  </si>
  <si>
    <t>Percentage Increase (2001 Batch)</t>
  </si>
  <si>
    <t>Percentage Increase (2000 Batch)</t>
  </si>
  <si>
    <t>Percentage Increase (1999 Batch)</t>
  </si>
  <si>
    <t>Academic Year (→) | Fee Type (↓)</t>
  </si>
  <si>
    <t>Hostel, ICT &amp; Infrastructure Modernisation Fees</t>
  </si>
  <si>
    <t>Percentage Increase 
(Average; 1999 - 2007)
[Krishna Kumar Birla Period]</t>
  </si>
  <si>
    <t>Percentage Increase 
(Average; 2008 - 2025)
[Kumar Mangalam Birla Period]</t>
  </si>
  <si>
    <t>Percentage Increase 
(Average; 1999 - 2025)</t>
  </si>
  <si>
    <t>Percentage Increase 
(Average; 2018- 2025)
[Post-Protests Period]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</si>
</sst>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2B86-0451-4F6D-80E0-7A7BBA079F00}">
  <dimension ref="A1:BI1048576"/>
  <sheetViews>
    <sheetView tabSelected="1" zoomScale="85" zoomScaleNormal="85" workbookViewId="0">
      <selection activeCell="A19" sqref="A19"/>
    </sheetView>
  </sheetViews>
  <sheetFormatPr defaultRowHeight="14.4" x14ac:dyDescent="0.3"/>
  <cols>
    <col min="1" max="1" width="58.44140625" style="1" bestFit="1" customWidth="1"/>
    <col min="2" max="27" width="35.21875" style="5" customWidth="1"/>
    <col min="28" max="29" width="17.5546875" style="1" bestFit="1" customWidth="1"/>
    <col min="30" max="30" width="15.21875" style="1" bestFit="1" customWidth="1"/>
    <col min="31" max="32" width="35.88671875" style="1" bestFit="1" customWidth="1"/>
    <col min="33" max="38" width="35.77734375" style="1" customWidth="1"/>
    <col min="39" max="41" width="36.109375" style="1" bestFit="1" customWidth="1"/>
    <col min="42" max="42" width="35.77734375" style="1" customWidth="1"/>
    <col min="43" max="57" width="36.109375" style="1" bestFit="1" customWidth="1"/>
    <col min="58" max="59" width="47" style="1" bestFit="1" customWidth="1"/>
    <col min="60" max="60" width="35.33203125" style="1" customWidth="1"/>
    <col min="61" max="61" width="32.5546875" style="1" customWidth="1"/>
    <col min="62" max="16384" width="8.88671875" style="1"/>
  </cols>
  <sheetData>
    <row r="1" spans="1:61" s="14" customFormat="1" ht="54" x14ac:dyDescent="0.3">
      <c r="A1" s="11" t="s">
        <v>71</v>
      </c>
      <c r="B1" s="12" t="s">
        <v>47</v>
      </c>
      <c r="C1" s="12" t="s">
        <v>48</v>
      </c>
      <c r="D1" s="12" t="s">
        <v>46</v>
      </c>
      <c r="E1" s="12" t="s">
        <v>45</v>
      </c>
      <c r="F1" s="12" t="s">
        <v>44</v>
      </c>
      <c r="G1" s="12" t="s">
        <v>43</v>
      </c>
      <c r="H1" s="12" t="s">
        <v>42</v>
      </c>
      <c r="I1" s="12" t="s">
        <v>41</v>
      </c>
      <c r="J1" s="12" t="s">
        <v>40</v>
      </c>
      <c r="K1" s="12" t="s">
        <v>39</v>
      </c>
      <c r="L1" s="12" t="s">
        <v>38</v>
      </c>
      <c r="M1" s="12" t="s">
        <v>37</v>
      </c>
      <c r="N1" s="12" t="s">
        <v>36</v>
      </c>
      <c r="O1" s="12" t="s">
        <v>35</v>
      </c>
      <c r="P1" s="12" t="s">
        <v>34</v>
      </c>
      <c r="Q1" s="12" t="s">
        <v>33</v>
      </c>
      <c r="R1" s="12" t="s">
        <v>32</v>
      </c>
      <c r="S1" s="12" t="s">
        <v>31</v>
      </c>
      <c r="T1" s="12" t="s">
        <v>30</v>
      </c>
      <c r="U1" s="12" t="s">
        <v>29</v>
      </c>
      <c r="V1" s="12" t="s">
        <v>27</v>
      </c>
      <c r="W1" s="12" t="s">
        <v>25</v>
      </c>
      <c r="X1" s="12" t="s">
        <v>23</v>
      </c>
      <c r="Y1" s="12" t="s">
        <v>21</v>
      </c>
      <c r="Z1" s="12" t="s">
        <v>19</v>
      </c>
      <c r="AA1" s="12" t="s">
        <v>16</v>
      </c>
      <c r="AB1" s="13" t="s">
        <v>0</v>
      </c>
      <c r="AC1" s="13" t="s">
        <v>1</v>
      </c>
      <c r="AD1" s="13" t="s">
        <v>10</v>
      </c>
      <c r="AE1" s="13" t="s">
        <v>17</v>
      </c>
      <c r="AF1" s="13" t="s">
        <v>18</v>
      </c>
      <c r="AG1" s="13" t="s">
        <v>20</v>
      </c>
      <c r="AH1" s="13" t="s">
        <v>22</v>
      </c>
      <c r="AI1" s="13" t="s">
        <v>24</v>
      </c>
      <c r="AJ1" s="13" t="s">
        <v>26</v>
      </c>
      <c r="AK1" s="13" t="s">
        <v>28</v>
      </c>
      <c r="AL1" s="13" t="s">
        <v>49</v>
      </c>
      <c r="AM1" s="13" t="s">
        <v>50</v>
      </c>
      <c r="AN1" s="13" t="s">
        <v>52</v>
      </c>
      <c r="AO1" s="13" t="s">
        <v>54</v>
      </c>
      <c r="AP1" s="13" t="s">
        <v>55</v>
      </c>
      <c r="AQ1" s="13" t="s">
        <v>56</v>
      </c>
      <c r="AR1" s="13" t="s">
        <v>57</v>
      </c>
      <c r="AS1" s="13" t="s">
        <v>58</v>
      </c>
      <c r="AT1" s="13" t="s">
        <v>59</v>
      </c>
      <c r="AU1" s="13" t="s">
        <v>60</v>
      </c>
      <c r="AV1" s="13" t="s">
        <v>61</v>
      </c>
      <c r="AW1" s="13" t="s">
        <v>62</v>
      </c>
      <c r="AX1" s="13" t="s">
        <v>63</v>
      </c>
      <c r="AY1" s="13" t="s">
        <v>64</v>
      </c>
      <c r="AZ1" s="13" t="s">
        <v>65</v>
      </c>
      <c r="BA1" s="13" t="s">
        <v>66</v>
      </c>
      <c r="BB1" s="13" t="s">
        <v>67</v>
      </c>
      <c r="BC1" s="13" t="s">
        <v>68</v>
      </c>
      <c r="BD1" s="13" t="s">
        <v>69</v>
      </c>
      <c r="BE1" s="13" t="s">
        <v>70</v>
      </c>
      <c r="BF1" s="16" t="s">
        <v>75</v>
      </c>
      <c r="BG1" s="16" t="s">
        <v>74</v>
      </c>
      <c r="BH1" s="16" t="s">
        <v>73</v>
      </c>
      <c r="BI1" s="16" t="s">
        <v>76</v>
      </c>
    </row>
    <row r="2" spans="1:61" ht="18" x14ac:dyDescent="0.3">
      <c r="A2" s="3" t="s">
        <v>14</v>
      </c>
      <c r="B2" s="4">
        <v>12000</v>
      </c>
      <c r="C2" s="4">
        <v>12000</v>
      </c>
      <c r="D2" s="4">
        <v>12000</v>
      </c>
      <c r="E2" s="4">
        <v>12000</v>
      </c>
      <c r="F2" s="4">
        <v>12000</v>
      </c>
      <c r="G2" s="4">
        <v>12000</v>
      </c>
      <c r="H2" s="4">
        <v>12000</v>
      </c>
      <c r="I2" s="4">
        <v>12000</v>
      </c>
      <c r="J2" s="4">
        <v>12000</v>
      </c>
      <c r="K2" s="4">
        <v>12000</v>
      </c>
      <c r="L2" s="4">
        <v>12000</v>
      </c>
      <c r="M2" s="4">
        <v>15000</v>
      </c>
      <c r="N2" s="4">
        <v>15000</v>
      </c>
      <c r="O2" s="4">
        <v>16500</v>
      </c>
      <c r="P2" s="4">
        <v>18000</v>
      </c>
      <c r="Q2" s="4">
        <v>20200</v>
      </c>
      <c r="R2" s="4">
        <v>23000</v>
      </c>
      <c r="S2" s="4">
        <v>25500</v>
      </c>
      <c r="T2" s="4">
        <v>28050</v>
      </c>
      <c r="U2" s="4">
        <v>32300</v>
      </c>
      <c r="V2" s="4">
        <v>36200</v>
      </c>
      <c r="W2" s="4">
        <v>39800</v>
      </c>
      <c r="X2" s="4">
        <v>43800</v>
      </c>
      <c r="Y2" s="4">
        <v>48100</v>
      </c>
      <c r="Z2" s="4">
        <v>50900</v>
      </c>
      <c r="AA2" s="4">
        <v>53900</v>
      </c>
      <c r="AB2" s="4">
        <v>57100</v>
      </c>
      <c r="AC2" s="4">
        <v>60500</v>
      </c>
      <c r="AD2" s="4">
        <f>AC2-AB2</f>
        <v>3400</v>
      </c>
      <c r="AE2" s="2">
        <f>(AC2-AB2) / AB2 * 100</f>
        <v>5.9544658493870406</v>
      </c>
      <c r="AF2" s="2">
        <f>(AB2-AA2) / AA2 * 100</f>
        <v>5.9369202226345088</v>
      </c>
      <c r="AG2" s="2">
        <f>(AA2-Z2)/Z2*100</f>
        <v>5.8939096267190569</v>
      </c>
      <c r="AH2" s="2">
        <f>(Z2-Y2)/Y2*100</f>
        <v>5.8212058212058215</v>
      </c>
      <c r="AI2" s="2">
        <f>(Y2-X2)/X2*100</f>
        <v>9.8173515981735147</v>
      </c>
      <c r="AJ2" s="2">
        <f>(X2-W2)/W2*100</f>
        <v>10.050251256281408</v>
      </c>
      <c r="AK2" s="2">
        <f>(W2-V2)/V2*100</f>
        <v>9.94475138121547</v>
      </c>
      <c r="AL2" s="2">
        <f>(V2-U2)/U2*100</f>
        <v>12.074303405572756</v>
      </c>
      <c r="AM2" s="2">
        <f>(U2-T2)/T2*100</f>
        <v>15.151515151515152</v>
      </c>
      <c r="AN2" s="2">
        <f>(T2-S2)/S2*100</f>
        <v>10</v>
      </c>
      <c r="AO2" s="2">
        <f>(S2-R2)/R2*100</f>
        <v>10.869565217391305</v>
      </c>
      <c r="AP2" s="2">
        <f>(R2-Q2)/Q2*100</f>
        <v>13.861386138613863</v>
      </c>
      <c r="AQ2" s="2">
        <f>(Q2-P2)/P2*100</f>
        <v>12.222222222222221</v>
      </c>
      <c r="AR2" s="2">
        <f>(P2-O2)/O2*100</f>
        <v>9.0909090909090917</v>
      </c>
      <c r="AS2" s="2">
        <f>(O2-N2)/N2*100</f>
        <v>10</v>
      </c>
      <c r="AT2" s="2">
        <f>(N2-M2)/M2*100</f>
        <v>0</v>
      </c>
      <c r="AU2" s="2">
        <f>(M2-L2)/L2*100</f>
        <v>25</v>
      </c>
      <c r="AV2" s="2">
        <f>(L2-K2)/K2*100</f>
        <v>0</v>
      </c>
      <c r="AW2" s="2">
        <f>(K2-J2)/J2*100</f>
        <v>0</v>
      </c>
      <c r="AX2" s="2">
        <f>(J2-I2)/I2*100</f>
        <v>0</v>
      </c>
      <c r="AY2" s="2">
        <f>(I2-H2)/H2*100</f>
        <v>0</v>
      </c>
      <c r="AZ2" s="2">
        <f>(H2-G2)/G2*100</f>
        <v>0</v>
      </c>
      <c r="BA2" s="2">
        <f>(G2-F2)/F2*100</f>
        <v>0</v>
      </c>
      <c r="BB2" s="2">
        <f>(F2-E2)/E2*100</f>
        <v>0</v>
      </c>
      <c r="BC2" s="2">
        <f>(E2-D2)/D2*100</f>
        <v>0</v>
      </c>
      <c r="BD2" s="2">
        <f>(D2-C2)/C2*100</f>
        <v>0</v>
      </c>
      <c r="BE2" s="2">
        <f>(C2-B2)/B2*100</f>
        <v>0</v>
      </c>
      <c r="BF2" s="10">
        <f>AVERAGE(AE2:BE2)</f>
        <v>6.358842851179304</v>
      </c>
      <c r="BG2" s="10">
        <f>AVERAGE(AF2:AV2)</f>
        <v>9.7490759489678922</v>
      </c>
      <c r="BH2" s="10">
        <f>AVERAGE(AW2:BE2)</f>
        <v>0</v>
      </c>
      <c r="BI2" s="10">
        <f>AVERAGE(AE2:AL2)</f>
        <v>8.1866448951486959</v>
      </c>
    </row>
    <row r="3" spans="1:61" ht="18" x14ac:dyDescent="0.3">
      <c r="A3" s="8" t="s">
        <v>13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9"/>
      <c r="AB3" s="7"/>
      <c r="AC3" s="7"/>
      <c r="AD3" s="7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10"/>
      <c r="BG3" s="10"/>
      <c r="BH3" s="10"/>
      <c r="BI3" s="10"/>
    </row>
    <row r="4" spans="1:61" ht="18" x14ac:dyDescent="0.3">
      <c r="A4" s="2" t="s">
        <v>2</v>
      </c>
      <c r="B4" s="4">
        <v>15000</v>
      </c>
      <c r="C4" s="4">
        <v>15000</v>
      </c>
      <c r="D4" s="4">
        <v>15000</v>
      </c>
      <c r="E4" s="4">
        <v>17500</v>
      </c>
      <c r="F4" s="4">
        <v>17500</v>
      </c>
      <c r="G4" s="4">
        <v>17500</v>
      </c>
      <c r="H4" s="4">
        <v>17500</v>
      </c>
      <c r="I4" s="4">
        <v>20000</v>
      </c>
      <c r="J4" s="4">
        <v>22500</v>
      </c>
      <c r="K4" s="4">
        <v>25000</v>
      </c>
      <c r="L4" s="4">
        <v>30000</v>
      </c>
      <c r="M4" s="4">
        <v>40000</v>
      </c>
      <c r="N4" s="4">
        <v>50000</v>
      </c>
      <c r="O4" s="4">
        <v>62500</v>
      </c>
      <c r="P4" s="4">
        <v>70000</v>
      </c>
      <c r="Q4" s="4">
        <v>78500</v>
      </c>
      <c r="R4" s="4">
        <v>89500</v>
      </c>
      <c r="S4" s="4">
        <v>100250</v>
      </c>
      <c r="T4" s="4">
        <v>113300</v>
      </c>
      <c r="U4" s="4">
        <v>136000</v>
      </c>
      <c r="V4" s="4">
        <v>159000</v>
      </c>
      <c r="W4" s="4">
        <v>178000</v>
      </c>
      <c r="X4" s="4">
        <v>199000</v>
      </c>
      <c r="Y4" s="4">
        <v>218500</v>
      </c>
      <c r="Z4" s="4">
        <v>231500</v>
      </c>
      <c r="AA4" s="4">
        <v>245000</v>
      </c>
      <c r="AB4" s="4">
        <v>259500</v>
      </c>
      <c r="AC4" s="4">
        <v>275000</v>
      </c>
      <c r="AD4" s="4">
        <f>AC4-AB4</f>
        <v>15500</v>
      </c>
      <c r="AE4" s="2">
        <f>(AC4-AB4) / AB4 * 100</f>
        <v>5.973025048169557</v>
      </c>
      <c r="AF4" s="2">
        <f>(AB4-AA4) / AA4 * 100</f>
        <v>5.9183673469387754</v>
      </c>
      <c r="AG4" s="2">
        <f>(AA4-Z4)/Z4*100</f>
        <v>5.8315334773218144</v>
      </c>
      <c r="AH4" s="2">
        <f>(Z4-Y4)/Y4*100</f>
        <v>5.9496567505720828</v>
      </c>
      <c r="AI4" s="2">
        <f>(Y4-X4)/X4*100</f>
        <v>9.7989949748743719</v>
      </c>
      <c r="AJ4" s="2">
        <f>(X4-W4)/W4*100</f>
        <v>11.797752808988763</v>
      </c>
      <c r="AK4" s="2">
        <f>(W4-V4)/V4*100</f>
        <v>11.949685534591195</v>
      </c>
      <c r="AL4" s="2">
        <f>(V4-U4)/U4*100</f>
        <v>16.911764705882355</v>
      </c>
      <c r="AM4" s="2">
        <f>(U4-T4)/T4*100</f>
        <v>20.035304501323921</v>
      </c>
      <c r="AN4" s="2">
        <f>(T4-S4)/S4*100</f>
        <v>13.017456359102244</v>
      </c>
      <c r="AO4" s="2">
        <f>(S4-R4)/R4*100</f>
        <v>12.011173184357542</v>
      </c>
      <c r="AP4" s="2">
        <f>(R4-Q4)/Q4*100</f>
        <v>14.012738853503185</v>
      </c>
      <c r="AQ4" s="2">
        <f>(Q4-P4)/P4*100</f>
        <v>12.142857142857142</v>
      </c>
      <c r="AR4" s="2">
        <f>(P4-O4)/O4*100</f>
        <v>12</v>
      </c>
      <c r="AS4" s="2">
        <f>(O4-N4)/N4*100</f>
        <v>25</v>
      </c>
      <c r="AT4" s="2">
        <f>(N4-M4)/M4*100</f>
        <v>25</v>
      </c>
      <c r="AU4" s="2">
        <f>(M4-L4)/L4*100</f>
        <v>33.333333333333329</v>
      </c>
      <c r="AV4" s="2">
        <f>(L4-K4)/K4*100</f>
        <v>20</v>
      </c>
      <c r="AW4" s="2">
        <f>(K4-J4)/J4*100</f>
        <v>11.111111111111111</v>
      </c>
      <c r="AX4" s="2">
        <f>(J4-I4)/I4*100</f>
        <v>12.5</v>
      </c>
      <c r="AY4" s="2">
        <f>(I4-H4)/H4*100</f>
        <v>14.285714285714285</v>
      </c>
      <c r="AZ4" s="2">
        <f>(H4-G4)/G4*100</f>
        <v>0</v>
      </c>
      <c r="BA4" s="2">
        <f>(G4-F4)/F4*100</f>
        <v>0</v>
      </c>
      <c r="BB4" s="2">
        <f>(F4-E4)/E4*100</f>
        <v>0</v>
      </c>
      <c r="BC4" s="2">
        <f>(E4-D4)/D4*100</f>
        <v>16.666666666666664</v>
      </c>
      <c r="BD4" s="2">
        <f>(D4-C4)/C4*100</f>
        <v>0</v>
      </c>
      <c r="BE4" s="2">
        <f>(C4-B4)/B4*100</f>
        <v>0</v>
      </c>
      <c r="BF4" s="10">
        <f>AVERAGE(AE4:BE4)</f>
        <v>11.675819855011421</v>
      </c>
      <c r="BG4" s="10">
        <f>AVERAGE(AF4:AV4)</f>
        <v>14.9829775866851</v>
      </c>
      <c r="BH4" s="10">
        <f>AVERAGE(AW4:BE4)</f>
        <v>6.0626102292768955</v>
      </c>
      <c r="BI4" s="10">
        <f>AVERAGE(AE4:AL4)</f>
        <v>9.2663475809173654</v>
      </c>
    </row>
    <row r="5" spans="1:61" ht="18" x14ac:dyDescent="0.3">
      <c r="A5" s="2" t="s">
        <v>3</v>
      </c>
      <c r="B5" s="4">
        <v>15000</v>
      </c>
      <c r="C5" s="4">
        <v>15000</v>
      </c>
      <c r="D5" s="4">
        <v>15000</v>
      </c>
      <c r="E5" s="4">
        <v>17500</v>
      </c>
      <c r="F5" s="4">
        <v>17500</v>
      </c>
      <c r="G5" s="4">
        <v>17500</v>
      </c>
      <c r="H5" s="4">
        <v>17500</v>
      </c>
      <c r="I5" s="4">
        <v>20000</v>
      </c>
      <c r="J5" s="4">
        <v>22500</v>
      </c>
      <c r="K5" s="4">
        <v>25000</v>
      </c>
      <c r="L5" s="4">
        <v>30000</v>
      </c>
      <c r="M5" s="4">
        <v>40000</v>
      </c>
      <c r="N5" s="4">
        <v>50000</v>
      </c>
      <c r="O5" s="4">
        <v>62500</v>
      </c>
      <c r="P5" s="4">
        <v>70000</v>
      </c>
      <c r="Q5" s="4">
        <v>78500</v>
      </c>
      <c r="R5" s="4">
        <v>89500</v>
      </c>
      <c r="S5" s="4">
        <v>100250</v>
      </c>
      <c r="T5" s="4">
        <v>113300</v>
      </c>
      <c r="U5" s="4">
        <v>136000</v>
      </c>
      <c r="V5" s="4">
        <v>159000</v>
      </c>
      <c r="W5" s="4">
        <v>178000</v>
      </c>
      <c r="X5" s="4">
        <v>199000</v>
      </c>
      <c r="Y5" s="4">
        <v>218500</v>
      </c>
      <c r="Z5" s="4">
        <v>231500</v>
      </c>
      <c r="AA5" s="4">
        <v>245000</v>
      </c>
      <c r="AB5" s="4">
        <v>259500</v>
      </c>
      <c r="AC5" s="4">
        <v>275000</v>
      </c>
      <c r="AD5" s="4">
        <f>AC5-AB5</f>
        <v>15500</v>
      </c>
      <c r="AE5" s="2">
        <f>(AC5-AB5) / AB5 * 100</f>
        <v>5.973025048169557</v>
      </c>
      <c r="AF5" s="2">
        <f>(AB5-AA5) / AA5 * 100</f>
        <v>5.9183673469387754</v>
      </c>
      <c r="AG5" s="2">
        <f>(AA5-Z5)/Z5*100</f>
        <v>5.8315334773218144</v>
      </c>
      <c r="AH5" s="2">
        <f>(Z5-Y5)/Y5*100</f>
        <v>5.9496567505720828</v>
      </c>
      <c r="AI5" s="2">
        <f>(Y5-X5)/X5*100</f>
        <v>9.7989949748743719</v>
      </c>
      <c r="AJ5" s="2">
        <f>(X5-W5)/W5*100</f>
        <v>11.797752808988763</v>
      </c>
      <c r="AK5" s="2">
        <f>(W5-V5)/V5*100</f>
        <v>11.949685534591195</v>
      </c>
      <c r="AL5" s="2">
        <f>(V5-U5)/U5*100</f>
        <v>16.911764705882355</v>
      </c>
      <c r="AM5" s="2">
        <f>(U5-T5)/T5*100</f>
        <v>20.035304501323921</v>
      </c>
      <c r="AN5" s="2">
        <f>(T5-S5)/S5*100</f>
        <v>13.017456359102244</v>
      </c>
      <c r="AO5" s="2">
        <f>(S5-R5)/R5*100</f>
        <v>12.011173184357542</v>
      </c>
      <c r="AP5" s="2">
        <f>(R5-Q5)/Q5*100</f>
        <v>14.012738853503185</v>
      </c>
      <c r="AQ5" s="2">
        <f>(Q5-P5)/P5*100</f>
        <v>12.142857142857142</v>
      </c>
      <c r="AR5" s="2">
        <f>(P5-O5)/O5*100</f>
        <v>12</v>
      </c>
      <c r="AS5" s="2">
        <f>(O5-N5)/N5*100</f>
        <v>25</v>
      </c>
      <c r="AT5" s="2">
        <f>(N5-M5)/M5*100</f>
        <v>25</v>
      </c>
      <c r="AU5" s="2">
        <f>(M5-L5)/L5*100</f>
        <v>33.333333333333329</v>
      </c>
      <c r="AV5" s="2">
        <f>(L5-K5)/K5*100</f>
        <v>20</v>
      </c>
      <c r="AW5" s="2">
        <f>(K5-J5)/J5*100</f>
        <v>11.111111111111111</v>
      </c>
      <c r="AX5" s="2">
        <f>(J5-I5)/I5*100</f>
        <v>12.5</v>
      </c>
      <c r="AY5" s="2">
        <f>(I5-H5)/H5*100</f>
        <v>14.285714285714285</v>
      </c>
      <c r="AZ5" s="2">
        <f>(H5-G5)/G5*100</f>
        <v>0</v>
      </c>
      <c r="BA5" s="2">
        <f>(G5-F5)/F5*100</f>
        <v>0</v>
      </c>
      <c r="BB5" s="2">
        <f>(F5-E5)/E5*100</f>
        <v>0</v>
      </c>
      <c r="BC5" s="2">
        <f>(E5-D5)/D5*100</f>
        <v>16.666666666666664</v>
      </c>
      <c r="BD5" s="2">
        <f>(D5-C5)/C5*100</f>
        <v>0</v>
      </c>
      <c r="BE5" s="2">
        <f>(C5-B5)/B5*100</f>
        <v>0</v>
      </c>
      <c r="BF5" s="10">
        <f>AVERAGE(AE5:BE5)</f>
        <v>11.675819855011421</v>
      </c>
      <c r="BG5" s="10">
        <f>AVERAGE(AF5:AV5)</f>
        <v>14.9829775866851</v>
      </c>
      <c r="BH5" s="10">
        <f>AVERAGE(AW5:BE5)</f>
        <v>6.0626102292768955</v>
      </c>
      <c r="BI5" s="10">
        <f>AVERAGE(AE5:AL5)</f>
        <v>9.2663475809173654</v>
      </c>
    </row>
    <row r="6" spans="1:61" ht="18" x14ac:dyDescent="0.3">
      <c r="A6" s="2" t="s">
        <v>4</v>
      </c>
      <c r="B6" s="4">
        <v>8000</v>
      </c>
      <c r="C6" s="4">
        <v>8000</v>
      </c>
      <c r="D6" s="4">
        <v>8000</v>
      </c>
      <c r="E6" s="4">
        <v>9000</v>
      </c>
      <c r="F6" s="4">
        <v>9000</v>
      </c>
      <c r="G6" s="4">
        <v>9000</v>
      </c>
      <c r="H6" s="4">
        <v>9000</v>
      </c>
      <c r="I6" s="4">
        <v>10000</v>
      </c>
      <c r="J6" s="4">
        <v>10000</v>
      </c>
      <c r="K6" s="4">
        <v>12500</v>
      </c>
      <c r="L6" s="4">
        <v>14000</v>
      </c>
      <c r="M6" s="4">
        <v>20000</v>
      </c>
      <c r="N6" s="4">
        <v>25000</v>
      </c>
      <c r="O6" s="4">
        <v>31250</v>
      </c>
      <c r="P6" s="4">
        <v>35000</v>
      </c>
      <c r="Q6" s="4">
        <v>39250</v>
      </c>
      <c r="R6" s="4">
        <v>31325</v>
      </c>
      <c r="S6" s="4">
        <v>35100</v>
      </c>
      <c r="T6" s="4">
        <v>39700</v>
      </c>
      <c r="U6" s="4">
        <v>47600</v>
      </c>
      <c r="V6" s="4">
        <v>55650</v>
      </c>
      <c r="W6" s="4">
        <v>62300</v>
      </c>
      <c r="X6" s="4">
        <v>69600</v>
      </c>
      <c r="Y6" s="4">
        <v>76400</v>
      </c>
      <c r="Z6" s="4">
        <v>81000</v>
      </c>
      <c r="AA6" s="4">
        <v>85700</v>
      </c>
      <c r="AB6" s="4">
        <v>90800</v>
      </c>
      <c r="AC6" s="4">
        <v>96300</v>
      </c>
      <c r="AD6" s="4">
        <f>AC6-AB6</f>
        <v>5500</v>
      </c>
      <c r="AE6" s="2">
        <f>(AC6-AB6) / AB6 * 100</f>
        <v>6.0572687224669606</v>
      </c>
      <c r="AF6" s="2">
        <f>(AB6-AA6) / AA6 * 100</f>
        <v>5.9509918319719954</v>
      </c>
      <c r="AG6" s="2">
        <f>(AA6-Z6)/Z6*100</f>
        <v>5.8024691358024691</v>
      </c>
      <c r="AH6" s="2">
        <f>(Z6-Y6)/Y6*100</f>
        <v>6.0209424083769632</v>
      </c>
      <c r="AI6" s="2">
        <f>(Y6-X6)/X6*100</f>
        <v>9.7701149425287355</v>
      </c>
      <c r="AJ6" s="2">
        <f>(X6-W6)/W6*100</f>
        <v>11.717495987158909</v>
      </c>
      <c r="AK6" s="2">
        <f>(W6-V6)/V6*100</f>
        <v>11.949685534591195</v>
      </c>
      <c r="AL6" s="2">
        <f>(V6-U6)/U6*100</f>
        <v>16.911764705882355</v>
      </c>
      <c r="AM6" s="2">
        <f>(U6-T6)/T6*100</f>
        <v>19.899244332493705</v>
      </c>
      <c r="AN6" s="2">
        <f>(T6-S6)/S6*100</f>
        <v>13.105413105413104</v>
      </c>
      <c r="AO6" s="2">
        <f>(S6-R6)/R6*100</f>
        <v>12.051077414205906</v>
      </c>
      <c r="AP6" s="2">
        <f>(R6-Q6)/Q6*100</f>
        <v>-20.191082802547772</v>
      </c>
      <c r="AQ6" s="2">
        <f>(Q6-P6)/P6*100</f>
        <v>12.142857142857142</v>
      </c>
      <c r="AR6" s="2">
        <f>(P6-O6)/O6*100</f>
        <v>12</v>
      </c>
      <c r="AS6" s="2">
        <f>(O6-N6)/N6*100</f>
        <v>25</v>
      </c>
      <c r="AT6" s="2">
        <f>(N6-M6)/M6*100</f>
        <v>25</v>
      </c>
      <c r="AU6" s="2">
        <f>(M6-L6)/L6*100</f>
        <v>42.857142857142854</v>
      </c>
      <c r="AV6" s="2">
        <f>(L6-K6)/K6*100</f>
        <v>12</v>
      </c>
      <c r="AW6" s="2">
        <f>(K6-J6)/J6*100</f>
        <v>25</v>
      </c>
      <c r="AX6" s="2">
        <f>(J6-I6)/I6*100</f>
        <v>0</v>
      </c>
      <c r="AY6" s="2">
        <f>(I6-H6)/H6*100</f>
        <v>11.111111111111111</v>
      </c>
      <c r="AZ6" s="2">
        <f>(H6-G6)/G6*100</f>
        <v>0</v>
      </c>
      <c r="BA6" s="2">
        <f>(G6-F6)/F6*100</f>
        <v>0</v>
      </c>
      <c r="BB6" s="2">
        <f>(F6-E6)/E6*100</f>
        <v>0</v>
      </c>
      <c r="BC6" s="2">
        <f>(E6-D6)/D6*100</f>
        <v>12.5</v>
      </c>
      <c r="BD6" s="2">
        <f>(D6-C6)/C6*100</f>
        <v>0</v>
      </c>
      <c r="BE6" s="2">
        <f>(C6-B6)/B6*100</f>
        <v>0</v>
      </c>
      <c r="BF6" s="10">
        <f>AVERAGE(AE6:BE6)</f>
        <v>10.246536904794654</v>
      </c>
      <c r="BG6" s="10">
        <f>AVERAGE(AF6:AV6)</f>
        <v>13.058124505639858</v>
      </c>
      <c r="BH6" s="10">
        <f>AVERAGE(AW6:BE6)</f>
        <v>5.401234567901235</v>
      </c>
      <c r="BI6" s="10">
        <f>AVERAGE(AE6:AL6)</f>
        <v>9.2725916585974488</v>
      </c>
    </row>
    <row r="7" spans="1:61" ht="18" x14ac:dyDescent="0.3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0"/>
      <c r="BG7" s="10"/>
      <c r="BH7" s="10"/>
      <c r="BI7" s="10"/>
    </row>
    <row r="8" spans="1:61" ht="18" x14ac:dyDescent="0.3">
      <c r="A8" s="2" t="s">
        <v>6</v>
      </c>
      <c r="B8" s="4">
        <v>40</v>
      </c>
      <c r="C8" s="4">
        <v>40</v>
      </c>
      <c r="D8" s="4">
        <v>40</v>
      </c>
      <c r="E8" s="4">
        <v>100</v>
      </c>
      <c r="F8" s="4">
        <v>100</v>
      </c>
      <c r="G8" s="4">
        <v>100</v>
      </c>
      <c r="H8" s="4">
        <v>100</v>
      </c>
      <c r="I8" s="4">
        <v>100</v>
      </c>
      <c r="J8" s="4">
        <v>100</v>
      </c>
      <c r="K8" s="4">
        <v>100</v>
      </c>
      <c r="L8" s="4">
        <v>200</v>
      </c>
      <c r="M8" s="4">
        <v>200</v>
      </c>
      <c r="N8" s="4">
        <v>200</v>
      </c>
      <c r="O8" s="4">
        <v>200</v>
      </c>
      <c r="P8" s="4">
        <v>350</v>
      </c>
      <c r="Q8" s="4">
        <v>350</v>
      </c>
      <c r="R8" s="4">
        <v>350</v>
      </c>
      <c r="S8" s="4">
        <v>400</v>
      </c>
      <c r="T8" s="4">
        <v>450</v>
      </c>
      <c r="U8" s="4">
        <v>450</v>
      </c>
      <c r="V8" s="4">
        <v>450</v>
      </c>
      <c r="W8" s="4">
        <v>450</v>
      </c>
      <c r="X8" s="4">
        <v>450</v>
      </c>
      <c r="Y8" s="4">
        <v>450</v>
      </c>
      <c r="Z8" s="4">
        <v>450</v>
      </c>
      <c r="AA8" s="4">
        <v>450</v>
      </c>
      <c r="AB8" s="4">
        <v>450</v>
      </c>
      <c r="AC8" s="4">
        <v>450</v>
      </c>
      <c r="AD8" s="4">
        <f>AC8-AB8</f>
        <v>0</v>
      </c>
      <c r="AE8" s="2">
        <f>(AC8-AB8) / AB8 * 100</f>
        <v>0</v>
      </c>
      <c r="AF8" s="2">
        <f>(AB8-AA8) / AA8 * 100</f>
        <v>0</v>
      </c>
      <c r="AG8" s="2">
        <f>(AA8-Z8)/Z8*100</f>
        <v>0</v>
      </c>
      <c r="AH8" s="2">
        <f>(Z8-Y8)/Y8*100</f>
        <v>0</v>
      </c>
      <c r="AI8" s="2">
        <f>(Y8-X8)/X8*100</f>
        <v>0</v>
      </c>
      <c r="AJ8" s="2">
        <f>(X8-W8)/W8*100</f>
        <v>0</v>
      </c>
      <c r="AK8" s="2">
        <f>(W8-V8)/V8*100</f>
        <v>0</v>
      </c>
      <c r="AL8" s="2">
        <f>(V8-U8)/U8*100</f>
        <v>0</v>
      </c>
      <c r="AM8" s="2">
        <f>(U8-T8)/T8*100</f>
        <v>0</v>
      </c>
      <c r="AN8" s="2">
        <f>(T8-S8)/S8*100</f>
        <v>12.5</v>
      </c>
      <c r="AO8" s="2">
        <f>(S8-R8)/R8*100</f>
        <v>14.285714285714285</v>
      </c>
      <c r="AP8" s="2">
        <f>(R8-Q8)/Q8*100</f>
        <v>0</v>
      </c>
      <c r="AQ8" s="2">
        <f>(Q8-P8)/P8*100</f>
        <v>0</v>
      </c>
      <c r="AR8" s="2">
        <f>(P8-O8)/O8*100</f>
        <v>75</v>
      </c>
      <c r="AS8" s="2">
        <f>(O8-N8)/N8*100</f>
        <v>0</v>
      </c>
      <c r="AT8" s="2">
        <f>(N8-M8)/M8*100</f>
        <v>0</v>
      </c>
      <c r="AU8" s="2">
        <f>(M8-L8)/L8*100</f>
        <v>0</v>
      </c>
      <c r="AV8" s="2">
        <f>(L8-K8)/K8*100</f>
        <v>100</v>
      </c>
      <c r="AW8" s="2">
        <f>(K8-J8)/J8*100</f>
        <v>0</v>
      </c>
      <c r="AX8" s="2">
        <f>(J8-I8)/I8*100</f>
        <v>0</v>
      </c>
      <c r="AY8" s="2">
        <f>(I8-H8)/H8*100</f>
        <v>0</v>
      </c>
      <c r="AZ8" s="2">
        <f>(H8-G8)/G8*100</f>
        <v>0</v>
      </c>
      <c r="BA8" s="2">
        <f>(G8-F8)/F8*100</f>
        <v>0</v>
      </c>
      <c r="BB8" s="2">
        <f>(F8-E8)/E8*100</f>
        <v>0</v>
      </c>
      <c r="BC8" s="2">
        <f>(E8-D8)/D8*100</f>
        <v>150</v>
      </c>
      <c r="BD8" s="2">
        <f>(D8-C8)/C8*100</f>
        <v>0</v>
      </c>
      <c r="BE8" s="2">
        <f>(C8-B8)/B8*100</f>
        <v>0</v>
      </c>
      <c r="BF8" s="10">
        <f>AVERAGE(AE8:BE8)</f>
        <v>13.029100529100528</v>
      </c>
      <c r="BG8" s="10">
        <f>AVERAGE(AF8:AV8)</f>
        <v>11.869747899159663</v>
      </c>
      <c r="BH8" s="10">
        <f>AVERAGE(AW8:BE8)</f>
        <v>16.666666666666668</v>
      </c>
      <c r="BI8" s="10">
        <f>AVERAGE(AE8:AL8)</f>
        <v>0</v>
      </c>
    </row>
    <row r="9" spans="1:61" ht="18" x14ac:dyDescent="0.3">
      <c r="A9" s="2" t="s">
        <v>5</v>
      </c>
      <c r="B9" s="4">
        <v>10</v>
      </c>
      <c r="C9" s="4">
        <v>10</v>
      </c>
      <c r="D9" s="4">
        <v>10</v>
      </c>
      <c r="E9" s="4">
        <v>30</v>
      </c>
      <c r="F9" s="4">
        <v>30</v>
      </c>
      <c r="G9" s="4">
        <v>30</v>
      </c>
      <c r="H9" s="4">
        <v>30</v>
      </c>
      <c r="I9" s="4">
        <v>30</v>
      </c>
      <c r="J9" s="4">
        <v>30</v>
      </c>
      <c r="K9" s="4">
        <v>30</v>
      </c>
      <c r="L9" s="4">
        <v>50</v>
      </c>
      <c r="M9" s="4">
        <v>50</v>
      </c>
      <c r="N9" s="4">
        <v>50</v>
      </c>
      <c r="O9" s="4">
        <v>50</v>
      </c>
      <c r="P9" s="4">
        <v>100</v>
      </c>
      <c r="Q9" s="4">
        <v>100</v>
      </c>
      <c r="R9" s="4">
        <v>100</v>
      </c>
      <c r="S9" s="4">
        <v>200</v>
      </c>
      <c r="T9" s="4">
        <v>225</v>
      </c>
      <c r="U9" s="4">
        <v>225</v>
      </c>
      <c r="V9" s="4">
        <v>225</v>
      </c>
      <c r="W9" s="4">
        <v>225</v>
      </c>
      <c r="X9" s="4">
        <v>225</v>
      </c>
      <c r="Y9" s="4">
        <v>225</v>
      </c>
      <c r="Z9" s="4">
        <v>225</v>
      </c>
      <c r="AA9" s="4">
        <v>225</v>
      </c>
      <c r="AB9" s="4">
        <v>225</v>
      </c>
      <c r="AC9" s="4">
        <v>225</v>
      </c>
      <c r="AD9" s="4">
        <f>AC9-AB9</f>
        <v>0</v>
      </c>
      <c r="AE9" s="2">
        <f>(AC9-AB9) / AB9 * 100</f>
        <v>0</v>
      </c>
      <c r="AF9" s="2">
        <f>(AB9-AA9) / AA9 * 100</f>
        <v>0</v>
      </c>
      <c r="AG9" s="2">
        <f>(AA9-Z9)/Z9*100</f>
        <v>0</v>
      </c>
      <c r="AH9" s="2">
        <f>(Z9-Y9)/Y9*100</f>
        <v>0</v>
      </c>
      <c r="AI9" s="2">
        <f>(Y9-X9)/X9*100</f>
        <v>0</v>
      </c>
      <c r="AJ9" s="2">
        <f>(X9-W9)/W9*100</f>
        <v>0</v>
      </c>
      <c r="AK9" s="2">
        <f>(W9-V9)/V9*100</f>
        <v>0</v>
      </c>
      <c r="AL9" s="2">
        <f>(V9-U9)/U9*100</f>
        <v>0</v>
      </c>
      <c r="AM9" s="2">
        <f>(U9-T9)/T9*100</f>
        <v>0</v>
      </c>
      <c r="AN9" s="2">
        <f>(T9-S9)/S9*100</f>
        <v>12.5</v>
      </c>
      <c r="AO9" s="2">
        <f>(S9-R9)/R9*100</f>
        <v>100</v>
      </c>
      <c r="AP9" s="2">
        <f>(R9-Q9)/Q9*100</f>
        <v>0</v>
      </c>
      <c r="AQ9" s="2">
        <f>(Q9-P9)/P9*100</f>
        <v>0</v>
      </c>
      <c r="AR9" s="2">
        <f>(P9-O9)/O9*100</f>
        <v>100</v>
      </c>
      <c r="AS9" s="2">
        <f>(O9-N9)/N9*100</f>
        <v>0</v>
      </c>
      <c r="AT9" s="2">
        <f>(N9-M9)/M9*100</f>
        <v>0</v>
      </c>
      <c r="AU9" s="2">
        <f>(M9-L9)/L9*100</f>
        <v>0</v>
      </c>
      <c r="AV9" s="2">
        <f>(L9-K9)/K9*100</f>
        <v>66.666666666666657</v>
      </c>
      <c r="AW9" s="2">
        <f>(K9-J9)/J9*100</f>
        <v>0</v>
      </c>
      <c r="AX9" s="2">
        <f>(J9-I9)/I9*100</f>
        <v>0</v>
      </c>
      <c r="AY9" s="2">
        <f>(I9-H9)/H9*100</f>
        <v>0</v>
      </c>
      <c r="AZ9" s="2">
        <f>(H9-G9)/G9*100</f>
        <v>0</v>
      </c>
      <c r="BA9" s="2">
        <f>(G9-F9)/F9*100</f>
        <v>0</v>
      </c>
      <c r="BB9" s="2">
        <f>(F9-E9)/E9*100</f>
        <v>0</v>
      </c>
      <c r="BC9" s="2">
        <f>(E9-D9)/D9*100</f>
        <v>200</v>
      </c>
      <c r="BD9" s="2">
        <f>(D9-C9)/C9*100</f>
        <v>0</v>
      </c>
      <c r="BE9" s="2">
        <f>(C9-B9)/B9*100</f>
        <v>0</v>
      </c>
      <c r="BF9" s="10">
        <f>AVERAGE(AE9:BE9)</f>
        <v>17.746913580246911</v>
      </c>
      <c r="BG9" s="10">
        <f>AVERAGE(AF9:AV9)</f>
        <v>16.421568627450977</v>
      </c>
      <c r="BH9" s="10">
        <f>AVERAGE(AW9:BE9)</f>
        <v>22.222222222222221</v>
      </c>
      <c r="BI9" s="10">
        <f>AVERAGE(AE9:AL9)</f>
        <v>0</v>
      </c>
    </row>
    <row r="10" spans="1:61" ht="18" x14ac:dyDescent="0.3">
      <c r="A10" s="8" t="s">
        <v>12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9"/>
      <c r="AB10" s="7"/>
      <c r="AC10" s="7"/>
      <c r="AD10" s="7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10"/>
      <c r="BG10" s="10"/>
      <c r="BH10" s="10"/>
      <c r="BI10" s="10"/>
    </row>
    <row r="11" spans="1:61" ht="18" x14ac:dyDescent="0.3">
      <c r="A11" s="2" t="s">
        <v>2</v>
      </c>
      <c r="B11" s="4">
        <v>50</v>
      </c>
      <c r="C11" s="4">
        <v>50</v>
      </c>
      <c r="D11" s="4">
        <v>50</v>
      </c>
      <c r="E11" s="4">
        <v>50</v>
      </c>
      <c r="F11" s="4">
        <v>50</v>
      </c>
      <c r="G11" s="4">
        <v>50</v>
      </c>
      <c r="H11" s="4">
        <v>50</v>
      </c>
      <c r="I11" s="4">
        <v>500</v>
      </c>
      <c r="J11" s="4">
        <v>500</v>
      </c>
      <c r="K11" s="4">
        <v>500</v>
      </c>
      <c r="L11" s="4">
        <v>1000</v>
      </c>
      <c r="M11" s="4">
        <v>1000</v>
      </c>
      <c r="N11" s="4">
        <v>2000</v>
      </c>
      <c r="O11" s="4">
        <v>3000</v>
      </c>
      <c r="P11" s="4">
        <v>3500</v>
      </c>
      <c r="Q11" s="4">
        <v>4500</v>
      </c>
      <c r="R11" s="4">
        <v>6000</v>
      </c>
      <c r="S11" s="4">
        <v>8000</v>
      </c>
      <c r="T11" s="4">
        <v>9000</v>
      </c>
      <c r="U11" s="4">
        <v>10500</v>
      </c>
      <c r="V11" s="4">
        <v>11750</v>
      </c>
      <c r="W11" s="4">
        <v>12900</v>
      </c>
      <c r="X11" s="4">
        <v>14150</v>
      </c>
      <c r="Y11" s="4">
        <v>15550</v>
      </c>
      <c r="Z11" s="4">
        <v>17100</v>
      </c>
      <c r="AA11" s="4">
        <v>18800</v>
      </c>
      <c r="AB11" s="4">
        <v>20650</v>
      </c>
      <c r="AC11" s="4">
        <v>32700</v>
      </c>
      <c r="AD11" s="4">
        <f>AC11-AB11</f>
        <v>12050</v>
      </c>
      <c r="AE11" s="2">
        <f>(AC11-AB11) / AB11 * 100</f>
        <v>58.353510895883772</v>
      </c>
      <c r="AF11" s="2">
        <f>(AB11-AA11) / AA11 * 100</f>
        <v>9.8404255319148941</v>
      </c>
      <c r="AG11" s="2">
        <f>(AA11-Z11)/Z11*100</f>
        <v>9.9415204678362574</v>
      </c>
      <c r="AH11" s="2">
        <f>(Z11-Y11)/Y11*100</f>
        <v>9.9678456591639879</v>
      </c>
      <c r="AI11" s="2">
        <f>(Y11-X11)/X11*100</f>
        <v>9.8939929328621901</v>
      </c>
      <c r="AJ11" s="2">
        <f>(X11-W11)/W11*100</f>
        <v>9.6899224806201563</v>
      </c>
      <c r="AK11" s="2">
        <f>(W11-V11)/V11*100</f>
        <v>9.787234042553191</v>
      </c>
      <c r="AL11" s="2">
        <f>(V11-U11)/U11*100</f>
        <v>11.904761904761903</v>
      </c>
      <c r="AM11" s="2">
        <f>(U11-T11)/T11*100</f>
        <v>16.666666666666664</v>
      </c>
      <c r="AN11" s="2">
        <f>(T11-S11)/S11*100</f>
        <v>12.5</v>
      </c>
      <c r="AO11" s="2">
        <f>(S11-R11)/R11*100</f>
        <v>33.333333333333329</v>
      </c>
      <c r="AP11" s="2">
        <f>(R11-Q11)/Q11*100</f>
        <v>33.333333333333329</v>
      </c>
      <c r="AQ11" s="2">
        <f>(Q11-P11)/P11*100</f>
        <v>28.571428571428569</v>
      </c>
      <c r="AR11" s="2">
        <f>(P11-O11)/O11*100</f>
        <v>16.666666666666664</v>
      </c>
      <c r="AS11" s="2">
        <f>(O11-N11)/N11*100</f>
        <v>50</v>
      </c>
      <c r="AT11" s="2">
        <f>(N11-M11)/M11*100</f>
        <v>100</v>
      </c>
      <c r="AU11" s="2">
        <f>(M11-L11)/L11*100</f>
        <v>0</v>
      </c>
      <c r="AV11" s="2">
        <f>(L11-K11)/K11*100</f>
        <v>100</v>
      </c>
      <c r="AW11" s="2">
        <f>(K11-J11)/J11*100</f>
        <v>0</v>
      </c>
      <c r="AX11" s="2">
        <f>(J11-I11)/I11*100</f>
        <v>0</v>
      </c>
      <c r="AY11" s="2">
        <f>(I11-H11)/H11*100</f>
        <v>900</v>
      </c>
      <c r="AZ11" s="2">
        <f>(H11-G11)/G11*100</f>
        <v>0</v>
      </c>
      <c r="BA11" s="2">
        <f>(G11-F11)/F11*100</f>
        <v>0</v>
      </c>
      <c r="BB11" s="2">
        <f>(F11-E11)/E11*100</f>
        <v>0</v>
      </c>
      <c r="BC11" s="2">
        <f>(E11-D11)/D11*100</f>
        <v>0</v>
      </c>
      <c r="BD11" s="2">
        <f>(D11-C11)/C11*100</f>
        <v>0</v>
      </c>
      <c r="BE11" s="2">
        <f>(C11-B11)/B11*100</f>
        <v>0</v>
      </c>
      <c r="BF11" s="10">
        <f>AVERAGE(AE11:BE11)</f>
        <v>52.609283055074997</v>
      </c>
      <c r="BG11" s="10">
        <f>AVERAGE(AF11:AV11)</f>
        <v>27.182184211243595</v>
      </c>
      <c r="BH11" s="10">
        <f>AVERAGE(AW11:BE11)</f>
        <v>100</v>
      </c>
      <c r="BI11" s="10">
        <f>AVERAGE(AE11:AL11)</f>
        <v>16.172401739449544</v>
      </c>
    </row>
    <row r="12" spans="1:61" ht="18" x14ac:dyDescent="0.3">
      <c r="A12" s="2" t="s">
        <v>3</v>
      </c>
      <c r="B12" s="4">
        <v>50</v>
      </c>
      <c r="C12" s="4">
        <v>50</v>
      </c>
      <c r="D12" s="4">
        <v>50</v>
      </c>
      <c r="E12" s="4">
        <v>50</v>
      </c>
      <c r="F12" s="4">
        <v>50</v>
      </c>
      <c r="G12" s="4">
        <v>50</v>
      </c>
      <c r="H12" s="4">
        <v>50</v>
      </c>
      <c r="I12" s="4">
        <v>500</v>
      </c>
      <c r="J12" s="4">
        <v>500</v>
      </c>
      <c r="K12" s="4">
        <v>500</v>
      </c>
      <c r="L12" s="4">
        <v>1000</v>
      </c>
      <c r="M12" s="4">
        <v>1000</v>
      </c>
      <c r="N12" s="4">
        <v>2000</v>
      </c>
      <c r="O12" s="4">
        <v>3000</v>
      </c>
      <c r="P12" s="4">
        <v>3500</v>
      </c>
      <c r="Q12" s="4">
        <v>4500</v>
      </c>
      <c r="R12" s="4">
        <v>6000</v>
      </c>
      <c r="S12" s="4">
        <v>8000</v>
      </c>
      <c r="T12" s="4">
        <v>9000</v>
      </c>
      <c r="U12" s="4">
        <v>10500</v>
      </c>
      <c r="V12" s="4">
        <v>11750</v>
      </c>
      <c r="W12" s="4">
        <v>12900</v>
      </c>
      <c r="X12" s="4">
        <v>14150</v>
      </c>
      <c r="Y12" s="4">
        <v>15550</v>
      </c>
      <c r="Z12" s="4">
        <v>17100</v>
      </c>
      <c r="AA12" s="4">
        <v>18800</v>
      </c>
      <c r="AB12" s="4">
        <v>20650</v>
      </c>
      <c r="AC12" s="4">
        <v>32700</v>
      </c>
      <c r="AD12" s="4">
        <f>AC12-AB12</f>
        <v>12050</v>
      </c>
      <c r="AE12" s="2">
        <f>(AC12-AB12) / AB12 * 100</f>
        <v>58.353510895883772</v>
      </c>
      <c r="AF12" s="2">
        <f>(AB12-AA12) / AA12 * 100</f>
        <v>9.8404255319148941</v>
      </c>
      <c r="AG12" s="2">
        <f>(AA12-Z12)/Z12*100</f>
        <v>9.9415204678362574</v>
      </c>
      <c r="AH12" s="2">
        <f>(Z12-Y12)/Y12*100</f>
        <v>9.9678456591639879</v>
      </c>
      <c r="AI12" s="2">
        <f>(Y12-X12)/X12*100</f>
        <v>9.8939929328621901</v>
      </c>
      <c r="AJ12" s="2">
        <f>(X12-W12)/W12*100</f>
        <v>9.6899224806201563</v>
      </c>
      <c r="AK12" s="2">
        <f>(W12-V12)/V12*100</f>
        <v>9.787234042553191</v>
      </c>
      <c r="AL12" s="2">
        <f>(V12-U12)/U12*100</f>
        <v>11.904761904761903</v>
      </c>
      <c r="AM12" s="2">
        <f>(U12-T12)/T12*100</f>
        <v>16.666666666666664</v>
      </c>
      <c r="AN12" s="2">
        <f>(T12-S12)/S12*100</f>
        <v>12.5</v>
      </c>
      <c r="AO12" s="2">
        <f>(S12-R12)/R12*100</f>
        <v>33.333333333333329</v>
      </c>
      <c r="AP12" s="2">
        <f>(R12-Q12)/Q12*100</f>
        <v>33.333333333333329</v>
      </c>
      <c r="AQ12" s="2">
        <f>(Q12-P12)/P12*100</f>
        <v>28.571428571428569</v>
      </c>
      <c r="AR12" s="2">
        <f>(P12-O12)/O12*100</f>
        <v>16.666666666666664</v>
      </c>
      <c r="AS12" s="2">
        <f>(O12-N12)/N12*100</f>
        <v>50</v>
      </c>
      <c r="AT12" s="2">
        <f>(N12-M12)/M12*100</f>
        <v>100</v>
      </c>
      <c r="AU12" s="2">
        <f>(M12-L12)/L12*100</f>
        <v>0</v>
      </c>
      <c r="AV12" s="2">
        <f>(L12-K12)/K12*100</f>
        <v>100</v>
      </c>
      <c r="AW12" s="2">
        <f>(K12-J12)/J12*100</f>
        <v>0</v>
      </c>
      <c r="AX12" s="2">
        <f>(J12-I12)/I12*100</f>
        <v>0</v>
      </c>
      <c r="AY12" s="2">
        <f>(I12-H12)/H12*100</f>
        <v>900</v>
      </c>
      <c r="AZ12" s="2">
        <f>(H12-G12)/G12*100</f>
        <v>0</v>
      </c>
      <c r="BA12" s="2">
        <f>(G12-F12)/F12*100</f>
        <v>0</v>
      </c>
      <c r="BB12" s="2">
        <f>(F12-E12)/E12*100</f>
        <v>0</v>
      </c>
      <c r="BC12" s="2">
        <f>(E12-D12)/D12*100</f>
        <v>0</v>
      </c>
      <c r="BD12" s="2">
        <f>(D12-C12)/C12*100</f>
        <v>0</v>
      </c>
      <c r="BE12" s="2">
        <f>(C12-B12)/B12*100</f>
        <v>0</v>
      </c>
      <c r="BF12" s="10">
        <f>AVERAGE(AE12:BE12)</f>
        <v>52.609283055074997</v>
      </c>
      <c r="BG12" s="10">
        <f>AVERAGE(AF12:AV12)</f>
        <v>27.182184211243595</v>
      </c>
      <c r="BH12" s="10">
        <f>AVERAGE(AW12:BE12)</f>
        <v>100</v>
      </c>
      <c r="BI12" s="10">
        <f>AVERAGE(AE12:AL12)</f>
        <v>16.172401739449544</v>
      </c>
    </row>
    <row r="13" spans="1:61" ht="18" x14ac:dyDescent="0.3">
      <c r="A13" s="2" t="s">
        <v>15</v>
      </c>
      <c r="B13" s="4">
        <v>20</v>
      </c>
      <c r="C13" s="4">
        <v>20</v>
      </c>
      <c r="D13" s="4">
        <v>20</v>
      </c>
      <c r="E13" s="4">
        <v>20</v>
      </c>
      <c r="F13" s="4">
        <v>20</v>
      </c>
      <c r="G13" s="4">
        <v>20</v>
      </c>
      <c r="H13" s="4">
        <v>20</v>
      </c>
      <c r="I13" s="4">
        <v>200</v>
      </c>
      <c r="J13" s="4">
        <v>200</v>
      </c>
      <c r="K13" s="4">
        <v>200</v>
      </c>
      <c r="L13" s="4">
        <v>400</v>
      </c>
      <c r="M13" s="4">
        <v>500</v>
      </c>
      <c r="N13" s="4">
        <v>1000</v>
      </c>
      <c r="O13" s="4">
        <v>1500</v>
      </c>
      <c r="P13" s="4">
        <v>1750</v>
      </c>
      <c r="Q13" s="4">
        <v>2250</v>
      </c>
      <c r="R13" s="4">
        <v>3000</v>
      </c>
      <c r="S13" s="4">
        <v>4000</v>
      </c>
      <c r="T13" s="4">
        <v>4500</v>
      </c>
      <c r="U13" s="4">
        <v>5250</v>
      </c>
      <c r="V13" s="4">
        <v>5875</v>
      </c>
      <c r="W13" s="4">
        <v>6450</v>
      </c>
      <c r="X13" s="4">
        <v>7075</v>
      </c>
      <c r="Y13" s="4">
        <v>5000</v>
      </c>
      <c r="Z13" s="4">
        <v>8550</v>
      </c>
      <c r="AA13" s="4">
        <v>9400</v>
      </c>
      <c r="AB13" s="4">
        <v>10325</v>
      </c>
      <c r="AC13" s="4">
        <v>16350</v>
      </c>
      <c r="AD13" s="4">
        <f>AC13-AB13</f>
        <v>6025</v>
      </c>
      <c r="AE13" s="2">
        <f>(AC13-AB13) / AB13 * 100</f>
        <v>58.353510895883772</v>
      </c>
      <c r="AF13" s="2">
        <f>(AB13-AA13) / AA13 * 100</f>
        <v>9.8404255319148941</v>
      </c>
      <c r="AG13" s="2">
        <f>(AA13-Z13)/Z13*100</f>
        <v>9.9415204678362574</v>
      </c>
      <c r="AH13" s="2">
        <f>(Z13-Y13)/Y13*100</f>
        <v>71</v>
      </c>
      <c r="AI13" s="2">
        <f>(Y13-X13)/X13*100</f>
        <v>-29.328621908127207</v>
      </c>
      <c r="AJ13" s="2">
        <f>(X13-W13)/W13*100</f>
        <v>9.6899224806201563</v>
      </c>
      <c r="AK13" s="2">
        <f>(W13-V13)/V13*100</f>
        <v>9.787234042553191</v>
      </c>
      <c r="AL13" s="2">
        <f>(V13-U13)/U13*100</f>
        <v>11.904761904761903</v>
      </c>
      <c r="AM13" s="2">
        <f>(U13-T13)/T13*100</f>
        <v>16.666666666666664</v>
      </c>
      <c r="AN13" s="2">
        <f>(T13-S13)/S13*100</f>
        <v>12.5</v>
      </c>
      <c r="AO13" s="2">
        <f>(S13-R13)/R13*100</f>
        <v>33.333333333333329</v>
      </c>
      <c r="AP13" s="2">
        <f>(R13-Q13)/Q13*100</f>
        <v>33.333333333333329</v>
      </c>
      <c r="AQ13" s="2">
        <f>(Q13-P13)/P13*100</f>
        <v>28.571428571428569</v>
      </c>
      <c r="AR13" s="2">
        <f>(P13-O13)/O13*100</f>
        <v>16.666666666666664</v>
      </c>
      <c r="AS13" s="2">
        <f>(O13-N13)/N13*100</f>
        <v>50</v>
      </c>
      <c r="AT13" s="2">
        <f>(N13-M13)/M13*100</f>
        <v>100</v>
      </c>
      <c r="AU13" s="2">
        <f>(M13-L13)/L13*100</f>
        <v>25</v>
      </c>
      <c r="AV13" s="2">
        <f>(L13-K13)/K13*100</f>
        <v>100</v>
      </c>
      <c r="AW13" s="2">
        <f>(K13-J13)/J13*100</f>
        <v>0</v>
      </c>
      <c r="AX13" s="2">
        <f>(J13-I13)/I13*100</f>
        <v>0</v>
      </c>
      <c r="AY13" s="2">
        <f>(I13-H13)/H13*100</f>
        <v>900</v>
      </c>
      <c r="AZ13" s="2">
        <f>(H13-G13)/G13*100</f>
        <v>0</v>
      </c>
      <c r="BA13" s="2">
        <f>(G13-F13)/F13*100</f>
        <v>0</v>
      </c>
      <c r="BB13" s="2">
        <f>(F13-E13)/E13*100</f>
        <v>0</v>
      </c>
      <c r="BC13" s="2">
        <f>(E13-D13)/D13*100</f>
        <v>0</v>
      </c>
      <c r="BD13" s="2">
        <f>(D13-C13)/C13*100</f>
        <v>0</v>
      </c>
      <c r="BE13" s="2">
        <f>(C13-B13)/B13*100</f>
        <v>0</v>
      </c>
      <c r="BF13" s="10">
        <f>AVERAGE(AE13:BE13)</f>
        <v>54.342969703217463</v>
      </c>
      <c r="BG13" s="10">
        <f>AVERAGE(AF13:AV13)</f>
        <v>29.935686534763985</v>
      </c>
      <c r="BH13" s="10">
        <f>AVERAGE(AW13:BE13)</f>
        <v>100</v>
      </c>
      <c r="BI13" s="10">
        <f>AVERAGE(AE13:AL13)</f>
        <v>18.89859417693037</v>
      </c>
    </row>
    <row r="14" spans="1:61" ht="18" x14ac:dyDescent="0.3">
      <c r="A14" s="8" t="s">
        <v>7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9"/>
      <c r="AB14" s="7"/>
      <c r="AC14" s="7"/>
      <c r="AD14" s="7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10"/>
      <c r="BG14" s="10"/>
      <c r="BH14" s="10"/>
      <c r="BI14" s="10"/>
    </row>
    <row r="15" spans="1:61" ht="18" x14ac:dyDescent="0.3">
      <c r="A15" s="2" t="s">
        <v>2</v>
      </c>
      <c r="B15" s="4">
        <v>1500</v>
      </c>
      <c r="C15" s="4">
        <v>1500</v>
      </c>
      <c r="D15" s="4">
        <v>1500</v>
      </c>
      <c r="E15" s="4">
        <v>3000</v>
      </c>
      <c r="F15" s="4">
        <v>3000</v>
      </c>
      <c r="G15" s="4">
        <v>3000</v>
      </c>
      <c r="H15" s="4">
        <v>3000</v>
      </c>
      <c r="I15" s="4">
        <v>3000</v>
      </c>
      <c r="J15" s="4">
        <v>3000</v>
      </c>
      <c r="K15" s="4">
        <v>6000</v>
      </c>
      <c r="L15" s="4">
        <v>6000</v>
      </c>
      <c r="M15" s="4">
        <v>6000</v>
      </c>
      <c r="N15" s="4">
        <v>6000</v>
      </c>
      <c r="O15" s="4">
        <v>6000</v>
      </c>
      <c r="P15" s="4">
        <v>6000</v>
      </c>
      <c r="Q15" s="4">
        <v>6000</v>
      </c>
      <c r="R15" s="4">
        <v>6000</v>
      </c>
      <c r="S15" s="4">
        <v>7000</v>
      </c>
      <c r="T15" s="4">
        <v>10000</v>
      </c>
      <c r="U15" s="4">
        <v>10000</v>
      </c>
      <c r="V15" s="4">
        <v>10000</v>
      </c>
      <c r="W15" s="4">
        <v>10000</v>
      </c>
      <c r="X15" s="4">
        <v>10000</v>
      </c>
      <c r="Y15" s="4">
        <v>10000</v>
      </c>
      <c r="Z15" s="4">
        <v>10000</v>
      </c>
      <c r="AA15" s="4">
        <v>10000</v>
      </c>
      <c r="AB15" s="4">
        <v>10000</v>
      </c>
      <c r="AC15" s="4">
        <v>10000</v>
      </c>
      <c r="AD15" s="4">
        <f>AC15-AB15</f>
        <v>0</v>
      </c>
      <c r="AE15" s="2">
        <f>(AC15-AB15) / AB15 * 100</f>
        <v>0</v>
      </c>
      <c r="AF15" s="2">
        <f>(AB15-AA15) / AA15 * 100</f>
        <v>0</v>
      </c>
      <c r="AG15" s="2">
        <f>(AA15-Z15)/Z15*100</f>
        <v>0</v>
      </c>
      <c r="AH15" s="2">
        <f>(Z15-Y15)/Y15*100</f>
        <v>0</v>
      </c>
      <c r="AI15" s="2">
        <f>(Y15-X15)/X15*100</f>
        <v>0</v>
      </c>
      <c r="AJ15" s="2">
        <f>(X15-W15)/W15*100</f>
        <v>0</v>
      </c>
      <c r="AK15" s="2">
        <f>(W15-V15)/V15*100</f>
        <v>0</v>
      </c>
      <c r="AL15" s="2">
        <f>(V15-U15)/U15*100</f>
        <v>0</v>
      </c>
      <c r="AM15" s="2">
        <f>(U15-T15)/T15*100</f>
        <v>0</v>
      </c>
      <c r="AN15" s="2">
        <f>(T15-S15)/S15*100</f>
        <v>42.857142857142854</v>
      </c>
      <c r="AO15" s="2">
        <f>(S15-R15)/R15*100</f>
        <v>16.666666666666664</v>
      </c>
      <c r="AP15" s="2">
        <f>(R15-Q15)/Q15*100</f>
        <v>0</v>
      </c>
      <c r="AQ15" s="2">
        <f>(Q15-P15)/P15*100</f>
        <v>0</v>
      </c>
      <c r="AR15" s="2">
        <f>(P15-O15)/O15*100</f>
        <v>0</v>
      </c>
      <c r="AS15" s="2">
        <f>(O15-N15)/N15*100</f>
        <v>0</v>
      </c>
      <c r="AT15" s="2">
        <f>(N15-M15)/M15*100</f>
        <v>0</v>
      </c>
      <c r="AU15" s="2">
        <f>(M15-L15)/L15*100</f>
        <v>0</v>
      </c>
      <c r="AV15" s="2">
        <f>(L15-K15)/K15*100</f>
        <v>0</v>
      </c>
      <c r="AW15" s="2">
        <f>(K15-J15)/J15*100</f>
        <v>100</v>
      </c>
      <c r="AX15" s="2">
        <f>(J15-I15)/I15*100</f>
        <v>0</v>
      </c>
      <c r="AY15" s="2">
        <f>(I15-H15)/H15*100</f>
        <v>0</v>
      </c>
      <c r="AZ15" s="2">
        <f>(H15-G15)/G15*100</f>
        <v>0</v>
      </c>
      <c r="BA15" s="2">
        <f>(G15-F15)/F15*100</f>
        <v>0</v>
      </c>
      <c r="BB15" s="2">
        <f>(F15-E15)/E15*100</f>
        <v>0</v>
      </c>
      <c r="BC15" s="2">
        <f>(E15-D15)/D15*100</f>
        <v>100</v>
      </c>
      <c r="BD15" s="2">
        <f>(D15-C15)/C15*100</f>
        <v>0</v>
      </c>
      <c r="BE15" s="2">
        <f>(C15-B15)/B15*100</f>
        <v>0</v>
      </c>
      <c r="BF15" s="10">
        <f>AVERAGE(AE15:BE15)</f>
        <v>9.6119929453262785</v>
      </c>
      <c r="BG15" s="10">
        <f>AVERAGE(AF15:AV15)</f>
        <v>3.5014005602240892</v>
      </c>
      <c r="BH15" s="10">
        <f>AVERAGE(AW15:BE15)</f>
        <v>22.222222222222221</v>
      </c>
      <c r="BI15" s="10">
        <f>AVERAGE(AE15:AL15)</f>
        <v>0</v>
      </c>
    </row>
    <row r="16" spans="1:61" ht="18" x14ac:dyDescent="0.3">
      <c r="A16" s="2" t="s">
        <v>3</v>
      </c>
      <c r="B16" s="4">
        <v>1500</v>
      </c>
      <c r="C16" s="4">
        <v>1500</v>
      </c>
      <c r="D16" s="4">
        <v>1500</v>
      </c>
      <c r="E16" s="4">
        <v>3000</v>
      </c>
      <c r="F16" s="4">
        <v>3000</v>
      </c>
      <c r="G16" s="4">
        <v>3000</v>
      </c>
      <c r="H16" s="4">
        <v>3000</v>
      </c>
      <c r="I16" s="4">
        <v>3000</v>
      </c>
      <c r="J16" s="4">
        <v>3000</v>
      </c>
      <c r="K16" s="4">
        <v>6000</v>
      </c>
      <c r="L16" s="4">
        <v>6000</v>
      </c>
      <c r="M16" s="4">
        <v>6000</v>
      </c>
      <c r="N16" s="4">
        <v>6000</v>
      </c>
      <c r="O16" s="4">
        <v>6000</v>
      </c>
      <c r="P16" s="4">
        <v>6000</v>
      </c>
      <c r="Q16" s="4">
        <v>6000</v>
      </c>
      <c r="R16" s="4">
        <v>6000</v>
      </c>
      <c r="S16" s="4">
        <v>7000</v>
      </c>
      <c r="T16" s="4">
        <v>10000</v>
      </c>
      <c r="U16" s="4">
        <v>10000</v>
      </c>
      <c r="V16" s="4">
        <v>10000</v>
      </c>
      <c r="W16" s="4">
        <v>10000</v>
      </c>
      <c r="X16" s="4">
        <v>10000</v>
      </c>
      <c r="Y16" s="4">
        <v>10000</v>
      </c>
      <c r="Z16" s="4">
        <v>10000</v>
      </c>
      <c r="AA16" s="4">
        <v>10000</v>
      </c>
      <c r="AB16" s="4">
        <v>10000</v>
      </c>
      <c r="AC16" s="4">
        <v>10000</v>
      </c>
      <c r="AD16" s="4">
        <f>AC16-AB16</f>
        <v>0</v>
      </c>
      <c r="AE16" s="2">
        <f>(AC16-AB16) / AB16 * 100</f>
        <v>0</v>
      </c>
      <c r="AF16" s="2">
        <f>(AB16-AA16) / AA16 * 100</f>
        <v>0</v>
      </c>
      <c r="AG16" s="2">
        <f>(AA16-Z16)/Z16*100</f>
        <v>0</v>
      </c>
      <c r="AH16" s="2">
        <f>(Z16-Y16)/Y16*100</f>
        <v>0</v>
      </c>
      <c r="AI16" s="2">
        <f>(Y16-X16)/X16*100</f>
        <v>0</v>
      </c>
      <c r="AJ16" s="2">
        <f>(X16-W16)/W16*100</f>
        <v>0</v>
      </c>
      <c r="AK16" s="2">
        <f>(W16-V16)/V16*100</f>
        <v>0</v>
      </c>
      <c r="AL16" s="2">
        <f>(V16-U16)/U16*100</f>
        <v>0</v>
      </c>
      <c r="AM16" s="2">
        <f>(U16-T16)/T16*100</f>
        <v>0</v>
      </c>
      <c r="AN16" s="2">
        <f>(T16-S16)/S16*100</f>
        <v>42.857142857142854</v>
      </c>
      <c r="AO16" s="2">
        <f>(S16-R16)/R16*100</f>
        <v>16.666666666666664</v>
      </c>
      <c r="AP16" s="2">
        <f>(R16-Q16)/Q16*100</f>
        <v>0</v>
      </c>
      <c r="AQ16" s="2">
        <f>(Q16-P16)/P16*100</f>
        <v>0</v>
      </c>
      <c r="AR16" s="2">
        <f>(P16-O16)/O16*100</f>
        <v>0</v>
      </c>
      <c r="AS16" s="2">
        <f>(O16-N16)/N16*100</f>
        <v>0</v>
      </c>
      <c r="AT16" s="2">
        <f>(N16-M16)/M16*100</f>
        <v>0</v>
      </c>
      <c r="AU16" s="2">
        <f>(M16-L16)/L16*100</f>
        <v>0</v>
      </c>
      <c r="AV16" s="2">
        <f>(L16-K16)/K16*100</f>
        <v>0</v>
      </c>
      <c r="AW16" s="2">
        <f>(K16-J16)/J16*100</f>
        <v>100</v>
      </c>
      <c r="AX16" s="2">
        <f>(J16-I16)/I16*100</f>
        <v>0</v>
      </c>
      <c r="AY16" s="2">
        <f>(I16-H16)/H16*100</f>
        <v>0</v>
      </c>
      <c r="AZ16" s="2">
        <f>(H16-G16)/G16*100</f>
        <v>0</v>
      </c>
      <c r="BA16" s="2">
        <f>(G16-F16)/F16*100</f>
        <v>0</v>
      </c>
      <c r="BB16" s="2">
        <f>(F16-E16)/E16*100</f>
        <v>0</v>
      </c>
      <c r="BC16" s="2">
        <f>(E16-D16)/D16*100</f>
        <v>100</v>
      </c>
      <c r="BD16" s="2">
        <f>(D16-C16)/C16*100</f>
        <v>0</v>
      </c>
      <c r="BE16" s="2">
        <f>(C16-B16)/B16*100</f>
        <v>0</v>
      </c>
      <c r="BF16" s="10">
        <f>AVERAGE(AE16:BE16)</f>
        <v>9.6119929453262785</v>
      </c>
      <c r="BG16" s="10">
        <f>AVERAGE(AF16:AV16)</f>
        <v>3.5014005602240892</v>
      </c>
      <c r="BH16" s="10">
        <f>AVERAGE(AW16:BE16)</f>
        <v>22.222222222222221</v>
      </c>
      <c r="BI16" s="10">
        <f>AVERAGE(AE16:AL16)</f>
        <v>0</v>
      </c>
    </row>
    <row r="17" spans="1:61" ht="18" x14ac:dyDescent="0.3">
      <c r="A17" s="2" t="s">
        <v>4</v>
      </c>
      <c r="B17" s="4">
        <v>750</v>
      </c>
      <c r="C17" s="4">
        <v>750</v>
      </c>
      <c r="D17" s="4">
        <v>750</v>
      </c>
      <c r="E17" s="4">
        <v>750</v>
      </c>
      <c r="F17" s="4">
        <v>750</v>
      </c>
      <c r="G17" s="4">
        <v>750</v>
      </c>
      <c r="H17" s="4">
        <v>750</v>
      </c>
      <c r="I17" s="4">
        <v>1500</v>
      </c>
      <c r="J17" s="4">
        <v>1500</v>
      </c>
      <c r="K17" s="4">
        <v>3000</v>
      </c>
      <c r="L17" s="4">
        <v>3000</v>
      </c>
      <c r="M17" s="4">
        <v>3000</v>
      </c>
      <c r="N17" s="4">
        <v>3000</v>
      </c>
      <c r="O17" s="4">
        <v>3000</v>
      </c>
      <c r="P17" s="4">
        <v>3000</v>
      </c>
      <c r="Q17" s="4">
        <v>3000</v>
      </c>
      <c r="R17" s="4">
        <v>3000</v>
      </c>
      <c r="S17" s="4">
        <v>3500</v>
      </c>
      <c r="T17" s="4">
        <v>5000</v>
      </c>
      <c r="U17" s="4">
        <v>5000</v>
      </c>
      <c r="V17" s="4">
        <v>5000</v>
      </c>
      <c r="W17" s="4">
        <v>5000</v>
      </c>
      <c r="X17" s="4">
        <v>5000</v>
      </c>
      <c r="Y17" s="4">
        <v>5000</v>
      </c>
      <c r="Z17" s="4">
        <v>5000</v>
      </c>
      <c r="AA17" s="4">
        <v>5000</v>
      </c>
      <c r="AB17" s="4">
        <v>5000</v>
      </c>
      <c r="AC17" s="4">
        <v>5000</v>
      </c>
      <c r="AD17" s="4">
        <f>AC17-AB17</f>
        <v>0</v>
      </c>
      <c r="AE17" s="2">
        <f>(AC17-AB17) / AB17 * 100</f>
        <v>0</v>
      </c>
      <c r="AF17" s="2">
        <f>(AB17-AA17) / AA17 * 100</f>
        <v>0</v>
      </c>
      <c r="AG17" s="2">
        <f>(AA17-Z17)/Z17*100</f>
        <v>0</v>
      </c>
      <c r="AH17" s="2">
        <f>(Z17-Y17)/Y17*100</f>
        <v>0</v>
      </c>
      <c r="AI17" s="2">
        <f>(Y17-X17)/X17*100</f>
        <v>0</v>
      </c>
      <c r="AJ17" s="2">
        <f>(X17-W17)/W17*100</f>
        <v>0</v>
      </c>
      <c r="AK17" s="2">
        <f>(W17-V17)/V17*100</f>
        <v>0</v>
      </c>
      <c r="AL17" s="2">
        <f>(V17-U17)/U17*100</f>
        <v>0</v>
      </c>
      <c r="AM17" s="2">
        <f>(U17-T17)/T17*100</f>
        <v>0</v>
      </c>
      <c r="AN17" s="2">
        <f>(T17-S17)/S17*100</f>
        <v>42.857142857142854</v>
      </c>
      <c r="AO17" s="2">
        <f>(S17-R17)/R17*100</f>
        <v>16.666666666666664</v>
      </c>
      <c r="AP17" s="2">
        <f>(R17-Q17)/Q17*100</f>
        <v>0</v>
      </c>
      <c r="AQ17" s="2">
        <f>(Q17-P17)/P17*100</f>
        <v>0</v>
      </c>
      <c r="AR17" s="2">
        <f>(P17-O17)/O17*100</f>
        <v>0</v>
      </c>
      <c r="AS17" s="2">
        <f>(O17-N17)/N17*100</f>
        <v>0</v>
      </c>
      <c r="AT17" s="2">
        <f>(N17-M17)/M17*100</f>
        <v>0</v>
      </c>
      <c r="AU17" s="2">
        <f>(M17-L17)/L17*100</f>
        <v>0</v>
      </c>
      <c r="AV17" s="2">
        <f>(L17-K17)/K17*100</f>
        <v>0</v>
      </c>
      <c r="AW17" s="2">
        <f>(K17-J17)/J17*100</f>
        <v>100</v>
      </c>
      <c r="AX17" s="2">
        <f>(J17-I17)/I17*100</f>
        <v>0</v>
      </c>
      <c r="AY17" s="2">
        <f>(I17-H17)/H17*100</f>
        <v>100</v>
      </c>
      <c r="AZ17" s="2">
        <f>(H17-G17)/G17*100</f>
        <v>0</v>
      </c>
      <c r="BA17" s="2">
        <f>(G17-F17)/F17*100</f>
        <v>0</v>
      </c>
      <c r="BB17" s="2">
        <f>(F17-E17)/E17*100</f>
        <v>0</v>
      </c>
      <c r="BC17" s="2">
        <f>(E17-D17)/D17*100</f>
        <v>0</v>
      </c>
      <c r="BD17" s="2">
        <f>(D17-C17)/C17*100</f>
        <v>0</v>
      </c>
      <c r="BE17" s="2">
        <f>(C17-B17)/B17*100</f>
        <v>0</v>
      </c>
      <c r="BF17" s="10">
        <f>AVERAGE(AE17:BE17)</f>
        <v>9.6119929453262785</v>
      </c>
      <c r="BG17" s="10">
        <f>AVERAGE(AF17:AV17)</f>
        <v>3.5014005602240892</v>
      </c>
      <c r="BH17" s="10">
        <f>AVERAGE(AW17:BE17)</f>
        <v>22.222222222222221</v>
      </c>
      <c r="BI17" s="10">
        <f>AVERAGE(AE17:AL17)</f>
        <v>0</v>
      </c>
    </row>
    <row r="18" spans="1:61" ht="18" x14ac:dyDescent="0.3">
      <c r="A18" s="3" t="s">
        <v>72</v>
      </c>
      <c r="B18" s="4" t="s">
        <v>53</v>
      </c>
      <c r="C18" s="4" t="s">
        <v>53</v>
      </c>
      <c r="D18" s="4" t="s">
        <v>53</v>
      </c>
      <c r="E18" s="4" t="s">
        <v>53</v>
      </c>
      <c r="F18" s="4" t="s">
        <v>53</v>
      </c>
      <c r="G18" s="4" t="s">
        <v>53</v>
      </c>
      <c r="H18" s="4" t="s">
        <v>53</v>
      </c>
      <c r="I18" s="4" t="s">
        <v>53</v>
      </c>
      <c r="J18" s="4" t="s">
        <v>53</v>
      </c>
      <c r="K18" s="4" t="s">
        <v>53</v>
      </c>
      <c r="L18" s="4" t="s">
        <v>53</v>
      </c>
      <c r="M18" s="4" t="s">
        <v>53</v>
      </c>
      <c r="N18" s="4">
        <v>1000</v>
      </c>
      <c r="O18" s="4">
        <v>1000</v>
      </c>
      <c r="P18" s="4">
        <v>2000</v>
      </c>
      <c r="Q18" s="4">
        <v>2000</v>
      </c>
      <c r="R18" s="4">
        <v>2875</v>
      </c>
      <c r="S18" s="4" t="s">
        <v>53</v>
      </c>
      <c r="T18" s="4" t="s">
        <v>53</v>
      </c>
      <c r="U18" s="4" t="s">
        <v>53</v>
      </c>
      <c r="V18" s="4" t="s">
        <v>53</v>
      </c>
      <c r="W18" s="4" t="s">
        <v>53</v>
      </c>
      <c r="X18" s="4" t="s">
        <v>53</v>
      </c>
      <c r="Y18" s="4" t="s">
        <v>53</v>
      </c>
      <c r="Z18" s="4" t="s">
        <v>53</v>
      </c>
      <c r="AA18" s="4" t="s">
        <v>53</v>
      </c>
      <c r="AB18" s="4" t="s">
        <v>53</v>
      </c>
      <c r="AC18" s="4" t="s">
        <v>53</v>
      </c>
      <c r="AD18" s="4" t="s">
        <v>53</v>
      </c>
      <c r="AE18" s="4" t="s">
        <v>53</v>
      </c>
      <c r="AF18" s="4" t="s">
        <v>53</v>
      </c>
      <c r="AG18" s="4" t="s">
        <v>53</v>
      </c>
      <c r="AH18" s="4" t="s">
        <v>53</v>
      </c>
      <c r="AI18" s="4" t="s">
        <v>53</v>
      </c>
      <c r="AJ18" s="4" t="s">
        <v>53</v>
      </c>
      <c r="AK18" s="4" t="s">
        <v>53</v>
      </c>
      <c r="AL18" s="4" t="s">
        <v>53</v>
      </c>
      <c r="AM18" s="4" t="s">
        <v>53</v>
      </c>
      <c r="AN18" s="4" t="s">
        <v>53</v>
      </c>
      <c r="AO18" s="4" t="s">
        <v>53</v>
      </c>
      <c r="AP18" s="4" t="s">
        <v>53</v>
      </c>
      <c r="AQ18" s="2">
        <f>(O18-N18)/N18*100</f>
        <v>0</v>
      </c>
      <c r="AR18" s="2">
        <f>(P18-O18)/O18*100</f>
        <v>100</v>
      </c>
      <c r="AS18" s="2">
        <f>(O18-N18)/N18*100</f>
        <v>0</v>
      </c>
      <c r="AT18" s="2" t="s">
        <v>53</v>
      </c>
      <c r="AU18" s="2" t="s">
        <v>53</v>
      </c>
      <c r="AV18" s="2" t="s">
        <v>53</v>
      </c>
      <c r="AW18" s="2" t="s">
        <v>53</v>
      </c>
      <c r="AX18" s="2" t="s">
        <v>53</v>
      </c>
      <c r="AY18" s="2" t="s">
        <v>53</v>
      </c>
      <c r="AZ18" s="2" t="s">
        <v>53</v>
      </c>
      <c r="BA18" s="2" t="s">
        <v>53</v>
      </c>
      <c r="BB18" s="2" t="s">
        <v>53</v>
      </c>
      <c r="BC18" s="2" t="s">
        <v>53</v>
      </c>
      <c r="BD18" s="2" t="s">
        <v>53</v>
      </c>
      <c r="BE18" s="2" t="s">
        <v>53</v>
      </c>
      <c r="BF18" s="10">
        <f>AVERAGE(AE18:BE18)</f>
        <v>33.333333333333336</v>
      </c>
      <c r="BG18" s="10">
        <f>AVERAGE(AF18:AV18)</f>
        <v>33.333333333333336</v>
      </c>
      <c r="BH18" s="10" t="s">
        <v>53</v>
      </c>
      <c r="BI18" s="10" t="s">
        <v>53</v>
      </c>
    </row>
    <row r="19" spans="1:61" ht="18" x14ac:dyDescent="0.3">
      <c r="A19" s="8" t="s">
        <v>8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7"/>
      <c r="AC19" s="7"/>
      <c r="AD19" s="7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10"/>
      <c r="BG19" s="10"/>
      <c r="BH19" s="10"/>
      <c r="BI19" s="10"/>
    </row>
    <row r="20" spans="1:61" ht="18" x14ac:dyDescent="0.3">
      <c r="A20" s="2" t="s">
        <v>2</v>
      </c>
      <c r="B20" s="4" t="s">
        <v>53</v>
      </c>
      <c r="C20" s="4" t="s">
        <v>53</v>
      </c>
      <c r="D20" s="4" t="s">
        <v>53</v>
      </c>
      <c r="E20" s="4" t="s">
        <v>53</v>
      </c>
      <c r="F20" s="4" t="s">
        <v>53</v>
      </c>
      <c r="G20" s="4" t="s">
        <v>53</v>
      </c>
      <c r="H20" s="4" t="s">
        <v>53</v>
      </c>
      <c r="I20" s="4" t="s">
        <v>53</v>
      </c>
      <c r="J20" s="4" t="s">
        <v>53</v>
      </c>
      <c r="K20" s="4" t="s">
        <v>53</v>
      </c>
      <c r="L20" s="4" t="s">
        <v>53</v>
      </c>
      <c r="M20" s="4" t="s">
        <v>53</v>
      </c>
      <c r="N20" s="4" t="s">
        <v>53</v>
      </c>
      <c r="O20" s="4" t="s">
        <v>53</v>
      </c>
      <c r="P20" s="4" t="s">
        <v>53</v>
      </c>
      <c r="Q20" s="4" t="s">
        <v>53</v>
      </c>
      <c r="R20" s="4" t="s">
        <v>53</v>
      </c>
      <c r="S20" s="4" t="s">
        <v>53</v>
      </c>
      <c r="T20" s="4" t="s">
        <v>53</v>
      </c>
      <c r="U20" s="4">
        <v>12000</v>
      </c>
      <c r="V20" s="4">
        <v>12000</v>
      </c>
      <c r="W20" s="4">
        <v>12000</v>
      </c>
      <c r="X20" s="4">
        <v>12000</v>
      </c>
      <c r="Y20" s="4">
        <v>12000</v>
      </c>
      <c r="Z20" s="4">
        <v>12000</v>
      </c>
      <c r="AA20" s="4">
        <v>12000</v>
      </c>
      <c r="AB20" s="4">
        <v>12000</v>
      </c>
      <c r="AC20" s="4">
        <v>12000</v>
      </c>
      <c r="AD20" s="4">
        <f>AC20-AB20</f>
        <v>0</v>
      </c>
      <c r="AE20" s="2">
        <f>(AC20-AB20) / AB20 * 100</f>
        <v>0</v>
      </c>
      <c r="AF20" s="2">
        <f>(AB20-AA20) / AA20 * 100</f>
        <v>0</v>
      </c>
      <c r="AG20" s="2">
        <f>(AA20-Z20)/Z20*100</f>
        <v>0</v>
      </c>
      <c r="AH20" s="2">
        <f>(Z20-Y20)/Y20*100</f>
        <v>0</v>
      </c>
      <c r="AI20" s="2">
        <f>(Y20-X20)/X20*100</f>
        <v>0</v>
      </c>
      <c r="AJ20" s="2">
        <f>(X20-W20)/W20*100</f>
        <v>0</v>
      </c>
      <c r="AK20" s="2">
        <f>(W20-V20)/V20*100</f>
        <v>0</v>
      </c>
      <c r="AL20" s="2">
        <f>(V20-U20)/U20*100</f>
        <v>0</v>
      </c>
      <c r="AM20" s="2" t="s">
        <v>51</v>
      </c>
      <c r="AN20" s="2" t="s">
        <v>53</v>
      </c>
      <c r="AO20" s="2" t="s">
        <v>53</v>
      </c>
      <c r="AP20" s="2" t="s">
        <v>53</v>
      </c>
      <c r="AQ20" s="2" t="s">
        <v>53</v>
      </c>
      <c r="AR20" s="2" t="s">
        <v>53</v>
      </c>
      <c r="AS20" s="2" t="s">
        <v>53</v>
      </c>
      <c r="AT20" s="2" t="s">
        <v>53</v>
      </c>
      <c r="AU20" s="2" t="s">
        <v>53</v>
      </c>
      <c r="AV20" s="2" t="s">
        <v>53</v>
      </c>
      <c r="AW20" s="2" t="s">
        <v>53</v>
      </c>
      <c r="AX20" s="2" t="s">
        <v>53</v>
      </c>
      <c r="AY20" s="2" t="s">
        <v>53</v>
      </c>
      <c r="AZ20" s="2" t="s">
        <v>53</v>
      </c>
      <c r="BA20" s="2" t="s">
        <v>53</v>
      </c>
      <c r="BB20" s="2" t="s">
        <v>53</v>
      </c>
      <c r="BC20" s="2" t="s">
        <v>53</v>
      </c>
      <c r="BD20" s="2" t="s">
        <v>53</v>
      </c>
      <c r="BE20" s="2" t="s">
        <v>53</v>
      </c>
      <c r="BF20" s="10" t="s">
        <v>53</v>
      </c>
      <c r="BG20" s="10" t="s">
        <v>53</v>
      </c>
      <c r="BH20" s="10" t="s">
        <v>53</v>
      </c>
      <c r="BI20" s="10">
        <f>AVERAGE(AE20:AL20)</f>
        <v>0</v>
      </c>
    </row>
    <row r="21" spans="1:61" ht="18" x14ac:dyDescent="0.3">
      <c r="A21" s="2" t="s">
        <v>3</v>
      </c>
      <c r="B21" s="4" t="s">
        <v>53</v>
      </c>
      <c r="C21" s="4" t="s">
        <v>53</v>
      </c>
      <c r="D21" s="4" t="s">
        <v>53</v>
      </c>
      <c r="E21" s="4" t="s">
        <v>53</v>
      </c>
      <c r="F21" s="4" t="s">
        <v>53</v>
      </c>
      <c r="G21" s="4" t="s">
        <v>53</v>
      </c>
      <c r="H21" s="4" t="s">
        <v>53</v>
      </c>
      <c r="I21" s="4" t="s">
        <v>53</v>
      </c>
      <c r="J21" s="4" t="s">
        <v>53</v>
      </c>
      <c r="K21" s="4" t="s">
        <v>53</v>
      </c>
      <c r="L21" s="4" t="s">
        <v>53</v>
      </c>
      <c r="M21" s="4" t="s">
        <v>53</v>
      </c>
      <c r="N21" s="4" t="s">
        <v>53</v>
      </c>
      <c r="O21" s="4" t="s">
        <v>53</v>
      </c>
      <c r="P21" s="4" t="s">
        <v>53</v>
      </c>
      <c r="Q21" s="4" t="s">
        <v>53</v>
      </c>
      <c r="R21" s="4" t="s">
        <v>53</v>
      </c>
      <c r="S21" s="4" t="s">
        <v>53</v>
      </c>
      <c r="T21" s="4" t="s">
        <v>53</v>
      </c>
      <c r="U21" s="4">
        <v>12000</v>
      </c>
      <c r="V21" s="4">
        <v>12000</v>
      </c>
      <c r="W21" s="4">
        <v>12000</v>
      </c>
      <c r="X21" s="4">
        <v>12000</v>
      </c>
      <c r="Y21" s="4">
        <v>12000</v>
      </c>
      <c r="Z21" s="4">
        <v>12000</v>
      </c>
      <c r="AA21" s="4">
        <v>12000</v>
      </c>
      <c r="AB21" s="4">
        <v>12000</v>
      </c>
      <c r="AC21" s="4">
        <v>12000</v>
      </c>
      <c r="AD21" s="4">
        <f>AC21-AB21</f>
        <v>0</v>
      </c>
      <c r="AE21" s="2">
        <f>(AC21-AB21) / AB21 * 100</f>
        <v>0</v>
      </c>
      <c r="AF21" s="2">
        <f>(AB21-AA21) / AA21 * 100</f>
        <v>0</v>
      </c>
      <c r="AG21" s="2">
        <f>(AA21-Z21)/Z21*100</f>
        <v>0</v>
      </c>
      <c r="AH21" s="2">
        <f>(Z21-Y21)/Y21*100</f>
        <v>0</v>
      </c>
      <c r="AI21" s="2">
        <f>(Y21-X21)/X21*100</f>
        <v>0</v>
      </c>
      <c r="AJ21" s="2">
        <f>(X21-W21)/W21*100</f>
        <v>0</v>
      </c>
      <c r="AK21" s="2">
        <f>(W21-V21)/V21*100</f>
        <v>0</v>
      </c>
      <c r="AL21" s="2">
        <f>(V21-U21)/U21*100</f>
        <v>0</v>
      </c>
      <c r="AM21" s="2" t="s">
        <v>51</v>
      </c>
      <c r="AN21" s="2" t="s">
        <v>53</v>
      </c>
      <c r="AO21" s="2" t="s">
        <v>53</v>
      </c>
      <c r="AP21" s="2" t="s">
        <v>53</v>
      </c>
      <c r="AQ21" s="2" t="s">
        <v>53</v>
      </c>
      <c r="AR21" s="2" t="s">
        <v>53</v>
      </c>
      <c r="AS21" s="2" t="s">
        <v>53</v>
      </c>
      <c r="AT21" s="2" t="s">
        <v>53</v>
      </c>
      <c r="AU21" s="2" t="s">
        <v>53</v>
      </c>
      <c r="AV21" s="2" t="s">
        <v>53</v>
      </c>
      <c r="AW21" s="2" t="s">
        <v>53</v>
      </c>
      <c r="AX21" s="2" t="s">
        <v>53</v>
      </c>
      <c r="AY21" s="2" t="s">
        <v>53</v>
      </c>
      <c r="AZ21" s="2" t="s">
        <v>53</v>
      </c>
      <c r="BA21" s="2" t="s">
        <v>53</v>
      </c>
      <c r="BB21" s="2" t="s">
        <v>53</v>
      </c>
      <c r="BC21" s="2" t="s">
        <v>53</v>
      </c>
      <c r="BD21" s="2" t="s">
        <v>53</v>
      </c>
      <c r="BE21" s="2" t="s">
        <v>53</v>
      </c>
      <c r="BF21" s="10" t="s">
        <v>53</v>
      </c>
      <c r="BG21" s="10" t="s">
        <v>53</v>
      </c>
      <c r="BH21" s="10" t="s">
        <v>53</v>
      </c>
      <c r="BI21" s="10">
        <f>AVERAGE(AE21:AL21)</f>
        <v>0</v>
      </c>
    </row>
    <row r="22" spans="1:61" ht="18" x14ac:dyDescent="0.3">
      <c r="A22" s="3" t="s">
        <v>9</v>
      </c>
      <c r="B22" s="4">
        <v>1000</v>
      </c>
      <c r="C22" s="4">
        <v>1000</v>
      </c>
      <c r="D22" s="4">
        <v>1000</v>
      </c>
      <c r="E22" s="4">
        <v>1000</v>
      </c>
      <c r="F22" s="4">
        <v>1000</v>
      </c>
      <c r="G22" s="4">
        <v>1000</v>
      </c>
      <c r="H22" s="4">
        <v>1000</v>
      </c>
      <c r="I22" s="4">
        <v>1000</v>
      </c>
      <c r="J22" s="4">
        <v>1000</v>
      </c>
      <c r="K22" s="4">
        <v>1000</v>
      </c>
      <c r="L22" s="4">
        <v>1000</v>
      </c>
      <c r="M22" s="4">
        <v>2000</v>
      </c>
      <c r="N22" s="4">
        <v>2000</v>
      </c>
      <c r="O22" s="4">
        <v>2000</v>
      </c>
      <c r="P22" s="4">
        <v>3000</v>
      </c>
      <c r="Q22" s="4">
        <v>3000</v>
      </c>
      <c r="R22" s="4">
        <v>3000</v>
      </c>
      <c r="S22" s="4">
        <v>3000</v>
      </c>
      <c r="T22" s="4">
        <v>3000</v>
      </c>
      <c r="U22" s="4">
        <v>3000</v>
      </c>
      <c r="V22" s="4">
        <v>3000</v>
      </c>
      <c r="W22" s="4">
        <v>3000</v>
      </c>
      <c r="X22" s="4">
        <v>3000</v>
      </c>
      <c r="Y22" s="4">
        <v>3000</v>
      </c>
      <c r="Z22" s="4">
        <v>3000</v>
      </c>
      <c r="AA22" s="4">
        <v>3000</v>
      </c>
      <c r="AB22" s="4">
        <v>3000</v>
      </c>
      <c r="AC22" s="4">
        <v>3000</v>
      </c>
      <c r="AD22" s="4">
        <f>AC22-AB22</f>
        <v>0</v>
      </c>
      <c r="AE22" s="2">
        <f>(AC22-AB22) / AB22 * 100</f>
        <v>0</v>
      </c>
      <c r="AF22" s="2">
        <f>(AB22-AA22) / AA22 * 100</f>
        <v>0</v>
      </c>
      <c r="AG22" s="2">
        <f>(AA22-Z22)/Z22*100</f>
        <v>0</v>
      </c>
      <c r="AH22" s="2">
        <f>(Z22-Y22)/Y22*100</f>
        <v>0</v>
      </c>
      <c r="AI22" s="2">
        <f>(Y22-X22)/X22*100</f>
        <v>0</v>
      </c>
      <c r="AJ22" s="2">
        <f>(X22-W22)/W22*100</f>
        <v>0</v>
      </c>
      <c r="AK22" s="2">
        <f>(W22-V22)/V22*100</f>
        <v>0</v>
      </c>
      <c r="AL22" s="2">
        <f>(V22-U22)/U22*100</f>
        <v>0</v>
      </c>
      <c r="AM22" s="2">
        <f>(U22-T22)/T22*100</f>
        <v>0</v>
      </c>
      <c r="AN22" s="2">
        <f>(T22-S22)/S22*100</f>
        <v>0</v>
      </c>
      <c r="AO22" s="2">
        <f>(S22-R22)/R22*100</f>
        <v>0</v>
      </c>
      <c r="AP22" s="2">
        <f>(R22-Q22)/Q22*100</f>
        <v>0</v>
      </c>
      <c r="AQ22" s="2">
        <f>(Q22-P22)/P22*100</f>
        <v>0</v>
      </c>
      <c r="AR22" s="2">
        <f>(P22-O22)/O22*100</f>
        <v>50</v>
      </c>
      <c r="AS22" s="2">
        <f>(O22-N22)/N22*100</f>
        <v>0</v>
      </c>
      <c r="AT22" s="2">
        <f>(N22-M22)/M22*100</f>
        <v>0</v>
      </c>
      <c r="AU22" s="2">
        <f>(M22-L22)/L22*100</f>
        <v>100</v>
      </c>
      <c r="AV22" s="2">
        <f>(L22-K22)/K22*100</f>
        <v>0</v>
      </c>
      <c r="AW22" s="2">
        <f>(K22-J22)/J22*100</f>
        <v>0</v>
      </c>
      <c r="AX22" s="2">
        <f>(J22-I22)/I22*100</f>
        <v>0</v>
      </c>
      <c r="AY22" s="2">
        <f>(I22-H22)/H22*100</f>
        <v>0</v>
      </c>
      <c r="AZ22" s="2">
        <f>(H22-G22)/G22*100</f>
        <v>0</v>
      </c>
      <c r="BA22" s="2">
        <f>(G22-F22)/F22*100</f>
        <v>0</v>
      </c>
      <c r="BB22" s="2">
        <f>(F22-E22)/E22*100</f>
        <v>0</v>
      </c>
      <c r="BC22" s="2">
        <f>(E22-D22)/D22*100</f>
        <v>0</v>
      </c>
      <c r="BD22" s="2">
        <f>(D22-C22)/C22*100</f>
        <v>0</v>
      </c>
      <c r="BE22" s="2">
        <f>(C22-B22)/B22*100</f>
        <v>0</v>
      </c>
      <c r="BF22" s="10">
        <f>AVERAGE(AE22:BE22)</f>
        <v>5.5555555555555554</v>
      </c>
      <c r="BG22" s="10">
        <f>AVERAGE(AF22:AV22)</f>
        <v>8.8235294117647065</v>
      </c>
      <c r="BH22" s="10">
        <f>AVERAGE(AW22:BE22)</f>
        <v>0</v>
      </c>
      <c r="BI22" s="10">
        <f>AVERAGE(AE22:AL22)</f>
        <v>0</v>
      </c>
    </row>
    <row r="23" spans="1:61" ht="18" x14ac:dyDescent="0.3">
      <c r="A23" s="3" t="s">
        <v>11</v>
      </c>
      <c r="B23" s="4">
        <f t="shared" ref="B23:C23" si="0">SUM(B2:B22)</f>
        <v>54920</v>
      </c>
      <c r="C23" s="4">
        <f t="shared" si="0"/>
        <v>54920</v>
      </c>
      <c r="D23" s="4">
        <f t="shared" ref="D23:E23" si="1">SUM(D2:D22)</f>
        <v>54920</v>
      </c>
      <c r="E23" s="4">
        <f t="shared" si="1"/>
        <v>64000</v>
      </c>
      <c r="F23" s="4">
        <f t="shared" ref="F23" si="2">SUM(F2:F22)</f>
        <v>64000</v>
      </c>
      <c r="G23" s="4">
        <f t="shared" ref="G23:H23" si="3">SUM(G2:G22)</f>
        <v>64000</v>
      </c>
      <c r="H23" s="4">
        <f t="shared" si="3"/>
        <v>64000</v>
      </c>
      <c r="I23" s="4">
        <f t="shared" ref="I23:J23" si="4">SUM(I2:I22)</f>
        <v>71830</v>
      </c>
      <c r="J23" s="4">
        <f t="shared" si="4"/>
        <v>76830</v>
      </c>
      <c r="K23" s="4">
        <f t="shared" ref="K23" si="5">SUM(K2:K22)</f>
        <v>91830</v>
      </c>
      <c r="L23" s="4">
        <f t="shared" ref="L23:M23" si="6">SUM(L2:L22)</f>
        <v>104650</v>
      </c>
      <c r="M23" s="4">
        <f t="shared" si="6"/>
        <v>134750</v>
      </c>
      <c r="N23" s="4">
        <f t="shared" ref="N23:O23" si="7">SUM(N2:N22)</f>
        <v>163250</v>
      </c>
      <c r="O23" s="4">
        <f t="shared" si="7"/>
        <v>198500</v>
      </c>
      <c r="P23" s="4">
        <f t="shared" ref="P23:Q23" si="8">SUM(P2:P22)</f>
        <v>222200</v>
      </c>
      <c r="Q23" s="4">
        <f t="shared" si="8"/>
        <v>248150</v>
      </c>
      <c r="R23" s="4">
        <f t="shared" ref="R23:S23" si="9">SUM(R2:R22)</f>
        <v>269650</v>
      </c>
      <c r="S23" s="4">
        <f t="shared" si="9"/>
        <v>302200</v>
      </c>
      <c r="T23" s="4">
        <f t="shared" ref="T23:AC23" si="10">SUM(T2:T22)</f>
        <v>345525</v>
      </c>
      <c r="U23" s="4">
        <f t="shared" si="10"/>
        <v>430825</v>
      </c>
      <c r="V23" s="4">
        <f t="shared" si="10"/>
        <v>491900</v>
      </c>
      <c r="W23" s="4">
        <f t="shared" si="10"/>
        <v>543025</v>
      </c>
      <c r="X23" s="4">
        <f t="shared" si="10"/>
        <v>599450</v>
      </c>
      <c r="Y23" s="4">
        <f t="shared" si="10"/>
        <v>650275</v>
      </c>
      <c r="Z23" s="4">
        <f t="shared" si="10"/>
        <v>690325</v>
      </c>
      <c r="AA23" s="4">
        <f t="shared" si="10"/>
        <v>729275</v>
      </c>
      <c r="AB23" s="4">
        <f t="shared" si="10"/>
        <v>771200</v>
      </c>
      <c r="AC23" s="4">
        <f t="shared" si="10"/>
        <v>841225</v>
      </c>
      <c r="AD23" s="4">
        <f>AC23-AB23</f>
        <v>70025</v>
      </c>
      <c r="AE23" s="2">
        <f>(AC23-AB23) / AB23 * 100</f>
        <v>9.0800051867219906</v>
      </c>
      <c r="AF23" s="2">
        <f>(AB23-AA23) / AA23 * 100</f>
        <v>5.7488601693462682</v>
      </c>
      <c r="AG23" s="2">
        <f>(AA23-Z23)/Z23*100</f>
        <v>5.6422699453156122</v>
      </c>
      <c r="AH23" s="2">
        <f>(Z23-Y23)/Y23*100</f>
        <v>6.1589327592172536</v>
      </c>
      <c r="AI23" s="2">
        <f>(Y23-X23)/X23*100</f>
        <v>8.4786053882725838</v>
      </c>
      <c r="AJ23" s="2">
        <f>(X23-W23)/W23*100</f>
        <v>10.39086598222918</v>
      </c>
      <c r="AK23" s="2">
        <f>(W23-V23)/V23*100</f>
        <v>10.393372636714778</v>
      </c>
      <c r="AL23" s="2">
        <f>(V23-U23)/U23*100</f>
        <v>14.176289676782917</v>
      </c>
      <c r="AM23" s="2">
        <f>(U23-T23)/T23*100</f>
        <v>24.687070400115765</v>
      </c>
      <c r="AN23" s="2">
        <f>(T23-S23)/S23*100</f>
        <v>14.336532097948378</v>
      </c>
      <c r="AO23" s="2">
        <f>(S23-R23)/R23*100</f>
        <v>12.071203411830151</v>
      </c>
      <c r="AP23" s="2">
        <f>(R23-Q23)/Q23*100</f>
        <v>8.6641144469071136</v>
      </c>
      <c r="AQ23" s="2">
        <f>(Q23-P23)/P23*100</f>
        <v>11.678667866786679</v>
      </c>
      <c r="AR23" s="2">
        <f>(P23-O23)/O23*100</f>
        <v>11.939546599496222</v>
      </c>
      <c r="AS23" s="2">
        <f>(O23-N23)/N23*100</f>
        <v>21.592649310872893</v>
      </c>
      <c r="AT23" s="2">
        <f>(N23-M23)/M23*100</f>
        <v>21.150278293135436</v>
      </c>
      <c r="AU23" s="2">
        <f>(M23-L23)/L23*100</f>
        <v>28.762541806020064</v>
      </c>
      <c r="AV23" s="2">
        <f>(L23-K23)/K23*100</f>
        <v>13.960579331373191</v>
      </c>
      <c r="AW23" s="2">
        <f>(K23-J23)/J23*100</f>
        <v>19.52362358453729</v>
      </c>
      <c r="AX23" s="2">
        <f>(J23-I23)/I23*100</f>
        <v>6.9608798552136992</v>
      </c>
      <c r="AY23" s="2">
        <f>(I23-H23)/H23*100</f>
        <v>12.234375</v>
      </c>
      <c r="AZ23" s="2">
        <f>(H23-G23)/G23*100</f>
        <v>0</v>
      </c>
      <c r="BA23" s="2">
        <f>(G23-F23)/F23*100</f>
        <v>0</v>
      </c>
      <c r="BB23" s="2">
        <f>(F23-E23)/E23*100</f>
        <v>0</v>
      </c>
      <c r="BC23" s="2">
        <f>(E23-D23)/D23*100</f>
        <v>16.533139111434814</v>
      </c>
      <c r="BD23" s="2">
        <f>(D23-C23)/C23*100</f>
        <v>0</v>
      </c>
      <c r="BE23" s="2">
        <f>(C23-B23)/B23*100</f>
        <v>0</v>
      </c>
      <c r="BF23" s="10">
        <f>AVERAGE(AE23:BE23)</f>
        <v>10.894977883713791</v>
      </c>
      <c r="BG23" s="10">
        <f>AVERAGE(AF23:AV23)</f>
        <v>13.519551771903794</v>
      </c>
      <c r="BH23" s="10">
        <f>AVERAGE(AW23:BE23)</f>
        <v>6.1391130612428668</v>
      </c>
      <c r="BI23" s="10">
        <f>AVERAGE(AE23:AL23)</f>
        <v>8.7586502180750738</v>
      </c>
    </row>
    <row r="1048576" spans="59:59" x14ac:dyDescent="0.3">
      <c r="BG1048576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NANDAL</dc:creator>
  <cp:lastModifiedBy>DHRUV NANDAL</cp:lastModifiedBy>
  <dcterms:created xsi:type="dcterms:W3CDTF">2025-05-27T13:29:49Z</dcterms:created>
  <dcterms:modified xsi:type="dcterms:W3CDTF">2025-05-28T17:53:41Z</dcterms:modified>
</cp:coreProperties>
</file>