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F144117D-E1E8-42A2-88F8-ED4FC1F7D398}" xr6:coauthVersionLast="47" xr6:coauthVersionMax="47" xr10:uidLastSave="{00000000-0000-0000-0000-000000000000}"/>
  <bookViews>
    <workbookView xWindow="10718" yWindow="0" windowWidth="10965" windowHeight="12863" firstSheet="1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<sst xmlns="http://schemas.openxmlformats.org/spreadsheetml/2006/main" count="86" uniqueCount="71">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</sst>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10" fontId="0" fillId="0" borderId="1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F14" sqref="F1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260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8" t="s">
        <v>68</v>
      </c>
      <c r="B12" s="18">
        <v>2000</v>
      </c>
      <c r="C12" t="s">
        <v>69</v>
      </c>
    </row>
    <row r="13" spans="1:5" x14ac:dyDescent="0.45">
      <c r="A13" s="18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sqref="A1:F2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 t="n">
        <v>110.0</v>
      </c>
      <c r="C2" s="3" t="n">
        <f>B2*B21</f>
        <v>36.300000000000004</v>
      </c>
      <c r="D2" s="19" t="n">
        <f>C2/B2</f>
        <v>0.33</v>
      </c>
      <c r="E2" s="3" t="n">
        <f t="shared" ref="E2:E10" si="0">B2+C2</f>
        <v>146.3</v>
      </c>
      <c r="F2" s="2" t="n">
        <f t="shared" ref="F2:F10" si="1">$E2/$E$14</f>
        <v>0.033391915641476276</v>
      </c>
      <c r="G2" s="1"/>
    </row>
    <row r="3" spans="1:7" x14ac:dyDescent="0.45">
      <c r="A3" s="1" t="s">
        <v>21</v>
      </c>
      <c r="B3" s="1" t="n">
        <v>1100.0</v>
      </c>
      <c r="C3" s="3" t="n">
        <f t="shared" ref="C3:C9" si="2">B3*$B$20</f>
        <v>550.0</v>
      </c>
      <c r="D3" s="6" t="n">
        <f t="shared" ref="D3:D9" si="3">C3/B3</f>
        <v>0.5</v>
      </c>
      <c r="E3" s="3" t="n">
        <f t="shared" si="0"/>
        <v>1650.0</v>
      </c>
      <c r="F3" s="2" t="n">
        <f t="shared" si="1"/>
        <v>0.37660055234747675</v>
      </c>
      <c r="G3" s="1"/>
    </row>
    <row r="4" spans="1:7" x14ac:dyDescent="0.45">
      <c r="A4" s="1" t="s">
        <v>22</v>
      </c>
      <c r="B4" s="1" t="n">
        <v>1100.0</v>
      </c>
      <c r="C4" s="3" t="n">
        <f>B4*$B$20</f>
        <v>550.0</v>
      </c>
      <c r="D4" s="6" t="n">
        <f>C4/B4</f>
        <v>0.5</v>
      </c>
      <c r="E4" s="3" t="n">
        <f t="shared" si="0"/>
        <v>1650.0</v>
      </c>
      <c r="F4" s="2" t="n">
        <f t="shared" si="1"/>
        <v>0.37660055234747675</v>
      </c>
      <c r="G4" s="1"/>
    </row>
    <row r="5" spans="1:7" x14ac:dyDescent="0.45">
      <c r="A5" s="1" t="s">
        <v>23</v>
      </c>
      <c r="B5" s="1" t="n">
        <v>110.0</v>
      </c>
      <c r="C5" s="3" t="n">
        <f>B5*$B$20</f>
        <v>55.0</v>
      </c>
      <c r="D5" s="6" t="n">
        <f t="shared" si="3"/>
        <v>0.5</v>
      </c>
      <c r="E5" s="3" t="n">
        <f t="shared" si="0"/>
        <v>165.0</v>
      </c>
      <c r="F5" s="2" t="n">
        <f t="shared" si="1"/>
        <v>0.03766005523474768</v>
      </c>
      <c r="G5" s="1"/>
    </row>
    <row r="6" spans="1:7" x14ac:dyDescent="0.45">
      <c r="A6" s="1" t="s">
        <v>24</v>
      </c>
      <c r="B6" s="1" t="n">
        <v>110.0</v>
      </c>
      <c r="C6" s="3" t="n">
        <f t="shared" si="2"/>
        <v>55.0</v>
      </c>
      <c r="D6" s="6" t="n">
        <f t="shared" si="3"/>
        <v>0.5</v>
      </c>
      <c r="E6" s="3" t="n">
        <f t="shared" si="0"/>
        <v>165.0</v>
      </c>
      <c r="F6" s="2" t="n">
        <f t="shared" si="1"/>
        <v>0.03766005523474768</v>
      </c>
      <c r="G6" s="5"/>
    </row>
    <row r="7" spans="1:7" x14ac:dyDescent="0.45">
      <c r="A7" s="1" t="s">
        <v>25</v>
      </c>
      <c r="B7" s="1" t="n">
        <v>110.0</v>
      </c>
      <c r="C7" s="3" t="n">
        <f t="shared" si="2"/>
        <v>55.0</v>
      </c>
      <c r="D7" s="6" t="n">
        <f t="shared" si="3"/>
        <v>0.5</v>
      </c>
      <c r="E7" s="3" t="n">
        <f t="shared" si="0"/>
        <v>165.0</v>
      </c>
      <c r="F7" s="2" t="n">
        <f t="shared" si="1"/>
        <v>0.03766005523474768</v>
      </c>
      <c r="G7" s="1"/>
    </row>
    <row r="8" spans="1:7" x14ac:dyDescent="0.45">
      <c r="A8" s="1" t="s">
        <v>26</v>
      </c>
      <c r="B8" s="1" t="n">
        <v>110.0</v>
      </c>
      <c r="C8" s="3" t="n">
        <f t="shared" si="2"/>
        <v>55.0</v>
      </c>
      <c r="D8" s="6" t="n">
        <f t="shared" si="3"/>
        <v>0.5</v>
      </c>
      <c r="E8" s="3" t="n">
        <f t="shared" si="0"/>
        <v>165.0</v>
      </c>
      <c r="F8" s="2" t="n">
        <f t="shared" si="1"/>
        <v>0.03766005523474768</v>
      </c>
      <c r="G8" s="1"/>
    </row>
    <row r="9" spans="1:7" x14ac:dyDescent="0.45">
      <c r="A9" s="1" t="s">
        <v>27</v>
      </c>
      <c r="B9" s="1" t="n">
        <v>110.0</v>
      </c>
      <c r="C9" s="3" t="n">
        <f t="shared" si="2"/>
        <v>55.0</v>
      </c>
      <c r="D9" s="6" t="n">
        <f t="shared" si="3"/>
        <v>0.5</v>
      </c>
      <c r="E9" s="3" t="n">
        <f t="shared" si="0"/>
        <v>165.0</v>
      </c>
      <c r="F9" s="2" t="n">
        <f t="shared" si="1"/>
        <v>0.03766005523474768</v>
      </c>
      <c r="G9" s="1"/>
    </row>
    <row r="10" spans="1:7" x14ac:dyDescent="0.45">
      <c r="A10" s="1" t="s">
        <v>28</v>
      </c>
      <c r="B10" s="9" t="n">
        <v>110.0</v>
      </c>
      <c r="C10" s="3">
        <v>0</v>
      </c>
      <c r="D10" s="6" t="n">
        <v>0.6</v>
      </c>
      <c r="E10" s="3" t="n">
        <f t="shared" si="0"/>
        <v>110.0</v>
      </c>
      <c r="F10" s="2" t="n">
        <f t="shared" si="1"/>
        <v>0.025106703489831784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 t="n">
        <f>SUM(B2:B10)</f>
        <v>2970.0</v>
      </c>
      <c r="C12" s="3" t="n">
        <f>SUM(C2:C10)</f>
        <v>1411.3</v>
      </c>
      <c r="D12" s="4" t="n">
        <f>C12/B12</f>
        <v>0.47518518518518515</v>
      </c>
      <c r="E12" s="10" t="n">
        <f>B12+C12</f>
        <v>4381.3</v>
      </c>
      <c r="F12" s="4" t="n">
        <f>SUM(F2:F10)</f>
        <v>1.0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 t="n">
        <f>B12</f>
        <v>2970.0</v>
      </c>
      <c r="C14" s="3" t="n">
        <f>C12</f>
        <v>1411.3</v>
      </c>
      <c r="D14" s="3" t="n">
        <f>D12</f>
        <v>0.47518518518518515</v>
      </c>
      <c r="E14" s="10" t="n">
        <f>E12</f>
        <v>4381.3</v>
      </c>
      <c r="F14" s="4" t="n">
        <f>F12</f>
        <v>1.0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1" t="n">
        <v>0.5</v>
      </c>
    </row>
    <row r="21" spans="1:7" x14ac:dyDescent="0.45">
      <c r="A21" t="s">
        <v>33</v>
      </c>
      <c r="B21" s="12" t="n">
        <v>0.33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 t="n">
        <f>$B2/$B$7</f>
        <v>0.9999839446294055</v>
      </c>
      <c r="D2" s="1" t="s">
        <v>38</v>
      </c>
      <c r="E2" s="1">
        <v>900000</v>
      </c>
      <c r="F2" s="2" t="n">
        <f>$E2/$E$7</f>
        <v>0.1160954918959542</v>
      </c>
    </row>
    <row r="3" spans="1:6" ht="28.5" x14ac:dyDescent="0.45">
      <c r="A3" s="1" t="s">
        <v>39</v>
      </c>
      <c r="B3" s="16" t="n">
        <f>Gesamtinvestitionskosten!B10</f>
        <v>110.0</v>
      </c>
      <c r="C3" s="2" t="n">
        <f>$B3/$B$7</f>
        <v>1.60553705944428E-5</v>
      </c>
      <c r="D3" s="13" t="s">
        <v>40</v>
      </c>
      <c r="E3" s="1">
        <v>2450000</v>
      </c>
      <c r="F3" s="2" t="n">
        <f>$E3/$E$7</f>
        <v>0.3160377279389864</v>
      </c>
    </row>
    <row r="4" spans="1:6" ht="28.5" x14ac:dyDescent="0.45">
      <c r="A4" s="1"/>
      <c r="B4" s="1"/>
      <c r="C4" s="3"/>
      <c r="D4" s="13" t="s">
        <v>41</v>
      </c>
      <c r="E4" s="1">
        <v>2250000</v>
      </c>
      <c r="F4" s="2" t="n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 t="n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 t="n">
        <f>$E6/$E$7</f>
        <v>0.0</v>
      </c>
    </row>
    <row r="7" spans="1:6" x14ac:dyDescent="0.45">
      <c r="A7" s="1" t="s">
        <v>44</v>
      </c>
      <c r="B7" s="3" t="n">
        <f>SUM(B2:B6)</f>
        <v>6851290.0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E20" sqref="E20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4" t="s">
        <v>51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53</v>
      </c>
      <c r="B4" s="15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5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 t="n">
        <f>SUM(B3:B5)</f>
        <v>1.0</v>
      </c>
      <c r="C6" s="1" t="n">
        <f>SUM(C3:C5)</f>
        <v>959.0</v>
      </c>
      <c r="D6" s="1" t="s">
        <v>3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53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2023-12-09T13:28:20Z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