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E:\Programowanie\C#\Algorytmy\Projekt2_Liczby_Pierwsze\Projekt2_Liczby_Pierwsze\"/>
    </mc:Choice>
  </mc:AlternateContent>
  <bookViews>
    <workbookView xWindow="0" yWindow="0" windowWidth="28800" windowHeight="12435"/>
  </bookViews>
  <sheets>
    <sheet name="Wyniki" sheetId="1" r:id="rId1"/>
    <sheet name="Obliczenia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4" l="1" a="1"/>
  <c r="D19" i="4" s="1"/>
  <c r="C3" i="4" a="1"/>
  <c r="C3" i="4" s="1"/>
  <c r="C18" i="4" l="1"/>
  <c r="C20" i="4"/>
  <c r="D3" i="4"/>
  <c r="D7" i="4" s="1"/>
  <c r="B10" i="1" s="1"/>
  <c r="D16" i="4"/>
  <c r="D18" i="4"/>
  <c r="D20" i="4"/>
  <c r="C17" i="4"/>
  <c r="C19" i="4"/>
  <c r="C16" i="4"/>
  <c r="D17" i="4"/>
  <c r="D6" i="4" l="1"/>
  <c r="B9" i="1" s="1"/>
  <c r="C22" i="4" s="1" a="1"/>
  <c r="C28" i="4" l="1" a="1"/>
  <c r="D32" i="4" s="1"/>
  <c r="C26" i="4"/>
  <c r="C24" i="4"/>
  <c r="D25" i="4"/>
  <c r="D23" i="4"/>
  <c r="C22" i="4"/>
  <c r="C25" i="4"/>
  <c r="C23" i="4"/>
  <c r="D26" i="4"/>
  <c r="D24" i="4"/>
  <c r="D22" i="4"/>
  <c r="C28" i="4" l="1"/>
  <c r="C32" i="4"/>
  <c r="D29" i="4"/>
  <c r="D28" i="4"/>
  <c r="C29" i="4"/>
  <c r="D31" i="4"/>
  <c r="D30" i="4"/>
  <c r="C31" i="4"/>
  <c r="C30" i="4"/>
</calcChain>
</file>

<file path=xl/sharedStrings.xml><?xml version="1.0" encoding="utf-8"?>
<sst xmlns="http://schemas.openxmlformats.org/spreadsheetml/2006/main" count="42" uniqueCount="32">
  <si>
    <t>Number</t>
  </si>
  <si>
    <t>PrimeNumbersPositive - Time</t>
  </si>
  <si>
    <t>PrimeNumbers - Time</t>
  </si>
  <si>
    <t>PrimeNumbers - Instr</t>
  </si>
  <si>
    <t>PrimeNumbersPositive - Instr</t>
  </si>
  <si>
    <t>a</t>
  </si>
  <si>
    <t>b</t>
  </si>
  <si>
    <t>n = a*p + b</t>
  </si>
  <si>
    <t>p</t>
  </si>
  <si>
    <t>n</t>
  </si>
  <si>
    <t>wynik funkcji LINEST() z danych liczb 1-7</t>
  </si>
  <si>
    <t>wynik funkcji LINEST() z danych liczb 1-6</t>
  </si>
  <si>
    <t>&lt;-- współczynnik b</t>
  </si>
  <si>
    <t>współczynnik a --&gt;</t>
  </si>
  <si>
    <t>wynik funkcji LINEST() z danych liczb 1-8</t>
  </si>
  <si>
    <t>wsp. wyznaczania --&gt;</t>
  </si>
  <si>
    <t>&lt;-- błąd oceny Y</t>
  </si>
  <si>
    <t>PrimeNumbersDivisibilityForm - Time</t>
  </si>
  <si>
    <t>PrimeNumbersDivisibilityForm - Instr</t>
  </si>
  <si>
    <t>PrimeNumbersDivisibility235 - Time</t>
  </si>
  <si>
    <t>PrimeNumbersDivisibility235 - Instr</t>
  </si>
  <si>
    <t>PrimeNumbersDivisibilityForm235 - Time</t>
  </si>
  <si>
    <t>PrimeNumbersDivisibilityForm235 - Instr</t>
  </si>
  <si>
    <t>Test na zbiorze liczbowym składającym się z ośmiu cyfr podanych w projekcie</t>
  </si>
  <si>
    <t>PrimeNumbers - Ticks</t>
  </si>
  <si>
    <t>PrimeNumbersPositive - Ticks</t>
  </si>
  <si>
    <t>PrimeNumbersDivisibilityForm - Ticks</t>
  </si>
  <si>
    <t>PrimeNumbersDivisibility235 - Ticks</t>
  </si>
  <si>
    <t>PrimeNumbersDivisibilityForm235 - Ticks</t>
  </si>
  <si>
    <t>PrimeNumbersEratotenes - Time</t>
  </si>
  <si>
    <t>PrimeNumbersEratotenes - Ticks</t>
  </si>
  <si>
    <t>PrimeNumbersEratotenes - Instr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</si>
</sst>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\ _z_ł_-;\-* #,##0.00\ _z_ł_-;_-* &quot;-&quot;??\ _z_ł_-;_-@_-"/>
    <numFmt numFmtId="164" formatCode="_-* #,##0.0000000\ _z_ł_-;\-* #,##0.0000000\ _z_ł_-;_-* &quot;-&quot;??\ _z_ł_-;_-@_-"/>
    <numFmt numFmtId="165" formatCode="0.0"/>
    <numFmt numFmtId="166" formatCode="0.0000000"/>
    <numFmt numFmtId="167" formatCode="0.00000000"/>
    <numFmt numFmtId="168" formatCode="0.000000000"/>
    <numFmt numFmtId="169" formatCode="0.0000000000"/>
    <numFmt numFmtId="170" formatCode="0.00000000000000000"/>
    <numFmt numFmtId="171" formatCode="0.000000000000000000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5" tint="-0.499984740745262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1" fontId="0" fillId="0" borderId="5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NumberFormat="1" applyBorder="1" applyAlignment="1"/>
    <xf numFmtId="0" fontId="0" fillId="0" borderId="0" xfId="0" applyNumberFormat="1" applyAlignment="1"/>
    <xf numFmtId="165" fontId="0" fillId="0" borderId="8" xfId="1" applyNumberFormat="1" applyFont="1" applyBorder="1" applyAlignment="1">
      <alignment horizontal="center" vertical="center"/>
    </xf>
    <xf numFmtId="170" fontId="0" fillId="0" borderId="7" xfId="1" applyNumberFormat="1" applyFont="1" applyBorder="1" applyAlignment="1">
      <alignment horizontal="center" vertical="center"/>
    </xf>
    <xf numFmtId="0" fontId="0" fillId="0" borderId="0" xfId="0" applyAlignment="1"/>
    <xf numFmtId="0" fontId="0" fillId="0" borderId="3" xfId="0" applyBorder="1"/>
    <xf numFmtId="0" fontId="0" fillId="0" borderId="4" xfId="0" applyBorder="1"/>
    <xf numFmtId="1" fontId="0" fillId="0" borderId="6" xfId="0" applyNumberFormat="1" applyBorder="1" applyAlignment="1">
      <alignment horizontal="center" vertical="center"/>
    </xf>
    <xf numFmtId="2" fontId="0" fillId="0" borderId="3" xfId="0" applyNumberFormat="1" applyBorder="1"/>
    <xf numFmtId="2" fontId="0" fillId="0" borderId="4" xfId="0" applyNumberFormat="1" applyBorder="1"/>
    <xf numFmtId="167" fontId="0" fillId="0" borderId="3" xfId="0" applyNumberFormat="1" applyBorder="1"/>
    <xf numFmtId="168" fontId="0" fillId="0" borderId="3" xfId="0" applyNumberFormat="1" applyBorder="1"/>
    <xf numFmtId="169" fontId="0" fillId="0" borderId="3" xfId="0" applyNumberFormat="1" applyBorder="1"/>
    <xf numFmtId="0" fontId="1" fillId="0" borderId="3" xfId="0" applyFont="1" applyBorder="1" applyAlignment="1">
      <alignment horizontal="center" vertical="center"/>
    </xf>
    <xf numFmtId="164" fontId="1" fillId="0" borderId="4" xfId="1" applyNumberFormat="1" applyFont="1" applyBorder="1" applyAlignment="1">
      <alignment horizontal="center" vertical="center"/>
    </xf>
    <xf numFmtId="1" fontId="0" fillId="0" borderId="9" xfId="1" applyNumberFormat="1" applyFon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5" xfId="0" applyNumberFormat="1" applyBorder="1"/>
    <xf numFmtId="1" fontId="0" fillId="0" borderId="6" xfId="0" applyNumberFormat="1" applyBorder="1"/>
    <xf numFmtId="1" fontId="0" fillId="0" borderId="4" xfId="0" applyNumberFormat="1" applyBorder="1"/>
    <xf numFmtId="171" fontId="0" fillId="2" borderId="3" xfId="0" applyNumberFormat="1" applyFill="1" applyBorder="1"/>
    <xf numFmtId="171" fontId="0" fillId="2" borderId="1" xfId="0" applyNumberFormat="1" applyFill="1" applyBorder="1"/>
    <xf numFmtId="168" fontId="0" fillId="3" borderId="3" xfId="0" applyNumberFormat="1" applyFill="1" applyBorder="1"/>
    <xf numFmtId="0" fontId="0" fillId="3" borderId="3" xfId="0" applyFill="1" applyBorder="1"/>
    <xf numFmtId="2" fontId="0" fillId="4" borderId="4" xfId="0" applyNumberFormat="1" applyFill="1" applyBorder="1"/>
    <xf numFmtId="2" fontId="0" fillId="5" borderId="4" xfId="0" applyNumberFormat="1" applyFill="1" applyBorder="1"/>
    <xf numFmtId="0" fontId="0" fillId="5" borderId="4" xfId="0" applyFill="1" applyBorder="1"/>
    <xf numFmtId="166" fontId="0" fillId="5" borderId="2" xfId="0" applyNumberFormat="1" applyFill="1" applyBorder="1"/>
    <xf numFmtId="1" fontId="3" fillId="0" borderId="0" xfId="0" applyNumberFormat="1" applyFont="1" applyAlignment="1"/>
    <xf numFmtId="0" fontId="1" fillId="0" borderId="0" xfId="0" applyFont="1" applyAlignment="1">
      <alignment horizontal="center"/>
    </xf>
    <xf numFmtId="1" fontId="3" fillId="0" borderId="0" xfId="0" applyNumberFormat="1" applyFont="1" applyAlignment="1">
      <alignment horizontal="right"/>
    </xf>
    <xf numFmtId="0" fontId="1" fillId="0" borderId="0" xfId="0" applyFont="1"/>
    <xf numFmtId="1" fontId="0" fillId="0" borderId="0" xfId="0" applyNumberFormat="1" applyFont="1" applyAlignment="1"/>
    <xf numFmtId="0" fontId="0" fillId="0" borderId="0" xfId="0" applyFont="1" applyAlignment="1"/>
    <xf numFmtId="1" fontId="0" fillId="0" borderId="0" xfId="0" applyNumberFormat="1"/>
    <xf numFmtId="0" fontId="4" fillId="0" borderId="0" xfId="0" applyFont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F7" sqref="F7"/>
    </sheetView>
  </sheetViews>
  <sheetFormatPr defaultRowHeight="15" x14ac:dyDescent="0.25"/>
  <cols>
    <col min="1" max="1" width="14.140625" bestFit="1" customWidth="1"/>
    <col min="2" max="2" width="20.7109375" bestFit="1" customWidth="1"/>
    <col min="3" max="3" width="28.140625" bestFit="1" customWidth="1"/>
    <col min="4" max="4" width="36.85546875" bestFit="1" customWidth="1"/>
    <col min="5" max="5" width="33.5703125" bestFit="1" customWidth="1"/>
    <col min="6" max="6" width="38.42578125" bestFit="1" customWidth="1"/>
    <col min="7" max="7" width="31.5703125" bestFit="1" customWidth="1"/>
    <col min="9" max="9" width="18.7109375" customWidth="1"/>
    <col min="10" max="10" width="13" customWidth="1"/>
    <col min="11" max="16" width="17.7109375" bestFit="1" customWidth="1"/>
    <col min="17" max="17" width="14.28515625" bestFit="1" customWidth="1"/>
  </cols>
  <sheetData>
    <row r="1" spans="1:11" ht="21" x14ac:dyDescent="0.35">
      <c r="A1" s="45" t="s">
        <v>23</v>
      </c>
      <c r="B1" s="45"/>
      <c r="C1" s="45"/>
      <c r="D1" s="45"/>
      <c r="E1" s="45"/>
      <c r="F1" s="45"/>
      <c r="G1" s="45"/>
      <c r="H1" s="39"/>
      <c r="I1" s="39"/>
      <c r="J1" s="39"/>
      <c r="K1" s="1"/>
    </row>
    <row r="2" spans="1:11" x14ac:dyDescent="0.25">
      <c r="A2" s="39" t="s">
        <v>0</v>
      </c>
      <c r="B2" s="39" t="s">
        <v>2</v>
      </c>
      <c r="C2" s="39" t="s">
        <v>1</v>
      </c>
      <c r="D2" s="39" t="s">
        <v>17</v>
      </c>
      <c r="E2" s="39" t="s">
        <v>19</v>
      </c>
      <c r="F2" s="39" t="s">
        <v>21</v>
      </c>
      <c r="G2" s="41" t="s">
        <v>29</v>
      </c>
    </row>
    <row r="3" spans="1:11" x14ac:dyDescent="0.25">
      <c r="A3" s="10">
        <v>100913</v>
      </c>
      <c r="B3" s="11">
        <v>2</v>
      </c>
      <c r="C3" s="4">
        <v>0</v>
      </c>
      <c r="D3" s="4">
        <v>0</v>
      </c>
      <c r="E3">
        <v>0</v>
      </c>
      <c r="F3">
        <v>0</v>
      </c>
      <c r="G3">
        <v>0</v>
      </c>
    </row>
    <row r="4" spans="1:11" x14ac:dyDescent="0.25">
      <c r="A4" s="10">
        <v>1009139</v>
      </c>
      <c r="B4" s="11">
        <v>15</v>
      </c>
      <c r="C4" s="4">
        <v>0</v>
      </c>
      <c r="D4" s="4">
        <v>0</v>
      </c>
      <c r="E4">
        <v>0</v>
      </c>
      <c r="F4">
        <v>0</v>
      </c>
      <c r="G4">
        <v>0</v>
      </c>
    </row>
    <row r="5" spans="1:11" x14ac:dyDescent="0.25">
      <c r="A5" s="10">
        <v>10091401</v>
      </c>
      <c r="B5" s="11">
        <v>112</v>
      </c>
      <c r="C5" s="4">
        <v>0</v>
      </c>
      <c r="D5" s="4">
        <v>0</v>
      </c>
      <c r="E5">
        <v>0</v>
      </c>
      <c r="F5">
        <v>0</v>
      </c>
      <c r="G5">
        <v>0</v>
      </c>
    </row>
    <row r="6" spans="1:11" x14ac:dyDescent="0.25">
      <c r="A6" s="10">
        <v>100914061</v>
      </c>
      <c r="B6" s="11">
        <v>848</v>
      </c>
      <c r="C6" s="4">
        <v>0</v>
      </c>
      <c r="D6" s="4">
        <v>0</v>
      </c>
      <c r="E6">
        <v>0</v>
      </c>
      <c r="F6">
        <v>0</v>
      </c>
      <c r="G6">
        <v>0</v>
      </c>
    </row>
    <row r="7" spans="1:11" x14ac:dyDescent="0.25">
      <c r="A7" s="10">
        <v>1009140611</v>
      </c>
      <c r="B7" s="11">
        <v>6846</v>
      </c>
      <c r="C7" s="4">
        <v>0</v>
      </c>
      <c r="D7" s="4">
        <v>0</v>
      </c>
      <c r="E7">
        <v>0</v>
      </c>
      <c r="F7">
        <v>0</v>
      </c>
      <c r="G7">
        <v>0</v>
      </c>
    </row>
    <row r="8" spans="1:11" x14ac:dyDescent="0.25">
      <c r="A8" s="10">
        <v>10091406133</v>
      </c>
      <c r="B8" s="11">
        <v>115794</v>
      </c>
      <c r="C8" s="4">
        <v>2</v>
      </c>
      <c r="D8" s="4">
        <v>2</v>
      </c>
      <c r="E8">
        <v>2</v>
      </c>
      <c r="F8">
        <v>1</v>
      </c>
      <c r="G8">
        <v>0</v>
      </c>
    </row>
    <row r="9" spans="1:11" x14ac:dyDescent="0.25">
      <c r="A9" s="5">
        <v>100914061337</v>
      </c>
      <c r="B9" s="38">
        <f>Obliczenia!D6</f>
        <v>1162681.1220113561</v>
      </c>
      <c r="C9" s="4">
        <v>6</v>
      </c>
      <c r="D9" s="4">
        <v>5</v>
      </c>
      <c r="E9">
        <v>7</v>
      </c>
      <c r="F9">
        <v>5</v>
      </c>
      <c r="G9">
        <v>2</v>
      </c>
    </row>
    <row r="10" spans="1:11" x14ac:dyDescent="0.25">
      <c r="A10" s="5">
        <v>1009140613399</v>
      </c>
      <c r="B10" s="38">
        <f>Obliczenia!D7</f>
        <v>11635323.345258987</v>
      </c>
      <c r="C10" s="4">
        <v>19</v>
      </c>
      <c r="D10" s="4">
        <v>15</v>
      </c>
      <c r="E10">
        <v>20</v>
      </c>
      <c r="F10">
        <v>16</v>
      </c>
      <c r="G10">
        <v>8</v>
      </c>
    </row>
    <row r="11" spans="1:11" x14ac:dyDescent="0.25">
      <c r="A11" s="39" t="s">
        <v>0</v>
      </c>
      <c r="B11" s="39" t="s">
        <v>24</v>
      </c>
      <c r="C11" s="39" t="s">
        <v>25</v>
      </c>
      <c r="D11" s="39" t="s">
        <v>26</v>
      </c>
      <c r="E11" s="39" t="s">
        <v>27</v>
      </c>
      <c r="F11" s="39" t="s">
        <v>28</v>
      </c>
      <c r="G11" s="41" t="s">
        <v>30</v>
      </c>
    </row>
    <row r="12" spans="1:11" x14ac:dyDescent="0.25">
      <c r="A12" s="4">
        <v>100913</v>
      </c>
      <c r="C12" s="4">
        <v>66</v>
      </c>
      <c r="D12" s="4">
        <v>60</v>
      </c>
      <c r="E12" s="4">
        <v>58</v>
      </c>
      <c r="F12" s="4">
        <v>67</v>
      </c>
      <c r="G12" s="4">
        <v>35</v>
      </c>
    </row>
    <row r="13" spans="1:11" x14ac:dyDescent="0.25">
      <c r="A13" s="4">
        <v>1009139</v>
      </c>
      <c r="C13" s="4">
        <v>143</v>
      </c>
      <c r="D13" s="4">
        <v>128</v>
      </c>
      <c r="E13" s="4">
        <v>126</v>
      </c>
      <c r="F13" s="4">
        <v>124</v>
      </c>
      <c r="G13" s="4">
        <v>85</v>
      </c>
      <c r="H13" s="39"/>
      <c r="I13" s="39"/>
      <c r="J13" s="39"/>
      <c r="K13" s="1"/>
    </row>
    <row r="14" spans="1:11" x14ac:dyDescent="0.25">
      <c r="A14" s="4">
        <v>10091401</v>
      </c>
      <c r="C14" s="4">
        <v>360</v>
      </c>
      <c r="D14" s="4">
        <v>301</v>
      </c>
      <c r="E14" s="4">
        <v>291</v>
      </c>
      <c r="F14" s="4">
        <v>297</v>
      </c>
      <c r="G14" s="4">
        <v>207</v>
      </c>
    </row>
    <row r="15" spans="1:11" x14ac:dyDescent="0.25">
      <c r="A15" s="4">
        <v>100914061</v>
      </c>
      <c r="C15" s="4">
        <v>846</v>
      </c>
      <c r="D15" s="4">
        <v>768</v>
      </c>
      <c r="E15" s="4">
        <v>914</v>
      </c>
      <c r="F15" s="4">
        <v>750</v>
      </c>
      <c r="G15" s="4">
        <v>481</v>
      </c>
    </row>
    <row r="16" spans="1:11" x14ac:dyDescent="0.25">
      <c r="A16" s="4">
        <v>1009140611</v>
      </c>
      <c r="C16" s="4">
        <v>2340</v>
      </c>
      <c r="D16" s="4">
        <v>2124</v>
      </c>
      <c r="E16" s="4">
        <v>2223</v>
      </c>
      <c r="F16" s="4">
        <v>1908</v>
      </c>
      <c r="G16" s="4">
        <v>1265</v>
      </c>
    </row>
    <row r="17" spans="1:9" x14ac:dyDescent="0.25">
      <c r="A17" s="4">
        <v>10091406133</v>
      </c>
      <c r="C17" s="4">
        <v>8535</v>
      </c>
      <c r="D17" s="4">
        <v>6374</v>
      </c>
      <c r="E17" s="4">
        <v>6184</v>
      </c>
      <c r="F17" s="4">
        <v>5565</v>
      </c>
      <c r="G17" s="4">
        <v>3835</v>
      </c>
    </row>
    <row r="18" spans="1:9" x14ac:dyDescent="0.25">
      <c r="A18" s="4">
        <v>100914061337</v>
      </c>
      <c r="C18" s="4">
        <v>23418</v>
      </c>
      <c r="D18" s="4">
        <v>18370</v>
      </c>
      <c r="E18" s="4">
        <v>19874</v>
      </c>
      <c r="F18" s="4">
        <v>15397</v>
      </c>
      <c r="G18" s="4">
        <v>8957</v>
      </c>
    </row>
    <row r="19" spans="1:9" x14ac:dyDescent="0.25">
      <c r="A19" s="4">
        <v>1009140613399</v>
      </c>
      <c r="C19" s="4">
        <v>64018</v>
      </c>
      <c r="D19" s="4">
        <v>48433</v>
      </c>
      <c r="E19" s="4">
        <v>54216</v>
      </c>
      <c r="F19" s="4">
        <v>42763</v>
      </c>
      <c r="G19" s="4">
        <v>25273</v>
      </c>
    </row>
    <row r="20" spans="1:9" x14ac:dyDescent="0.25">
      <c r="A20" s="39" t="s">
        <v>0</v>
      </c>
      <c r="B20" s="39" t="s">
        <v>3</v>
      </c>
      <c r="C20" s="39" t="s">
        <v>4</v>
      </c>
      <c r="D20" s="39" t="s">
        <v>18</v>
      </c>
      <c r="E20" s="39" t="s">
        <v>20</v>
      </c>
      <c r="F20" s="39" t="s">
        <v>22</v>
      </c>
      <c r="G20" s="41" t="s">
        <v>31</v>
      </c>
    </row>
    <row r="21" spans="1:9" x14ac:dyDescent="0.25">
      <c r="A21" s="4">
        <v>100913</v>
      </c>
      <c r="B21" s="4">
        <v>25228</v>
      </c>
      <c r="C21" s="4">
        <v>159</v>
      </c>
      <c r="D21" s="4">
        <v>108</v>
      </c>
      <c r="E21" s="4">
        <v>167</v>
      </c>
      <c r="F21" s="4">
        <v>115</v>
      </c>
      <c r="G21" s="42">
        <v>66</v>
      </c>
      <c r="H21" s="44"/>
    </row>
    <row r="22" spans="1:9" x14ac:dyDescent="0.25">
      <c r="A22" s="4">
        <v>1009139</v>
      </c>
      <c r="B22" s="4">
        <v>252284</v>
      </c>
      <c r="C22" s="4">
        <v>502</v>
      </c>
      <c r="D22" s="4">
        <v>337</v>
      </c>
      <c r="E22" s="4">
        <v>511</v>
      </c>
      <c r="F22" s="4">
        <v>345</v>
      </c>
      <c r="G22" s="43">
        <v>502</v>
      </c>
      <c r="H22" s="44"/>
    </row>
    <row r="23" spans="1:9" x14ac:dyDescent="0.25">
      <c r="A23" s="4">
        <v>10091401</v>
      </c>
      <c r="B23" s="4">
        <v>2522850</v>
      </c>
      <c r="C23" s="4">
        <v>1588</v>
      </c>
      <c r="D23" s="4">
        <v>1061</v>
      </c>
      <c r="E23" s="4">
        <v>1598</v>
      </c>
      <c r="F23" s="4">
        <v>1070</v>
      </c>
      <c r="G23" s="42">
        <v>1588</v>
      </c>
      <c r="H23" s="44"/>
    </row>
    <row r="24" spans="1:9" x14ac:dyDescent="0.25">
      <c r="A24" s="4">
        <v>100914061</v>
      </c>
      <c r="B24" s="4">
        <v>25228515</v>
      </c>
      <c r="C24" s="4">
        <v>5023</v>
      </c>
      <c r="D24" s="4">
        <v>3351</v>
      </c>
      <c r="E24" s="4">
        <v>5034</v>
      </c>
      <c r="F24" s="4">
        <v>3361</v>
      </c>
      <c r="G24" s="42">
        <v>2681</v>
      </c>
      <c r="H24" s="44"/>
    </row>
    <row r="25" spans="1:9" x14ac:dyDescent="0.25">
      <c r="A25" s="4">
        <v>1009140611</v>
      </c>
      <c r="B25" s="4">
        <v>252285152</v>
      </c>
      <c r="C25" s="4">
        <v>15883</v>
      </c>
      <c r="D25" s="4">
        <v>10591</v>
      </c>
      <c r="E25" s="4">
        <v>15895</v>
      </c>
      <c r="F25" s="4">
        <v>10602</v>
      </c>
      <c r="G25" s="42">
        <v>15883</v>
      </c>
      <c r="H25" s="44"/>
      <c r="I25" s="2"/>
    </row>
    <row r="26" spans="1:9" x14ac:dyDescent="0.25">
      <c r="A26" s="4">
        <v>10091406133</v>
      </c>
      <c r="B26" s="4">
        <v>2522851533</v>
      </c>
      <c r="C26" s="4">
        <v>50228</v>
      </c>
      <c r="D26" s="4">
        <v>33487</v>
      </c>
      <c r="E26" s="4">
        <v>50241</v>
      </c>
      <c r="F26" s="4">
        <v>33499</v>
      </c>
      <c r="G26" s="42">
        <v>33486</v>
      </c>
      <c r="H26" s="44"/>
    </row>
    <row r="27" spans="1:9" x14ac:dyDescent="0.25">
      <c r="A27" s="4">
        <v>100914061337</v>
      </c>
      <c r="B27" s="4">
        <v>25228515334</v>
      </c>
      <c r="C27" s="4">
        <v>158835</v>
      </c>
      <c r="D27" s="4">
        <v>105892</v>
      </c>
      <c r="E27" s="4">
        <v>158849</v>
      </c>
      <c r="F27" s="4">
        <v>105905</v>
      </c>
      <c r="G27" s="42">
        <v>66012</v>
      </c>
      <c r="H27" s="44"/>
    </row>
    <row r="28" spans="1:9" x14ac:dyDescent="0.25">
      <c r="A28" s="4">
        <v>1009140613399</v>
      </c>
      <c r="B28" s="40">
        <v>252285153349</v>
      </c>
      <c r="C28" s="4">
        <v>502280</v>
      </c>
      <c r="D28" s="4">
        <v>334855</v>
      </c>
      <c r="E28" s="4">
        <v>502295</v>
      </c>
      <c r="F28" s="4">
        <v>334869</v>
      </c>
      <c r="G28" s="42">
        <v>334854</v>
      </c>
      <c r="H28" s="44"/>
    </row>
    <row r="29" spans="1:9" x14ac:dyDescent="0.25">
      <c r="A29" s="44"/>
      <c r="B29" s="44"/>
      <c r="C29" s="44"/>
      <c r="D29" s="44"/>
      <c r="E29" s="44"/>
      <c r="F29" s="44"/>
      <c r="G29" s="44"/>
      <c r="H29" s="44"/>
    </row>
    <row r="37" spans="4:5" x14ac:dyDescent="0.25">
      <c r="D37" s="14"/>
      <c r="E37" s="14"/>
    </row>
  </sheetData>
  <mergeCells count="1">
    <mergeCell ref="A1:G1"/>
  </mergeCells>
  <conditionalFormatting sqref="C10:G10">
    <cfRule type="colorScale" priority="3">
      <colorScale>
        <cfvo type="min"/>
        <cfvo type="max"/>
        <color rgb="FF63BE7B"/>
        <color rgb="FFFFEF9C"/>
      </colorScale>
    </cfRule>
  </conditionalFormatting>
  <conditionalFormatting sqref="C19:G19">
    <cfRule type="colorScale" priority="2">
      <colorScale>
        <cfvo type="min"/>
        <cfvo type="max"/>
        <color rgb="FF63BE7B"/>
        <color rgb="FFFFEF9C"/>
      </colorScale>
    </cfRule>
  </conditionalFormatting>
  <conditionalFormatting sqref="C28:G28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workbookViewId="0">
      <selection activeCell="H7" sqref="H7"/>
    </sheetView>
  </sheetViews>
  <sheetFormatPr defaultRowHeight="15" x14ac:dyDescent="0.25"/>
  <cols>
    <col min="2" max="2" width="19.7109375" bestFit="1" customWidth="1"/>
    <col min="3" max="3" width="22" bestFit="1" customWidth="1"/>
    <col min="4" max="4" width="22" customWidth="1"/>
    <col min="5" max="5" width="17.5703125" bestFit="1" customWidth="1"/>
  </cols>
  <sheetData>
    <row r="1" spans="2:5" ht="15.75" thickBot="1" x14ac:dyDescent="0.3"/>
    <row r="2" spans="2:5" x14ac:dyDescent="0.25">
      <c r="C2" s="8" t="s">
        <v>5</v>
      </c>
      <c r="D2" s="9" t="s">
        <v>6</v>
      </c>
    </row>
    <row r="3" spans="2:5" ht="15.75" thickBot="1" x14ac:dyDescent="0.3">
      <c r="C3" s="13">
        <f t="array" ref="C3:D3">LINEST(Wyniki!B3:B8,Wyniki!A3:A8,TRUE)</f>
        <v>1.1530869912876889E-5</v>
      </c>
      <c r="D3" s="12">
        <v>-945.79164567040789</v>
      </c>
    </row>
    <row r="4" spans="2:5" x14ac:dyDescent="0.25">
      <c r="C4" s="46" t="s">
        <v>7</v>
      </c>
      <c r="D4" s="47"/>
    </row>
    <row r="5" spans="2:5" x14ac:dyDescent="0.25">
      <c r="C5" s="23" t="s">
        <v>8</v>
      </c>
      <c r="D5" s="24" t="s">
        <v>9</v>
      </c>
    </row>
    <row r="6" spans="2:5" x14ac:dyDescent="0.25">
      <c r="C6" s="25">
        <v>100914061337</v>
      </c>
      <c r="D6" s="26">
        <f>C6*$C$3+$D$3</f>
        <v>1162681.1220113561</v>
      </c>
    </row>
    <row r="7" spans="2:5" ht="15.75" thickBot="1" x14ac:dyDescent="0.3">
      <c r="C7" s="6">
        <v>1009140613399</v>
      </c>
      <c r="D7" s="17">
        <f>C7*$C$3+$D$3</f>
        <v>11635323.345258987</v>
      </c>
    </row>
    <row r="8" spans="2:5" x14ac:dyDescent="0.25">
      <c r="C8" s="7"/>
      <c r="D8" s="7"/>
    </row>
    <row r="9" spans="2:5" x14ac:dyDescent="0.25">
      <c r="C9" s="7"/>
      <c r="D9" s="7"/>
    </row>
    <row r="10" spans="2:5" x14ac:dyDescent="0.25">
      <c r="C10" s="7"/>
      <c r="D10" s="7"/>
    </row>
    <row r="11" spans="2:5" x14ac:dyDescent="0.25">
      <c r="C11" s="7"/>
      <c r="D11" s="7"/>
    </row>
    <row r="14" spans="2:5" ht="15.75" thickBot="1" x14ac:dyDescent="0.3"/>
    <row r="15" spans="2:5" x14ac:dyDescent="0.25">
      <c r="C15" s="48" t="s">
        <v>11</v>
      </c>
      <c r="D15" s="49"/>
      <c r="E15" s="14"/>
    </row>
    <row r="16" spans="2:5" x14ac:dyDescent="0.25">
      <c r="B16" s="3" t="s">
        <v>13</v>
      </c>
      <c r="C16" s="30">
        <f t="array" ref="C16:D20">LINEST(Wyniki!B3:B8,Wyniki!A3:A8,TRUE,TRUE)</f>
        <v>1.1530869912876889E-5</v>
      </c>
      <c r="D16" s="35">
        <v>-945.79164567040789</v>
      </c>
      <c r="E16" t="s">
        <v>12</v>
      </c>
    </row>
    <row r="17" spans="2:5" x14ac:dyDescent="0.25">
      <c r="C17" s="20">
        <v>2.3440462403271953E-7</v>
      </c>
      <c r="D17" s="19">
        <v>970.56502472175293</v>
      </c>
    </row>
    <row r="18" spans="2:5" x14ac:dyDescent="0.25">
      <c r="B18" t="s">
        <v>15</v>
      </c>
      <c r="C18" s="32">
        <v>0.99834974557113931</v>
      </c>
      <c r="D18" s="34">
        <v>2121.4740376779105</v>
      </c>
      <c r="E18" t="s">
        <v>16</v>
      </c>
    </row>
    <row r="19" spans="2:5" x14ac:dyDescent="0.25">
      <c r="C19" s="18">
        <v>2419.8686653678387</v>
      </c>
      <c r="D19" s="29">
        <v>4</v>
      </c>
    </row>
    <row r="20" spans="2:5" ht="15.75" thickBot="1" x14ac:dyDescent="0.3">
      <c r="C20" s="27">
        <v>10890986972.463169</v>
      </c>
      <c r="D20" s="28">
        <v>18002608.370165668</v>
      </c>
    </row>
    <row r="21" spans="2:5" x14ac:dyDescent="0.25">
      <c r="C21" s="48" t="s">
        <v>10</v>
      </c>
      <c r="D21" s="49"/>
    </row>
    <row r="22" spans="2:5" x14ac:dyDescent="0.25">
      <c r="B22" s="3" t="s">
        <v>13</v>
      </c>
      <c r="C22" s="30">
        <f t="array" ref="C22:D26">LINEST(Wyniki!B3:B9,Wyniki!A3:A9,TRUE,TRUE)</f>
        <v>1.1530869912876891E-5</v>
      </c>
      <c r="D22" s="36">
        <v>-945.79164567039697</v>
      </c>
      <c r="E22" t="s">
        <v>12</v>
      </c>
    </row>
    <row r="23" spans="2:5" x14ac:dyDescent="0.25">
      <c r="C23" s="21">
        <v>2.0592886264851487E-8</v>
      </c>
      <c r="D23" s="19">
        <v>789.4093908882345</v>
      </c>
    </row>
    <row r="24" spans="2:5" x14ac:dyDescent="0.25">
      <c r="B24" t="s">
        <v>15</v>
      </c>
      <c r="C24" s="33">
        <v>0.99998405320632522</v>
      </c>
      <c r="D24" s="34">
        <v>1897.5040642994973</v>
      </c>
      <c r="E24" t="s">
        <v>16</v>
      </c>
    </row>
    <row r="25" spans="2:5" x14ac:dyDescent="0.25">
      <c r="C25" s="15">
        <v>313537.65327225259</v>
      </c>
      <c r="D25" s="16">
        <v>5</v>
      </c>
    </row>
    <row r="26" spans="2:5" ht="15.75" thickBot="1" x14ac:dyDescent="0.3">
      <c r="C26" s="27">
        <v>1128899116232.2239</v>
      </c>
      <c r="D26" s="28">
        <v>18002608.370165553</v>
      </c>
    </row>
    <row r="27" spans="2:5" ht="15.75" thickBot="1" x14ac:dyDescent="0.3">
      <c r="C27" s="50" t="s">
        <v>14</v>
      </c>
      <c r="D27" s="51"/>
    </row>
    <row r="28" spans="2:5" x14ac:dyDescent="0.25">
      <c r="B28" s="3" t="s">
        <v>13</v>
      </c>
      <c r="C28" s="31">
        <f t="array" ref="C28:D32">LINEST(Wyniki!B3:B10,Wyniki!A3:A10,TRUE,TRUE)</f>
        <v>1.1530869912876889E-5</v>
      </c>
      <c r="D28" s="37">
        <v>-945.79164567054249</v>
      </c>
      <c r="E28" t="s">
        <v>12</v>
      </c>
    </row>
    <row r="29" spans="2:5" x14ac:dyDescent="0.25">
      <c r="C29" s="22">
        <v>1.8554930588733961E-9</v>
      </c>
      <c r="D29" s="19">
        <v>665.34734497929253</v>
      </c>
    </row>
    <row r="30" spans="2:5" x14ac:dyDescent="0.25">
      <c r="B30" t="s">
        <v>15</v>
      </c>
      <c r="C30" s="33">
        <v>0.9999998446376771</v>
      </c>
      <c r="D30" s="34">
        <v>1732.1762982908167</v>
      </c>
      <c r="E30" t="s">
        <v>16</v>
      </c>
    </row>
    <row r="31" spans="2:5" x14ac:dyDescent="0.25">
      <c r="C31" s="15">
        <v>38619395.991000496</v>
      </c>
      <c r="D31" s="29">
        <v>6</v>
      </c>
    </row>
    <row r="32" spans="2:5" ht="15.75" thickBot="1" x14ac:dyDescent="0.3">
      <c r="C32" s="27">
        <v>115874976919703.25</v>
      </c>
      <c r="D32" s="28">
        <v>18002608.37016286</v>
      </c>
    </row>
  </sheetData>
  <mergeCells count="4">
    <mergeCell ref="C4:D4"/>
    <mergeCell ref="C15:D15"/>
    <mergeCell ref="C21:D21"/>
    <mergeCell ref="C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Wyniki</vt:lpstr>
      <vt:lpstr>Obliczenia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2020-04-12T08:39:00Z</dcterms:created>
  <dcterms:modified xsi:type="dcterms:W3CDTF">2020-05-01T13:36:59Z</dcterms:modified>
</cp:coreProperties>
</file>