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ThanB\Selenium\Selenium\"/>
    </mc:Choice>
  </mc:AlternateContent>
  <bookViews>
    <workbookView xWindow="0" yWindow="0" windowWidth="28800" windowHeight="12330" activeTab="2"/>
  </bookViews>
  <sheets>
    <sheet name="Revision History" sheetId="1" r:id="rId1"/>
    <sheet name="Requirement" sheetId="2" r:id="rId2"/>
    <sheet name="Test case" sheetId="4" r:id="rId3"/>
    <sheet name="BugList" sheetId="5" r:id="rId4"/>
    <sheet name="Appendix"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4" l="1"/>
  <c r="C9" i="4"/>
  <c r="C8" i="4"/>
  <c r="C5" i="4"/>
  <c r="C4" i="4"/>
  <c r="C3" i="4"/>
  <c r="G2" i="5"/>
  <c r="G4" i="5" s="1"/>
  <c r="G6" i="5"/>
  <c r="I5" i="5"/>
  <c r="G5" i="5"/>
  <c r="I4" i="5"/>
  <c r="I3" i="5"/>
  <c r="G3" i="5"/>
  <c r="I2" i="5"/>
  <c r="C6" i="4"/>
  <c r="C2" i="4" l="1"/>
  <c r="C7" i="4" s="1"/>
</calcChain>
</file>

<file path=xl/comments1.xml><?xml version="1.0" encoding="utf-8"?>
<comments xmlns="http://schemas.openxmlformats.org/spreadsheetml/2006/main">
  <authors>
    <author/>
  </authors>
  <commentList>
    <comment ref="H3" authorId="0" shapeId="0">
      <text>
        <r>
          <rPr>
            <sz val="9"/>
            <color indexed="81"/>
            <rFont val="Tahoma"/>
            <family val="2"/>
          </rPr>
          <t>consider later</t>
        </r>
      </text>
    </comment>
    <comment ref="H4" authorId="0" shapeId="0">
      <text>
        <r>
          <rPr>
            <sz val="9"/>
            <color indexed="81"/>
            <rFont val="Tahoma"/>
            <family val="2"/>
          </rPr>
          <t>under discussion (TRAC)</t>
        </r>
      </text>
    </comment>
  </commentList>
</comments>
</file>

<file path=xl/sharedStrings.xml><?xml version="1.0" encoding="utf-8"?>
<sst xmlns="http://schemas.openxmlformats.org/spreadsheetml/2006/main" count="186" uniqueCount="117">
  <si>
    <t>Revision History</t>
  </si>
  <si>
    <t>Version</t>
  </si>
  <si>
    <t>Date</t>
  </si>
  <si>
    <t>Sheet</t>
  </si>
  <si>
    <t>Description</t>
  </si>
  <si>
    <t>Author</t>
  </si>
  <si>
    <t>Checker</t>
  </si>
  <si>
    <t>Approver</t>
  </si>
  <si>
    <t>Remark</t>
  </si>
  <si>
    <t>1.0</t>
  </si>
  <si>
    <t>All</t>
  </si>
  <si>
    <t>Create new test case</t>
  </si>
  <si>
    <t>ThanB</t>
  </si>
  <si>
    <t>-</t>
  </si>
  <si>
    <t>No</t>
  </si>
  <si>
    <t>Reference</t>
  </si>
  <si>
    <t>PIC</t>
  </si>
  <si>
    <t>US3: Remove product from cart</t>
  </si>
  <si>
    <t>US1: Login</t>
  </si>
  <si>
    <t>US2: Add product to cart</t>
  </si>
  <si>
    <t>US4: Filter products</t>
  </si>
  <si>
    <t>US5: About page</t>
  </si>
  <si>
    <t>Items</t>
  </si>
  <si>
    <t>US6: View all products</t>
  </si>
  <si>
    <t>US7: Social networks</t>
  </si>
  <si>
    <t>US8: Reponsive on multi other devices</t>
  </si>
  <si>
    <t>US9: Home page</t>
  </si>
  <si>
    <t>US10: Number of product in cart</t>
  </si>
  <si>
    <t>US11: Checkout</t>
  </si>
  <si>
    <t>US12: Logout</t>
  </si>
  <si>
    <t>New Test cases</t>
  </si>
  <si>
    <t>New Normal TC</t>
  </si>
  <si>
    <t>New Abnormal TC</t>
  </si>
  <si>
    <t>New Boundary TC</t>
  </si>
  <si>
    <t>Reused TC</t>
  </si>
  <si>
    <t>TOTAL</t>
  </si>
  <si>
    <t>Test cases</t>
  </si>
  <si>
    <t>Pass</t>
  </si>
  <si>
    <t>Fail</t>
  </si>
  <si>
    <t>New ID</t>
  </si>
  <si>
    <t>Type</t>
  </si>
  <si>
    <t>Test Description</t>
  </si>
  <si>
    <t>Test Steps</t>
  </si>
  <si>
    <t>Expected Result</t>
  </si>
  <si>
    <t>Test Result</t>
  </si>
  <si>
    <t>Auto</t>
  </si>
  <si>
    <t>New/Normal</t>
  </si>
  <si>
    <t>Skip</t>
  </si>
  <si>
    <t>LG_01</t>
  </si>
  <si>
    <t>Verify that user can login to product page successfully</t>
  </si>
  <si>
    <t>Test data</t>
  </si>
  <si>
    <t>Username: standard_user
Password: secret_sauce</t>
  </si>
  <si>
    <t>At step 4:
- Login to product page successfully
- The current page should be product page
- The URL should be "https://www.saucedemo.com/inventory.html"</t>
  </si>
  <si>
    <t>Verify that user can login to product page unsuccessfully</t>
  </si>
  <si>
    <t>Username:
Password: secret_sauce</t>
  </si>
  <si>
    <t>At step 4:
- Login to product page unsuccessfully
- The error message should be shown with content "Epic sadface: Username is required"
- The [X] icon should be shown on textbox with red color
- The underline of textbox should be shown with red color</t>
  </si>
  <si>
    <t xml:space="preserve">Username: standard_user
Password: </t>
  </si>
  <si>
    <t>At step 4:
- Login to product page unsuccessfully
- The error message should be shown with content "Epic sadface: Password is required"
- The [X] icon should be shown on textbox with red color
- The underline of textbox should be shown with red color</t>
  </si>
  <si>
    <t>At step 5:
- The error message should be hidden
- The [X] icon should be hidden on textbox
- The underline of textbox should be shown with gray color
- The username should be kept on textbox</t>
  </si>
  <si>
    <t>New/Abnormal</t>
  </si>
  <si>
    <t>At step 3:
- The username should be shown fully
At step 4:
- Login to product page unsuccessfully
- The error message should be shown with content "Epic sadface: Password is required"
- The [X] icon should be shown on textbox with red color
- The underline of textbox should be shown with red color</t>
  </si>
  <si>
    <t>New/Boundary</t>
  </si>
  <si>
    <t>Username: standard_
Password: secret_</t>
  </si>
  <si>
    <t>At step 4:
- Login to product page unsuccessfully
- The error message should be shown with content "Epic sadface: Username and password do not match any user in this service"
- The [X] icon should be shown on textbox with red color
- The underline of textbox should be shown with red color</t>
  </si>
  <si>
    <t>At step 6:
- Login to product page unsuccessfully
- The error message should be shown with content "Epic sadface: You can only access '/inventory.html' when you are logged in."
- The [X] icon should be shown on textbox with red color
- The underline of textbox should be shown with red color</t>
  </si>
  <si>
    <t>Bug(Not Fix)</t>
  </si>
  <si>
    <t>PCL mistake</t>
  </si>
  <si>
    <t>Bug(Fixed)</t>
  </si>
  <si>
    <t>Insufficient investigation</t>
  </si>
  <si>
    <t>Bug</t>
  </si>
  <si>
    <t>Others</t>
  </si>
  <si>
    <t>Spec.</t>
  </si>
  <si>
    <t>Confirming</t>
  </si>
  <si>
    <t>Limitation</t>
  </si>
  <si>
    <t>No.</t>
  </si>
  <si>
    <t>Issue Report</t>
  </si>
  <si>
    <t>Status</t>
  </si>
  <si>
    <t>Content of issue</t>
  </si>
  <si>
    <t>Tester</t>
  </si>
  <si>
    <t>At step 5:
- The login form should not be displayed after login successfully</t>
  </si>
  <si>
    <t>LG_02</t>
  </si>
  <si>
    <t>LG_03</t>
  </si>
  <si>
    <t>LG_04</t>
  </si>
  <si>
    <t>LG_05</t>
  </si>
  <si>
    <t>LG_06</t>
  </si>
  <si>
    <t>LG_07</t>
  </si>
  <si>
    <t>LG_08</t>
  </si>
  <si>
    <t>LG_09</t>
  </si>
  <si>
    <t>LG_10</t>
  </si>
  <si>
    <t xml:space="preserve">Step 1: Open "Firefox" browser
Step 2: Access to "https://www.saucedemo.com/"
Step 3: Click "LOGIN"
</t>
  </si>
  <si>
    <t xml:space="preserve">Step 1: Open "Firefox" browser
Step 2: Access to "https://www.saucedemo.com/"
Step 3: Input the user name with 1000 characters
Step 4: Click "LOGIN"
</t>
  </si>
  <si>
    <t xml:space="preserve">Username: 
Password: </t>
  </si>
  <si>
    <t>At step 4, 8:
- The UI should be same between "Firefix" and "Chrome" (text color, font size, textbox,…)</t>
  </si>
  <si>
    <t>LG_11</t>
  </si>
  <si>
    <t xml:space="preserve">Step 1: Open "Firefox" browser
Step 2: Access to "https://www.saucedemo.com/"
Step 3: From "Login" form -&gt; Input the user name, password from "Test data" column
Step 4: Click "LOGIN"
</t>
  </si>
  <si>
    <t xml:space="preserve">Step 1: Open "Firefox" browser
Step 2: Access to "https://www.saucedemo.com/"
Step 3: From "Login" form -&gt; Input the user name, password from "Test data" column
Step 4: Click "LOGIN"
Step 5: Click [X] icon on error message
</t>
  </si>
  <si>
    <t>Step 1: Open "Firefox" browser
Step 2: Access to "https://www.saucedemo.com/"
Step 3: From "Login" form -&gt; Input the user name, password from "Test data" column
Step 4: Click "LOGIN"</t>
  </si>
  <si>
    <t>Step 1: Open "Firefox" browser
Step 2: Access to "https://www.saucedemo.com/"
Step 3: From "Login" form -&gt; Input the user name, password from "Test data" column
Step 4: Click "LOGIN" 10 times</t>
  </si>
  <si>
    <t xml:space="preserve">Step 1: Open "Firefox" browser
Step 2: Access to "https://www.saucedemo.com/"
Step 3: From "Login" form -&gt; Input the user name, password from "Test data" column
Step 4: Click "LOGIN"
Step 5: Copy URL "https://www.saucedemo.com/inventory.html"
Step 6: Open "Chrome" browser -&gt; Paste "https://www.saucedemo.com/inventory.html" -&gt; Enter
</t>
  </si>
  <si>
    <t xml:space="preserve">Step 1: Open "Firefox" browser
Step 2: Access to "https://www.saucedemo.com/"
Step 3: From "Login" form -&gt; Input the user name, password from "Test data" column
Step 4: Click "LOGIN"
Step 5: Click "Back" icon on browser
</t>
  </si>
  <si>
    <t xml:space="preserve">Step 1: Open "Firefox" browser
Step 2: Access to "https://www.saucedemo.com/"
Step 3: From "Login" form -&gt; Input the user name, password from "Test data" column
Step 4: Click "LOGIN"
Step 5: Open "Chrome" browser
Step 6: Access to "https://www.saucedemo.com/"
Step 7: From "Login" form -&gt; Input the user name, password from "Test data" column
Step 8: Click "LOGIN"
</t>
  </si>
  <si>
    <t>The username can't diplay on textbox fully when input 100 characters</t>
  </si>
  <si>
    <r>
      <t xml:space="preserve">Refer to:
</t>
    </r>
    <r>
      <rPr>
        <i/>
        <sz val="10"/>
        <color rgb="FFFF0000"/>
        <rFont val="Arial"/>
        <family val="2"/>
      </rPr>
      <t>BugList/No.1</t>
    </r>
  </si>
  <si>
    <t>The user can back to login page after login to product page successfully</t>
  </si>
  <si>
    <t>No.1</t>
  </si>
  <si>
    <r>
      <rPr>
        <b/>
        <sz val="10"/>
        <color indexed="8"/>
        <rFont val="Arial"/>
        <family val="2"/>
      </rPr>
      <t>Action:</t>
    </r>
    <r>
      <rPr>
        <sz val="10"/>
        <color indexed="8"/>
        <rFont val="Arial"/>
        <family val="2"/>
      </rPr>
      <t xml:space="preserve">
Step 1: Open "Firefox" browser
Step 2: Access to "https://www.saucedemo.com/"
Step 3: Input the user name with 1000 characters
Step 4: Click "LOGIN"
</t>
    </r>
    <r>
      <rPr>
        <b/>
        <sz val="10"/>
        <color indexed="8"/>
        <rFont val="Arial"/>
        <family val="2"/>
      </rPr>
      <t>Expectation:</t>
    </r>
    <r>
      <rPr>
        <sz val="10"/>
        <color indexed="8"/>
        <rFont val="Arial"/>
        <family val="2"/>
      </rPr>
      <t xml:space="preserve">
At step 3,4:
- The username should be shown fully
</t>
    </r>
    <r>
      <rPr>
        <b/>
        <sz val="10"/>
        <color indexed="8"/>
        <rFont val="Arial"/>
        <family val="2"/>
      </rPr>
      <t>Actual:</t>
    </r>
    <r>
      <rPr>
        <sz val="10"/>
        <color indexed="8"/>
        <rFont val="Arial"/>
        <family val="2"/>
      </rPr>
      <t xml:space="preserve">
At step 3,4:
The username can't diplay on textbox
NOTE: Please refer to </t>
    </r>
    <r>
      <rPr>
        <i/>
        <sz val="10"/>
        <color indexed="8"/>
        <rFont val="Arial"/>
        <family val="2"/>
      </rPr>
      <t>Appendix/No.1</t>
    </r>
    <r>
      <rPr>
        <sz val="10"/>
        <color indexed="8"/>
        <rFont val="Arial"/>
        <family val="2"/>
      </rPr>
      <t xml:space="preserve">
</t>
    </r>
  </si>
  <si>
    <t>The text color is difference between "Firefox" and "Chrome" browsers</t>
  </si>
  <si>
    <r>
      <rPr>
        <b/>
        <sz val="10"/>
        <color indexed="8"/>
        <rFont val="Arial"/>
        <family val="2"/>
      </rPr>
      <t xml:space="preserve">Test data:
</t>
    </r>
    <r>
      <rPr>
        <i/>
        <sz val="10"/>
        <color indexed="8"/>
        <rFont val="Arial"/>
        <family val="2"/>
      </rPr>
      <t>Username: standard_user
Password: secret_sauce</t>
    </r>
    <r>
      <rPr>
        <b/>
        <sz val="10"/>
        <color indexed="8"/>
        <rFont val="Arial"/>
        <family val="2"/>
      </rPr>
      <t xml:space="preserve">
Action:</t>
    </r>
    <r>
      <rPr>
        <sz val="10"/>
        <color indexed="8"/>
        <rFont val="Arial"/>
        <family val="2"/>
      </rPr>
      <t xml:space="preserve">
Step 1: Open "Firefox" browser
Step 2: Access to "https://www.saucedemo.com/"
Step 3: From "Login" form -&gt; Input the user name, password from "Test data" 
Step 4: Click "LOGIN"
Step 5: Click "Back" icon on browser
Step 6: Click "Next" icon on browser
</t>
    </r>
    <r>
      <rPr>
        <b/>
        <sz val="10"/>
        <color indexed="8"/>
        <rFont val="Arial"/>
        <family val="2"/>
      </rPr>
      <t>Expectation:</t>
    </r>
    <r>
      <rPr>
        <sz val="10"/>
        <color indexed="8"/>
        <rFont val="Arial"/>
        <family val="2"/>
      </rPr>
      <t xml:space="preserve">
At step 5:
- The login form should not be displayed after login successfully
</t>
    </r>
    <r>
      <rPr>
        <b/>
        <sz val="10"/>
        <color indexed="8"/>
        <rFont val="Arial"/>
        <family val="2"/>
      </rPr>
      <t>Actual:</t>
    </r>
    <r>
      <rPr>
        <sz val="10"/>
        <color indexed="8"/>
        <rFont val="Arial"/>
        <family val="2"/>
      </rPr>
      <t xml:space="preserve">
At step 5:
- The login form displays on page
At step 6: 
- Can access to product page normally
</t>
    </r>
  </si>
  <si>
    <r>
      <rPr>
        <b/>
        <sz val="10"/>
        <color indexed="8"/>
        <rFont val="Arial"/>
        <family val="2"/>
      </rPr>
      <t>Action:</t>
    </r>
    <r>
      <rPr>
        <sz val="10"/>
        <color indexed="8"/>
        <rFont val="Arial"/>
        <family val="2"/>
      </rPr>
      <t xml:space="preserve">
Step 1: Open "Firefox" browser
Step 2: Access to "https://www.saucedemo.com/"
Step 3: From "Login" form -&gt; Input the user name, password from "Test data" column
Step 4: Click "LOGIN"
Step 5: Open "Chrome" browser
Step 6: Access to "https://www.saucedemo.com/"
Step 7: From "Login" form -&gt; Input the user name, password from "Test data" column
Step 8: Click "LOGIN"
</t>
    </r>
    <r>
      <rPr>
        <b/>
        <sz val="10"/>
        <color indexed="8"/>
        <rFont val="Arial"/>
        <family val="2"/>
      </rPr>
      <t>Expectation:</t>
    </r>
    <r>
      <rPr>
        <sz val="10"/>
        <color indexed="8"/>
        <rFont val="Arial"/>
        <family val="2"/>
      </rPr>
      <t xml:space="preserve">
At step 5, 8:
- The text color of should be same between "Firefox" and "Chrome" browsers
</t>
    </r>
    <r>
      <rPr>
        <b/>
        <sz val="10"/>
        <color indexed="8"/>
        <rFont val="Arial"/>
        <family val="2"/>
      </rPr>
      <t>Actual:</t>
    </r>
    <r>
      <rPr>
        <sz val="10"/>
        <color indexed="8"/>
        <rFont val="Arial"/>
        <family val="2"/>
      </rPr>
      <t xml:space="preserve">
At step 5, 8:
- The text color is difference between "Firefox" and "Chrome" browsers
NOTE: Please refer to </t>
    </r>
    <r>
      <rPr>
        <i/>
        <sz val="10"/>
        <color indexed="8"/>
        <rFont val="Arial"/>
        <family val="2"/>
      </rPr>
      <t>Appendix/No.3</t>
    </r>
    <r>
      <rPr>
        <sz val="10"/>
        <color indexed="8"/>
        <rFont val="Arial"/>
        <family val="2"/>
      </rPr>
      <t xml:space="preserve">
</t>
    </r>
  </si>
  <si>
    <t>No.3</t>
  </si>
  <si>
    <t>FIREFOX</t>
  </si>
  <si>
    <t>CHROME</t>
  </si>
  <si>
    <r>
      <t xml:space="preserve">Refer to:
</t>
    </r>
    <r>
      <rPr>
        <i/>
        <sz val="10"/>
        <color rgb="FFFF0000"/>
        <rFont val="Arial"/>
        <family val="2"/>
      </rPr>
      <t>BugList/No.2</t>
    </r>
  </si>
  <si>
    <r>
      <t xml:space="preserve">Refer to:
</t>
    </r>
    <r>
      <rPr>
        <i/>
        <sz val="10"/>
        <color rgb="FFFF0000"/>
        <rFont val="Arial"/>
        <family val="2"/>
      </rPr>
      <t>BugList/No.3</t>
    </r>
  </si>
  <si>
    <t>1.1</t>
  </si>
  <si>
    <t>Execute test case &amp; report bugs</t>
  </si>
  <si>
    <t>Refer to User Stories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</si>
</sst>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27">
    <font>
      <sz val="11"/>
      <color theme="1"/>
      <name val="Calibri"/>
      <family val="2"/>
      <scheme val="minor"/>
    </font>
    <font>
      <sz val="11"/>
      <name val="ＭＳ Ｐゴシック"/>
      <family val="3"/>
      <charset val="128"/>
    </font>
    <font>
      <b/>
      <sz val="14"/>
      <name val="Arial"/>
      <family val="2"/>
    </font>
    <font>
      <sz val="11"/>
      <name val="Arial"/>
      <family val="2"/>
    </font>
    <font>
      <b/>
      <sz val="11"/>
      <name val="Arial"/>
      <family val="2"/>
    </font>
    <font>
      <sz val="11"/>
      <color indexed="8"/>
      <name val="Arial"/>
      <family val="2"/>
    </font>
    <font>
      <sz val="10"/>
      <name val="Arial"/>
      <family val="2"/>
    </font>
    <font>
      <b/>
      <sz val="10"/>
      <name val="Arial"/>
      <family val="2"/>
    </font>
    <font>
      <i/>
      <sz val="10"/>
      <color indexed="18"/>
      <name val="Arial"/>
      <family val="2"/>
    </font>
    <font>
      <sz val="10"/>
      <color theme="1"/>
      <name val="Arial"/>
      <family val="2"/>
    </font>
    <font>
      <b/>
      <sz val="10"/>
      <color theme="1"/>
      <name val="Arial"/>
      <family val="2"/>
    </font>
    <font>
      <b/>
      <sz val="10"/>
      <color rgb="FFFF0000"/>
      <name val="Arial"/>
      <family val="2"/>
    </font>
    <font>
      <sz val="11"/>
      <color theme="1"/>
      <name val="Calibri"/>
      <family val="3"/>
      <charset val="128"/>
      <scheme val="minor"/>
    </font>
    <font>
      <b/>
      <sz val="10"/>
      <color indexed="8"/>
      <name val="Arial"/>
      <family val="2"/>
    </font>
    <font>
      <u/>
      <sz val="10"/>
      <name val="ＭＳ Ｐゴシック"/>
      <family val="3"/>
      <charset val="128"/>
    </font>
    <font>
      <sz val="10"/>
      <color indexed="8"/>
      <name val="Arial"/>
      <family val="2"/>
    </font>
    <font>
      <sz val="10"/>
      <name val="ＭＳ Ｐゴシック"/>
      <family val="3"/>
      <charset val="128"/>
    </font>
    <font>
      <b/>
      <sz val="10"/>
      <color indexed="10"/>
      <name val="Arial"/>
      <family val="2"/>
    </font>
    <font>
      <sz val="8"/>
      <name val="Arial"/>
      <family val="2"/>
    </font>
    <font>
      <sz val="8"/>
      <color indexed="12"/>
      <name val="Arial"/>
      <family val="2"/>
    </font>
    <font>
      <sz val="8"/>
      <color indexed="10"/>
      <name val="Arial"/>
      <family val="2"/>
    </font>
    <font>
      <b/>
      <sz val="8"/>
      <name val="Arial"/>
      <family val="2"/>
    </font>
    <font>
      <b/>
      <sz val="8"/>
      <color indexed="10"/>
      <name val="Arial"/>
      <family val="2"/>
    </font>
    <font>
      <sz val="9"/>
      <color indexed="81"/>
      <name val="Tahoma"/>
      <family val="2"/>
    </font>
    <font>
      <i/>
      <sz val="10"/>
      <color rgb="FFFF0000"/>
      <name val="Arial"/>
      <family val="2"/>
    </font>
    <font>
      <i/>
      <sz val="10"/>
      <color indexed="8"/>
      <name val="Arial"/>
      <family val="2"/>
    </font>
    <font>
      <b/>
      <sz val="11"/>
      <color rgb="FFFF0000"/>
      <name val="Calibri"/>
      <family val="2"/>
      <scheme val="minor"/>
    </font>
  </fonts>
  <fills count="9">
    <fill>
      <patternFill patternType="none"/>
    </fill>
    <fill>
      <patternFill patternType="gray125"/>
    </fill>
    <fill>
      <patternFill patternType="solid">
        <fgColor indexed="27"/>
        <bgColor indexed="41"/>
      </patternFill>
    </fill>
    <fill>
      <patternFill patternType="solid">
        <fgColor indexed="50"/>
        <bgColor indexed="51"/>
      </patternFill>
    </fill>
    <fill>
      <patternFill patternType="solid">
        <fgColor rgb="FFFFFF00"/>
        <bgColor indexed="64"/>
      </patternFill>
    </fill>
    <fill>
      <patternFill patternType="solid">
        <fgColor indexed="9"/>
        <bgColor indexed="26"/>
      </patternFill>
    </fill>
    <fill>
      <patternFill patternType="solid">
        <fgColor theme="0"/>
        <bgColor indexed="64"/>
      </patternFill>
    </fill>
    <fill>
      <patternFill patternType="solid">
        <fgColor theme="7" tint="0.79998168889431442"/>
        <bgColor indexed="26"/>
      </patternFill>
    </fill>
    <fill>
      <patternFill patternType="solid">
        <fgColor rgb="FF00B0F0"/>
        <bgColor indexed="56"/>
      </patternFill>
    </fill>
  </fills>
  <borders count="21">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style="thin">
        <color indexed="64"/>
      </left>
      <right style="thin">
        <color indexed="64"/>
      </right>
      <top style="thin">
        <color indexed="64"/>
      </top>
      <bottom/>
      <diagonal/>
    </border>
    <border>
      <left style="thin">
        <color indexed="64"/>
      </left>
      <right/>
      <top style="thin">
        <color indexed="64"/>
      </top>
      <bottom style="thin">
        <color indexed="8"/>
      </bottom>
      <diagonal/>
    </border>
    <border>
      <left/>
      <right style="thin">
        <color indexed="64"/>
      </right>
      <top style="thin">
        <color indexed="64"/>
      </top>
      <bottom style="thin">
        <color indexed="8"/>
      </bottom>
      <diagonal/>
    </border>
    <border>
      <left style="thin">
        <color indexed="8"/>
      </left>
      <right style="thin">
        <color indexed="8"/>
      </right>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64"/>
      </left>
      <right style="thin">
        <color indexed="64"/>
      </right>
      <top/>
      <bottom style="thin">
        <color indexed="64"/>
      </bottom>
      <diagonal/>
    </border>
    <border>
      <left/>
      <right/>
      <top style="thin">
        <color indexed="64"/>
      </top>
      <bottom style="thin">
        <color indexed="8"/>
      </bottom>
      <diagonal/>
    </border>
    <border>
      <left style="thin">
        <color indexed="64"/>
      </left>
      <right style="thin">
        <color indexed="64"/>
      </right>
      <top style="thin">
        <color indexed="8"/>
      </top>
      <bottom/>
      <diagonal/>
    </border>
    <border>
      <left style="thin">
        <color indexed="64"/>
      </left>
      <right style="thin">
        <color indexed="64"/>
      </right>
      <top/>
      <bottom/>
      <diagonal/>
    </border>
  </borders>
  <cellStyleXfs count="6">
    <xf numFmtId="0" fontId="0" fillId="0" borderId="0"/>
    <xf numFmtId="0" fontId="1" fillId="0" borderId="0"/>
    <xf numFmtId="0" fontId="6" fillId="0" borderId="0"/>
    <xf numFmtId="0" fontId="12" fillId="0" borderId="0"/>
    <xf numFmtId="0" fontId="14" fillId="0" borderId="0" applyNumberFormat="0" applyFill="0" applyBorder="0" applyAlignment="0" applyProtection="0"/>
    <xf numFmtId="0" fontId="16" fillId="0" borderId="0"/>
  </cellStyleXfs>
  <cellXfs count="91">
    <xf numFmtId="0" fontId="0" fillId="0" borderId="0" xfId="0"/>
    <xf numFmtId="49" fontId="2" fillId="0" borderId="0" xfId="1" applyNumberFormat="1" applyFont="1" applyAlignment="1">
      <alignment horizontal="left"/>
    </xf>
    <xf numFmtId="0" fontId="3" fillId="0" borderId="0" xfId="1" applyFont="1" applyAlignment="1">
      <alignment horizontal="center"/>
    </xf>
    <xf numFmtId="0" fontId="3" fillId="0" borderId="0" xfId="1" applyFont="1" applyAlignment="1">
      <alignment wrapText="1"/>
    </xf>
    <xf numFmtId="49" fontId="4" fillId="2" borderId="1" xfId="1" applyNumberFormat="1" applyFont="1" applyFill="1" applyBorder="1" applyAlignment="1">
      <alignment horizontal="center" vertical="center"/>
    </xf>
    <xf numFmtId="0" fontId="4" fillId="2" borderId="1" xfId="1" applyFont="1" applyFill="1" applyBorder="1" applyAlignment="1">
      <alignment horizontal="center" vertical="center"/>
    </xf>
    <xf numFmtId="0" fontId="4" fillId="2" borderId="1" xfId="1" applyFont="1" applyFill="1" applyBorder="1" applyAlignment="1">
      <alignment horizontal="left" vertical="center" wrapText="1"/>
    </xf>
    <xf numFmtId="0" fontId="4" fillId="2" borderId="1" xfId="1" applyFont="1" applyFill="1" applyBorder="1" applyAlignment="1">
      <alignment horizontal="center" vertical="center" wrapText="1"/>
    </xf>
    <xf numFmtId="49" fontId="3" fillId="0" borderId="2" xfId="1" applyNumberFormat="1" applyFont="1" applyBorder="1" applyAlignment="1">
      <alignment horizontal="center" vertical="top"/>
    </xf>
    <xf numFmtId="14" fontId="3" fillId="0" borderId="2" xfId="1" applyNumberFormat="1" applyFont="1" applyBorder="1" applyAlignment="1">
      <alignment horizontal="center" vertical="top"/>
    </xf>
    <xf numFmtId="14" fontId="3" fillId="0" borderId="2" xfId="1" applyNumberFormat="1" applyFont="1" applyBorder="1" applyAlignment="1">
      <alignment horizontal="left" vertical="top" wrapText="1"/>
    </xf>
    <xf numFmtId="0" fontId="5" fillId="0" borderId="2" xfId="1" applyFont="1" applyBorder="1" applyAlignment="1">
      <alignment vertical="top" wrapText="1"/>
    </xf>
    <xf numFmtId="0" fontId="3" fillId="0" borderId="2" xfId="1" applyFont="1" applyBorder="1" applyAlignment="1">
      <alignment horizontal="left" vertical="top" wrapText="1"/>
    </xf>
    <xf numFmtId="0" fontId="3" fillId="0" borderId="2" xfId="1" applyFont="1" applyBorder="1" applyAlignment="1">
      <alignment horizontal="center" vertical="top" wrapText="1"/>
    </xf>
    <xf numFmtId="0" fontId="3" fillId="0" borderId="2" xfId="1" applyFont="1" applyFill="1" applyBorder="1" applyAlignment="1">
      <alignment horizontal="center" vertical="top"/>
    </xf>
    <xf numFmtId="0" fontId="0" fillId="0" borderId="4" xfId="0" applyBorder="1"/>
    <xf numFmtId="0" fontId="7" fillId="3" borderId="3" xfId="2" applyFont="1" applyFill="1" applyBorder="1" applyAlignment="1">
      <alignment horizontal="center"/>
    </xf>
    <xf numFmtId="0" fontId="7" fillId="3" borderId="5" xfId="2" applyFont="1" applyFill="1" applyBorder="1" applyAlignment="1">
      <alignment horizontal="center"/>
    </xf>
    <xf numFmtId="0" fontId="6" fillId="0" borderId="1" xfId="2" applyFont="1" applyBorder="1" applyAlignment="1">
      <alignment horizontal="center"/>
    </xf>
    <xf numFmtId="0" fontId="9" fillId="0" borderId="0" xfId="2" applyFont="1" applyAlignment="1">
      <alignment horizontal="center" vertical="top" wrapText="1"/>
    </xf>
    <xf numFmtId="0" fontId="10" fillId="0" borderId="4" xfId="2" applyFont="1" applyFill="1" applyBorder="1" applyAlignment="1">
      <alignment horizontal="center" vertical="center" wrapText="1"/>
    </xf>
    <xf numFmtId="0" fontId="10" fillId="0" borderId="8" xfId="2" applyFont="1" applyFill="1" applyBorder="1" applyAlignment="1">
      <alignment horizontal="left" vertical="top"/>
    </xf>
    <xf numFmtId="0" fontId="9" fillId="0" borderId="0" xfId="2" applyFont="1" applyFill="1" applyAlignment="1">
      <alignment vertical="top" wrapText="1"/>
    </xf>
    <xf numFmtId="0" fontId="9" fillId="0" borderId="0" xfId="2" applyFont="1" applyAlignment="1">
      <alignment vertical="top" wrapText="1"/>
    </xf>
    <xf numFmtId="0" fontId="10" fillId="0" borderId="9" xfId="2" applyFont="1" applyFill="1" applyBorder="1" applyAlignment="1">
      <alignment horizontal="center" vertical="center" wrapText="1"/>
    </xf>
    <xf numFmtId="0" fontId="10" fillId="0" borderId="4" xfId="2" applyFont="1" applyFill="1" applyBorder="1" applyAlignment="1">
      <alignment horizontal="left" vertical="top"/>
    </xf>
    <xf numFmtId="0" fontId="10" fillId="0" borderId="0" xfId="2" applyFont="1" applyAlignment="1">
      <alignment horizontal="center" vertical="top" wrapText="1"/>
    </xf>
    <xf numFmtId="0" fontId="10" fillId="0" borderId="10" xfId="2" applyFont="1" applyBorder="1" applyAlignment="1">
      <alignment horizontal="left" vertical="top"/>
    </xf>
    <xf numFmtId="0" fontId="10" fillId="0" borderId="4" xfId="2" applyFont="1" applyBorder="1" applyAlignment="1">
      <alignment horizontal="left" vertical="top" wrapText="1"/>
    </xf>
    <xf numFmtId="0" fontId="10" fillId="0" borderId="4" xfId="2" applyFont="1" applyBorder="1" applyAlignment="1">
      <alignment horizontal="left" wrapText="1"/>
    </xf>
    <xf numFmtId="0" fontId="9" fillId="0" borderId="0" xfId="2" applyFont="1" applyAlignment="1">
      <alignment wrapText="1"/>
    </xf>
    <xf numFmtId="0" fontId="10" fillId="0" borderId="4" xfId="2" applyFont="1" applyBorder="1" applyAlignment="1"/>
    <xf numFmtId="0" fontId="11" fillId="4" borderId="11" xfId="2" applyFont="1" applyFill="1" applyBorder="1" applyAlignment="1">
      <alignment horizontal="center" vertical="center" wrapText="1"/>
    </xf>
    <xf numFmtId="0" fontId="11" fillId="4" borderId="12" xfId="2" applyFont="1" applyFill="1" applyBorder="1" applyAlignment="1">
      <alignment horizontal="center" vertical="center" wrapText="1"/>
    </xf>
    <xf numFmtId="0" fontId="10" fillId="3" borderId="3" xfId="2" applyFont="1" applyFill="1" applyBorder="1" applyAlignment="1">
      <alignment horizontal="center" vertical="center" wrapText="1"/>
    </xf>
    <xf numFmtId="0" fontId="6" fillId="0" borderId="0" xfId="2" applyFont="1" applyAlignment="1">
      <alignment vertical="top" wrapText="1"/>
    </xf>
    <xf numFmtId="0" fontId="12" fillId="0" borderId="0" xfId="3"/>
    <xf numFmtId="0" fontId="6" fillId="0" borderId="0" xfId="2" applyFont="1" applyAlignment="1">
      <alignment horizontal="center" vertical="top" wrapText="1"/>
    </xf>
    <xf numFmtId="0" fontId="13" fillId="5" borderId="0" xfId="2" applyFont="1" applyFill="1" applyAlignment="1">
      <alignment horizontal="center" vertical="center" wrapText="1"/>
    </xf>
    <xf numFmtId="0" fontId="15" fillId="5" borderId="0" xfId="2" applyFont="1" applyFill="1" applyAlignment="1">
      <alignment vertical="top" wrapText="1"/>
    </xf>
    <xf numFmtId="0" fontId="10" fillId="0" borderId="5" xfId="2" applyFont="1" applyBorder="1" applyAlignment="1">
      <alignment horizontal="center" vertical="center" wrapText="1"/>
    </xf>
    <xf numFmtId="49" fontId="9" fillId="6" borderId="13" xfId="2" applyNumberFormat="1" applyFont="1" applyFill="1" applyBorder="1" applyAlignment="1">
      <alignment horizontal="center" vertical="center" wrapText="1"/>
    </xf>
    <xf numFmtId="0" fontId="9" fillId="0" borderId="13" xfId="2" applyFont="1" applyBorder="1" applyAlignment="1">
      <alignment horizontal="center" vertical="center" wrapText="1"/>
    </xf>
    <xf numFmtId="0" fontId="9" fillId="0" borderId="13" xfId="2" applyFont="1" applyBorder="1" applyAlignment="1">
      <alignment vertical="center" wrapText="1"/>
    </xf>
    <xf numFmtId="0" fontId="9" fillId="0" borderId="13" xfId="3" applyFont="1" applyBorder="1" applyAlignment="1">
      <alignment horizontal="left" vertical="top" wrapText="1"/>
    </xf>
    <xf numFmtId="0" fontId="9" fillId="0" borderId="15" xfId="3" applyFont="1" applyBorder="1" applyAlignment="1">
      <alignment horizontal="left" vertical="top" wrapText="1"/>
    </xf>
    <xf numFmtId="0" fontId="9" fillId="0" borderId="16" xfId="4" applyNumberFormat="1" applyFont="1" applyFill="1" applyBorder="1" applyAlignment="1" applyProtection="1">
      <alignment horizontal="center" vertical="center" wrapText="1"/>
    </xf>
    <xf numFmtId="164" fontId="9" fillId="0" borderId="13" xfId="3" applyNumberFormat="1" applyFont="1" applyFill="1" applyBorder="1" applyAlignment="1">
      <alignment horizontal="center" vertical="center" wrapText="1"/>
    </xf>
    <xf numFmtId="16" fontId="9" fillId="0" borderId="13" xfId="2" applyNumberFormat="1" applyFont="1" applyBorder="1" applyAlignment="1">
      <alignment horizontal="center" vertical="center" wrapText="1"/>
    </xf>
    <xf numFmtId="0" fontId="9" fillId="0" borderId="15" xfId="2" applyFont="1" applyBorder="1" applyAlignment="1">
      <alignment horizontal="left" vertical="top" wrapText="1"/>
    </xf>
    <xf numFmtId="0" fontId="9" fillId="0" borderId="17" xfId="2" applyFont="1" applyBorder="1" applyAlignment="1">
      <alignment horizontal="center" vertical="center" wrapText="1"/>
    </xf>
    <xf numFmtId="0" fontId="10" fillId="7" borderId="7" xfId="2" applyFont="1" applyFill="1" applyBorder="1" applyAlignment="1">
      <alignment vertical="center" wrapText="1"/>
    </xf>
    <xf numFmtId="0" fontId="10" fillId="7" borderId="8" xfId="2" applyFont="1" applyFill="1" applyBorder="1" applyAlignment="1">
      <alignment vertical="center" wrapText="1"/>
    </xf>
    <xf numFmtId="0" fontId="10" fillId="7" borderId="6" xfId="2" applyFont="1" applyFill="1" applyBorder="1" applyAlignment="1">
      <alignment horizontal="center" vertical="center" wrapText="1"/>
    </xf>
    <xf numFmtId="0" fontId="10" fillId="0" borderId="0" xfId="2" applyFont="1" applyFill="1" applyBorder="1" applyAlignment="1">
      <alignment horizontal="left" vertical="top"/>
    </xf>
    <xf numFmtId="0" fontId="10" fillId="0" borderId="0" xfId="2" applyFont="1" applyBorder="1" applyAlignment="1">
      <alignment horizontal="left" vertical="top"/>
    </xf>
    <xf numFmtId="0" fontId="10" fillId="0" borderId="0" xfId="2" applyFont="1" applyBorder="1" applyAlignment="1">
      <alignment horizontal="left" vertical="top" wrapText="1"/>
    </xf>
    <xf numFmtId="0" fontId="10" fillId="0" borderId="0" xfId="2" applyFont="1" applyBorder="1" applyAlignment="1">
      <alignment horizontal="left" wrapText="1"/>
    </xf>
    <xf numFmtId="0" fontId="10" fillId="0" borderId="0" xfId="2" applyFont="1" applyBorder="1" applyAlignment="1"/>
    <xf numFmtId="0" fontId="8" fillId="0" borderId="5" xfId="2" applyFont="1" applyBorder="1" applyAlignment="1">
      <alignment wrapText="1"/>
    </xf>
    <xf numFmtId="0" fontId="11" fillId="4" borderId="18" xfId="2" applyFont="1" applyFill="1" applyBorder="1" applyAlignment="1">
      <alignment horizontal="center" vertical="center" wrapText="1"/>
    </xf>
    <xf numFmtId="0" fontId="17" fillId="0" borderId="0" xfId="5" applyFont="1" applyAlignment="1">
      <alignment horizontal="left" vertical="center"/>
    </xf>
    <xf numFmtId="0" fontId="18" fillId="0" borderId="0" xfId="5" applyFont="1" applyAlignment="1">
      <alignment vertical="center"/>
    </xf>
    <xf numFmtId="0" fontId="19" fillId="0" borderId="0" xfId="5" applyFont="1" applyAlignment="1">
      <alignment horizontal="left" vertical="center"/>
    </xf>
    <xf numFmtId="0" fontId="18" fillId="0" borderId="0" xfId="5" applyFont="1" applyAlignment="1">
      <alignment horizontal="right" vertical="top"/>
    </xf>
    <xf numFmtId="0" fontId="20" fillId="0" borderId="0" xfId="5" applyFont="1" applyAlignment="1">
      <alignment horizontal="left" vertical="top" indent="1"/>
    </xf>
    <xf numFmtId="0" fontId="18" fillId="0" borderId="0" xfId="5" applyFont="1" applyAlignment="1">
      <alignment horizontal="right"/>
    </xf>
    <xf numFmtId="0" fontId="19" fillId="0" borderId="0" xfId="5" applyFont="1" applyAlignment="1">
      <alignment horizontal="left" vertical="top" indent="1"/>
    </xf>
    <xf numFmtId="0" fontId="18" fillId="0" borderId="0" xfId="5" applyFont="1"/>
    <xf numFmtId="0" fontId="21" fillId="0" borderId="0" xfId="5" applyFont="1" applyAlignment="1">
      <alignment horizontal="left" vertical="center"/>
    </xf>
    <xf numFmtId="0" fontId="18" fillId="0" borderId="0" xfId="5" applyFont="1" applyAlignment="1">
      <alignment horizontal="center" vertical="center"/>
    </xf>
    <xf numFmtId="0" fontId="19" fillId="0" borderId="0" xfId="5" applyFont="1" applyAlignment="1">
      <alignment horizontal="left" vertical="top"/>
    </xf>
    <xf numFmtId="0" fontId="18" fillId="0" borderId="0" xfId="5" applyFont="1" applyAlignment="1">
      <alignment vertical="top"/>
    </xf>
    <xf numFmtId="0" fontId="21" fillId="0" borderId="0" xfId="5" applyFont="1" applyAlignment="1">
      <alignment horizontal="left" vertical="center" indent="1"/>
    </xf>
    <xf numFmtId="0" fontId="18" fillId="0" borderId="0" xfId="5" applyFont="1" applyAlignment="1">
      <alignment horizontal="right" vertical="center"/>
    </xf>
    <xf numFmtId="0" fontId="22" fillId="0" borderId="0" xfId="5" applyFont="1" applyAlignment="1">
      <alignment horizontal="left" vertical="center" indent="1"/>
    </xf>
    <xf numFmtId="0" fontId="7" fillId="8" borderId="1" xfId="5" applyFont="1" applyFill="1" applyBorder="1" applyAlignment="1">
      <alignment horizontal="center" vertical="center"/>
    </xf>
    <xf numFmtId="0" fontId="7" fillId="8" borderId="1" xfId="5" applyFont="1" applyFill="1" applyBorder="1" applyAlignment="1">
      <alignment horizontal="center" vertical="center" wrapText="1"/>
    </xf>
    <xf numFmtId="0" fontId="7" fillId="8" borderId="1" xfId="5" applyFont="1" applyFill="1" applyBorder="1" applyAlignment="1">
      <alignment horizontal="center" vertical="center"/>
    </xf>
    <xf numFmtId="0" fontId="6" fillId="0" borderId="1" xfId="5" applyFont="1" applyFill="1" applyBorder="1" applyAlignment="1">
      <alignment horizontal="center" vertical="center"/>
    </xf>
    <xf numFmtId="0" fontId="15" fillId="0" borderId="1" xfId="5" applyFont="1" applyFill="1" applyBorder="1" applyAlignment="1">
      <alignment vertical="center" wrapText="1"/>
    </xf>
    <xf numFmtId="164" fontId="6" fillId="0" borderId="1" xfId="5" applyNumberFormat="1" applyFont="1" applyFill="1" applyBorder="1" applyAlignment="1">
      <alignment horizontal="left" vertical="center" wrapText="1"/>
    </xf>
    <xf numFmtId="0" fontId="9" fillId="0" borderId="15" xfId="2" applyFont="1" applyBorder="1" applyAlignment="1">
      <alignment horizontal="center" vertical="center" wrapText="1"/>
    </xf>
    <xf numFmtId="164" fontId="6" fillId="0" borderId="5" xfId="5" applyNumberFormat="1" applyFont="1" applyFill="1" applyBorder="1" applyAlignment="1">
      <alignment horizontal="center" vertical="center" wrapText="1"/>
    </xf>
    <xf numFmtId="164" fontId="6" fillId="0" borderId="14" xfId="0" applyNumberFormat="1" applyFont="1" applyFill="1" applyBorder="1" applyAlignment="1">
      <alignment horizontal="center" vertical="center"/>
    </xf>
    <xf numFmtId="0" fontId="7" fillId="8" borderId="3" xfId="5" applyFont="1" applyFill="1" applyBorder="1" applyAlignment="1">
      <alignment horizontal="center" vertical="center"/>
    </xf>
    <xf numFmtId="0" fontId="0" fillId="0" borderId="4" xfId="0" applyBorder="1" applyAlignment="1">
      <alignment horizontal="center" vertical="center"/>
    </xf>
    <xf numFmtId="0" fontId="26" fillId="0" borderId="0" xfId="0" applyFont="1"/>
    <xf numFmtId="0" fontId="0" fillId="0" borderId="19" xfId="0" applyBorder="1" applyAlignment="1">
      <alignment horizontal="center" vertical="center"/>
    </xf>
    <xf numFmtId="0" fontId="0" fillId="0" borderId="20" xfId="0" applyBorder="1" applyAlignment="1">
      <alignment horizontal="center" vertical="center"/>
    </xf>
    <xf numFmtId="0" fontId="0" fillId="0" borderId="17" xfId="0" applyBorder="1" applyAlignment="1">
      <alignment horizontal="center" vertical="center"/>
    </xf>
  </cellXfs>
  <cellStyles count="6">
    <cellStyle name="Normal" xfId="0" builtinId="0"/>
    <cellStyle name="Normal 2" xfId="5"/>
    <cellStyle name="Normal 3" xfId="2"/>
    <cellStyle name="Normal 4" xfId="3"/>
    <cellStyle name="Result 1" xfId="4"/>
    <cellStyle name="標準_CubeSuite+(V1.01.00)デバッグ機能総合評価仕様書(RX_SIM)" xfId="1"/>
  </cellStyles>
  <dxfs count="11">
    <dxf>
      <font>
        <b val="0"/>
        <i val="0"/>
        <condense val="0"/>
        <extend val="0"/>
        <u val="none"/>
        <sz val="11"/>
        <color indexed="10"/>
      </font>
    </dxf>
    <dxf>
      <font>
        <b val="0"/>
        <i val="0"/>
        <condense val="0"/>
        <extend val="0"/>
        <u val="none"/>
        <sz val="11"/>
        <color indexed="10"/>
      </font>
    </dxf>
    <dxf>
      <font>
        <b val="0"/>
        <i val="0"/>
        <condense val="0"/>
        <extend val="0"/>
        <u val="none"/>
        <sz val="11"/>
        <color indexed="10"/>
      </font>
    </dxf>
    <dxf>
      <font>
        <b val="0"/>
        <i val="0"/>
        <condense val="0"/>
        <extend val="0"/>
        <u val="none"/>
        <sz val="11"/>
        <color indexed="10"/>
      </font>
    </dxf>
    <dxf>
      <font>
        <b val="0"/>
        <i val="0"/>
        <condense val="0"/>
        <extend val="0"/>
        <u val="none"/>
        <sz val="11"/>
        <color indexed="10"/>
      </font>
    </dxf>
    <dxf>
      <font>
        <b val="0"/>
        <i val="0"/>
        <condense val="0"/>
        <extend val="0"/>
        <u val="none"/>
        <sz val="11"/>
        <color indexed="10"/>
      </font>
    </dxf>
    <dxf>
      <font>
        <b val="0"/>
        <i val="0"/>
        <condense val="0"/>
        <extend val="0"/>
        <u val="none"/>
        <sz val="11"/>
        <color indexed="10"/>
      </font>
    </dxf>
    <dxf>
      <font>
        <b val="0"/>
        <i val="0"/>
        <condense val="0"/>
        <extend val="0"/>
        <u val="none"/>
        <sz val="11"/>
        <color indexed="10"/>
      </font>
    </dxf>
    <dxf>
      <font>
        <b val="0"/>
        <i val="0"/>
        <condense val="0"/>
        <extend val="0"/>
        <u val="none"/>
        <sz val="11"/>
        <color indexed="10"/>
      </font>
    </dxf>
    <dxf>
      <font>
        <b val="0"/>
        <i val="0"/>
        <condense val="0"/>
        <extend val="0"/>
        <u val="none"/>
        <sz val="11"/>
        <color indexed="10"/>
      </font>
    </dxf>
    <dxf>
      <font>
        <b val="0"/>
        <i val="0"/>
        <condense val="0"/>
        <extend val="0"/>
        <u val="none"/>
        <sz val="11"/>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0</xdr:rowOff>
    </xdr:from>
    <xdr:to>
      <xdr:col>18</xdr:col>
      <xdr:colOff>304800</xdr:colOff>
      <xdr:row>28</xdr:row>
      <xdr:rowOff>4845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19200" y="381000"/>
          <a:ext cx="10058400" cy="4957845"/>
        </a:xfrm>
        <a:prstGeom prst="rect">
          <a:avLst/>
        </a:prstGeom>
      </xdr:spPr>
    </xdr:pic>
    <xdr:clientData/>
  </xdr:twoCellAnchor>
  <xdr:twoCellAnchor>
    <xdr:from>
      <xdr:col>2</xdr:col>
      <xdr:colOff>0</xdr:colOff>
      <xdr:row>33</xdr:row>
      <xdr:rowOff>0</xdr:rowOff>
    </xdr:from>
    <xdr:to>
      <xdr:col>18</xdr:col>
      <xdr:colOff>304800</xdr:colOff>
      <xdr:row>63</xdr:row>
      <xdr:rowOff>56356</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19200" y="6286500"/>
          <a:ext cx="10058400" cy="5771356"/>
        </a:xfrm>
        <a:prstGeom prst="rect">
          <a:avLst/>
        </a:prstGeom>
      </xdr:spPr>
    </xdr:pic>
    <xdr:clientData/>
  </xdr:twoCellAnchor>
  <xdr:twoCellAnchor editAs="oneCell">
    <xdr:from>
      <xdr:col>20</xdr:col>
      <xdr:colOff>0</xdr:colOff>
      <xdr:row>33</xdr:row>
      <xdr:rowOff>0</xdr:rowOff>
    </xdr:from>
    <xdr:to>
      <xdr:col>36</xdr:col>
      <xdr:colOff>304800</xdr:colOff>
      <xdr:row>65</xdr:row>
      <xdr:rowOff>76993</xdr:rowOff>
    </xdr:to>
    <xdr:pic>
      <xdr:nvPicPr>
        <xdr:cNvPr id="5"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192000" y="6286500"/>
          <a:ext cx="10058400" cy="61729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
  <sheetViews>
    <sheetView workbookViewId="0">
      <selection activeCell="D6" sqref="D6"/>
    </sheetView>
  </sheetViews>
  <sheetFormatPr defaultRowHeight="15"/>
  <cols>
    <col min="2" max="2" width="17.5703125" customWidth="1"/>
    <col min="4" max="4" width="54.28515625" customWidth="1"/>
  </cols>
  <sheetData>
    <row r="2" spans="1:8" ht="18">
      <c r="A2" s="1" t="s">
        <v>0</v>
      </c>
      <c r="B2" s="2"/>
      <c r="C2" s="2"/>
      <c r="D2" s="3"/>
      <c r="E2" s="3"/>
      <c r="F2" s="3"/>
      <c r="G2" s="2"/>
      <c r="H2" s="2"/>
    </row>
    <row r="3" spans="1:8" ht="18">
      <c r="A3" s="1"/>
      <c r="B3" s="2"/>
      <c r="C3" s="2"/>
      <c r="D3" s="3"/>
      <c r="E3" s="3"/>
      <c r="F3" s="3"/>
      <c r="G3" s="2"/>
      <c r="H3" s="2"/>
    </row>
    <row r="4" spans="1:8" ht="30">
      <c r="A4" s="4" t="s">
        <v>1</v>
      </c>
      <c r="B4" s="5" t="s">
        <v>2</v>
      </c>
      <c r="C4" s="5" t="s">
        <v>3</v>
      </c>
      <c r="D4" s="6" t="s">
        <v>4</v>
      </c>
      <c r="E4" s="7" t="s">
        <v>5</v>
      </c>
      <c r="F4" s="7" t="s">
        <v>6</v>
      </c>
      <c r="G4" s="5" t="s">
        <v>7</v>
      </c>
      <c r="H4" s="5" t="s">
        <v>8</v>
      </c>
    </row>
    <row r="5" spans="1:8">
      <c r="A5" s="8" t="s">
        <v>9</v>
      </c>
      <c r="B5" s="9">
        <v>44294</v>
      </c>
      <c r="C5" s="10" t="s">
        <v>10</v>
      </c>
      <c r="D5" s="11" t="s">
        <v>11</v>
      </c>
      <c r="E5" s="12" t="s">
        <v>12</v>
      </c>
      <c r="F5" s="13" t="s">
        <v>13</v>
      </c>
      <c r="G5" s="14" t="s">
        <v>13</v>
      </c>
      <c r="H5" s="14" t="s">
        <v>13</v>
      </c>
    </row>
    <row r="6" spans="1:8">
      <c r="A6" s="8" t="s">
        <v>114</v>
      </c>
      <c r="B6" s="9">
        <v>44294</v>
      </c>
      <c r="C6" s="10" t="s">
        <v>10</v>
      </c>
      <c r="D6" s="11" t="s">
        <v>115</v>
      </c>
      <c r="E6" s="12" t="s">
        <v>12</v>
      </c>
      <c r="F6" s="13" t="s">
        <v>13</v>
      </c>
      <c r="G6" s="14" t="s">
        <v>13</v>
      </c>
      <c r="H6" s="14"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5"/>
  <sheetViews>
    <sheetView workbookViewId="0">
      <selection activeCell="G9" sqref="G9"/>
    </sheetView>
  </sheetViews>
  <sheetFormatPr defaultRowHeight="15"/>
  <cols>
    <col min="3" max="3" width="94" customWidth="1"/>
    <col min="4" max="4" width="48.85546875" customWidth="1"/>
  </cols>
  <sheetData>
    <row r="3" spans="2:5">
      <c r="B3" s="16" t="s">
        <v>14</v>
      </c>
      <c r="C3" s="17" t="s">
        <v>22</v>
      </c>
      <c r="D3" s="17" t="s">
        <v>15</v>
      </c>
      <c r="E3" s="17" t="s">
        <v>8</v>
      </c>
    </row>
    <row r="4" spans="2:5">
      <c r="B4" s="18">
        <v>1</v>
      </c>
      <c r="C4" s="59" t="s">
        <v>18</v>
      </c>
      <c r="D4" s="88" t="s">
        <v>116</v>
      </c>
      <c r="E4" s="15"/>
    </row>
    <row r="5" spans="2:5">
      <c r="B5" s="18">
        <v>2</v>
      </c>
      <c r="C5" s="59" t="s">
        <v>19</v>
      </c>
      <c r="D5" s="89"/>
      <c r="E5" s="15"/>
    </row>
    <row r="6" spans="2:5">
      <c r="B6" s="18">
        <v>3</v>
      </c>
      <c r="C6" s="59" t="s">
        <v>17</v>
      </c>
      <c r="D6" s="89"/>
      <c r="E6" s="15"/>
    </row>
    <row r="7" spans="2:5">
      <c r="B7" s="18">
        <v>4</v>
      </c>
      <c r="C7" s="59" t="s">
        <v>20</v>
      </c>
      <c r="D7" s="89"/>
      <c r="E7" s="15"/>
    </row>
    <row r="8" spans="2:5">
      <c r="B8" s="18">
        <v>5</v>
      </c>
      <c r="C8" s="59" t="s">
        <v>21</v>
      </c>
      <c r="D8" s="89"/>
      <c r="E8" s="15"/>
    </row>
    <row r="9" spans="2:5">
      <c r="B9" s="18">
        <v>6</v>
      </c>
      <c r="C9" s="59" t="s">
        <v>23</v>
      </c>
      <c r="D9" s="89"/>
      <c r="E9" s="15"/>
    </row>
    <row r="10" spans="2:5">
      <c r="B10" s="18">
        <v>7</v>
      </c>
      <c r="C10" s="59" t="s">
        <v>24</v>
      </c>
      <c r="D10" s="89"/>
      <c r="E10" s="15"/>
    </row>
    <row r="11" spans="2:5">
      <c r="B11" s="18">
        <v>8</v>
      </c>
      <c r="C11" s="59" t="s">
        <v>25</v>
      </c>
      <c r="D11" s="89"/>
      <c r="E11" s="15"/>
    </row>
    <row r="12" spans="2:5">
      <c r="B12" s="18">
        <v>9</v>
      </c>
      <c r="C12" s="59" t="s">
        <v>26</v>
      </c>
      <c r="D12" s="89"/>
      <c r="E12" s="15"/>
    </row>
    <row r="13" spans="2:5">
      <c r="B13" s="18">
        <v>10</v>
      </c>
      <c r="C13" s="59" t="s">
        <v>27</v>
      </c>
      <c r="D13" s="89"/>
      <c r="E13" s="15"/>
    </row>
    <row r="14" spans="2:5">
      <c r="B14" s="18">
        <v>11</v>
      </c>
      <c r="C14" s="59" t="s">
        <v>28</v>
      </c>
      <c r="D14" s="89"/>
      <c r="E14" s="15"/>
    </row>
    <row r="15" spans="2:5">
      <c r="B15" s="18">
        <v>12</v>
      </c>
      <c r="C15" s="59" t="s">
        <v>29</v>
      </c>
      <c r="D15" s="90"/>
      <c r="E15" s="15"/>
    </row>
  </sheetData>
  <mergeCells count="1">
    <mergeCell ref="D4:D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tabSelected="1" zoomScaleNormal="100" workbookViewId="0">
      <selection activeCell="D15" sqref="D15"/>
    </sheetView>
  </sheetViews>
  <sheetFormatPr defaultRowHeight="15"/>
  <cols>
    <col min="1" max="1" width="2.28515625" style="36" customWidth="1"/>
    <col min="2" max="3" width="14.85546875" style="36" customWidth="1"/>
    <col min="4" max="5" width="39" style="36" customWidth="1"/>
    <col min="6" max="6" width="58.28515625" style="36" customWidth="1"/>
    <col min="7" max="7" width="58" style="36" customWidth="1"/>
    <col min="8" max="8" width="10.85546875" style="36" bestFit="1" customWidth="1"/>
    <col min="9" max="9" width="16" style="36" customWidth="1"/>
    <col min="10" max="10" width="11.5703125" style="36" customWidth="1"/>
    <col min="11" max="11" width="12" style="36" bestFit="1" customWidth="1"/>
    <col min="12" max="12" width="10" style="36" customWidth="1"/>
    <col min="13" max="13" width="10.7109375" style="36" customWidth="1"/>
    <col min="14" max="14" width="9.140625" style="36" customWidth="1"/>
    <col min="15" max="255" width="9.140625" style="36"/>
    <col min="256" max="256" width="2.28515625" style="36" customWidth="1"/>
    <col min="257" max="257" width="14.85546875" style="36" customWidth="1"/>
    <col min="258" max="258" width="10.140625" style="36" customWidth="1"/>
    <col min="259" max="259" width="18.5703125" style="36" customWidth="1"/>
    <col min="260" max="260" width="31.85546875" style="36" customWidth="1"/>
    <col min="261" max="261" width="47.42578125" style="36" customWidth="1"/>
    <col min="262" max="262" width="41.28515625" style="36" customWidth="1"/>
    <col min="263" max="264" width="16" style="36" customWidth="1"/>
    <col min="265" max="267" width="11.5703125" style="36" customWidth="1"/>
    <col min="268" max="268" width="55.7109375" style="36" customWidth="1"/>
    <col min="269" max="269" width="10.7109375" style="36" customWidth="1"/>
    <col min="270" max="270" width="9.140625" style="36" customWidth="1"/>
    <col min="271" max="511" width="9.140625" style="36"/>
    <col min="512" max="512" width="2.28515625" style="36" customWidth="1"/>
    <col min="513" max="513" width="14.85546875" style="36" customWidth="1"/>
    <col min="514" max="514" width="10.140625" style="36" customWidth="1"/>
    <col min="515" max="515" width="18.5703125" style="36" customWidth="1"/>
    <col min="516" max="516" width="31.85546875" style="36" customWidth="1"/>
    <col min="517" max="517" width="47.42578125" style="36" customWidth="1"/>
    <col min="518" max="518" width="41.28515625" style="36" customWidth="1"/>
    <col min="519" max="520" width="16" style="36" customWidth="1"/>
    <col min="521" max="523" width="11.5703125" style="36" customWidth="1"/>
    <col min="524" max="524" width="55.7109375" style="36" customWidth="1"/>
    <col min="525" max="525" width="10.7109375" style="36" customWidth="1"/>
    <col min="526" max="526" width="9.140625" style="36" customWidth="1"/>
    <col min="527" max="767" width="9.140625" style="36"/>
    <col min="768" max="768" width="2.28515625" style="36" customWidth="1"/>
    <col min="769" max="769" width="14.85546875" style="36" customWidth="1"/>
    <col min="770" max="770" width="10.140625" style="36" customWidth="1"/>
    <col min="771" max="771" width="18.5703125" style="36" customWidth="1"/>
    <col min="772" max="772" width="31.85546875" style="36" customWidth="1"/>
    <col min="773" max="773" width="47.42578125" style="36" customWidth="1"/>
    <col min="774" max="774" width="41.28515625" style="36" customWidth="1"/>
    <col min="775" max="776" width="16" style="36" customWidth="1"/>
    <col min="777" max="779" width="11.5703125" style="36" customWidth="1"/>
    <col min="780" max="780" width="55.7109375" style="36" customWidth="1"/>
    <col min="781" max="781" width="10.7109375" style="36" customWidth="1"/>
    <col min="782" max="782" width="9.140625" style="36" customWidth="1"/>
    <col min="783" max="1023" width="9.140625" style="36"/>
    <col min="1024" max="1024" width="2.28515625" style="36" customWidth="1"/>
    <col min="1025" max="1025" width="14.85546875" style="36" customWidth="1"/>
    <col min="1026" max="1026" width="10.140625" style="36" customWidth="1"/>
    <col min="1027" max="1027" width="18.5703125" style="36" customWidth="1"/>
    <col min="1028" max="1028" width="31.85546875" style="36" customWidth="1"/>
    <col min="1029" max="1029" width="47.42578125" style="36" customWidth="1"/>
    <col min="1030" max="1030" width="41.28515625" style="36" customWidth="1"/>
    <col min="1031" max="1032" width="16" style="36" customWidth="1"/>
    <col min="1033" max="1035" width="11.5703125" style="36" customWidth="1"/>
    <col min="1036" max="1036" width="55.7109375" style="36" customWidth="1"/>
    <col min="1037" max="1037" width="10.7109375" style="36" customWidth="1"/>
    <col min="1038" max="1038" width="9.140625" style="36" customWidth="1"/>
    <col min="1039" max="1279" width="9.140625" style="36"/>
    <col min="1280" max="1280" width="2.28515625" style="36" customWidth="1"/>
    <col min="1281" max="1281" width="14.85546875" style="36" customWidth="1"/>
    <col min="1282" max="1282" width="10.140625" style="36" customWidth="1"/>
    <col min="1283" max="1283" width="18.5703125" style="36" customWidth="1"/>
    <col min="1284" max="1284" width="31.85546875" style="36" customWidth="1"/>
    <col min="1285" max="1285" width="47.42578125" style="36" customWidth="1"/>
    <col min="1286" max="1286" width="41.28515625" style="36" customWidth="1"/>
    <col min="1287" max="1288" width="16" style="36" customWidth="1"/>
    <col min="1289" max="1291" width="11.5703125" style="36" customWidth="1"/>
    <col min="1292" max="1292" width="55.7109375" style="36" customWidth="1"/>
    <col min="1293" max="1293" width="10.7109375" style="36" customWidth="1"/>
    <col min="1294" max="1294" width="9.140625" style="36" customWidth="1"/>
    <col min="1295" max="1535" width="9.140625" style="36"/>
    <col min="1536" max="1536" width="2.28515625" style="36" customWidth="1"/>
    <col min="1537" max="1537" width="14.85546875" style="36" customWidth="1"/>
    <col min="1538" max="1538" width="10.140625" style="36" customWidth="1"/>
    <col min="1539" max="1539" width="18.5703125" style="36" customWidth="1"/>
    <col min="1540" max="1540" width="31.85546875" style="36" customWidth="1"/>
    <col min="1541" max="1541" width="47.42578125" style="36" customWidth="1"/>
    <col min="1542" max="1542" width="41.28515625" style="36" customWidth="1"/>
    <col min="1543" max="1544" width="16" style="36" customWidth="1"/>
    <col min="1545" max="1547" width="11.5703125" style="36" customWidth="1"/>
    <col min="1548" max="1548" width="55.7109375" style="36" customWidth="1"/>
    <col min="1549" max="1549" width="10.7109375" style="36" customWidth="1"/>
    <col min="1550" max="1550" width="9.140625" style="36" customWidth="1"/>
    <col min="1551" max="1791" width="9.140625" style="36"/>
    <col min="1792" max="1792" width="2.28515625" style="36" customWidth="1"/>
    <col min="1793" max="1793" width="14.85546875" style="36" customWidth="1"/>
    <col min="1794" max="1794" width="10.140625" style="36" customWidth="1"/>
    <col min="1795" max="1795" width="18.5703125" style="36" customWidth="1"/>
    <col min="1796" max="1796" width="31.85546875" style="36" customWidth="1"/>
    <col min="1797" max="1797" width="47.42578125" style="36" customWidth="1"/>
    <col min="1798" max="1798" width="41.28515625" style="36" customWidth="1"/>
    <col min="1799" max="1800" width="16" style="36" customWidth="1"/>
    <col min="1801" max="1803" width="11.5703125" style="36" customWidth="1"/>
    <col min="1804" max="1804" width="55.7109375" style="36" customWidth="1"/>
    <col min="1805" max="1805" width="10.7109375" style="36" customWidth="1"/>
    <col min="1806" max="1806" width="9.140625" style="36" customWidth="1"/>
    <col min="1807" max="2047" width="9.140625" style="36"/>
    <col min="2048" max="2048" width="2.28515625" style="36" customWidth="1"/>
    <col min="2049" max="2049" width="14.85546875" style="36" customWidth="1"/>
    <col min="2050" max="2050" width="10.140625" style="36" customWidth="1"/>
    <col min="2051" max="2051" width="18.5703125" style="36" customWidth="1"/>
    <col min="2052" max="2052" width="31.85546875" style="36" customWidth="1"/>
    <col min="2053" max="2053" width="47.42578125" style="36" customWidth="1"/>
    <col min="2054" max="2054" width="41.28515625" style="36" customWidth="1"/>
    <col min="2055" max="2056" width="16" style="36" customWidth="1"/>
    <col min="2057" max="2059" width="11.5703125" style="36" customWidth="1"/>
    <col min="2060" max="2060" width="55.7109375" style="36" customWidth="1"/>
    <col min="2061" max="2061" width="10.7109375" style="36" customWidth="1"/>
    <col min="2062" max="2062" width="9.140625" style="36" customWidth="1"/>
    <col min="2063" max="2303" width="9.140625" style="36"/>
    <col min="2304" max="2304" width="2.28515625" style="36" customWidth="1"/>
    <col min="2305" max="2305" width="14.85546875" style="36" customWidth="1"/>
    <col min="2306" max="2306" width="10.140625" style="36" customWidth="1"/>
    <col min="2307" max="2307" width="18.5703125" style="36" customWidth="1"/>
    <col min="2308" max="2308" width="31.85546875" style="36" customWidth="1"/>
    <col min="2309" max="2309" width="47.42578125" style="36" customWidth="1"/>
    <col min="2310" max="2310" width="41.28515625" style="36" customWidth="1"/>
    <col min="2311" max="2312" width="16" style="36" customWidth="1"/>
    <col min="2313" max="2315" width="11.5703125" style="36" customWidth="1"/>
    <col min="2316" max="2316" width="55.7109375" style="36" customWidth="1"/>
    <col min="2317" max="2317" width="10.7109375" style="36" customWidth="1"/>
    <col min="2318" max="2318" width="9.140625" style="36" customWidth="1"/>
    <col min="2319" max="2559" width="9.140625" style="36"/>
    <col min="2560" max="2560" width="2.28515625" style="36" customWidth="1"/>
    <col min="2561" max="2561" width="14.85546875" style="36" customWidth="1"/>
    <col min="2562" max="2562" width="10.140625" style="36" customWidth="1"/>
    <col min="2563" max="2563" width="18.5703125" style="36" customWidth="1"/>
    <col min="2564" max="2564" width="31.85546875" style="36" customWidth="1"/>
    <col min="2565" max="2565" width="47.42578125" style="36" customWidth="1"/>
    <col min="2566" max="2566" width="41.28515625" style="36" customWidth="1"/>
    <col min="2567" max="2568" width="16" style="36" customWidth="1"/>
    <col min="2569" max="2571" width="11.5703125" style="36" customWidth="1"/>
    <col min="2572" max="2572" width="55.7109375" style="36" customWidth="1"/>
    <col min="2573" max="2573" width="10.7109375" style="36" customWidth="1"/>
    <col min="2574" max="2574" width="9.140625" style="36" customWidth="1"/>
    <col min="2575" max="2815" width="9.140625" style="36"/>
    <col min="2816" max="2816" width="2.28515625" style="36" customWidth="1"/>
    <col min="2817" max="2817" width="14.85546875" style="36" customWidth="1"/>
    <col min="2818" max="2818" width="10.140625" style="36" customWidth="1"/>
    <col min="2819" max="2819" width="18.5703125" style="36" customWidth="1"/>
    <col min="2820" max="2820" width="31.85546875" style="36" customWidth="1"/>
    <col min="2821" max="2821" width="47.42578125" style="36" customWidth="1"/>
    <col min="2822" max="2822" width="41.28515625" style="36" customWidth="1"/>
    <col min="2823" max="2824" width="16" style="36" customWidth="1"/>
    <col min="2825" max="2827" width="11.5703125" style="36" customWidth="1"/>
    <col min="2828" max="2828" width="55.7109375" style="36" customWidth="1"/>
    <col min="2829" max="2829" width="10.7109375" style="36" customWidth="1"/>
    <col min="2830" max="2830" width="9.140625" style="36" customWidth="1"/>
    <col min="2831" max="3071" width="9.140625" style="36"/>
    <col min="3072" max="3072" width="2.28515625" style="36" customWidth="1"/>
    <col min="3073" max="3073" width="14.85546875" style="36" customWidth="1"/>
    <col min="3074" max="3074" width="10.140625" style="36" customWidth="1"/>
    <col min="3075" max="3075" width="18.5703125" style="36" customWidth="1"/>
    <col min="3076" max="3076" width="31.85546875" style="36" customWidth="1"/>
    <col min="3077" max="3077" width="47.42578125" style="36" customWidth="1"/>
    <col min="3078" max="3078" width="41.28515625" style="36" customWidth="1"/>
    <col min="3079" max="3080" width="16" style="36" customWidth="1"/>
    <col min="3081" max="3083" width="11.5703125" style="36" customWidth="1"/>
    <col min="3084" max="3084" width="55.7109375" style="36" customWidth="1"/>
    <col min="3085" max="3085" width="10.7109375" style="36" customWidth="1"/>
    <col min="3086" max="3086" width="9.140625" style="36" customWidth="1"/>
    <col min="3087" max="3327" width="9.140625" style="36"/>
    <col min="3328" max="3328" width="2.28515625" style="36" customWidth="1"/>
    <col min="3329" max="3329" width="14.85546875" style="36" customWidth="1"/>
    <col min="3330" max="3330" width="10.140625" style="36" customWidth="1"/>
    <col min="3331" max="3331" width="18.5703125" style="36" customWidth="1"/>
    <col min="3332" max="3332" width="31.85546875" style="36" customWidth="1"/>
    <col min="3333" max="3333" width="47.42578125" style="36" customWidth="1"/>
    <col min="3334" max="3334" width="41.28515625" style="36" customWidth="1"/>
    <col min="3335" max="3336" width="16" style="36" customWidth="1"/>
    <col min="3337" max="3339" width="11.5703125" style="36" customWidth="1"/>
    <col min="3340" max="3340" width="55.7109375" style="36" customWidth="1"/>
    <col min="3341" max="3341" width="10.7109375" style="36" customWidth="1"/>
    <col min="3342" max="3342" width="9.140625" style="36" customWidth="1"/>
    <col min="3343" max="3583" width="9.140625" style="36"/>
    <col min="3584" max="3584" width="2.28515625" style="36" customWidth="1"/>
    <col min="3585" max="3585" width="14.85546875" style="36" customWidth="1"/>
    <col min="3586" max="3586" width="10.140625" style="36" customWidth="1"/>
    <col min="3587" max="3587" width="18.5703125" style="36" customWidth="1"/>
    <col min="3588" max="3588" width="31.85546875" style="36" customWidth="1"/>
    <col min="3589" max="3589" width="47.42578125" style="36" customWidth="1"/>
    <col min="3590" max="3590" width="41.28515625" style="36" customWidth="1"/>
    <col min="3591" max="3592" width="16" style="36" customWidth="1"/>
    <col min="3593" max="3595" width="11.5703125" style="36" customWidth="1"/>
    <col min="3596" max="3596" width="55.7109375" style="36" customWidth="1"/>
    <col min="3597" max="3597" width="10.7109375" style="36" customWidth="1"/>
    <col min="3598" max="3598" width="9.140625" style="36" customWidth="1"/>
    <col min="3599" max="3839" width="9.140625" style="36"/>
    <col min="3840" max="3840" width="2.28515625" style="36" customWidth="1"/>
    <col min="3841" max="3841" width="14.85546875" style="36" customWidth="1"/>
    <col min="3842" max="3842" width="10.140625" style="36" customWidth="1"/>
    <col min="3843" max="3843" width="18.5703125" style="36" customWidth="1"/>
    <col min="3844" max="3844" width="31.85546875" style="36" customWidth="1"/>
    <col min="3845" max="3845" width="47.42578125" style="36" customWidth="1"/>
    <col min="3846" max="3846" width="41.28515625" style="36" customWidth="1"/>
    <col min="3847" max="3848" width="16" style="36" customWidth="1"/>
    <col min="3849" max="3851" width="11.5703125" style="36" customWidth="1"/>
    <col min="3852" max="3852" width="55.7109375" style="36" customWidth="1"/>
    <col min="3853" max="3853" width="10.7109375" style="36" customWidth="1"/>
    <col min="3854" max="3854" width="9.140625" style="36" customWidth="1"/>
    <col min="3855" max="4095" width="9.140625" style="36"/>
    <col min="4096" max="4096" width="2.28515625" style="36" customWidth="1"/>
    <col min="4097" max="4097" width="14.85546875" style="36" customWidth="1"/>
    <col min="4098" max="4098" width="10.140625" style="36" customWidth="1"/>
    <col min="4099" max="4099" width="18.5703125" style="36" customWidth="1"/>
    <col min="4100" max="4100" width="31.85546875" style="36" customWidth="1"/>
    <col min="4101" max="4101" width="47.42578125" style="36" customWidth="1"/>
    <col min="4102" max="4102" width="41.28515625" style="36" customWidth="1"/>
    <col min="4103" max="4104" width="16" style="36" customWidth="1"/>
    <col min="4105" max="4107" width="11.5703125" style="36" customWidth="1"/>
    <col min="4108" max="4108" width="55.7109375" style="36" customWidth="1"/>
    <col min="4109" max="4109" width="10.7109375" style="36" customWidth="1"/>
    <col min="4110" max="4110" width="9.140625" style="36" customWidth="1"/>
    <col min="4111" max="4351" width="9.140625" style="36"/>
    <col min="4352" max="4352" width="2.28515625" style="36" customWidth="1"/>
    <col min="4353" max="4353" width="14.85546875" style="36" customWidth="1"/>
    <col min="4354" max="4354" width="10.140625" style="36" customWidth="1"/>
    <col min="4355" max="4355" width="18.5703125" style="36" customWidth="1"/>
    <col min="4356" max="4356" width="31.85546875" style="36" customWidth="1"/>
    <col min="4357" max="4357" width="47.42578125" style="36" customWidth="1"/>
    <col min="4358" max="4358" width="41.28515625" style="36" customWidth="1"/>
    <col min="4359" max="4360" width="16" style="36" customWidth="1"/>
    <col min="4361" max="4363" width="11.5703125" style="36" customWidth="1"/>
    <col min="4364" max="4364" width="55.7109375" style="36" customWidth="1"/>
    <col min="4365" max="4365" width="10.7109375" style="36" customWidth="1"/>
    <col min="4366" max="4366" width="9.140625" style="36" customWidth="1"/>
    <col min="4367" max="4607" width="9.140625" style="36"/>
    <col min="4608" max="4608" width="2.28515625" style="36" customWidth="1"/>
    <col min="4609" max="4609" width="14.85546875" style="36" customWidth="1"/>
    <col min="4610" max="4610" width="10.140625" style="36" customWidth="1"/>
    <col min="4611" max="4611" width="18.5703125" style="36" customWidth="1"/>
    <col min="4612" max="4612" width="31.85546875" style="36" customWidth="1"/>
    <col min="4613" max="4613" width="47.42578125" style="36" customWidth="1"/>
    <col min="4614" max="4614" width="41.28515625" style="36" customWidth="1"/>
    <col min="4615" max="4616" width="16" style="36" customWidth="1"/>
    <col min="4617" max="4619" width="11.5703125" style="36" customWidth="1"/>
    <col min="4620" max="4620" width="55.7109375" style="36" customWidth="1"/>
    <col min="4621" max="4621" width="10.7109375" style="36" customWidth="1"/>
    <col min="4622" max="4622" width="9.140625" style="36" customWidth="1"/>
    <col min="4623" max="4863" width="9.140625" style="36"/>
    <col min="4864" max="4864" width="2.28515625" style="36" customWidth="1"/>
    <col min="4865" max="4865" width="14.85546875" style="36" customWidth="1"/>
    <col min="4866" max="4866" width="10.140625" style="36" customWidth="1"/>
    <col min="4867" max="4867" width="18.5703125" style="36" customWidth="1"/>
    <col min="4868" max="4868" width="31.85546875" style="36" customWidth="1"/>
    <col min="4869" max="4869" width="47.42578125" style="36" customWidth="1"/>
    <col min="4870" max="4870" width="41.28515625" style="36" customWidth="1"/>
    <col min="4871" max="4872" width="16" style="36" customWidth="1"/>
    <col min="4873" max="4875" width="11.5703125" style="36" customWidth="1"/>
    <col min="4876" max="4876" width="55.7109375" style="36" customWidth="1"/>
    <col min="4877" max="4877" width="10.7109375" style="36" customWidth="1"/>
    <col min="4878" max="4878" width="9.140625" style="36" customWidth="1"/>
    <col min="4879" max="5119" width="9.140625" style="36"/>
    <col min="5120" max="5120" width="2.28515625" style="36" customWidth="1"/>
    <col min="5121" max="5121" width="14.85546875" style="36" customWidth="1"/>
    <col min="5122" max="5122" width="10.140625" style="36" customWidth="1"/>
    <col min="5123" max="5123" width="18.5703125" style="36" customWidth="1"/>
    <col min="5124" max="5124" width="31.85546875" style="36" customWidth="1"/>
    <col min="5125" max="5125" width="47.42578125" style="36" customWidth="1"/>
    <col min="5126" max="5126" width="41.28515625" style="36" customWidth="1"/>
    <col min="5127" max="5128" width="16" style="36" customWidth="1"/>
    <col min="5129" max="5131" width="11.5703125" style="36" customWidth="1"/>
    <col min="5132" max="5132" width="55.7109375" style="36" customWidth="1"/>
    <col min="5133" max="5133" width="10.7109375" style="36" customWidth="1"/>
    <col min="5134" max="5134" width="9.140625" style="36" customWidth="1"/>
    <col min="5135" max="5375" width="9.140625" style="36"/>
    <col min="5376" max="5376" width="2.28515625" style="36" customWidth="1"/>
    <col min="5377" max="5377" width="14.85546875" style="36" customWidth="1"/>
    <col min="5378" max="5378" width="10.140625" style="36" customWidth="1"/>
    <col min="5379" max="5379" width="18.5703125" style="36" customWidth="1"/>
    <col min="5380" max="5380" width="31.85546875" style="36" customWidth="1"/>
    <col min="5381" max="5381" width="47.42578125" style="36" customWidth="1"/>
    <col min="5382" max="5382" width="41.28515625" style="36" customWidth="1"/>
    <col min="5383" max="5384" width="16" style="36" customWidth="1"/>
    <col min="5385" max="5387" width="11.5703125" style="36" customWidth="1"/>
    <col min="5388" max="5388" width="55.7109375" style="36" customWidth="1"/>
    <col min="5389" max="5389" width="10.7109375" style="36" customWidth="1"/>
    <col min="5390" max="5390" width="9.140625" style="36" customWidth="1"/>
    <col min="5391" max="5631" width="9.140625" style="36"/>
    <col min="5632" max="5632" width="2.28515625" style="36" customWidth="1"/>
    <col min="5633" max="5633" width="14.85546875" style="36" customWidth="1"/>
    <col min="5634" max="5634" width="10.140625" style="36" customWidth="1"/>
    <col min="5635" max="5635" width="18.5703125" style="36" customWidth="1"/>
    <col min="5636" max="5636" width="31.85546875" style="36" customWidth="1"/>
    <col min="5637" max="5637" width="47.42578125" style="36" customWidth="1"/>
    <col min="5638" max="5638" width="41.28515625" style="36" customWidth="1"/>
    <col min="5639" max="5640" width="16" style="36" customWidth="1"/>
    <col min="5641" max="5643" width="11.5703125" style="36" customWidth="1"/>
    <col min="5644" max="5644" width="55.7109375" style="36" customWidth="1"/>
    <col min="5645" max="5645" width="10.7109375" style="36" customWidth="1"/>
    <col min="5646" max="5646" width="9.140625" style="36" customWidth="1"/>
    <col min="5647" max="5887" width="9.140625" style="36"/>
    <col min="5888" max="5888" width="2.28515625" style="36" customWidth="1"/>
    <col min="5889" max="5889" width="14.85546875" style="36" customWidth="1"/>
    <col min="5890" max="5890" width="10.140625" style="36" customWidth="1"/>
    <col min="5891" max="5891" width="18.5703125" style="36" customWidth="1"/>
    <col min="5892" max="5892" width="31.85546875" style="36" customWidth="1"/>
    <col min="5893" max="5893" width="47.42578125" style="36" customWidth="1"/>
    <col min="5894" max="5894" width="41.28515625" style="36" customWidth="1"/>
    <col min="5895" max="5896" width="16" style="36" customWidth="1"/>
    <col min="5897" max="5899" width="11.5703125" style="36" customWidth="1"/>
    <col min="5900" max="5900" width="55.7109375" style="36" customWidth="1"/>
    <col min="5901" max="5901" width="10.7109375" style="36" customWidth="1"/>
    <col min="5902" max="5902" width="9.140625" style="36" customWidth="1"/>
    <col min="5903" max="6143" width="9.140625" style="36"/>
    <col min="6144" max="6144" width="2.28515625" style="36" customWidth="1"/>
    <col min="6145" max="6145" width="14.85546875" style="36" customWidth="1"/>
    <col min="6146" max="6146" width="10.140625" style="36" customWidth="1"/>
    <col min="6147" max="6147" width="18.5703125" style="36" customWidth="1"/>
    <col min="6148" max="6148" width="31.85546875" style="36" customWidth="1"/>
    <col min="6149" max="6149" width="47.42578125" style="36" customWidth="1"/>
    <col min="6150" max="6150" width="41.28515625" style="36" customWidth="1"/>
    <col min="6151" max="6152" width="16" style="36" customWidth="1"/>
    <col min="6153" max="6155" width="11.5703125" style="36" customWidth="1"/>
    <col min="6156" max="6156" width="55.7109375" style="36" customWidth="1"/>
    <col min="6157" max="6157" width="10.7109375" style="36" customWidth="1"/>
    <col min="6158" max="6158" width="9.140625" style="36" customWidth="1"/>
    <col min="6159" max="6399" width="9.140625" style="36"/>
    <col min="6400" max="6400" width="2.28515625" style="36" customWidth="1"/>
    <col min="6401" max="6401" width="14.85546875" style="36" customWidth="1"/>
    <col min="6402" max="6402" width="10.140625" style="36" customWidth="1"/>
    <col min="6403" max="6403" width="18.5703125" style="36" customWidth="1"/>
    <col min="6404" max="6404" width="31.85546875" style="36" customWidth="1"/>
    <col min="6405" max="6405" width="47.42578125" style="36" customWidth="1"/>
    <col min="6406" max="6406" width="41.28515625" style="36" customWidth="1"/>
    <col min="6407" max="6408" width="16" style="36" customWidth="1"/>
    <col min="6409" max="6411" width="11.5703125" style="36" customWidth="1"/>
    <col min="6412" max="6412" width="55.7109375" style="36" customWidth="1"/>
    <col min="6413" max="6413" width="10.7109375" style="36" customWidth="1"/>
    <col min="6414" max="6414" width="9.140625" style="36" customWidth="1"/>
    <col min="6415" max="6655" width="9.140625" style="36"/>
    <col min="6656" max="6656" width="2.28515625" style="36" customWidth="1"/>
    <col min="6657" max="6657" width="14.85546875" style="36" customWidth="1"/>
    <col min="6658" max="6658" width="10.140625" style="36" customWidth="1"/>
    <col min="6659" max="6659" width="18.5703125" style="36" customWidth="1"/>
    <col min="6660" max="6660" width="31.85546875" style="36" customWidth="1"/>
    <col min="6661" max="6661" width="47.42578125" style="36" customWidth="1"/>
    <col min="6662" max="6662" width="41.28515625" style="36" customWidth="1"/>
    <col min="6663" max="6664" width="16" style="36" customWidth="1"/>
    <col min="6665" max="6667" width="11.5703125" style="36" customWidth="1"/>
    <col min="6668" max="6668" width="55.7109375" style="36" customWidth="1"/>
    <col min="6669" max="6669" width="10.7109375" style="36" customWidth="1"/>
    <col min="6670" max="6670" width="9.140625" style="36" customWidth="1"/>
    <col min="6671" max="6911" width="9.140625" style="36"/>
    <col min="6912" max="6912" width="2.28515625" style="36" customWidth="1"/>
    <col min="6913" max="6913" width="14.85546875" style="36" customWidth="1"/>
    <col min="6914" max="6914" width="10.140625" style="36" customWidth="1"/>
    <col min="6915" max="6915" width="18.5703125" style="36" customWidth="1"/>
    <col min="6916" max="6916" width="31.85546875" style="36" customWidth="1"/>
    <col min="6917" max="6917" width="47.42578125" style="36" customWidth="1"/>
    <col min="6918" max="6918" width="41.28515625" style="36" customWidth="1"/>
    <col min="6919" max="6920" width="16" style="36" customWidth="1"/>
    <col min="6921" max="6923" width="11.5703125" style="36" customWidth="1"/>
    <col min="6924" max="6924" width="55.7109375" style="36" customWidth="1"/>
    <col min="6925" max="6925" width="10.7109375" style="36" customWidth="1"/>
    <col min="6926" max="6926" width="9.140625" style="36" customWidth="1"/>
    <col min="6927" max="7167" width="9.140625" style="36"/>
    <col min="7168" max="7168" width="2.28515625" style="36" customWidth="1"/>
    <col min="7169" max="7169" width="14.85546875" style="36" customWidth="1"/>
    <col min="7170" max="7170" width="10.140625" style="36" customWidth="1"/>
    <col min="7171" max="7171" width="18.5703125" style="36" customWidth="1"/>
    <col min="7172" max="7172" width="31.85546875" style="36" customWidth="1"/>
    <col min="7173" max="7173" width="47.42578125" style="36" customWidth="1"/>
    <col min="7174" max="7174" width="41.28515625" style="36" customWidth="1"/>
    <col min="7175" max="7176" width="16" style="36" customWidth="1"/>
    <col min="7177" max="7179" width="11.5703125" style="36" customWidth="1"/>
    <col min="7180" max="7180" width="55.7109375" style="36" customWidth="1"/>
    <col min="7181" max="7181" width="10.7109375" style="36" customWidth="1"/>
    <col min="7182" max="7182" width="9.140625" style="36" customWidth="1"/>
    <col min="7183" max="7423" width="9.140625" style="36"/>
    <col min="7424" max="7424" width="2.28515625" style="36" customWidth="1"/>
    <col min="7425" max="7425" width="14.85546875" style="36" customWidth="1"/>
    <col min="7426" max="7426" width="10.140625" style="36" customWidth="1"/>
    <col min="7427" max="7427" width="18.5703125" style="36" customWidth="1"/>
    <col min="7428" max="7428" width="31.85546875" style="36" customWidth="1"/>
    <col min="7429" max="7429" width="47.42578125" style="36" customWidth="1"/>
    <col min="7430" max="7430" width="41.28515625" style="36" customWidth="1"/>
    <col min="7431" max="7432" width="16" style="36" customWidth="1"/>
    <col min="7433" max="7435" width="11.5703125" style="36" customWidth="1"/>
    <col min="7436" max="7436" width="55.7109375" style="36" customWidth="1"/>
    <col min="7437" max="7437" width="10.7109375" style="36" customWidth="1"/>
    <col min="7438" max="7438" width="9.140625" style="36" customWidth="1"/>
    <col min="7439" max="7679" width="9.140625" style="36"/>
    <col min="7680" max="7680" width="2.28515625" style="36" customWidth="1"/>
    <col min="7681" max="7681" width="14.85546875" style="36" customWidth="1"/>
    <col min="7682" max="7682" width="10.140625" style="36" customWidth="1"/>
    <col min="7683" max="7683" width="18.5703125" style="36" customWidth="1"/>
    <col min="7684" max="7684" width="31.85546875" style="36" customWidth="1"/>
    <col min="7685" max="7685" width="47.42578125" style="36" customWidth="1"/>
    <col min="7686" max="7686" width="41.28515625" style="36" customWidth="1"/>
    <col min="7687" max="7688" width="16" style="36" customWidth="1"/>
    <col min="7689" max="7691" width="11.5703125" style="36" customWidth="1"/>
    <col min="7692" max="7692" width="55.7109375" style="36" customWidth="1"/>
    <col min="7693" max="7693" width="10.7109375" style="36" customWidth="1"/>
    <col min="7694" max="7694" width="9.140625" style="36" customWidth="1"/>
    <col min="7695" max="7935" width="9.140625" style="36"/>
    <col min="7936" max="7936" width="2.28515625" style="36" customWidth="1"/>
    <col min="7937" max="7937" width="14.85546875" style="36" customWidth="1"/>
    <col min="7938" max="7938" width="10.140625" style="36" customWidth="1"/>
    <col min="7939" max="7939" width="18.5703125" style="36" customWidth="1"/>
    <col min="7940" max="7940" width="31.85546875" style="36" customWidth="1"/>
    <col min="7941" max="7941" width="47.42578125" style="36" customWidth="1"/>
    <col min="7942" max="7942" width="41.28515625" style="36" customWidth="1"/>
    <col min="7943" max="7944" width="16" style="36" customWidth="1"/>
    <col min="7945" max="7947" width="11.5703125" style="36" customWidth="1"/>
    <col min="7948" max="7948" width="55.7109375" style="36" customWidth="1"/>
    <col min="7949" max="7949" width="10.7109375" style="36" customWidth="1"/>
    <col min="7950" max="7950" width="9.140625" style="36" customWidth="1"/>
    <col min="7951" max="8191" width="9.140625" style="36"/>
    <col min="8192" max="8192" width="2.28515625" style="36" customWidth="1"/>
    <col min="8193" max="8193" width="14.85546875" style="36" customWidth="1"/>
    <col min="8194" max="8194" width="10.140625" style="36" customWidth="1"/>
    <col min="8195" max="8195" width="18.5703125" style="36" customWidth="1"/>
    <col min="8196" max="8196" width="31.85546875" style="36" customWidth="1"/>
    <col min="8197" max="8197" width="47.42578125" style="36" customWidth="1"/>
    <col min="8198" max="8198" width="41.28515625" style="36" customWidth="1"/>
    <col min="8199" max="8200" width="16" style="36" customWidth="1"/>
    <col min="8201" max="8203" width="11.5703125" style="36" customWidth="1"/>
    <col min="8204" max="8204" width="55.7109375" style="36" customWidth="1"/>
    <col min="8205" max="8205" width="10.7109375" style="36" customWidth="1"/>
    <col min="8206" max="8206" width="9.140625" style="36" customWidth="1"/>
    <col min="8207" max="8447" width="9.140625" style="36"/>
    <col min="8448" max="8448" width="2.28515625" style="36" customWidth="1"/>
    <col min="8449" max="8449" width="14.85546875" style="36" customWidth="1"/>
    <col min="8450" max="8450" width="10.140625" style="36" customWidth="1"/>
    <col min="8451" max="8451" width="18.5703125" style="36" customWidth="1"/>
    <col min="8452" max="8452" width="31.85546875" style="36" customWidth="1"/>
    <col min="8453" max="8453" width="47.42578125" style="36" customWidth="1"/>
    <col min="8454" max="8454" width="41.28515625" style="36" customWidth="1"/>
    <col min="8455" max="8456" width="16" style="36" customWidth="1"/>
    <col min="8457" max="8459" width="11.5703125" style="36" customWidth="1"/>
    <col min="8460" max="8460" width="55.7109375" style="36" customWidth="1"/>
    <col min="8461" max="8461" width="10.7109375" style="36" customWidth="1"/>
    <col min="8462" max="8462" width="9.140625" style="36" customWidth="1"/>
    <col min="8463" max="8703" width="9.140625" style="36"/>
    <col min="8704" max="8704" width="2.28515625" style="36" customWidth="1"/>
    <col min="8705" max="8705" width="14.85546875" style="36" customWidth="1"/>
    <col min="8706" max="8706" width="10.140625" style="36" customWidth="1"/>
    <col min="8707" max="8707" width="18.5703125" style="36" customWidth="1"/>
    <col min="8708" max="8708" width="31.85546875" style="36" customWidth="1"/>
    <col min="8709" max="8709" width="47.42578125" style="36" customWidth="1"/>
    <col min="8710" max="8710" width="41.28515625" style="36" customWidth="1"/>
    <col min="8711" max="8712" width="16" style="36" customWidth="1"/>
    <col min="8713" max="8715" width="11.5703125" style="36" customWidth="1"/>
    <col min="8716" max="8716" width="55.7109375" style="36" customWidth="1"/>
    <col min="8717" max="8717" width="10.7109375" style="36" customWidth="1"/>
    <col min="8718" max="8718" width="9.140625" style="36" customWidth="1"/>
    <col min="8719" max="8959" width="9.140625" style="36"/>
    <col min="8960" max="8960" width="2.28515625" style="36" customWidth="1"/>
    <col min="8961" max="8961" width="14.85546875" style="36" customWidth="1"/>
    <col min="8962" max="8962" width="10.140625" style="36" customWidth="1"/>
    <col min="8963" max="8963" width="18.5703125" style="36" customWidth="1"/>
    <col min="8964" max="8964" width="31.85546875" style="36" customWidth="1"/>
    <col min="8965" max="8965" width="47.42578125" style="36" customWidth="1"/>
    <col min="8966" max="8966" width="41.28515625" style="36" customWidth="1"/>
    <col min="8967" max="8968" width="16" style="36" customWidth="1"/>
    <col min="8969" max="8971" width="11.5703125" style="36" customWidth="1"/>
    <col min="8972" max="8972" width="55.7109375" style="36" customWidth="1"/>
    <col min="8973" max="8973" width="10.7109375" style="36" customWidth="1"/>
    <col min="8974" max="8974" width="9.140625" style="36" customWidth="1"/>
    <col min="8975" max="9215" width="9.140625" style="36"/>
    <col min="9216" max="9216" width="2.28515625" style="36" customWidth="1"/>
    <col min="9217" max="9217" width="14.85546875" style="36" customWidth="1"/>
    <col min="9218" max="9218" width="10.140625" style="36" customWidth="1"/>
    <col min="9219" max="9219" width="18.5703125" style="36" customWidth="1"/>
    <col min="9220" max="9220" width="31.85546875" style="36" customWidth="1"/>
    <col min="9221" max="9221" width="47.42578125" style="36" customWidth="1"/>
    <col min="9222" max="9222" width="41.28515625" style="36" customWidth="1"/>
    <col min="9223" max="9224" width="16" style="36" customWidth="1"/>
    <col min="9225" max="9227" width="11.5703125" style="36" customWidth="1"/>
    <col min="9228" max="9228" width="55.7109375" style="36" customWidth="1"/>
    <col min="9229" max="9229" width="10.7109375" style="36" customWidth="1"/>
    <col min="9230" max="9230" width="9.140625" style="36" customWidth="1"/>
    <col min="9231" max="9471" width="9.140625" style="36"/>
    <col min="9472" max="9472" width="2.28515625" style="36" customWidth="1"/>
    <col min="9473" max="9473" width="14.85546875" style="36" customWidth="1"/>
    <col min="9474" max="9474" width="10.140625" style="36" customWidth="1"/>
    <col min="9475" max="9475" width="18.5703125" style="36" customWidth="1"/>
    <col min="9476" max="9476" width="31.85546875" style="36" customWidth="1"/>
    <col min="9477" max="9477" width="47.42578125" style="36" customWidth="1"/>
    <col min="9478" max="9478" width="41.28515625" style="36" customWidth="1"/>
    <col min="9479" max="9480" width="16" style="36" customWidth="1"/>
    <col min="9481" max="9483" width="11.5703125" style="36" customWidth="1"/>
    <col min="9484" max="9484" width="55.7109375" style="36" customWidth="1"/>
    <col min="9485" max="9485" width="10.7109375" style="36" customWidth="1"/>
    <col min="9486" max="9486" width="9.140625" style="36" customWidth="1"/>
    <col min="9487" max="9727" width="9.140625" style="36"/>
    <col min="9728" max="9728" width="2.28515625" style="36" customWidth="1"/>
    <col min="9729" max="9729" width="14.85546875" style="36" customWidth="1"/>
    <col min="9730" max="9730" width="10.140625" style="36" customWidth="1"/>
    <col min="9731" max="9731" width="18.5703125" style="36" customWidth="1"/>
    <col min="9732" max="9732" width="31.85546875" style="36" customWidth="1"/>
    <col min="9733" max="9733" width="47.42578125" style="36" customWidth="1"/>
    <col min="9734" max="9734" width="41.28515625" style="36" customWidth="1"/>
    <col min="9735" max="9736" width="16" style="36" customWidth="1"/>
    <col min="9737" max="9739" width="11.5703125" style="36" customWidth="1"/>
    <col min="9740" max="9740" width="55.7109375" style="36" customWidth="1"/>
    <col min="9741" max="9741" width="10.7109375" style="36" customWidth="1"/>
    <col min="9742" max="9742" width="9.140625" style="36" customWidth="1"/>
    <col min="9743" max="9983" width="9.140625" style="36"/>
    <col min="9984" max="9984" width="2.28515625" style="36" customWidth="1"/>
    <col min="9985" max="9985" width="14.85546875" style="36" customWidth="1"/>
    <col min="9986" max="9986" width="10.140625" style="36" customWidth="1"/>
    <col min="9987" max="9987" width="18.5703125" style="36" customWidth="1"/>
    <col min="9988" max="9988" width="31.85546875" style="36" customWidth="1"/>
    <col min="9989" max="9989" width="47.42578125" style="36" customWidth="1"/>
    <col min="9990" max="9990" width="41.28515625" style="36" customWidth="1"/>
    <col min="9991" max="9992" width="16" style="36" customWidth="1"/>
    <col min="9993" max="9995" width="11.5703125" style="36" customWidth="1"/>
    <col min="9996" max="9996" width="55.7109375" style="36" customWidth="1"/>
    <col min="9997" max="9997" width="10.7109375" style="36" customWidth="1"/>
    <col min="9998" max="9998" width="9.140625" style="36" customWidth="1"/>
    <col min="9999" max="10239" width="9.140625" style="36"/>
    <col min="10240" max="10240" width="2.28515625" style="36" customWidth="1"/>
    <col min="10241" max="10241" width="14.85546875" style="36" customWidth="1"/>
    <col min="10242" max="10242" width="10.140625" style="36" customWidth="1"/>
    <col min="10243" max="10243" width="18.5703125" style="36" customWidth="1"/>
    <col min="10244" max="10244" width="31.85546875" style="36" customWidth="1"/>
    <col min="10245" max="10245" width="47.42578125" style="36" customWidth="1"/>
    <col min="10246" max="10246" width="41.28515625" style="36" customWidth="1"/>
    <col min="10247" max="10248" width="16" style="36" customWidth="1"/>
    <col min="10249" max="10251" width="11.5703125" style="36" customWidth="1"/>
    <col min="10252" max="10252" width="55.7109375" style="36" customWidth="1"/>
    <col min="10253" max="10253" width="10.7109375" style="36" customWidth="1"/>
    <col min="10254" max="10254" width="9.140625" style="36" customWidth="1"/>
    <col min="10255" max="10495" width="9.140625" style="36"/>
    <col min="10496" max="10496" width="2.28515625" style="36" customWidth="1"/>
    <col min="10497" max="10497" width="14.85546875" style="36" customWidth="1"/>
    <col min="10498" max="10498" width="10.140625" style="36" customWidth="1"/>
    <col min="10499" max="10499" width="18.5703125" style="36" customWidth="1"/>
    <col min="10500" max="10500" width="31.85546875" style="36" customWidth="1"/>
    <col min="10501" max="10501" width="47.42578125" style="36" customWidth="1"/>
    <col min="10502" max="10502" width="41.28515625" style="36" customWidth="1"/>
    <col min="10503" max="10504" width="16" style="36" customWidth="1"/>
    <col min="10505" max="10507" width="11.5703125" style="36" customWidth="1"/>
    <col min="10508" max="10508" width="55.7109375" style="36" customWidth="1"/>
    <col min="10509" max="10509" width="10.7109375" style="36" customWidth="1"/>
    <col min="10510" max="10510" width="9.140625" style="36" customWidth="1"/>
    <col min="10511" max="10751" width="9.140625" style="36"/>
    <col min="10752" max="10752" width="2.28515625" style="36" customWidth="1"/>
    <col min="10753" max="10753" width="14.85546875" style="36" customWidth="1"/>
    <col min="10754" max="10754" width="10.140625" style="36" customWidth="1"/>
    <col min="10755" max="10755" width="18.5703125" style="36" customWidth="1"/>
    <col min="10756" max="10756" width="31.85546875" style="36" customWidth="1"/>
    <col min="10757" max="10757" width="47.42578125" style="36" customWidth="1"/>
    <col min="10758" max="10758" width="41.28515625" style="36" customWidth="1"/>
    <col min="10759" max="10760" width="16" style="36" customWidth="1"/>
    <col min="10761" max="10763" width="11.5703125" style="36" customWidth="1"/>
    <col min="10764" max="10764" width="55.7109375" style="36" customWidth="1"/>
    <col min="10765" max="10765" width="10.7109375" style="36" customWidth="1"/>
    <col min="10766" max="10766" width="9.140625" style="36" customWidth="1"/>
    <col min="10767" max="11007" width="9.140625" style="36"/>
    <col min="11008" max="11008" width="2.28515625" style="36" customWidth="1"/>
    <col min="11009" max="11009" width="14.85546875" style="36" customWidth="1"/>
    <col min="11010" max="11010" width="10.140625" style="36" customWidth="1"/>
    <col min="11011" max="11011" width="18.5703125" style="36" customWidth="1"/>
    <col min="11012" max="11012" width="31.85546875" style="36" customWidth="1"/>
    <col min="11013" max="11013" width="47.42578125" style="36" customWidth="1"/>
    <col min="11014" max="11014" width="41.28515625" style="36" customWidth="1"/>
    <col min="11015" max="11016" width="16" style="36" customWidth="1"/>
    <col min="11017" max="11019" width="11.5703125" style="36" customWidth="1"/>
    <col min="11020" max="11020" width="55.7109375" style="36" customWidth="1"/>
    <col min="11021" max="11021" width="10.7109375" style="36" customWidth="1"/>
    <col min="11022" max="11022" width="9.140625" style="36" customWidth="1"/>
    <col min="11023" max="11263" width="9.140625" style="36"/>
    <col min="11264" max="11264" width="2.28515625" style="36" customWidth="1"/>
    <col min="11265" max="11265" width="14.85546875" style="36" customWidth="1"/>
    <col min="11266" max="11266" width="10.140625" style="36" customWidth="1"/>
    <col min="11267" max="11267" width="18.5703125" style="36" customWidth="1"/>
    <col min="11268" max="11268" width="31.85546875" style="36" customWidth="1"/>
    <col min="11269" max="11269" width="47.42578125" style="36" customWidth="1"/>
    <col min="11270" max="11270" width="41.28515625" style="36" customWidth="1"/>
    <col min="11271" max="11272" width="16" style="36" customWidth="1"/>
    <col min="11273" max="11275" width="11.5703125" style="36" customWidth="1"/>
    <col min="11276" max="11276" width="55.7109375" style="36" customWidth="1"/>
    <col min="11277" max="11277" width="10.7109375" style="36" customWidth="1"/>
    <col min="11278" max="11278" width="9.140625" style="36" customWidth="1"/>
    <col min="11279" max="11519" width="9.140625" style="36"/>
    <col min="11520" max="11520" width="2.28515625" style="36" customWidth="1"/>
    <col min="11521" max="11521" width="14.85546875" style="36" customWidth="1"/>
    <col min="11522" max="11522" width="10.140625" style="36" customWidth="1"/>
    <col min="11523" max="11523" width="18.5703125" style="36" customWidth="1"/>
    <col min="11524" max="11524" width="31.85546875" style="36" customWidth="1"/>
    <col min="11525" max="11525" width="47.42578125" style="36" customWidth="1"/>
    <col min="11526" max="11526" width="41.28515625" style="36" customWidth="1"/>
    <col min="11527" max="11528" width="16" style="36" customWidth="1"/>
    <col min="11529" max="11531" width="11.5703125" style="36" customWidth="1"/>
    <col min="11532" max="11532" width="55.7109375" style="36" customWidth="1"/>
    <col min="11533" max="11533" width="10.7109375" style="36" customWidth="1"/>
    <col min="11534" max="11534" width="9.140625" style="36" customWidth="1"/>
    <col min="11535" max="11775" width="9.140625" style="36"/>
    <col min="11776" max="11776" width="2.28515625" style="36" customWidth="1"/>
    <col min="11777" max="11777" width="14.85546875" style="36" customWidth="1"/>
    <col min="11778" max="11778" width="10.140625" style="36" customWidth="1"/>
    <col min="11779" max="11779" width="18.5703125" style="36" customWidth="1"/>
    <col min="11780" max="11780" width="31.85546875" style="36" customWidth="1"/>
    <col min="11781" max="11781" width="47.42578125" style="36" customWidth="1"/>
    <col min="11782" max="11782" width="41.28515625" style="36" customWidth="1"/>
    <col min="11783" max="11784" width="16" style="36" customWidth="1"/>
    <col min="11785" max="11787" width="11.5703125" style="36" customWidth="1"/>
    <col min="11788" max="11788" width="55.7109375" style="36" customWidth="1"/>
    <col min="11789" max="11789" width="10.7109375" style="36" customWidth="1"/>
    <col min="11790" max="11790" width="9.140625" style="36" customWidth="1"/>
    <col min="11791" max="12031" width="9.140625" style="36"/>
    <col min="12032" max="12032" width="2.28515625" style="36" customWidth="1"/>
    <col min="12033" max="12033" width="14.85546875" style="36" customWidth="1"/>
    <col min="12034" max="12034" width="10.140625" style="36" customWidth="1"/>
    <col min="12035" max="12035" width="18.5703125" style="36" customWidth="1"/>
    <col min="12036" max="12036" width="31.85546875" style="36" customWidth="1"/>
    <col min="12037" max="12037" width="47.42578125" style="36" customWidth="1"/>
    <col min="12038" max="12038" width="41.28515625" style="36" customWidth="1"/>
    <col min="12039" max="12040" width="16" style="36" customWidth="1"/>
    <col min="12041" max="12043" width="11.5703125" style="36" customWidth="1"/>
    <col min="12044" max="12044" width="55.7109375" style="36" customWidth="1"/>
    <col min="12045" max="12045" width="10.7109375" style="36" customWidth="1"/>
    <col min="12046" max="12046" width="9.140625" style="36" customWidth="1"/>
    <col min="12047" max="12287" width="9.140625" style="36"/>
    <col min="12288" max="12288" width="2.28515625" style="36" customWidth="1"/>
    <col min="12289" max="12289" width="14.85546875" style="36" customWidth="1"/>
    <col min="12290" max="12290" width="10.140625" style="36" customWidth="1"/>
    <col min="12291" max="12291" width="18.5703125" style="36" customWidth="1"/>
    <col min="12292" max="12292" width="31.85546875" style="36" customWidth="1"/>
    <col min="12293" max="12293" width="47.42578125" style="36" customWidth="1"/>
    <col min="12294" max="12294" width="41.28515625" style="36" customWidth="1"/>
    <col min="12295" max="12296" width="16" style="36" customWidth="1"/>
    <col min="12297" max="12299" width="11.5703125" style="36" customWidth="1"/>
    <col min="12300" max="12300" width="55.7109375" style="36" customWidth="1"/>
    <col min="12301" max="12301" width="10.7109375" style="36" customWidth="1"/>
    <col min="12302" max="12302" width="9.140625" style="36" customWidth="1"/>
    <col min="12303" max="12543" width="9.140625" style="36"/>
    <col min="12544" max="12544" width="2.28515625" style="36" customWidth="1"/>
    <col min="12545" max="12545" width="14.85546875" style="36" customWidth="1"/>
    <col min="12546" max="12546" width="10.140625" style="36" customWidth="1"/>
    <col min="12547" max="12547" width="18.5703125" style="36" customWidth="1"/>
    <col min="12548" max="12548" width="31.85546875" style="36" customWidth="1"/>
    <col min="12549" max="12549" width="47.42578125" style="36" customWidth="1"/>
    <col min="12550" max="12550" width="41.28515625" style="36" customWidth="1"/>
    <col min="12551" max="12552" width="16" style="36" customWidth="1"/>
    <col min="12553" max="12555" width="11.5703125" style="36" customWidth="1"/>
    <col min="12556" max="12556" width="55.7109375" style="36" customWidth="1"/>
    <col min="12557" max="12557" width="10.7109375" style="36" customWidth="1"/>
    <col min="12558" max="12558" width="9.140625" style="36" customWidth="1"/>
    <col min="12559" max="12799" width="9.140625" style="36"/>
    <col min="12800" max="12800" width="2.28515625" style="36" customWidth="1"/>
    <col min="12801" max="12801" width="14.85546875" style="36" customWidth="1"/>
    <col min="12802" max="12802" width="10.140625" style="36" customWidth="1"/>
    <col min="12803" max="12803" width="18.5703125" style="36" customWidth="1"/>
    <col min="12804" max="12804" width="31.85546875" style="36" customWidth="1"/>
    <col min="12805" max="12805" width="47.42578125" style="36" customWidth="1"/>
    <col min="12806" max="12806" width="41.28515625" style="36" customWidth="1"/>
    <col min="12807" max="12808" width="16" style="36" customWidth="1"/>
    <col min="12809" max="12811" width="11.5703125" style="36" customWidth="1"/>
    <col min="12812" max="12812" width="55.7109375" style="36" customWidth="1"/>
    <col min="12813" max="12813" width="10.7109375" style="36" customWidth="1"/>
    <col min="12814" max="12814" width="9.140625" style="36" customWidth="1"/>
    <col min="12815" max="13055" width="9.140625" style="36"/>
    <col min="13056" max="13056" width="2.28515625" style="36" customWidth="1"/>
    <col min="13057" max="13057" width="14.85546875" style="36" customWidth="1"/>
    <col min="13058" max="13058" width="10.140625" style="36" customWidth="1"/>
    <col min="13059" max="13059" width="18.5703125" style="36" customWidth="1"/>
    <col min="13060" max="13060" width="31.85546875" style="36" customWidth="1"/>
    <col min="13061" max="13061" width="47.42578125" style="36" customWidth="1"/>
    <col min="13062" max="13062" width="41.28515625" style="36" customWidth="1"/>
    <col min="13063" max="13064" width="16" style="36" customWidth="1"/>
    <col min="13065" max="13067" width="11.5703125" style="36" customWidth="1"/>
    <col min="13068" max="13068" width="55.7109375" style="36" customWidth="1"/>
    <col min="13069" max="13069" width="10.7109375" style="36" customWidth="1"/>
    <col min="13070" max="13070" width="9.140625" style="36" customWidth="1"/>
    <col min="13071" max="13311" width="9.140625" style="36"/>
    <col min="13312" max="13312" width="2.28515625" style="36" customWidth="1"/>
    <col min="13313" max="13313" width="14.85546875" style="36" customWidth="1"/>
    <col min="13314" max="13314" width="10.140625" style="36" customWidth="1"/>
    <col min="13315" max="13315" width="18.5703125" style="36" customWidth="1"/>
    <col min="13316" max="13316" width="31.85546875" style="36" customWidth="1"/>
    <col min="13317" max="13317" width="47.42578125" style="36" customWidth="1"/>
    <col min="13318" max="13318" width="41.28515625" style="36" customWidth="1"/>
    <col min="13319" max="13320" width="16" style="36" customWidth="1"/>
    <col min="13321" max="13323" width="11.5703125" style="36" customWidth="1"/>
    <col min="13324" max="13324" width="55.7109375" style="36" customWidth="1"/>
    <col min="13325" max="13325" width="10.7109375" style="36" customWidth="1"/>
    <col min="13326" max="13326" width="9.140625" style="36" customWidth="1"/>
    <col min="13327" max="13567" width="9.140625" style="36"/>
    <col min="13568" max="13568" width="2.28515625" style="36" customWidth="1"/>
    <col min="13569" max="13569" width="14.85546875" style="36" customWidth="1"/>
    <col min="13570" max="13570" width="10.140625" style="36" customWidth="1"/>
    <col min="13571" max="13571" width="18.5703125" style="36" customWidth="1"/>
    <col min="13572" max="13572" width="31.85546875" style="36" customWidth="1"/>
    <col min="13573" max="13573" width="47.42578125" style="36" customWidth="1"/>
    <col min="13574" max="13574" width="41.28515625" style="36" customWidth="1"/>
    <col min="13575" max="13576" width="16" style="36" customWidth="1"/>
    <col min="13577" max="13579" width="11.5703125" style="36" customWidth="1"/>
    <col min="13580" max="13580" width="55.7109375" style="36" customWidth="1"/>
    <col min="13581" max="13581" width="10.7109375" style="36" customWidth="1"/>
    <col min="13582" max="13582" width="9.140625" style="36" customWidth="1"/>
    <col min="13583" max="13823" width="9.140625" style="36"/>
    <col min="13824" max="13824" width="2.28515625" style="36" customWidth="1"/>
    <col min="13825" max="13825" width="14.85546875" style="36" customWidth="1"/>
    <col min="13826" max="13826" width="10.140625" style="36" customWidth="1"/>
    <col min="13827" max="13827" width="18.5703125" style="36" customWidth="1"/>
    <col min="13828" max="13828" width="31.85546875" style="36" customWidth="1"/>
    <col min="13829" max="13829" width="47.42578125" style="36" customWidth="1"/>
    <col min="13830" max="13830" width="41.28515625" style="36" customWidth="1"/>
    <col min="13831" max="13832" width="16" style="36" customWidth="1"/>
    <col min="13833" max="13835" width="11.5703125" style="36" customWidth="1"/>
    <col min="13836" max="13836" width="55.7109375" style="36" customWidth="1"/>
    <col min="13837" max="13837" width="10.7109375" style="36" customWidth="1"/>
    <col min="13838" max="13838" width="9.140625" style="36" customWidth="1"/>
    <col min="13839" max="14079" width="9.140625" style="36"/>
    <col min="14080" max="14080" width="2.28515625" style="36" customWidth="1"/>
    <col min="14081" max="14081" width="14.85546875" style="36" customWidth="1"/>
    <col min="14082" max="14082" width="10.140625" style="36" customWidth="1"/>
    <col min="14083" max="14083" width="18.5703125" style="36" customWidth="1"/>
    <col min="14084" max="14084" width="31.85546875" style="36" customWidth="1"/>
    <col min="14085" max="14085" width="47.42578125" style="36" customWidth="1"/>
    <col min="14086" max="14086" width="41.28515625" style="36" customWidth="1"/>
    <col min="14087" max="14088" width="16" style="36" customWidth="1"/>
    <col min="14089" max="14091" width="11.5703125" style="36" customWidth="1"/>
    <col min="14092" max="14092" width="55.7109375" style="36" customWidth="1"/>
    <col min="14093" max="14093" width="10.7109375" style="36" customWidth="1"/>
    <col min="14094" max="14094" width="9.140625" style="36" customWidth="1"/>
    <col min="14095" max="14335" width="9.140625" style="36"/>
    <col min="14336" max="14336" width="2.28515625" style="36" customWidth="1"/>
    <col min="14337" max="14337" width="14.85546875" style="36" customWidth="1"/>
    <col min="14338" max="14338" width="10.140625" style="36" customWidth="1"/>
    <col min="14339" max="14339" width="18.5703125" style="36" customWidth="1"/>
    <col min="14340" max="14340" width="31.85546875" style="36" customWidth="1"/>
    <col min="14341" max="14341" width="47.42578125" style="36" customWidth="1"/>
    <col min="14342" max="14342" width="41.28515625" style="36" customWidth="1"/>
    <col min="14343" max="14344" width="16" style="36" customWidth="1"/>
    <col min="14345" max="14347" width="11.5703125" style="36" customWidth="1"/>
    <col min="14348" max="14348" width="55.7109375" style="36" customWidth="1"/>
    <col min="14349" max="14349" width="10.7109375" style="36" customWidth="1"/>
    <col min="14350" max="14350" width="9.140625" style="36" customWidth="1"/>
    <col min="14351" max="14591" width="9.140625" style="36"/>
    <col min="14592" max="14592" width="2.28515625" style="36" customWidth="1"/>
    <col min="14593" max="14593" width="14.85546875" style="36" customWidth="1"/>
    <col min="14594" max="14594" width="10.140625" style="36" customWidth="1"/>
    <col min="14595" max="14595" width="18.5703125" style="36" customWidth="1"/>
    <col min="14596" max="14596" width="31.85546875" style="36" customWidth="1"/>
    <col min="14597" max="14597" width="47.42578125" style="36" customWidth="1"/>
    <col min="14598" max="14598" width="41.28515625" style="36" customWidth="1"/>
    <col min="14599" max="14600" width="16" style="36" customWidth="1"/>
    <col min="14601" max="14603" width="11.5703125" style="36" customWidth="1"/>
    <col min="14604" max="14604" width="55.7109375" style="36" customWidth="1"/>
    <col min="14605" max="14605" width="10.7109375" style="36" customWidth="1"/>
    <col min="14606" max="14606" width="9.140625" style="36" customWidth="1"/>
    <col min="14607" max="14847" width="9.140625" style="36"/>
    <col min="14848" max="14848" width="2.28515625" style="36" customWidth="1"/>
    <col min="14849" max="14849" width="14.85546875" style="36" customWidth="1"/>
    <col min="14850" max="14850" width="10.140625" style="36" customWidth="1"/>
    <col min="14851" max="14851" width="18.5703125" style="36" customWidth="1"/>
    <col min="14852" max="14852" width="31.85546875" style="36" customWidth="1"/>
    <col min="14853" max="14853" width="47.42578125" style="36" customWidth="1"/>
    <col min="14854" max="14854" width="41.28515625" style="36" customWidth="1"/>
    <col min="14855" max="14856" width="16" style="36" customWidth="1"/>
    <col min="14857" max="14859" width="11.5703125" style="36" customWidth="1"/>
    <col min="14860" max="14860" width="55.7109375" style="36" customWidth="1"/>
    <col min="14861" max="14861" width="10.7109375" style="36" customWidth="1"/>
    <col min="14862" max="14862" width="9.140625" style="36" customWidth="1"/>
    <col min="14863" max="15103" width="9.140625" style="36"/>
    <col min="15104" max="15104" width="2.28515625" style="36" customWidth="1"/>
    <col min="15105" max="15105" width="14.85546875" style="36" customWidth="1"/>
    <col min="15106" max="15106" width="10.140625" style="36" customWidth="1"/>
    <col min="15107" max="15107" width="18.5703125" style="36" customWidth="1"/>
    <col min="15108" max="15108" width="31.85546875" style="36" customWidth="1"/>
    <col min="15109" max="15109" width="47.42578125" style="36" customWidth="1"/>
    <col min="15110" max="15110" width="41.28515625" style="36" customWidth="1"/>
    <col min="15111" max="15112" width="16" style="36" customWidth="1"/>
    <col min="15113" max="15115" width="11.5703125" style="36" customWidth="1"/>
    <col min="15116" max="15116" width="55.7109375" style="36" customWidth="1"/>
    <col min="15117" max="15117" width="10.7109375" style="36" customWidth="1"/>
    <col min="15118" max="15118" width="9.140625" style="36" customWidth="1"/>
    <col min="15119" max="15359" width="9.140625" style="36"/>
    <col min="15360" max="15360" width="2.28515625" style="36" customWidth="1"/>
    <col min="15361" max="15361" width="14.85546875" style="36" customWidth="1"/>
    <col min="15362" max="15362" width="10.140625" style="36" customWidth="1"/>
    <col min="15363" max="15363" width="18.5703125" style="36" customWidth="1"/>
    <col min="15364" max="15364" width="31.85546875" style="36" customWidth="1"/>
    <col min="15365" max="15365" width="47.42578125" style="36" customWidth="1"/>
    <col min="15366" max="15366" width="41.28515625" style="36" customWidth="1"/>
    <col min="15367" max="15368" width="16" style="36" customWidth="1"/>
    <col min="15369" max="15371" width="11.5703125" style="36" customWidth="1"/>
    <col min="15372" max="15372" width="55.7109375" style="36" customWidth="1"/>
    <col min="15373" max="15373" width="10.7109375" style="36" customWidth="1"/>
    <col min="15374" max="15374" width="9.140625" style="36" customWidth="1"/>
    <col min="15375" max="15615" width="9.140625" style="36"/>
    <col min="15616" max="15616" width="2.28515625" style="36" customWidth="1"/>
    <col min="15617" max="15617" width="14.85546875" style="36" customWidth="1"/>
    <col min="15618" max="15618" width="10.140625" style="36" customWidth="1"/>
    <col min="15619" max="15619" width="18.5703125" style="36" customWidth="1"/>
    <col min="15620" max="15620" width="31.85546875" style="36" customWidth="1"/>
    <col min="15621" max="15621" width="47.42578125" style="36" customWidth="1"/>
    <col min="15622" max="15622" width="41.28515625" style="36" customWidth="1"/>
    <col min="15623" max="15624" width="16" style="36" customWidth="1"/>
    <col min="15625" max="15627" width="11.5703125" style="36" customWidth="1"/>
    <col min="15628" max="15628" width="55.7109375" style="36" customWidth="1"/>
    <col min="15629" max="15629" width="10.7109375" style="36" customWidth="1"/>
    <col min="15630" max="15630" width="9.140625" style="36" customWidth="1"/>
    <col min="15631" max="15871" width="9.140625" style="36"/>
    <col min="15872" max="15872" width="2.28515625" style="36" customWidth="1"/>
    <col min="15873" max="15873" width="14.85546875" style="36" customWidth="1"/>
    <col min="15874" max="15874" width="10.140625" style="36" customWidth="1"/>
    <col min="15875" max="15875" width="18.5703125" style="36" customWidth="1"/>
    <col min="15876" max="15876" width="31.85546875" style="36" customWidth="1"/>
    <col min="15877" max="15877" width="47.42578125" style="36" customWidth="1"/>
    <col min="15878" max="15878" width="41.28515625" style="36" customWidth="1"/>
    <col min="15879" max="15880" width="16" style="36" customWidth="1"/>
    <col min="15881" max="15883" width="11.5703125" style="36" customWidth="1"/>
    <col min="15884" max="15884" width="55.7109375" style="36" customWidth="1"/>
    <col min="15885" max="15885" width="10.7109375" style="36" customWidth="1"/>
    <col min="15886" max="15886" width="9.140625" style="36" customWidth="1"/>
    <col min="15887" max="16127" width="9.140625" style="36"/>
    <col min="16128" max="16128" width="2.28515625" style="36" customWidth="1"/>
    <col min="16129" max="16129" width="14.85546875" style="36" customWidth="1"/>
    <col min="16130" max="16130" width="10.140625" style="36" customWidth="1"/>
    <col min="16131" max="16131" width="18.5703125" style="36" customWidth="1"/>
    <col min="16132" max="16132" width="31.85546875" style="36" customWidth="1"/>
    <col min="16133" max="16133" width="47.42578125" style="36" customWidth="1"/>
    <col min="16134" max="16134" width="41.28515625" style="36" customWidth="1"/>
    <col min="16135" max="16136" width="16" style="36" customWidth="1"/>
    <col min="16137" max="16139" width="11.5703125" style="36" customWidth="1"/>
    <col min="16140" max="16140" width="55.7109375" style="36" customWidth="1"/>
    <col min="16141" max="16141" width="10.7109375" style="36" customWidth="1"/>
    <col min="16142" max="16142" width="9.140625" style="36" customWidth="1"/>
    <col min="16143" max="16384" width="9.140625" style="36"/>
  </cols>
  <sheetData>
    <row r="1" spans="1:14">
      <c r="A1" s="35"/>
      <c r="B1" s="37"/>
      <c r="C1" s="37"/>
      <c r="D1" s="35"/>
      <c r="E1" s="35"/>
      <c r="F1" s="35"/>
      <c r="G1" s="35"/>
      <c r="H1" s="35"/>
      <c r="I1" s="35"/>
      <c r="J1" s="35"/>
      <c r="K1" s="35"/>
      <c r="L1" s="37"/>
      <c r="M1" s="37"/>
      <c r="N1" s="35"/>
    </row>
    <row r="2" spans="1:14">
      <c r="A2" s="35"/>
      <c r="B2" s="19"/>
      <c r="C2" s="20">
        <f>SUM(C3:C5)</f>
        <v>11</v>
      </c>
      <c r="D2" s="21" t="s">
        <v>30</v>
      </c>
      <c r="E2" s="54"/>
      <c r="F2" s="22"/>
      <c r="G2" s="23"/>
      <c r="H2" s="23"/>
      <c r="I2" s="23"/>
      <c r="J2" s="23"/>
      <c r="K2" s="23"/>
      <c r="L2" s="19"/>
      <c r="M2" s="19"/>
      <c r="N2" s="35"/>
    </row>
    <row r="3" spans="1:14">
      <c r="A3" s="35"/>
      <c r="B3" s="19"/>
      <c r="C3" s="20">
        <f>COUNTIF(C13:C26,"New/Normal")</f>
        <v>5</v>
      </c>
      <c r="D3" s="21" t="s">
        <v>31</v>
      </c>
      <c r="E3" s="54"/>
      <c r="F3" s="22"/>
      <c r="G3" s="23"/>
      <c r="H3" s="23"/>
      <c r="I3" s="23"/>
      <c r="J3" s="23"/>
      <c r="K3" s="23"/>
      <c r="L3" s="19"/>
      <c r="M3" s="19"/>
      <c r="N3" s="35"/>
    </row>
    <row r="4" spans="1:14">
      <c r="A4" s="35"/>
      <c r="B4" s="19"/>
      <c r="C4" s="20">
        <f>COUNTIF(C13:C26,"New/Abnormal")</f>
        <v>2</v>
      </c>
      <c r="D4" s="21" t="s">
        <v>32</v>
      </c>
      <c r="E4" s="54"/>
      <c r="F4" s="22"/>
      <c r="G4" s="23"/>
      <c r="H4" s="23"/>
      <c r="I4" s="23"/>
      <c r="J4" s="23"/>
      <c r="K4" s="23"/>
      <c r="L4" s="19"/>
      <c r="M4" s="19"/>
      <c r="N4" s="35"/>
    </row>
    <row r="5" spans="1:14">
      <c r="A5" s="35"/>
      <c r="B5" s="19"/>
      <c r="C5" s="20">
        <f>COUNTIF(C13:C26,"New/Boundary")</f>
        <v>4</v>
      </c>
      <c r="D5" s="21" t="s">
        <v>33</v>
      </c>
      <c r="E5" s="54"/>
      <c r="F5" s="22"/>
      <c r="G5" s="23"/>
      <c r="H5" s="23"/>
      <c r="I5" s="23"/>
      <c r="J5" s="23"/>
      <c r="K5" s="23"/>
      <c r="L5" s="19"/>
      <c r="M5" s="19"/>
      <c r="N5" s="35"/>
    </row>
    <row r="6" spans="1:14">
      <c r="A6" s="35"/>
      <c r="B6" s="19"/>
      <c r="C6" s="24">
        <f>COUNTIF(D11:D886,"Reused")</f>
        <v>0</v>
      </c>
      <c r="D6" s="25" t="s">
        <v>34</v>
      </c>
      <c r="E6" s="54"/>
      <c r="F6" s="22"/>
      <c r="G6" s="23"/>
      <c r="H6" s="23"/>
      <c r="I6" s="23"/>
      <c r="J6" s="23"/>
      <c r="K6" s="23"/>
      <c r="L6" s="19"/>
      <c r="M6" s="19"/>
      <c r="N6" s="35"/>
    </row>
    <row r="7" spans="1:14">
      <c r="A7" s="35"/>
      <c r="B7" s="26" t="s">
        <v>35</v>
      </c>
      <c r="C7" s="40">
        <f>C2+C6</f>
        <v>11</v>
      </c>
      <c r="D7" s="27" t="s">
        <v>36</v>
      </c>
      <c r="E7" s="55"/>
      <c r="F7" s="23"/>
      <c r="G7" s="23"/>
      <c r="H7" s="23"/>
      <c r="I7" s="23"/>
      <c r="J7" s="23"/>
      <c r="K7" s="23"/>
      <c r="L7" s="19"/>
      <c r="M7" s="19"/>
      <c r="N7" s="35"/>
    </row>
    <row r="8" spans="1:14">
      <c r="A8" s="35"/>
      <c r="B8" s="19"/>
      <c r="C8" s="40">
        <f>COUNTIF(H14:H25,"PASS")</f>
        <v>8</v>
      </c>
      <c r="D8" s="28" t="s">
        <v>37</v>
      </c>
      <c r="E8" s="56"/>
      <c r="F8" s="23"/>
      <c r="G8" s="23"/>
      <c r="H8" s="23"/>
      <c r="I8" s="23"/>
      <c r="J8" s="23"/>
      <c r="K8" s="23"/>
      <c r="L8" s="19"/>
      <c r="M8" s="19"/>
      <c r="N8" s="35"/>
    </row>
    <row r="9" spans="1:14">
      <c r="A9" s="35"/>
      <c r="B9" s="19"/>
      <c r="C9" s="40">
        <f>COUNTIF(H14:H25,"FAIL")</f>
        <v>3</v>
      </c>
      <c r="D9" s="29" t="s">
        <v>38</v>
      </c>
      <c r="E9" s="57"/>
      <c r="F9" s="23"/>
      <c r="G9" s="23"/>
      <c r="H9" s="23"/>
      <c r="I9" s="23"/>
      <c r="J9" s="23"/>
      <c r="K9" s="23"/>
      <c r="L9" s="30"/>
      <c r="M9" s="30"/>
      <c r="N9" s="35"/>
    </row>
    <row r="10" spans="1:14">
      <c r="A10" s="35"/>
      <c r="B10" s="19"/>
      <c r="C10" s="40">
        <f>COUNTIF(H15:H26,"SKIP")</f>
        <v>0</v>
      </c>
      <c r="D10" s="31" t="s">
        <v>47</v>
      </c>
      <c r="E10" s="58"/>
      <c r="F10" s="23"/>
      <c r="G10" s="23"/>
      <c r="H10" s="23"/>
      <c r="I10" s="23"/>
      <c r="J10" s="23"/>
      <c r="K10" s="23"/>
      <c r="L10" s="30"/>
      <c r="M10" s="30"/>
      <c r="N10" s="35"/>
    </row>
    <row r="11" spans="1:14">
      <c r="A11" s="38"/>
      <c r="B11" s="19"/>
      <c r="C11" s="19"/>
      <c r="D11" s="19"/>
      <c r="E11" s="19"/>
      <c r="F11" s="23"/>
      <c r="G11" s="23"/>
      <c r="H11" s="23"/>
      <c r="I11" s="32"/>
      <c r="J11" s="60"/>
      <c r="K11" s="33"/>
      <c r="L11" s="19"/>
      <c r="M11" s="30"/>
      <c r="N11" s="35"/>
    </row>
    <row r="12" spans="1:14" ht="15" customHeight="1">
      <c r="A12" s="39"/>
      <c r="B12" s="34" t="s">
        <v>39</v>
      </c>
      <c r="C12" s="34" t="s">
        <v>40</v>
      </c>
      <c r="D12" s="34" t="s">
        <v>41</v>
      </c>
      <c r="E12" s="34" t="s">
        <v>50</v>
      </c>
      <c r="F12" s="34" t="s">
        <v>42</v>
      </c>
      <c r="G12" s="34" t="s">
        <v>43</v>
      </c>
      <c r="H12" s="34" t="s">
        <v>44</v>
      </c>
      <c r="I12" s="34" t="s">
        <v>2</v>
      </c>
      <c r="J12" s="34" t="s">
        <v>16</v>
      </c>
      <c r="K12" s="34" t="s">
        <v>8</v>
      </c>
      <c r="L12" s="34" t="s">
        <v>45</v>
      </c>
      <c r="M12" s="35"/>
    </row>
    <row r="13" spans="1:14">
      <c r="A13" s="35"/>
      <c r="B13" s="53" t="s">
        <v>18</v>
      </c>
      <c r="C13" s="51"/>
      <c r="D13" s="51"/>
      <c r="E13" s="51"/>
      <c r="F13" s="51"/>
      <c r="G13" s="51"/>
      <c r="H13" s="51"/>
      <c r="I13" s="51"/>
      <c r="J13" s="51"/>
      <c r="K13" s="51"/>
      <c r="L13" s="52"/>
      <c r="M13" s="35"/>
    </row>
    <row r="14" spans="1:14" ht="63.75">
      <c r="A14" s="35"/>
      <c r="B14" s="41" t="s">
        <v>48</v>
      </c>
      <c r="C14" s="42" t="s">
        <v>46</v>
      </c>
      <c r="D14" s="43" t="s">
        <v>49</v>
      </c>
      <c r="E14" s="43" t="s">
        <v>51</v>
      </c>
      <c r="F14" s="44" t="s">
        <v>94</v>
      </c>
      <c r="G14" s="45" t="s">
        <v>52</v>
      </c>
      <c r="H14" s="46" t="s">
        <v>37</v>
      </c>
      <c r="I14" s="47">
        <v>44412</v>
      </c>
      <c r="J14" s="48" t="s">
        <v>12</v>
      </c>
      <c r="K14" s="49"/>
      <c r="L14" s="50"/>
      <c r="M14" s="35"/>
    </row>
    <row r="15" spans="1:14" ht="76.5">
      <c r="A15" s="35"/>
      <c r="B15" s="41" t="s">
        <v>80</v>
      </c>
      <c r="C15" s="42" t="s">
        <v>61</v>
      </c>
      <c r="D15" s="43" t="s">
        <v>53</v>
      </c>
      <c r="E15" s="43" t="s">
        <v>91</v>
      </c>
      <c r="F15" s="44" t="s">
        <v>89</v>
      </c>
      <c r="G15" s="45" t="s">
        <v>55</v>
      </c>
      <c r="H15" s="46" t="s">
        <v>37</v>
      </c>
      <c r="I15" s="47">
        <v>44412</v>
      </c>
      <c r="J15" s="48" t="s">
        <v>12</v>
      </c>
      <c r="K15" s="49"/>
      <c r="L15" s="50"/>
      <c r="M15" s="35"/>
    </row>
    <row r="16" spans="1:14" ht="76.5">
      <c r="A16" s="35"/>
      <c r="B16" s="41" t="s">
        <v>81</v>
      </c>
      <c r="C16" s="42" t="s">
        <v>61</v>
      </c>
      <c r="D16" s="43" t="s">
        <v>53</v>
      </c>
      <c r="E16" s="43" t="s">
        <v>54</v>
      </c>
      <c r="F16" s="44" t="s">
        <v>94</v>
      </c>
      <c r="G16" s="45" t="s">
        <v>55</v>
      </c>
      <c r="H16" s="46" t="s">
        <v>37</v>
      </c>
      <c r="I16" s="47">
        <v>44412</v>
      </c>
      <c r="J16" s="48" t="s">
        <v>12</v>
      </c>
      <c r="K16" s="49"/>
      <c r="L16" s="50"/>
      <c r="M16" s="35"/>
    </row>
    <row r="17" spans="1:13" ht="76.5">
      <c r="A17" s="35"/>
      <c r="B17" s="41" t="s">
        <v>82</v>
      </c>
      <c r="C17" s="42" t="s">
        <v>61</v>
      </c>
      <c r="D17" s="43" t="s">
        <v>53</v>
      </c>
      <c r="E17" s="43" t="s">
        <v>56</v>
      </c>
      <c r="F17" s="44" t="s">
        <v>94</v>
      </c>
      <c r="G17" s="45" t="s">
        <v>57</v>
      </c>
      <c r="H17" s="46" t="s">
        <v>37</v>
      </c>
      <c r="I17" s="47">
        <v>44412</v>
      </c>
      <c r="J17" s="48" t="s">
        <v>12</v>
      </c>
      <c r="K17" s="49"/>
      <c r="L17" s="50"/>
      <c r="M17" s="35"/>
    </row>
    <row r="18" spans="1:13" ht="89.25">
      <c r="A18" s="35"/>
      <c r="B18" s="41" t="s">
        <v>83</v>
      </c>
      <c r="C18" s="42" t="s">
        <v>46</v>
      </c>
      <c r="D18" s="43" t="s">
        <v>53</v>
      </c>
      <c r="E18" s="43" t="s">
        <v>56</v>
      </c>
      <c r="F18" s="44" t="s">
        <v>95</v>
      </c>
      <c r="G18" s="45" t="s">
        <v>58</v>
      </c>
      <c r="H18" s="46" t="s">
        <v>37</v>
      </c>
      <c r="I18" s="47">
        <v>44412</v>
      </c>
      <c r="J18" s="48" t="s">
        <v>12</v>
      </c>
      <c r="K18" s="49"/>
      <c r="L18" s="50"/>
      <c r="M18" s="35"/>
    </row>
    <row r="19" spans="1:13" ht="76.5">
      <c r="A19" s="35"/>
      <c r="B19" s="41" t="s">
        <v>84</v>
      </c>
      <c r="C19" s="42" t="s">
        <v>46</v>
      </c>
      <c r="D19" s="43" t="s">
        <v>53</v>
      </c>
      <c r="E19" s="43" t="s">
        <v>62</v>
      </c>
      <c r="F19" s="44" t="s">
        <v>96</v>
      </c>
      <c r="G19" s="45" t="s">
        <v>63</v>
      </c>
      <c r="H19" s="46" t="s">
        <v>37</v>
      </c>
      <c r="I19" s="47">
        <v>44412</v>
      </c>
      <c r="J19" s="48" t="s">
        <v>12</v>
      </c>
      <c r="K19" s="49"/>
      <c r="L19" s="50"/>
      <c r="M19" s="35"/>
    </row>
    <row r="20" spans="1:13" ht="102">
      <c r="A20" s="35"/>
      <c r="B20" s="41" t="s">
        <v>85</v>
      </c>
      <c r="C20" s="42" t="s">
        <v>61</v>
      </c>
      <c r="D20" s="43" t="s">
        <v>53</v>
      </c>
      <c r="E20" s="43" t="s">
        <v>13</v>
      </c>
      <c r="F20" s="44" t="s">
        <v>90</v>
      </c>
      <c r="G20" s="45" t="s">
        <v>60</v>
      </c>
      <c r="H20" s="46" t="s">
        <v>38</v>
      </c>
      <c r="I20" s="47">
        <v>44412</v>
      </c>
      <c r="J20" s="48" t="s">
        <v>12</v>
      </c>
      <c r="K20" s="82" t="s">
        <v>102</v>
      </c>
      <c r="L20" s="50"/>
      <c r="M20" s="35"/>
    </row>
    <row r="21" spans="1:13" ht="76.5">
      <c r="A21" s="35"/>
      <c r="B21" s="41" t="s">
        <v>86</v>
      </c>
      <c r="C21" s="42" t="s">
        <v>59</v>
      </c>
      <c r="D21" s="43" t="s">
        <v>53</v>
      </c>
      <c r="E21" s="43" t="s">
        <v>62</v>
      </c>
      <c r="F21" s="44" t="s">
        <v>97</v>
      </c>
      <c r="G21" s="45" t="s">
        <v>63</v>
      </c>
      <c r="H21" s="46" t="s">
        <v>37</v>
      </c>
      <c r="I21" s="47">
        <v>44412</v>
      </c>
      <c r="J21" s="48" t="s">
        <v>12</v>
      </c>
      <c r="K21" s="49"/>
      <c r="L21" s="50"/>
      <c r="M21" s="35"/>
    </row>
    <row r="22" spans="1:13" ht="102">
      <c r="A22" s="35"/>
      <c r="B22" s="41" t="s">
        <v>87</v>
      </c>
      <c r="C22" s="42" t="s">
        <v>59</v>
      </c>
      <c r="D22" s="43" t="s">
        <v>53</v>
      </c>
      <c r="E22" s="43" t="s">
        <v>51</v>
      </c>
      <c r="F22" s="44" t="s">
        <v>98</v>
      </c>
      <c r="G22" s="45" t="s">
        <v>64</v>
      </c>
      <c r="H22" s="46" t="s">
        <v>37</v>
      </c>
      <c r="I22" s="47">
        <v>44412</v>
      </c>
      <c r="J22" s="48" t="s">
        <v>12</v>
      </c>
      <c r="K22" s="49"/>
      <c r="L22" s="50"/>
      <c r="M22" s="35"/>
    </row>
    <row r="23" spans="1:13" ht="89.25">
      <c r="A23" s="35"/>
      <c r="B23" s="41" t="s">
        <v>88</v>
      </c>
      <c r="C23" s="42" t="s">
        <v>46</v>
      </c>
      <c r="D23" s="43" t="s">
        <v>53</v>
      </c>
      <c r="E23" s="43" t="s">
        <v>51</v>
      </c>
      <c r="F23" s="44" t="s">
        <v>99</v>
      </c>
      <c r="G23" s="45" t="s">
        <v>79</v>
      </c>
      <c r="H23" s="46" t="s">
        <v>38</v>
      </c>
      <c r="I23" s="47">
        <v>44412</v>
      </c>
      <c r="J23" s="48" t="s">
        <v>12</v>
      </c>
      <c r="K23" s="82" t="s">
        <v>112</v>
      </c>
      <c r="L23" s="50"/>
      <c r="M23" s="35"/>
    </row>
    <row r="24" spans="1:13" ht="140.25">
      <c r="A24" s="35"/>
      <c r="B24" s="41" t="s">
        <v>93</v>
      </c>
      <c r="C24" s="42" t="s">
        <v>46</v>
      </c>
      <c r="D24" s="43" t="s">
        <v>53</v>
      </c>
      <c r="E24" s="43" t="s">
        <v>91</v>
      </c>
      <c r="F24" s="44" t="s">
        <v>100</v>
      </c>
      <c r="G24" s="45" t="s">
        <v>92</v>
      </c>
      <c r="H24" s="46" t="s">
        <v>38</v>
      </c>
      <c r="I24" s="47">
        <v>44412</v>
      </c>
      <c r="J24" s="48" t="s">
        <v>12</v>
      </c>
      <c r="K24" s="82" t="s">
        <v>113</v>
      </c>
      <c r="L24" s="50"/>
      <c r="M24" s="35"/>
    </row>
  </sheetData>
  <mergeCells count="1">
    <mergeCell ref="I11:K11"/>
  </mergeCells>
  <conditionalFormatting sqref="H14">
    <cfRule type="cellIs" dxfId="10" priority="20" stopIfTrue="1" operator="equal">
      <formula>"Fail"</formula>
    </cfRule>
  </conditionalFormatting>
  <conditionalFormatting sqref="H22">
    <cfRule type="cellIs" dxfId="9" priority="13" stopIfTrue="1" operator="equal">
      <formula>"Fail"</formula>
    </cfRule>
  </conditionalFormatting>
  <conditionalFormatting sqref="H20">
    <cfRule type="cellIs" dxfId="8" priority="15" stopIfTrue="1" operator="equal">
      <formula>"Fail"</formula>
    </cfRule>
  </conditionalFormatting>
  <conditionalFormatting sqref="H23">
    <cfRule type="cellIs" dxfId="7" priority="10" stopIfTrue="1" operator="equal">
      <formula>"Fail"</formula>
    </cfRule>
  </conditionalFormatting>
  <conditionalFormatting sqref="H21">
    <cfRule type="cellIs" dxfId="6" priority="1" stopIfTrue="1" operator="equal">
      <formula>"Fail"</formula>
    </cfRule>
  </conditionalFormatting>
  <conditionalFormatting sqref="H24">
    <cfRule type="cellIs" dxfId="5" priority="8" stopIfTrue="1" operator="equal">
      <formula>"Fail"</formula>
    </cfRule>
  </conditionalFormatting>
  <conditionalFormatting sqref="H15">
    <cfRule type="cellIs" dxfId="4" priority="6" stopIfTrue="1" operator="equal">
      <formula>"Fail"</formula>
    </cfRule>
  </conditionalFormatting>
  <conditionalFormatting sqref="H16">
    <cfRule type="cellIs" dxfId="3" priority="5" stopIfTrue="1" operator="equal">
      <formula>"Fail"</formula>
    </cfRule>
  </conditionalFormatting>
  <conditionalFormatting sqref="H17">
    <cfRule type="cellIs" dxfId="2" priority="4" stopIfTrue="1" operator="equal">
      <formula>"Fail"</formula>
    </cfRule>
  </conditionalFormatting>
  <conditionalFormatting sqref="H18">
    <cfRule type="cellIs" dxfId="1" priority="3" stopIfTrue="1" operator="equal">
      <formula>"Fail"</formula>
    </cfRule>
  </conditionalFormatting>
  <conditionalFormatting sqref="H19">
    <cfRule type="cellIs" dxfId="0" priority="2" stopIfTrue="1" operator="equal">
      <formula>"Fail"</formula>
    </cfRule>
  </conditionalFormatting>
  <dataValidations count="2">
    <dataValidation type="list" operator="equal" allowBlank="1" sqref="I65552:I65553 JD65552:JD65553 SZ65552:SZ65553 ACV65552:ACV65553 AMR65552:AMR65553 AWN65552:AWN65553 BGJ65552:BGJ65553 BQF65552:BQF65553 CAB65552:CAB65553 CJX65552:CJX65553 CTT65552:CTT65553 DDP65552:DDP65553 DNL65552:DNL65553 DXH65552:DXH65553 EHD65552:EHD65553 EQZ65552:EQZ65553 FAV65552:FAV65553 FKR65552:FKR65553 FUN65552:FUN65553 GEJ65552:GEJ65553 GOF65552:GOF65553 GYB65552:GYB65553 HHX65552:HHX65553 HRT65552:HRT65553 IBP65552:IBP65553 ILL65552:ILL65553 IVH65552:IVH65553 JFD65552:JFD65553 JOZ65552:JOZ65553 JYV65552:JYV65553 KIR65552:KIR65553 KSN65552:KSN65553 LCJ65552:LCJ65553 LMF65552:LMF65553 LWB65552:LWB65553 MFX65552:MFX65553 MPT65552:MPT65553 MZP65552:MZP65553 NJL65552:NJL65553 NTH65552:NTH65553 ODD65552:ODD65553 OMZ65552:OMZ65553 OWV65552:OWV65553 PGR65552:PGR65553 PQN65552:PQN65553 QAJ65552:QAJ65553 QKF65552:QKF65553 QUB65552:QUB65553 RDX65552:RDX65553 RNT65552:RNT65553 RXP65552:RXP65553 SHL65552:SHL65553 SRH65552:SRH65553 TBD65552:TBD65553 TKZ65552:TKZ65553 TUV65552:TUV65553 UER65552:UER65553 UON65552:UON65553 UYJ65552:UYJ65553 VIF65552:VIF65553 VSB65552:VSB65553 WBX65552:WBX65553 WLT65552:WLT65553 WVP65552:WVP65553 I131088:I131089 JD131088:JD131089 SZ131088:SZ131089 ACV131088:ACV131089 AMR131088:AMR131089 AWN131088:AWN131089 BGJ131088:BGJ131089 BQF131088:BQF131089 CAB131088:CAB131089 CJX131088:CJX131089 CTT131088:CTT131089 DDP131088:DDP131089 DNL131088:DNL131089 DXH131088:DXH131089 EHD131088:EHD131089 EQZ131088:EQZ131089 FAV131088:FAV131089 FKR131088:FKR131089 FUN131088:FUN131089 GEJ131088:GEJ131089 GOF131088:GOF131089 GYB131088:GYB131089 HHX131088:HHX131089 HRT131088:HRT131089 IBP131088:IBP131089 ILL131088:ILL131089 IVH131088:IVH131089 JFD131088:JFD131089 JOZ131088:JOZ131089 JYV131088:JYV131089 KIR131088:KIR131089 KSN131088:KSN131089 LCJ131088:LCJ131089 LMF131088:LMF131089 LWB131088:LWB131089 MFX131088:MFX131089 MPT131088:MPT131089 MZP131088:MZP131089 NJL131088:NJL131089 NTH131088:NTH131089 ODD131088:ODD131089 OMZ131088:OMZ131089 OWV131088:OWV131089 PGR131088:PGR131089 PQN131088:PQN131089 QAJ131088:QAJ131089 QKF131088:QKF131089 QUB131088:QUB131089 RDX131088:RDX131089 RNT131088:RNT131089 RXP131088:RXP131089 SHL131088:SHL131089 SRH131088:SRH131089 TBD131088:TBD131089 TKZ131088:TKZ131089 TUV131088:TUV131089 UER131088:UER131089 UON131088:UON131089 UYJ131088:UYJ131089 VIF131088:VIF131089 VSB131088:VSB131089 WBX131088:WBX131089 WLT131088:WLT131089 WVP131088:WVP131089 I196624:I196625 JD196624:JD196625 SZ196624:SZ196625 ACV196624:ACV196625 AMR196624:AMR196625 AWN196624:AWN196625 BGJ196624:BGJ196625 BQF196624:BQF196625 CAB196624:CAB196625 CJX196624:CJX196625 CTT196624:CTT196625 DDP196624:DDP196625 DNL196624:DNL196625 DXH196624:DXH196625 EHD196624:EHD196625 EQZ196624:EQZ196625 FAV196624:FAV196625 FKR196624:FKR196625 FUN196624:FUN196625 GEJ196624:GEJ196625 GOF196624:GOF196625 GYB196624:GYB196625 HHX196624:HHX196625 HRT196624:HRT196625 IBP196624:IBP196625 ILL196624:ILL196625 IVH196624:IVH196625 JFD196624:JFD196625 JOZ196624:JOZ196625 JYV196624:JYV196625 KIR196624:KIR196625 KSN196624:KSN196625 LCJ196624:LCJ196625 LMF196624:LMF196625 LWB196624:LWB196625 MFX196624:MFX196625 MPT196624:MPT196625 MZP196624:MZP196625 NJL196624:NJL196625 NTH196624:NTH196625 ODD196624:ODD196625 OMZ196624:OMZ196625 OWV196624:OWV196625 PGR196624:PGR196625 PQN196624:PQN196625 QAJ196624:QAJ196625 QKF196624:QKF196625 QUB196624:QUB196625 RDX196624:RDX196625 RNT196624:RNT196625 RXP196624:RXP196625 SHL196624:SHL196625 SRH196624:SRH196625 TBD196624:TBD196625 TKZ196624:TKZ196625 TUV196624:TUV196625 UER196624:UER196625 UON196624:UON196625 UYJ196624:UYJ196625 VIF196624:VIF196625 VSB196624:VSB196625 WBX196624:WBX196625 WLT196624:WLT196625 WVP196624:WVP196625 I262160:I262161 JD262160:JD262161 SZ262160:SZ262161 ACV262160:ACV262161 AMR262160:AMR262161 AWN262160:AWN262161 BGJ262160:BGJ262161 BQF262160:BQF262161 CAB262160:CAB262161 CJX262160:CJX262161 CTT262160:CTT262161 DDP262160:DDP262161 DNL262160:DNL262161 DXH262160:DXH262161 EHD262160:EHD262161 EQZ262160:EQZ262161 FAV262160:FAV262161 FKR262160:FKR262161 FUN262160:FUN262161 GEJ262160:GEJ262161 GOF262160:GOF262161 GYB262160:GYB262161 HHX262160:HHX262161 HRT262160:HRT262161 IBP262160:IBP262161 ILL262160:ILL262161 IVH262160:IVH262161 JFD262160:JFD262161 JOZ262160:JOZ262161 JYV262160:JYV262161 KIR262160:KIR262161 KSN262160:KSN262161 LCJ262160:LCJ262161 LMF262160:LMF262161 LWB262160:LWB262161 MFX262160:MFX262161 MPT262160:MPT262161 MZP262160:MZP262161 NJL262160:NJL262161 NTH262160:NTH262161 ODD262160:ODD262161 OMZ262160:OMZ262161 OWV262160:OWV262161 PGR262160:PGR262161 PQN262160:PQN262161 QAJ262160:QAJ262161 QKF262160:QKF262161 QUB262160:QUB262161 RDX262160:RDX262161 RNT262160:RNT262161 RXP262160:RXP262161 SHL262160:SHL262161 SRH262160:SRH262161 TBD262160:TBD262161 TKZ262160:TKZ262161 TUV262160:TUV262161 UER262160:UER262161 UON262160:UON262161 UYJ262160:UYJ262161 VIF262160:VIF262161 VSB262160:VSB262161 WBX262160:WBX262161 WLT262160:WLT262161 WVP262160:WVP262161 I327696:I327697 JD327696:JD327697 SZ327696:SZ327697 ACV327696:ACV327697 AMR327696:AMR327697 AWN327696:AWN327697 BGJ327696:BGJ327697 BQF327696:BQF327697 CAB327696:CAB327697 CJX327696:CJX327697 CTT327696:CTT327697 DDP327696:DDP327697 DNL327696:DNL327697 DXH327696:DXH327697 EHD327696:EHD327697 EQZ327696:EQZ327697 FAV327696:FAV327697 FKR327696:FKR327697 FUN327696:FUN327697 GEJ327696:GEJ327697 GOF327696:GOF327697 GYB327696:GYB327697 HHX327696:HHX327697 HRT327696:HRT327697 IBP327696:IBP327697 ILL327696:ILL327697 IVH327696:IVH327697 JFD327696:JFD327697 JOZ327696:JOZ327697 JYV327696:JYV327697 KIR327696:KIR327697 KSN327696:KSN327697 LCJ327696:LCJ327697 LMF327696:LMF327697 LWB327696:LWB327697 MFX327696:MFX327697 MPT327696:MPT327697 MZP327696:MZP327697 NJL327696:NJL327697 NTH327696:NTH327697 ODD327696:ODD327697 OMZ327696:OMZ327697 OWV327696:OWV327697 PGR327696:PGR327697 PQN327696:PQN327697 QAJ327696:QAJ327697 QKF327696:QKF327697 QUB327696:QUB327697 RDX327696:RDX327697 RNT327696:RNT327697 RXP327696:RXP327697 SHL327696:SHL327697 SRH327696:SRH327697 TBD327696:TBD327697 TKZ327696:TKZ327697 TUV327696:TUV327697 UER327696:UER327697 UON327696:UON327697 UYJ327696:UYJ327697 VIF327696:VIF327697 VSB327696:VSB327697 WBX327696:WBX327697 WLT327696:WLT327697 WVP327696:WVP327697 I393232:I393233 JD393232:JD393233 SZ393232:SZ393233 ACV393232:ACV393233 AMR393232:AMR393233 AWN393232:AWN393233 BGJ393232:BGJ393233 BQF393232:BQF393233 CAB393232:CAB393233 CJX393232:CJX393233 CTT393232:CTT393233 DDP393232:DDP393233 DNL393232:DNL393233 DXH393232:DXH393233 EHD393232:EHD393233 EQZ393232:EQZ393233 FAV393232:FAV393233 FKR393232:FKR393233 FUN393232:FUN393233 GEJ393232:GEJ393233 GOF393232:GOF393233 GYB393232:GYB393233 HHX393232:HHX393233 HRT393232:HRT393233 IBP393232:IBP393233 ILL393232:ILL393233 IVH393232:IVH393233 JFD393232:JFD393233 JOZ393232:JOZ393233 JYV393232:JYV393233 KIR393232:KIR393233 KSN393232:KSN393233 LCJ393232:LCJ393233 LMF393232:LMF393233 LWB393232:LWB393233 MFX393232:MFX393233 MPT393232:MPT393233 MZP393232:MZP393233 NJL393232:NJL393233 NTH393232:NTH393233 ODD393232:ODD393233 OMZ393232:OMZ393233 OWV393232:OWV393233 PGR393232:PGR393233 PQN393232:PQN393233 QAJ393232:QAJ393233 QKF393232:QKF393233 QUB393232:QUB393233 RDX393232:RDX393233 RNT393232:RNT393233 RXP393232:RXP393233 SHL393232:SHL393233 SRH393232:SRH393233 TBD393232:TBD393233 TKZ393232:TKZ393233 TUV393232:TUV393233 UER393232:UER393233 UON393232:UON393233 UYJ393232:UYJ393233 VIF393232:VIF393233 VSB393232:VSB393233 WBX393232:WBX393233 WLT393232:WLT393233 WVP393232:WVP393233 I458768:I458769 JD458768:JD458769 SZ458768:SZ458769 ACV458768:ACV458769 AMR458768:AMR458769 AWN458768:AWN458769 BGJ458768:BGJ458769 BQF458768:BQF458769 CAB458768:CAB458769 CJX458768:CJX458769 CTT458768:CTT458769 DDP458768:DDP458769 DNL458768:DNL458769 DXH458768:DXH458769 EHD458768:EHD458769 EQZ458768:EQZ458769 FAV458768:FAV458769 FKR458768:FKR458769 FUN458768:FUN458769 GEJ458768:GEJ458769 GOF458768:GOF458769 GYB458768:GYB458769 HHX458768:HHX458769 HRT458768:HRT458769 IBP458768:IBP458769 ILL458768:ILL458769 IVH458768:IVH458769 JFD458768:JFD458769 JOZ458768:JOZ458769 JYV458768:JYV458769 KIR458768:KIR458769 KSN458768:KSN458769 LCJ458768:LCJ458769 LMF458768:LMF458769 LWB458768:LWB458769 MFX458768:MFX458769 MPT458768:MPT458769 MZP458768:MZP458769 NJL458768:NJL458769 NTH458768:NTH458769 ODD458768:ODD458769 OMZ458768:OMZ458769 OWV458768:OWV458769 PGR458768:PGR458769 PQN458768:PQN458769 QAJ458768:QAJ458769 QKF458768:QKF458769 QUB458768:QUB458769 RDX458768:RDX458769 RNT458768:RNT458769 RXP458768:RXP458769 SHL458768:SHL458769 SRH458768:SRH458769 TBD458768:TBD458769 TKZ458768:TKZ458769 TUV458768:TUV458769 UER458768:UER458769 UON458768:UON458769 UYJ458768:UYJ458769 VIF458768:VIF458769 VSB458768:VSB458769 WBX458768:WBX458769 WLT458768:WLT458769 WVP458768:WVP458769 I524304:I524305 JD524304:JD524305 SZ524304:SZ524305 ACV524304:ACV524305 AMR524304:AMR524305 AWN524304:AWN524305 BGJ524304:BGJ524305 BQF524304:BQF524305 CAB524304:CAB524305 CJX524304:CJX524305 CTT524304:CTT524305 DDP524304:DDP524305 DNL524304:DNL524305 DXH524304:DXH524305 EHD524304:EHD524305 EQZ524304:EQZ524305 FAV524304:FAV524305 FKR524304:FKR524305 FUN524304:FUN524305 GEJ524304:GEJ524305 GOF524304:GOF524305 GYB524304:GYB524305 HHX524304:HHX524305 HRT524304:HRT524305 IBP524304:IBP524305 ILL524304:ILL524305 IVH524304:IVH524305 JFD524304:JFD524305 JOZ524304:JOZ524305 JYV524304:JYV524305 KIR524304:KIR524305 KSN524304:KSN524305 LCJ524304:LCJ524305 LMF524304:LMF524305 LWB524304:LWB524305 MFX524304:MFX524305 MPT524304:MPT524305 MZP524304:MZP524305 NJL524304:NJL524305 NTH524304:NTH524305 ODD524304:ODD524305 OMZ524304:OMZ524305 OWV524304:OWV524305 PGR524304:PGR524305 PQN524304:PQN524305 QAJ524304:QAJ524305 QKF524304:QKF524305 QUB524304:QUB524305 RDX524304:RDX524305 RNT524304:RNT524305 RXP524304:RXP524305 SHL524304:SHL524305 SRH524304:SRH524305 TBD524304:TBD524305 TKZ524304:TKZ524305 TUV524304:TUV524305 UER524304:UER524305 UON524304:UON524305 UYJ524304:UYJ524305 VIF524304:VIF524305 VSB524304:VSB524305 WBX524304:WBX524305 WLT524304:WLT524305 WVP524304:WVP524305 I589840:I589841 JD589840:JD589841 SZ589840:SZ589841 ACV589840:ACV589841 AMR589840:AMR589841 AWN589840:AWN589841 BGJ589840:BGJ589841 BQF589840:BQF589841 CAB589840:CAB589841 CJX589840:CJX589841 CTT589840:CTT589841 DDP589840:DDP589841 DNL589840:DNL589841 DXH589840:DXH589841 EHD589840:EHD589841 EQZ589840:EQZ589841 FAV589840:FAV589841 FKR589840:FKR589841 FUN589840:FUN589841 GEJ589840:GEJ589841 GOF589840:GOF589841 GYB589840:GYB589841 HHX589840:HHX589841 HRT589840:HRT589841 IBP589840:IBP589841 ILL589840:ILL589841 IVH589840:IVH589841 JFD589840:JFD589841 JOZ589840:JOZ589841 JYV589840:JYV589841 KIR589840:KIR589841 KSN589840:KSN589841 LCJ589840:LCJ589841 LMF589840:LMF589841 LWB589840:LWB589841 MFX589840:MFX589841 MPT589840:MPT589841 MZP589840:MZP589841 NJL589840:NJL589841 NTH589840:NTH589841 ODD589840:ODD589841 OMZ589840:OMZ589841 OWV589840:OWV589841 PGR589840:PGR589841 PQN589840:PQN589841 QAJ589840:QAJ589841 QKF589840:QKF589841 QUB589840:QUB589841 RDX589840:RDX589841 RNT589840:RNT589841 RXP589840:RXP589841 SHL589840:SHL589841 SRH589840:SRH589841 TBD589840:TBD589841 TKZ589840:TKZ589841 TUV589840:TUV589841 UER589840:UER589841 UON589840:UON589841 UYJ589840:UYJ589841 VIF589840:VIF589841 VSB589840:VSB589841 WBX589840:WBX589841 WLT589840:WLT589841 WVP589840:WVP589841 I655376:I655377 JD655376:JD655377 SZ655376:SZ655377 ACV655376:ACV655377 AMR655376:AMR655377 AWN655376:AWN655377 BGJ655376:BGJ655377 BQF655376:BQF655377 CAB655376:CAB655377 CJX655376:CJX655377 CTT655376:CTT655377 DDP655376:DDP655377 DNL655376:DNL655377 DXH655376:DXH655377 EHD655376:EHD655377 EQZ655376:EQZ655377 FAV655376:FAV655377 FKR655376:FKR655377 FUN655376:FUN655377 GEJ655376:GEJ655377 GOF655376:GOF655377 GYB655376:GYB655377 HHX655376:HHX655377 HRT655376:HRT655377 IBP655376:IBP655377 ILL655376:ILL655377 IVH655376:IVH655377 JFD655376:JFD655377 JOZ655376:JOZ655377 JYV655376:JYV655377 KIR655376:KIR655377 KSN655376:KSN655377 LCJ655376:LCJ655377 LMF655376:LMF655377 LWB655376:LWB655377 MFX655376:MFX655377 MPT655376:MPT655377 MZP655376:MZP655377 NJL655376:NJL655377 NTH655376:NTH655377 ODD655376:ODD655377 OMZ655376:OMZ655377 OWV655376:OWV655377 PGR655376:PGR655377 PQN655376:PQN655377 QAJ655376:QAJ655377 QKF655376:QKF655377 QUB655376:QUB655377 RDX655376:RDX655377 RNT655376:RNT655377 RXP655376:RXP655377 SHL655376:SHL655377 SRH655376:SRH655377 TBD655376:TBD655377 TKZ655376:TKZ655377 TUV655376:TUV655377 UER655376:UER655377 UON655376:UON655377 UYJ655376:UYJ655377 VIF655376:VIF655377 VSB655376:VSB655377 WBX655376:WBX655377 WLT655376:WLT655377 WVP655376:WVP655377 I720912:I720913 JD720912:JD720913 SZ720912:SZ720913 ACV720912:ACV720913 AMR720912:AMR720913 AWN720912:AWN720913 BGJ720912:BGJ720913 BQF720912:BQF720913 CAB720912:CAB720913 CJX720912:CJX720913 CTT720912:CTT720913 DDP720912:DDP720913 DNL720912:DNL720913 DXH720912:DXH720913 EHD720912:EHD720913 EQZ720912:EQZ720913 FAV720912:FAV720913 FKR720912:FKR720913 FUN720912:FUN720913 GEJ720912:GEJ720913 GOF720912:GOF720913 GYB720912:GYB720913 HHX720912:HHX720913 HRT720912:HRT720913 IBP720912:IBP720913 ILL720912:ILL720913 IVH720912:IVH720913 JFD720912:JFD720913 JOZ720912:JOZ720913 JYV720912:JYV720913 KIR720912:KIR720913 KSN720912:KSN720913 LCJ720912:LCJ720913 LMF720912:LMF720913 LWB720912:LWB720913 MFX720912:MFX720913 MPT720912:MPT720913 MZP720912:MZP720913 NJL720912:NJL720913 NTH720912:NTH720913 ODD720912:ODD720913 OMZ720912:OMZ720913 OWV720912:OWV720913 PGR720912:PGR720913 PQN720912:PQN720913 QAJ720912:QAJ720913 QKF720912:QKF720913 QUB720912:QUB720913 RDX720912:RDX720913 RNT720912:RNT720913 RXP720912:RXP720913 SHL720912:SHL720913 SRH720912:SRH720913 TBD720912:TBD720913 TKZ720912:TKZ720913 TUV720912:TUV720913 UER720912:UER720913 UON720912:UON720913 UYJ720912:UYJ720913 VIF720912:VIF720913 VSB720912:VSB720913 WBX720912:WBX720913 WLT720912:WLT720913 WVP720912:WVP720913 I786448:I786449 JD786448:JD786449 SZ786448:SZ786449 ACV786448:ACV786449 AMR786448:AMR786449 AWN786448:AWN786449 BGJ786448:BGJ786449 BQF786448:BQF786449 CAB786448:CAB786449 CJX786448:CJX786449 CTT786448:CTT786449 DDP786448:DDP786449 DNL786448:DNL786449 DXH786448:DXH786449 EHD786448:EHD786449 EQZ786448:EQZ786449 FAV786448:FAV786449 FKR786448:FKR786449 FUN786448:FUN786449 GEJ786448:GEJ786449 GOF786448:GOF786449 GYB786448:GYB786449 HHX786448:HHX786449 HRT786448:HRT786449 IBP786448:IBP786449 ILL786448:ILL786449 IVH786448:IVH786449 JFD786448:JFD786449 JOZ786448:JOZ786449 JYV786448:JYV786449 KIR786448:KIR786449 KSN786448:KSN786449 LCJ786448:LCJ786449 LMF786448:LMF786449 LWB786448:LWB786449 MFX786448:MFX786449 MPT786448:MPT786449 MZP786448:MZP786449 NJL786448:NJL786449 NTH786448:NTH786449 ODD786448:ODD786449 OMZ786448:OMZ786449 OWV786448:OWV786449 PGR786448:PGR786449 PQN786448:PQN786449 QAJ786448:QAJ786449 QKF786448:QKF786449 QUB786448:QUB786449 RDX786448:RDX786449 RNT786448:RNT786449 RXP786448:RXP786449 SHL786448:SHL786449 SRH786448:SRH786449 TBD786448:TBD786449 TKZ786448:TKZ786449 TUV786448:TUV786449 UER786448:UER786449 UON786448:UON786449 UYJ786448:UYJ786449 VIF786448:VIF786449 VSB786448:VSB786449 WBX786448:WBX786449 WLT786448:WLT786449 WVP786448:WVP786449 I851984:I851985 JD851984:JD851985 SZ851984:SZ851985 ACV851984:ACV851985 AMR851984:AMR851985 AWN851984:AWN851985 BGJ851984:BGJ851985 BQF851984:BQF851985 CAB851984:CAB851985 CJX851984:CJX851985 CTT851984:CTT851985 DDP851984:DDP851985 DNL851984:DNL851985 DXH851984:DXH851985 EHD851984:EHD851985 EQZ851984:EQZ851985 FAV851984:FAV851985 FKR851984:FKR851985 FUN851984:FUN851985 GEJ851984:GEJ851985 GOF851984:GOF851985 GYB851984:GYB851985 HHX851984:HHX851985 HRT851984:HRT851985 IBP851984:IBP851985 ILL851984:ILL851985 IVH851984:IVH851985 JFD851984:JFD851985 JOZ851984:JOZ851985 JYV851984:JYV851985 KIR851984:KIR851985 KSN851984:KSN851985 LCJ851984:LCJ851985 LMF851984:LMF851985 LWB851984:LWB851985 MFX851984:MFX851985 MPT851984:MPT851985 MZP851984:MZP851985 NJL851984:NJL851985 NTH851984:NTH851985 ODD851984:ODD851985 OMZ851984:OMZ851985 OWV851984:OWV851985 PGR851984:PGR851985 PQN851984:PQN851985 QAJ851984:QAJ851985 QKF851984:QKF851985 QUB851984:QUB851985 RDX851984:RDX851985 RNT851984:RNT851985 RXP851984:RXP851985 SHL851984:SHL851985 SRH851984:SRH851985 TBD851984:TBD851985 TKZ851984:TKZ851985 TUV851984:TUV851985 UER851984:UER851985 UON851984:UON851985 UYJ851984:UYJ851985 VIF851984:VIF851985 VSB851984:VSB851985 WBX851984:WBX851985 WLT851984:WLT851985 WVP851984:WVP851985 I917520:I917521 JD917520:JD917521 SZ917520:SZ917521 ACV917520:ACV917521 AMR917520:AMR917521 AWN917520:AWN917521 BGJ917520:BGJ917521 BQF917520:BQF917521 CAB917520:CAB917521 CJX917520:CJX917521 CTT917520:CTT917521 DDP917520:DDP917521 DNL917520:DNL917521 DXH917520:DXH917521 EHD917520:EHD917521 EQZ917520:EQZ917521 FAV917520:FAV917521 FKR917520:FKR917521 FUN917520:FUN917521 GEJ917520:GEJ917521 GOF917520:GOF917521 GYB917520:GYB917521 HHX917520:HHX917521 HRT917520:HRT917521 IBP917520:IBP917521 ILL917520:ILL917521 IVH917520:IVH917521 JFD917520:JFD917521 JOZ917520:JOZ917521 JYV917520:JYV917521 KIR917520:KIR917521 KSN917520:KSN917521 LCJ917520:LCJ917521 LMF917520:LMF917521 LWB917520:LWB917521 MFX917520:MFX917521 MPT917520:MPT917521 MZP917520:MZP917521 NJL917520:NJL917521 NTH917520:NTH917521 ODD917520:ODD917521 OMZ917520:OMZ917521 OWV917520:OWV917521 PGR917520:PGR917521 PQN917520:PQN917521 QAJ917520:QAJ917521 QKF917520:QKF917521 QUB917520:QUB917521 RDX917520:RDX917521 RNT917520:RNT917521 RXP917520:RXP917521 SHL917520:SHL917521 SRH917520:SRH917521 TBD917520:TBD917521 TKZ917520:TKZ917521 TUV917520:TUV917521 UER917520:UER917521 UON917520:UON917521 UYJ917520:UYJ917521 VIF917520:VIF917521 VSB917520:VSB917521 WBX917520:WBX917521 WLT917520:WLT917521 WVP917520:WVP917521 I983056:I983057 JD983056:JD983057 SZ983056:SZ983057 ACV983056:ACV983057 AMR983056:AMR983057 AWN983056:AWN983057 BGJ983056:BGJ983057 BQF983056:BQF983057 CAB983056:CAB983057 CJX983056:CJX983057 CTT983056:CTT983057 DDP983056:DDP983057 DNL983056:DNL983057 DXH983056:DXH983057 EHD983056:EHD983057 EQZ983056:EQZ983057 FAV983056:FAV983057 FKR983056:FKR983057 FUN983056:FUN983057 GEJ983056:GEJ983057 GOF983056:GOF983057 GYB983056:GYB983057 HHX983056:HHX983057 HRT983056:HRT983057 IBP983056:IBP983057 ILL983056:ILL983057 IVH983056:IVH983057 JFD983056:JFD983057 JOZ983056:JOZ983057 JYV983056:JYV983057 KIR983056:KIR983057 KSN983056:KSN983057 LCJ983056:LCJ983057 LMF983056:LMF983057 LWB983056:LWB983057 MFX983056:MFX983057 MPT983056:MPT983057 MZP983056:MZP983057 NJL983056:NJL983057 NTH983056:NTH983057 ODD983056:ODD983057 OMZ983056:OMZ983057 OWV983056:OWV983057 PGR983056:PGR983057 PQN983056:PQN983057 QAJ983056:QAJ983057 QKF983056:QKF983057 QUB983056:QUB983057 RDX983056:RDX983057 RNT983056:RNT983057 RXP983056:RXP983057 SHL983056:SHL983057 SRH983056:SRH983057 TBD983056:TBD983057 TKZ983056:TKZ983057 TUV983056:TUV983057 UER983056:UER983057 UON983056:UON983057 UYJ983056:UYJ983057 VIF983056:VIF983057 VSB983056:VSB983057 WBX983056:WBX983057 WLT983056:WLT983057 WVP983056:WVP983057 LCI14:LCI24 FAU14:FAU24 LME14:LME24 CAA14:CAA24 LWA14:LWA24 FKQ14:FKQ24 MFW14:MFW24 AMQ14:AMQ24 MPS14:MPS24 FUM14:FUM24 MZO14:MZO24 CJW14:CJW24 NJK14:NJK24 GEI14:GEI24 NTG14:NTG24 SY14:SY24 ODC14:ODC24 GOE14:GOE24 OMY14:OMY24 CTS14:CTS24 OWU14:OWU24 GYA14:GYA24 PGQ14:PGQ24 AWM14:AWM24 PQM14:PQM24 HHW14:HHW24 QAI14:QAI24 DDO14:DDO24 QKE14:QKE24 HRS14:HRS24 QUA14:QUA24 JC14:JC24 RDW14:RDW24 IBO14:IBO24 RNS14:RNS24 DNK14:DNK24 RXO14:RXO24 ILK14:ILK24 SHK14:SHK24 BGI14:BGI24 SRG14:SRG24 IVG14:IVG24 TBC14:TBC24 DXG14:DXG24 TKY14:TKY24 JFC14:JFC24 TUU14:TUU24 ACU14:ACU24 UEQ14:UEQ24 JOY14:JOY24 UOM14:UOM24 EHC14:EHC24 UYI14:UYI24 JYU14:JYU24 VIE14:VIE24 BQE14:BQE24 VSA14:VSA24 KIQ14:KIQ24 WBW14:WBW24 EQY14:EQY24 WLS14:WLS24 KSM14:KSM24 WVO14:WVO24 H14:H24">
      <formula1>"Pass,Fail,-"</formula1>
      <formula2>0</formula2>
    </dataValidation>
    <dataValidation type="list" operator="equal" allowBlank="1" sqref="WVK983056 D65552:E65552 IY65552 SU65552 ACQ65552 AMM65552 AWI65552 BGE65552 BQA65552 BZW65552 CJS65552 CTO65552 DDK65552 DNG65552 DXC65552 EGY65552 EQU65552 FAQ65552 FKM65552 FUI65552 GEE65552 GOA65552 GXW65552 HHS65552 HRO65552 IBK65552 ILG65552 IVC65552 JEY65552 JOU65552 JYQ65552 KIM65552 KSI65552 LCE65552 LMA65552 LVW65552 MFS65552 MPO65552 MZK65552 NJG65552 NTC65552 OCY65552 OMU65552 OWQ65552 PGM65552 PQI65552 QAE65552 QKA65552 QTW65552 RDS65552 RNO65552 RXK65552 SHG65552 SRC65552 TAY65552 TKU65552 TUQ65552 UEM65552 UOI65552 UYE65552 VIA65552 VRW65552 WBS65552 WLO65552 WVK65552 D131088:E131088 IY131088 SU131088 ACQ131088 AMM131088 AWI131088 BGE131088 BQA131088 BZW131088 CJS131088 CTO131088 DDK131088 DNG131088 DXC131088 EGY131088 EQU131088 FAQ131088 FKM131088 FUI131088 GEE131088 GOA131088 GXW131088 HHS131088 HRO131088 IBK131088 ILG131088 IVC131088 JEY131088 JOU131088 JYQ131088 KIM131088 KSI131088 LCE131088 LMA131088 LVW131088 MFS131088 MPO131088 MZK131088 NJG131088 NTC131088 OCY131088 OMU131088 OWQ131088 PGM131088 PQI131088 QAE131088 QKA131088 QTW131088 RDS131088 RNO131088 RXK131088 SHG131088 SRC131088 TAY131088 TKU131088 TUQ131088 UEM131088 UOI131088 UYE131088 VIA131088 VRW131088 WBS131088 WLO131088 WVK131088 D196624:E196624 IY196624 SU196624 ACQ196624 AMM196624 AWI196624 BGE196624 BQA196624 BZW196624 CJS196624 CTO196624 DDK196624 DNG196624 DXC196624 EGY196624 EQU196624 FAQ196624 FKM196624 FUI196624 GEE196624 GOA196624 GXW196624 HHS196624 HRO196624 IBK196624 ILG196624 IVC196624 JEY196624 JOU196624 JYQ196624 KIM196624 KSI196624 LCE196624 LMA196624 LVW196624 MFS196624 MPO196624 MZK196624 NJG196624 NTC196624 OCY196624 OMU196624 OWQ196624 PGM196624 PQI196624 QAE196624 QKA196624 QTW196624 RDS196624 RNO196624 RXK196624 SHG196624 SRC196624 TAY196624 TKU196624 TUQ196624 UEM196624 UOI196624 UYE196624 VIA196624 VRW196624 WBS196624 WLO196624 WVK196624 D262160:E262160 IY262160 SU262160 ACQ262160 AMM262160 AWI262160 BGE262160 BQA262160 BZW262160 CJS262160 CTO262160 DDK262160 DNG262160 DXC262160 EGY262160 EQU262160 FAQ262160 FKM262160 FUI262160 GEE262160 GOA262160 GXW262160 HHS262160 HRO262160 IBK262160 ILG262160 IVC262160 JEY262160 JOU262160 JYQ262160 KIM262160 KSI262160 LCE262160 LMA262160 LVW262160 MFS262160 MPO262160 MZK262160 NJG262160 NTC262160 OCY262160 OMU262160 OWQ262160 PGM262160 PQI262160 QAE262160 QKA262160 QTW262160 RDS262160 RNO262160 RXK262160 SHG262160 SRC262160 TAY262160 TKU262160 TUQ262160 UEM262160 UOI262160 UYE262160 VIA262160 VRW262160 WBS262160 WLO262160 WVK262160 D327696:E327696 IY327696 SU327696 ACQ327696 AMM327696 AWI327696 BGE327696 BQA327696 BZW327696 CJS327696 CTO327696 DDK327696 DNG327696 DXC327696 EGY327696 EQU327696 FAQ327696 FKM327696 FUI327696 GEE327696 GOA327696 GXW327696 HHS327696 HRO327696 IBK327696 ILG327696 IVC327696 JEY327696 JOU327696 JYQ327696 KIM327696 KSI327696 LCE327696 LMA327696 LVW327696 MFS327696 MPO327696 MZK327696 NJG327696 NTC327696 OCY327696 OMU327696 OWQ327696 PGM327696 PQI327696 QAE327696 QKA327696 QTW327696 RDS327696 RNO327696 RXK327696 SHG327696 SRC327696 TAY327696 TKU327696 TUQ327696 UEM327696 UOI327696 UYE327696 VIA327696 VRW327696 WBS327696 WLO327696 WVK327696 D393232:E393232 IY393232 SU393232 ACQ393232 AMM393232 AWI393232 BGE393232 BQA393232 BZW393232 CJS393232 CTO393232 DDK393232 DNG393232 DXC393232 EGY393232 EQU393232 FAQ393232 FKM393232 FUI393232 GEE393232 GOA393232 GXW393232 HHS393232 HRO393232 IBK393232 ILG393232 IVC393232 JEY393232 JOU393232 JYQ393232 KIM393232 KSI393232 LCE393232 LMA393232 LVW393232 MFS393232 MPO393232 MZK393232 NJG393232 NTC393232 OCY393232 OMU393232 OWQ393232 PGM393232 PQI393232 QAE393232 QKA393232 QTW393232 RDS393232 RNO393232 RXK393232 SHG393232 SRC393232 TAY393232 TKU393232 TUQ393232 UEM393232 UOI393232 UYE393232 VIA393232 VRW393232 WBS393232 WLO393232 WVK393232 D458768:E458768 IY458768 SU458768 ACQ458768 AMM458768 AWI458768 BGE458768 BQA458768 BZW458768 CJS458768 CTO458768 DDK458768 DNG458768 DXC458768 EGY458768 EQU458768 FAQ458768 FKM458768 FUI458768 GEE458768 GOA458768 GXW458768 HHS458768 HRO458768 IBK458768 ILG458768 IVC458768 JEY458768 JOU458768 JYQ458768 KIM458768 KSI458768 LCE458768 LMA458768 LVW458768 MFS458768 MPO458768 MZK458768 NJG458768 NTC458768 OCY458768 OMU458768 OWQ458768 PGM458768 PQI458768 QAE458768 QKA458768 QTW458768 RDS458768 RNO458768 RXK458768 SHG458768 SRC458768 TAY458768 TKU458768 TUQ458768 UEM458768 UOI458768 UYE458768 VIA458768 VRW458768 WBS458768 WLO458768 WVK458768 D524304:E524304 IY524304 SU524304 ACQ524304 AMM524304 AWI524304 BGE524304 BQA524304 BZW524304 CJS524304 CTO524304 DDK524304 DNG524304 DXC524304 EGY524304 EQU524304 FAQ524304 FKM524304 FUI524304 GEE524304 GOA524304 GXW524304 HHS524304 HRO524304 IBK524304 ILG524304 IVC524304 JEY524304 JOU524304 JYQ524304 KIM524304 KSI524304 LCE524304 LMA524304 LVW524304 MFS524304 MPO524304 MZK524304 NJG524304 NTC524304 OCY524304 OMU524304 OWQ524304 PGM524304 PQI524304 QAE524304 QKA524304 QTW524304 RDS524304 RNO524304 RXK524304 SHG524304 SRC524304 TAY524304 TKU524304 TUQ524304 UEM524304 UOI524304 UYE524304 VIA524304 VRW524304 WBS524304 WLO524304 WVK524304 D589840:E589840 IY589840 SU589840 ACQ589840 AMM589840 AWI589840 BGE589840 BQA589840 BZW589840 CJS589840 CTO589840 DDK589840 DNG589840 DXC589840 EGY589840 EQU589840 FAQ589840 FKM589840 FUI589840 GEE589840 GOA589840 GXW589840 HHS589840 HRO589840 IBK589840 ILG589840 IVC589840 JEY589840 JOU589840 JYQ589840 KIM589840 KSI589840 LCE589840 LMA589840 LVW589840 MFS589840 MPO589840 MZK589840 NJG589840 NTC589840 OCY589840 OMU589840 OWQ589840 PGM589840 PQI589840 QAE589840 QKA589840 QTW589840 RDS589840 RNO589840 RXK589840 SHG589840 SRC589840 TAY589840 TKU589840 TUQ589840 UEM589840 UOI589840 UYE589840 VIA589840 VRW589840 WBS589840 WLO589840 WVK589840 D655376:E655376 IY655376 SU655376 ACQ655376 AMM655376 AWI655376 BGE655376 BQA655376 BZW655376 CJS655376 CTO655376 DDK655376 DNG655376 DXC655376 EGY655376 EQU655376 FAQ655376 FKM655376 FUI655376 GEE655376 GOA655376 GXW655376 HHS655376 HRO655376 IBK655376 ILG655376 IVC655376 JEY655376 JOU655376 JYQ655376 KIM655376 KSI655376 LCE655376 LMA655376 LVW655376 MFS655376 MPO655376 MZK655376 NJG655376 NTC655376 OCY655376 OMU655376 OWQ655376 PGM655376 PQI655376 QAE655376 QKA655376 QTW655376 RDS655376 RNO655376 RXK655376 SHG655376 SRC655376 TAY655376 TKU655376 TUQ655376 UEM655376 UOI655376 UYE655376 VIA655376 VRW655376 WBS655376 WLO655376 WVK655376 D720912:E720912 IY720912 SU720912 ACQ720912 AMM720912 AWI720912 BGE720912 BQA720912 BZW720912 CJS720912 CTO720912 DDK720912 DNG720912 DXC720912 EGY720912 EQU720912 FAQ720912 FKM720912 FUI720912 GEE720912 GOA720912 GXW720912 HHS720912 HRO720912 IBK720912 ILG720912 IVC720912 JEY720912 JOU720912 JYQ720912 KIM720912 KSI720912 LCE720912 LMA720912 LVW720912 MFS720912 MPO720912 MZK720912 NJG720912 NTC720912 OCY720912 OMU720912 OWQ720912 PGM720912 PQI720912 QAE720912 QKA720912 QTW720912 RDS720912 RNO720912 RXK720912 SHG720912 SRC720912 TAY720912 TKU720912 TUQ720912 UEM720912 UOI720912 UYE720912 VIA720912 VRW720912 WBS720912 WLO720912 WVK720912 D786448:E786448 IY786448 SU786448 ACQ786448 AMM786448 AWI786448 BGE786448 BQA786448 BZW786448 CJS786448 CTO786448 DDK786448 DNG786448 DXC786448 EGY786448 EQU786448 FAQ786448 FKM786448 FUI786448 GEE786448 GOA786448 GXW786448 HHS786448 HRO786448 IBK786448 ILG786448 IVC786448 JEY786448 JOU786448 JYQ786448 KIM786448 KSI786448 LCE786448 LMA786448 LVW786448 MFS786448 MPO786448 MZK786448 NJG786448 NTC786448 OCY786448 OMU786448 OWQ786448 PGM786448 PQI786448 QAE786448 QKA786448 QTW786448 RDS786448 RNO786448 RXK786448 SHG786448 SRC786448 TAY786448 TKU786448 TUQ786448 UEM786448 UOI786448 UYE786448 VIA786448 VRW786448 WBS786448 WLO786448 WVK786448 D851984:E851984 IY851984 SU851984 ACQ851984 AMM851984 AWI851984 BGE851984 BQA851984 BZW851984 CJS851984 CTO851984 DDK851984 DNG851984 DXC851984 EGY851984 EQU851984 FAQ851984 FKM851984 FUI851984 GEE851984 GOA851984 GXW851984 HHS851984 HRO851984 IBK851984 ILG851984 IVC851984 JEY851984 JOU851984 JYQ851984 KIM851984 KSI851984 LCE851984 LMA851984 LVW851984 MFS851984 MPO851984 MZK851984 NJG851984 NTC851984 OCY851984 OMU851984 OWQ851984 PGM851984 PQI851984 QAE851984 QKA851984 QTW851984 RDS851984 RNO851984 RXK851984 SHG851984 SRC851984 TAY851984 TKU851984 TUQ851984 UEM851984 UOI851984 UYE851984 VIA851984 VRW851984 WBS851984 WLO851984 WVK851984 D917520:E917520 IY917520 SU917520 ACQ917520 AMM917520 AWI917520 BGE917520 BQA917520 BZW917520 CJS917520 CTO917520 DDK917520 DNG917520 DXC917520 EGY917520 EQU917520 FAQ917520 FKM917520 FUI917520 GEE917520 GOA917520 GXW917520 HHS917520 HRO917520 IBK917520 ILG917520 IVC917520 JEY917520 JOU917520 JYQ917520 KIM917520 KSI917520 LCE917520 LMA917520 LVW917520 MFS917520 MPO917520 MZK917520 NJG917520 NTC917520 OCY917520 OMU917520 OWQ917520 PGM917520 PQI917520 QAE917520 QKA917520 QTW917520 RDS917520 RNO917520 RXK917520 SHG917520 SRC917520 TAY917520 TKU917520 TUQ917520 UEM917520 UOI917520 UYE917520 VIA917520 VRW917520 WBS917520 WLO917520 WVK917520 D983056:E983056 IY983056 SU983056 ACQ983056 AMM983056 AWI983056 BGE983056 BQA983056 BZW983056 CJS983056 CTO983056 DDK983056 DNG983056 DXC983056 EGY983056 EQU983056 FAQ983056 FKM983056 FUI983056 GEE983056 GOA983056 GXW983056 HHS983056 HRO983056 IBK983056 ILG983056 IVC983056 JEY983056 JOU983056 JYQ983056 KIM983056 KSI983056 LCE983056 LMA983056 LVW983056 MFS983056 MPO983056 MZK983056 NJG983056 NTC983056 OCY983056 OMU983056 OWQ983056 PGM983056 PQI983056 QAE983056 QKA983056 QTW983056 RDS983056 RNO983056 RXK983056 SHG983056 SRC983056 TAY983056 TKU983056 TUQ983056 UEM983056 UOI983056 UYE983056 VIA983056 VRW983056 WBS983056 WLO983056 WLN14:WLN24 WBR14:WBR24 VRV14:VRV24 VHZ14:VHZ24 UYD14:UYD24 UOH14:UOH24 UEL14:UEL24 TUP14:TUP24 TKT14:TKT24 TAX14:TAX24 SRB14:SRB24 SHF14:SHF24 RXJ14:RXJ24 RNN14:RNN24 RDR14:RDR24 QTV14:QTV24 QJZ14:QJZ24 QAD14:QAD24 PQH14:PQH24 PGL14:PGL24 OWP14:OWP24 OMT14:OMT24 OCX14:OCX24 NTB14:NTB24 NJF14:NJF24 MZJ14:MZJ24 MPN14:MPN24 MFR14:MFR24 LVV14:LVV24 LLZ14:LLZ24 LCD14:LCD24 KSH14:KSH24 KIL14:KIL24 JYP14:JYP24 JOT14:JOT24 JEX14:JEX24 IVB14:IVB24 ILF14:ILF24 IBJ14:IBJ24 HRN14:HRN24 HHR14:HHR24 GXV14:GXV24 GNZ14:GNZ24 GED14:GED24 FUH14:FUH24 FKL14:FKL24 FAP14:FAP24 EQT14:EQT24 EGX14:EGX24 DXB14:DXB24 DNF14:DNF24 DDJ14:DDJ24 CTN14:CTN24 CJR14:CJR24 BZV14:BZV24 BPZ14:BPZ24 BGD14:BGD24 AWH14:AWH24 AML14:AML24 ACP14:ACP24 ST14:ST24 IX14:IX24 C14:C24 WVJ14:WVJ24">
      <formula1>"New/Abnormal,New/Normal,New/Boundary,Reused,-"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13"/>
  <sheetViews>
    <sheetView zoomScaleNormal="100" workbookViewId="0">
      <selection activeCell="D13" sqref="D13"/>
    </sheetView>
  </sheetViews>
  <sheetFormatPr defaultRowHeight="15"/>
  <cols>
    <col min="3" max="3" width="59.7109375" bestFit="1" customWidth="1"/>
    <col min="4" max="4" width="97.140625" customWidth="1"/>
    <col min="5" max="5" width="14.85546875" customWidth="1"/>
    <col min="6" max="6" width="9.5703125" bestFit="1" customWidth="1"/>
    <col min="7" max="7" width="13.7109375" customWidth="1"/>
    <col min="8" max="8" width="12.42578125" customWidth="1"/>
    <col min="9" max="9" width="18.42578125" customWidth="1"/>
    <col min="10" max="10" width="28" customWidth="1"/>
  </cols>
  <sheetData>
    <row r="2" spans="2:10">
      <c r="B2" s="61"/>
      <c r="C2" s="62"/>
      <c r="D2" s="62"/>
      <c r="E2" s="63"/>
      <c r="F2" s="64" t="s">
        <v>65</v>
      </c>
      <c r="G2" s="65">
        <f>COUNTIF($G$11:$G$15,F2)</f>
        <v>3</v>
      </c>
      <c r="H2" s="66" t="s">
        <v>66</v>
      </c>
      <c r="I2" s="67">
        <f>COUNTIF($F$10:$F$11,H2)</f>
        <v>0</v>
      </c>
      <c r="J2" s="68"/>
    </row>
    <row r="3" spans="2:10">
      <c r="B3" s="69"/>
      <c r="C3" s="70"/>
      <c r="D3" s="70"/>
      <c r="E3" s="63"/>
      <c r="F3" s="64" t="s">
        <v>67</v>
      </c>
      <c r="G3" s="65">
        <f>COUNTIF($F$10:$F$11,F3)</f>
        <v>0</v>
      </c>
      <c r="H3" s="66" t="s">
        <v>68</v>
      </c>
      <c r="I3" s="67">
        <f>COUNTIF($F$10:$F$11,H3)</f>
        <v>0</v>
      </c>
      <c r="J3" s="68"/>
    </row>
    <row r="4" spans="2:10">
      <c r="B4" s="71"/>
      <c r="C4" s="72"/>
      <c r="D4" s="72"/>
      <c r="E4" s="73"/>
      <c r="F4" s="64" t="s">
        <v>69</v>
      </c>
      <c r="G4" s="65">
        <f>SUM(G2:G3)</f>
        <v>3</v>
      </c>
      <c r="H4" s="74" t="s">
        <v>70</v>
      </c>
      <c r="I4" s="67">
        <f>COUNTIF($F$10:$F$11,H4)</f>
        <v>0</v>
      </c>
      <c r="J4" s="68"/>
    </row>
    <row r="5" spans="2:10">
      <c r="B5" s="63"/>
      <c r="C5" s="72"/>
      <c r="D5" s="72"/>
      <c r="E5" s="75"/>
      <c r="F5" s="74" t="s">
        <v>71</v>
      </c>
      <c r="G5" s="67">
        <f>COUNTIF($F$10:$F$11,F5)</f>
        <v>0</v>
      </c>
      <c r="H5" s="66" t="s">
        <v>72</v>
      </c>
      <c r="I5" s="67">
        <f>COUNTIF($F$10:$F$11,H5)</f>
        <v>0</v>
      </c>
      <c r="J5" s="68"/>
    </row>
    <row r="6" spans="2:10">
      <c r="B6" s="63"/>
      <c r="C6" s="72"/>
      <c r="D6" s="72"/>
      <c r="E6" s="75"/>
      <c r="F6" s="66" t="s">
        <v>73</v>
      </c>
      <c r="G6" s="67">
        <f>COUNTIF($F$10:$F$11,F6)</f>
        <v>0</v>
      </c>
      <c r="H6" s="66"/>
      <c r="I6" s="67"/>
      <c r="J6" s="68"/>
    </row>
    <row r="7" spans="2:10">
      <c r="B7" s="63"/>
      <c r="C7" s="72"/>
      <c r="D7" s="72"/>
      <c r="E7" s="75"/>
      <c r="F7" s="64"/>
      <c r="G7" s="65"/>
      <c r="H7" s="64"/>
      <c r="I7" s="68"/>
      <c r="J7" s="68"/>
    </row>
    <row r="8" spans="2:10">
      <c r="B8" s="63"/>
      <c r="C8" s="72"/>
      <c r="D8" s="72"/>
      <c r="E8" s="75"/>
      <c r="F8" s="64"/>
      <c r="G8" s="65"/>
      <c r="H8" s="64"/>
      <c r="I8" s="68"/>
      <c r="J8" s="68"/>
    </row>
    <row r="9" spans="2:10">
      <c r="B9" s="76" t="s">
        <v>74</v>
      </c>
      <c r="C9" s="76" t="s">
        <v>75</v>
      </c>
      <c r="D9" s="76"/>
      <c r="E9" s="76"/>
      <c r="F9" s="76"/>
      <c r="G9" s="76" t="s">
        <v>76</v>
      </c>
      <c r="H9" s="77" t="s">
        <v>8</v>
      </c>
    </row>
    <row r="10" spans="2:10">
      <c r="B10" s="76"/>
      <c r="C10" s="78" t="s">
        <v>4</v>
      </c>
      <c r="D10" s="78" t="s">
        <v>77</v>
      </c>
      <c r="E10" s="78" t="s">
        <v>2</v>
      </c>
      <c r="F10" s="85" t="s">
        <v>78</v>
      </c>
      <c r="G10" s="76"/>
      <c r="H10" s="77"/>
    </row>
    <row r="11" spans="2:10" ht="178.5">
      <c r="B11" s="79">
        <v>1</v>
      </c>
      <c r="C11" s="80" t="s">
        <v>101</v>
      </c>
      <c r="D11" s="80" t="s">
        <v>105</v>
      </c>
      <c r="E11" s="83">
        <v>44412</v>
      </c>
      <c r="F11" s="86" t="s">
        <v>12</v>
      </c>
      <c r="G11" s="84" t="s">
        <v>65</v>
      </c>
      <c r="H11" s="81"/>
    </row>
    <row r="12" spans="2:10" ht="255">
      <c r="B12" s="79">
        <v>2</v>
      </c>
      <c r="C12" s="80" t="s">
        <v>103</v>
      </c>
      <c r="D12" s="80" t="s">
        <v>107</v>
      </c>
      <c r="E12" s="83">
        <v>44412</v>
      </c>
      <c r="F12" s="86" t="s">
        <v>12</v>
      </c>
      <c r="G12" s="84" t="s">
        <v>65</v>
      </c>
      <c r="H12" s="81"/>
    </row>
    <row r="13" spans="2:10" ht="255">
      <c r="B13" s="79">
        <v>3</v>
      </c>
      <c r="C13" s="80" t="s">
        <v>106</v>
      </c>
      <c r="D13" s="80" t="s">
        <v>108</v>
      </c>
      <c r="E13" s="83">
        <v>44412</v>
      </c>
      <c r="F13" s="86" t="s">
        <v>12</v>
      </c>
      <c r="G13" s="84" t="s">
        <v>65</v>
      </c>
      <c r="H13" s="81"/>
    </row>
  </sheetData>
  <mergeCells count="4">
    <mergeCell ref="B9:B10"/>
    <mergeCell ref="C9:F9"/>
    <mergeCell ref="G9:G10"/>
    <mergeCell ref="H9:H10"/>
  </mergeCells>
  <dataValidations count="1">
    <dataValidation type="list" allowBlank="1" showErrorMessage="1" sqref="G11:G13">
      <formula1>"Bug(Not Fix),Bug(Fixed),Bug,Spec.,Limitation,PCL mistake,Insufficient investigation,Others,Confirming"</formula1>
      <formula2>0</formula2>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A34"/>
  <sheetViews>
    <sheetView workbookViewId="0">
      <selection activeCell="U34" sqref="U34"/>
    </sheetView>
  </sheetViews>
  <sheetFormatPr defaultRowHeight="15"/>
  <sheetData>
    <row r="3" spans="1:1">
      <c r="A3" t="s">
        <v>104</v>
      </c>
    </row>
    <row r="33" spans="1:27">
      <c r="J33" s="87" t="s">
        <v>110</v>
      </c>
      <c r="AA33" s="87" t="s">
        <v>111</v>
      </c>
    </row>
    <row r="34" spans="1:27">
      <c r="A34" t="s">
        <v>109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Revision History</vt:lpstr>
      <vt:lpstr>Requirement</vt:lpstr>
      <vt:lpstr>Test case</vt:lpstr>
      <vt:lpstr>BugList</vt:lpstr>
      <vt:lpstr>Appendix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 Than</dc:creator>
  <cp:lastModifiedBy>Bui Than</cp:lastModifiedBy>
  <dcterms:created xsi:type="dcterms:W3CDTF">2021-04-08T17:52:32Z</dcterms:created>
  <dcterms:modified xsi:type="dcterms:W3CDTF">2021-04-08T19:27:30Z</dcterms:modified>
</cp:coreProperties>
</file>