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17D371E3-8FEA-4681-925A-FCDE95EBCC7C}" xr6:coauthVersionLast="47" xr6:coauthVersionMax="47" xr10:uidLastSave="{00000000-0000-0000-0000-000000000000}"/>
  <bookViews>
    <workbookView xWindow="-120" yWindow="-120" windowWidth="29040" windowHeight="15840" tabRatio="691" firstSheet="1" activeTab="5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(ИМ)" sheetId="5" r:id="rId4"/>
    <sheet name="строковая форма(СФ)" sheetId="6" r:id="rId5"/>
    <sheet name="импорт таблиц(ИТ)" sheetId="12" r:id="rId6"/>
    <sheet name="импорт таблиц(ИТ) (2)" sheetId="13" r:id="rId7"/>
    <sheet name="&lt;коррекция#расчет&gt;" sheetId="10" r:id="rId8"/>
    <sheet name="НВ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4" i="10"/>
  <c r="C4" i="10"/>
  <c r="B5" i="10"/>
  <c r="C5" i="10"/>
  <c r="B6" i="10"/>
  <c r="C6" i="10"/>
  <c r="B7" i="10"/>
  <c r="C7" i="10"/>
  <c r="E8" i="10"/>
  <c r="C3" i="10"/>
  <c r="B3" i="10"/>
  <c r="G3" i="4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"|".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пробел (н.р. </t>
        </r>
        <r>
          <rPr>
            <b/>
            <sz val="9"/>
            <color indexed="81"/>
            <rFont val="Tahoma"/>
            <family val="2"/>
            <charset val="204"/>
          </rPr>
          <t>na=1|na=2 no=1 npa=1 nga=2 Num=25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 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12,13,0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 qn=1 sel=1 sta=1).</t>
        </r>
      </text>
    </comment>
    <comment ref="A10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 qn=1)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23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BE4E1F01-DC44-43EA-8E07-EB8A862C1A4C}">
      <text>
        <r>
          <rPr>
            <b/>
            <sz val="9"/>
            <color indexed="81"/>
            <rFont val="Tahoma"/>
            <family val="2"/>
            <charset val="204"/>
          </rPr>
          <t>в первой строке (начиная с колонки B) поля в таблице</t>
        </r>
      </text>
    </comment>
    <comment ref="A3" authorId="0" shapeId="0" xr:uid="{7C8AE242-A6BD-4135-B025-48F5B7E53516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7B5C48D9-5086-4BD8-9353-DDA0091B1F64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sharedStrings.xml><?xml version="1.0" encoding="utf-8"?>
<sst xmlns="http://schemas.openxmlformats.org/spreadsheetml/2006/main" count="314" uniqueCount="225">
  <si>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</si>
  <si>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</si>
  <si>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</si>
  <si>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</si>
  <si>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</si>
  <si>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</si>
  <si>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</si>
  <si>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</si>
  <si>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</si>
  <si>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</si>
  <si>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</si>
  <si>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ny=15503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</si>
  <si>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</si>
  <si>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</si>
  <si>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</si>
  <si>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</si>
  <si>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</si>
  <si>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</si>
  <si>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</si>
  <si>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</si>
  <si>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</si>
  <si>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</si>
  <si>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</si>
  <si>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</si>
  <si>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</si>
  <si>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</si>
  <si>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</si>
  <si>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</si>
  <si>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</si>
  <si>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</si>
  <si>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</si>
  <si>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</si>
  <si>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15038,15041,0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</si>
  <si>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</si>
  <si>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</si>
  <si>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</si>
  <si>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</si>
  <si>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</si>
  <si>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</si>
  <si>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</si>
  <si>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</si>
  <si>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</si>
  <si>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</si>
  <si>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</si>
  <si>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node;vetv;Generator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</si>
  <si>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</si>
  <si>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</si>
  <si>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</si>
  <si>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</si>
  <si>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</si>
  <si>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</si>
  <si>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</si>
  <si>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</si>
  <si>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</si>
  <si>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</si>
  <si>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</si>
  <si>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</si>
  <si>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</si>
  <si>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</si>
  <si>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</si>
  <si>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</si>
  <si>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</si>
  <si>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</si>
  <si>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</si>
  <si>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</si>
  <si>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</si>
  <si>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</si>
  <si>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номинальные напряжения</t>
  </si>
  <si>
    <t>area</t>
  </si>
  <si>
    <t xml:space="preserve">ns=1 </t>
  </si>
  <si>
    <t>1100</t>
  </si>
  <si>
    <t>node vetv Generator</t>
  </si>
  <si>
    <t>vzd=121</t>
  </si>
  <si>
    <t>15205</t>
  </si>
  <si>
    <t>-41°C</t>
  </si>
  <si>
    <t>#экспорт excel - доделать</t>
  </si>
  <si>
    <t>#импорт excel - доделать</t>
  </si>
  <si>
    <t>#сечение - доделать</t>
  </si>
  <si>
    <t>#удалить пустые записи в таблицах - доделать</t>
  </si>
  <si>
    <t>(vetv)</t>
  </si>
  <si>
    <t>Задание на изменение значений (в том числе потребления) в таблицах RastrWin в табличном виде</t>
  </si>
  <si>
    <t xml:space="preserve">В первом столбце задается в какой таблице RastrWin и по какому ключу искать значение, нр: узел (12 или ny=12), ветвь (12,13,0), район (na=1) - аналогично выборке в строковой форме. 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</si>
  <si>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</si>
  <si>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</si>
  <si>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</si>
  <si>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</si>
  <si>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</si>
  <si>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</si>
  <si>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</si>
  <si>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</si>
  <si>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</si>
  <si>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</si>
  <si>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</si>
  <si>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</si>
  <si>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</si>
  <si>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</si>
  <si>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</si>
  <si>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</si>
  <si>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</si>
  <si>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</si>
  <si>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</si>
  <si>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</si>
  <si>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</si>
  <si>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</si>
  <si>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</si>
  <si>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</si>
  <si>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</si>
  <si>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I:\rastr_add\test\файлы импорта\файл для импорт.rg2</t>
  </si>
  <si>
    <t>node;vetv</t>
  </si>
  <si>
    <t>I:\rastr_add\test\имя файла нестандартного формата.rg2</t>
  </si>
  <si>
    <t>ny=15515|ny=15516</t>
  </si>
  <si>
    <t>pn,qn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</si>
  <si>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</si>
  <si>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</si>
  <si>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</si>
  <si>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</si>
  <si>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</si>
  <si>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Утверждение</t>
  </si>
  <si>
    <t>ny=15301</t>
  </si>
  <si>
    <t>pg=14</t>
  </si>
  <si>
    <t>ny=15302: vras&gt;525.5|ny=15302: vras&lt;100</t>
  </si>
  <si>
    <t>15301: vras&lt;525.5|15301: vras&gt;100</t>
  </si>
  <si>
    <t>15049</t>
  </si>
  <si>
    <t>текст</t>
  </si>
  <si>
    <t>U</t>
  </si>
  <si>
    <t>U&lt;300</t>
  </si>
  <si>
    <t>U&gt;300</t>
  </si>
  <si>
    <t>15561,15129,0; 15562,15130,0; Num=912; g=913</t>
  </si>
  <si>
    <t>15195; 15196</t>
  </si>
  <si>
    <t>na=11(node); (vetv)</t>
  </si>
  <si>
    <t>na=12(node); ny=15521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</si>
  <si>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</si>
  <si>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</si>
  <si>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</si>
  <si>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</si>
  <si>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</si>
  <si>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</si>
  <si>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</si>
  <si>
    <t>Статус</t>
  </si>
  <si>
    <t>-</t>
  </si>
  <si>
    <t>Отключение</t>
  </si>
  <si>
    <t>Ключ откл.</t>
  </si>
  <si>
    <t>Ремонт 1</t>
  </si>
  <si>
    <t>Ключ рем.1</t>
  </si>
  <si>
    <t>Ремонт 2</t>
  </si>
  <si>
    <t>Ключ рем.2</t>
  </si>
  <si>
    <t>Ремонтная схема</t>
  </si>
  <si>
    <t>Схема при отключении</t>
  </si>
  <si>
    <t>- в статусе: режим исключается</t>
  </si>
  <si>
    <t>ВЛ 220 кВ Муравленковская - Надым</t>
  </si>
  <si>
    <t>ip=16102&amp;iq=15132&amp;np=0</t>
  </si>
  <si>
    <t>ВЛ 220 кВ Уренгойская ГРЭС - Тарко-Сале</t>
  </si>
  <si>
    <t>ip=15177&amp;iq=16095&amp;np=0</t>
  </si>
  <si>
    <t>ВЛ 110 кВ Уренгой – УГП-5В</t>
  </si>
  <si>
    <t>ip=15055&amp;iq=15057&amp;np=0</t>
  </si>
  <si>
    <t>ВЛ 220 кВ Уренгой - Пангоды</t>
  </si>
  <si>
    <t>ip=15105&amp;iq=15131&amp;np=0</t>
  </si>
  <si>
    <t>ВЛ 220 кВ Надым - Уренгой</t>
  </si>
  <si>
    <t>ip=15038&amp;iq=15133&amp;np=0</t>
  </si>
  <si>
    <t>Уренгойская ГРЭС: 2СШ 220 кВ</t>
  </si>
  <si>
    <t>ny=15177</t>
  </si>
  <si>
    <t>Уренгойская ГРЭС 1Г-ПТ</t>
  </si>
  <si>
    <t>Num=907</t>
  </si>
  <si>
    <t>ВЛ 220 кВ Уренгойская ГРЭС – Уренгой III цепь</t>
  </si>
  <si>
    <t>ip=15203&amp;iq=15105&amp;np=0</t>
  </si>
  <si>
    <t>ВЛ 220 кВ Уренгойская ГРЭС - Уренгой №1</t>
  </si>
  <si>
    <t>ip=15203&amp;iq=15105&amp;np=1</t>
  </si>
  <si>
    <t>ВЛ 220 кВ Исконная - Уренгой</t>
  </si>
  <si>
    <t>ip=15038&amp;iq=15505&amp;np=0</t>
  </si>
  <si>
    <t>#20,21</t>
  </si>
  <si>
    <t xml:space="preserve"> после # текст не учитывается</t>
  </si>
  <si>
    <t>Примечание</t>
  </si>
  <si>
    <t>i_dop_ob</t>
  </si>
  <si>
    <t>i_dop</t>
  </si>
  <si>
    <t>n_it</t>
  </si>
  <si>
    <t>i_dop_ob_av</t>
  </si>
  <si>
    <t>i_dop_av</t>
  </si>
  <si>
    <t>n_it_av</t>
  </si>
  <si>
    <t>ip</t>
  </si>
  <si>
    <t>iq</t>
  </si>
  <si>
    <t>np</t>
  </si>
  <si>
    <t>dname</t>
  </si>
  <si>
    <t>ВЛ 220 кВ Возейская-Северный Возей</t>
  </si>
  <si>
    <t>ВЛ 220 кВ Газлифт-Северный Возей</t>
  </si>
  <si>
    <t>ВЛ 220 кВ Инта -Воркута</t>
  </si>
  <si>
    <t>ВЛ 220 кВ Микунь - Синдор</t>
  </si>
  <si>
    <t>ВЛ 220 кВ Микунь- Сыктывкар</t>
  </si>
  <si>
    <t>ВЛ 220 кВ Микунь-Урдома</t>
  </si>
  <si>
    <t>ВЛ 220 кВ Печора -Северная</t>
  </si>
  <si>
    <t>ВЛ 220 кВ Печора-Усинская с отпайкой на ПС Сыня</t>
  </si>
  <si>
    <t>ВЛ 220 кВ Печорская ГРЭС -Зеленоборск</t>
  </si>
  <si>
    <t>ВЛ 220 кВ Печорская ГРЭС -Инта</t>
  </si>
  <si>
    <t>ВЛ 220 кВ Печорская ГРЭС -Печора № 1</t>
  </si>
  <si>
    <t>ВЛ 220 кВ Печорская ГРЭС -Печора № 2</t>
  </si>
  <si>
    <t>ВЛ 220 кВ Печорская ГРЭС -Северная</t>
  </si>
  <si>
    <t>ВЛ 220 кВ Печорская ГРЭС -Усинская с отпайкой на ПС Сыня</t>
  </si>
  <si>
    <t>ВЛ 220 кВ Печорская ГРЭС - Ухта</t>
  </si>
  <si>
    <t>ВЛ 220 кВ Северный Возей -Харьягинская № 2 (ВЛ-282)</t>
  </si>
  <si>
    <t>ВЛ 220 кВ Северный Возей -Харьягинская № 1 (ВЛ-283)</t>
  </si>
  <si>
    <t>ВЛ 220 кВ Усинская -Возейская</t>
  </si>
  <si>
    <t>ВЛ 220 кВ Усинская- Газлифт</t>
  </si>
  <si>
    <t>ВЛ 220 кВ Усинская - Промысловая I цепь (ВЛ-253)</t>
  </si>
  <si>
    <t>ВЛ 220 кВ Усинская - Промысловая II цепь (ВЛ-254)</t>
  </si>
  <si>
    <t>ВЛ 220 кВ Ухта - Зеленоборск</t>
  </si>
  <si>
    <t>ВЛ 220 кВ Ухта -Микунь</t>
  </si>
  <si>
    <t>ВЛ 220 кВ Ухта -Синдор</t>
  </si>
  <si>
    <t>ВЛ 110 кВ Городская -Кожва с отпайками (ВЛ-124)</t>
  </si>
  <si>
    <t>ВЛ 110 кВ Печора-Городская с отпайкой на ПС ЖБИ (ВЛ-120)</t>
  </si>
  <si>
    <t>ВЛ 110 кВ Печора - Кожва с отпайками (ВЛ-121), участок от ПС 220 кВ Печора до отпайки на ПС 110 кВ Сухой Лог</t>
  </si>
  <si>
    <t>ВЛ 110 кВ Печора - Кожва с отпайками (ВЛ-121), участок от отпайки на ПС 110 кВ Сухой Лог до ПС 110 кВ Кожва</t>
  </si>
  <si>
    <t>ВЛ 110 кВ Сосногорская ТЭЦ - Ухта I цепь (ВЛ-153)</t>
  </si>
  <si>
    <t>ВЛ 110 кВ Сосногорская ТЭЦ-Ухта II цепь(ВЛ-154)</t>
  </si>
  <si>
    <t>ВЛ 110 кВ ТЭЦ Монди СЛПК - Микунь II цепь с отпайками (ВЛ-170), участок от ТЭЦ Монди СЛПК до отпайки на ПС 110 кВ Часово</t>
  </si>
  <si>
    <t>ВЛ 110 кВ ТЭЦ Монди СЛПК - Микунь II цепь с отпайками (ВЛ-170), участок от отпайки на ПС 110 кВ Часово до ПС 220 кВ Микунь</t>
  </si>
  <si>
    <t>ВЛ 110 кВ ТЭЦ Монди СЛПК - Микунь I цепь с отпайками (ВЛ-171), участок от ТЭЦ Монди СЛПК до отпайки на ПС 110 кВ Часово</t>
  </si>
  <si>
    <t>ВЛ 110 кВ ТЭЦ Монди СЛПК - Микунь I цепь с отпайками (ВЛ-171), участок от отпайки на ПС 110 кВ Часово до ПС 220 кВ Микунь</t>
  </si>
  <si>
    <t>ВЛ 110 кВ ТЭЦ Монди СЛПК -Сыктывкар II цепь (ВЛ-160)</t>
  </si>
  <si>
    <t>ВЛ 110 кВ ТЭЦ Монди СЛПК -Сыктывкар I цепь (ВЛ-161)</t>
  </si>
  <si>
    <t>ВЛ 110 кВ Воркутинская ТЭЦ-2 -Воркута № 1 (ВЛ-107)</t>
  </si>
  <si>
    <t>ВЛ 110 кВ Воркутинская ТЭЦ-2 -Воркута № 2 (ВЛ-108)</t>
  </si>
  <si>
    <t>Имя таблицы:</t>
  </si>
  <si>
    <t>Тип импорта:</t>
  </si>
  <si>
    <t>graphikIT</t>
  </si>
  <si>
    <t>Idop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</si>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</sst>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0" xfId="0" quotePrefix="1"/>
    <xf numFmtId="0" fontId="18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9" xfId="0" applyFont="1" applyBorder="1"/>
    <xf numFmtId="0" fontId="0" fillId="0" borderId="9" xfId="0" applyBorder="1" applyAlignment="1">
      <alignment horizontal="center"/>
    </xf>
    <xf numFmtId="0" fontId="0" fillId="0" borderId="1" xfId="0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9" borderId="1" xfId="0" applyFill="1" applyBorder="1"/>
  </cellXfs>
  <cellStyles count="2">
    <cellStyle name="Обычный" xfId="0" builtinId="0"/>
    <cellStyle name="Обычный 2" xfId="1" xr:uid="{BAC40F9C-F7E1-4AAB-A852-D2B174D8F2E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F8" sqref="F8"/>
    </sheetView>
  </sheetViews>
  <sheetFormatPr defaultRowHeight="15" x14ac:dyDescent="0.25"/>
  <cols>
    <col min="1" max="1" width="25.5703125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35.7109375" customWidth="1"/>
  </cols>
  <sheetData>
    <row r="1" spans="1:16" s="42" customFormat="1" ht="63" customHeight="1" x14ac:dyDescent="0.25">
      <c r="A1" s="40">
        <v>1</v>
      </c>
      <c r="B1" s="41"/>
      <c r="C1" s="69" t="s">
        <v>18</v>
      </c>
      <c r="D1" s="69"/>
      <c r="E1" s="67" t="s">
        <v>3</v>
      </c>
      <c r="F1" s="67"/>
      <c r="G1" s="67" t="s">
        <v>4</v>
      </c>
      <c r="H1" s="67"/>
      <c r="I1" s="67" t="s">
        <v>5</v>
      </c>
      <c r="J1" s="67"/>
      <c r="K1" s="67"/>
      <c r="L1" s="67"/>
      <c r="M1" s="67"/>
      <c r="N1" s="68" t="s">
        <v>112</v>
      </c>
      <c r="O1" s="68"/>
      <c r="P1" s="45" t="s">
        <v>29</v>
      </c>
    </row>
    <row r="2" spans="1:16" ht="15.75" thickBot="1" x14ac:dyDescent="0.3">
      <c r="A2" s="9"/>
      <c r="B2" s="26" t="s">
        <v>28</v>
      </c>
      <c r="C2" s="31" t="s">
        <v>17</v>
      </c>
      <c r="D2" s="31" t="s">
        <v>20</v>
      </c>
      <c r="E2" s="32" t="s">
        <v>0</v>
      </c>
      <c r="F2" s="32" t="s">
        <v>1</v>
      </c>
      <c r="G2" s="32" t="s">
        <v>0</v>
      </c>
      <c r="H2" s="32" t="s">
        <v>1</v>
      </c>
      <c r="I2" s="32" t="s">
        <v>6</v>
      </c>
      <c r="J2" s="32" t="s">
        <v>7</v>
      </c>
      <c r="K2" s="32" t="s">
        <v>8</v>
      </c>
      <c r="L2" s="32" t="s">
        <v>34</v>
      </c>
      <c r="M2" s="32" t="s">
        <v>13</v>
      </c>
      <c r="N2" s="32" t="s">
        <v>6</v>
      </c>
      <c r="O2" s="32" t="s">
        <v>7</v>
      </c>
      <c r="P2" s="25" t="s">
        <v>30</v>
      </c>
    </row>
    <row r="3" spans="1:16" s="2" customFormat="1" x14ac:dyDescent="0.25">
      <c r="A3" s="33">
        <v>15504</v>
      </c>
      <c r="B3" s="27" t="s">
        <v>22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113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4" t="s">
        <v>11</v>
      </c>
      <c r="B4" s="28" t="s">
        <v>22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114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5" t="s">
        <v>9</v>
      </c>
      <c r="B5" s="27" t="s">
        <v>23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6" t="s">
        <v>10</v>
      </c>
      <c r="B6" s="28" t="s">
        <v>23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7" t="s">
        <v>12</v>
      </c>
      <c r="B7" s="29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8" t="s">
        <v>16</v>
      </c>
      <c r="B8" s="25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8" t="s">
        <v>14</v>
      </c>
      <c r="B9" s="25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8" t="s">
        <v>15</v>
      </c>
      <c r="B10" s="25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8" t="s">
        <v>2</v>
      </c>
      <c r="B11" s="25" t="s">
        <v>24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8" t="s">
        <v>19</v>
      </c>
      <c r="B12" s="25" t="s">
        <v>25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9" t="s">
        <v>21</v>
      </c>
      <c r="B13" s="30" t="s">
        <v>26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5" t="s">
        <v>32</v>
      </c>
      <c r="B14" s="27" t="s">
        <v>33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6" t="s">
        <v>79</v>
      </c>
      <c r="B15" s="28" t="s">
        <v>31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66" t="s">
        <v>80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</row>
    <row r="17" spans="1:16" x14ac:dyDescent="0.25">
      <c r="A17" s="65" t="s">
        <v>81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</row>
    <row r="18" spans="1:16" x14ac:dyDescent="0.25">
      <c r="A18" s="65" t="s">
        <v>82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25">
      <c r="A19" s="65" t="s">
        <v>83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25">
      <c r="A20" s="65" t="s">
        <v>115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25">
      <c r="A21" s="65" t="s">
        <v>85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25">
      <c r="A22" s="65" t="s">
        <v>84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25">
      <c r="A23" s="65" t="s">
        <v>98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</sheetData>
  <mergeCells count="13">
    <mergeCell ref="E1:F1"/>
    <mergeCell ref="G1:H1"/>
    <mergeCell ref="I1:M1"/>
    <mergeCell ref="N1:O1"/>
    <mergeCell ref="C1:D1"/>
    <mergeCell ref="A22:P22"/>
    <mergeCell ref="A23:P23"/>
    <mergeCell ref="A16:P16"/>
    <mergeCell ref="A17:P17"/>
    <mergeCell ref="A18:P18"/>
    <mergeCell ref="A19:P19"/>
    <mergeCell ref="A20:P20"/>
    <mergeCell ref="A21:P2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N14" sqref="N14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4" customFormat="1" ht="33.75" customHeight="1" x14ac:dyDescent="0.25">
      <c r="A1" s="43">
        <v>1</v>
      </c>
      <c r="B1" s="47"/>
      <c r="C1" s="70" t="s">
        <v>18</v>
      </c>
      <c r="D1" s="70"/>
      <c r="E1" s="71" t="s">
        <v>90</v>
      </c>
      <c r="F1" s="71"/>
      <c r="G1" s="71" t="s">
        <v>91</v>
      </c>
      <c r="H1" s="71"/>
      <c r="I1" s="73" t="s">
        <v>92</v>
      </c>
      <c r="J1" s="74"/>
      <c r="K1" s="73" t="s">
        <v>93</v>
      </c>
      <c r="L1" s="74"/>
      <c r="M1" s="73" t="s">
        <v>94</v>
      </c>
      <c r="N1" s="74"/>
      <c r="O1" s="73" t="s">
        <v>95</v>
      </c>
      <c r="P1" s="74"/>
      <c r="Q1" s="71" t="s">
        <v>5</v>
      </c>
      <c r="R1" s="71"/>
      <c r="S1" s="72" t="s">
        <v>100</v>
      </c>
      <c r="T1" s="72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8" t="s">
        <v>86</v>
      </c>
      <c r="C3" s="46">
        <v>1</v>
      </c>
      <c r="D3" s="5">
        <f>C3*0.4</f>
        <v>0.4</v>
      </c>
      <c r="E3" s="46">
        <f>C3*1.1</f>
        <v>1.1000000000000001</v>
      </c>
      <c r="F3" s="5">
        <f>E3*0.4</f>
        <v>0.44000000000000006</v>
      </c>
      <c r="G3" s="46">
        <f t="shared" ref="G3:G7" si="0">E3*1.1</f>
        <v>1.2100000000000002</v>
      </c>
      <c r="H3" s="5">
        <f t="shared" ref="H3" si="1">G3*0.4</f>
        <v>0.4840000000000001</v>
      </c>
      <c r="I3" s="46">
        <f t="shared" ref="I3:I7" si="2">G3*1.1</f>
        <v>1.3310000000000004</v>
      </c>
      <c r="J3" s="5">
        <f t="shared" ref="J3" si="3">I3*0.4</f>
        <v>0.53240000000000021</v>
      </c>
      <c r="K3" s="46">
        <f t="shared" ref="K3:K7" si="4">I3*1.1</f>
        <v>1.4641000000000006</v>
      </c>
      <c r="L3" s="5">
        <f t="shared" ref="L3" si="5">K3*0.4</f>
        <v>0.58564000000000027</v>
      </c>
      <c r="M3" s="46">
        <f t="shared" ref="M3:M7" si="6">K3*1.1</f>
        <v>1.6105100000000008</v>
      </c>
      <c r="N3" s="5">
        <f t="shared" ref="N3" si="7">M3*0.4</f>
        <v>0.64420400000000033</v>
      </c>
      <c r="O3" s="46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113</v>
      </c>
      <c r="S3" s="46">
        <v>2</v>
      </c>
      <c r="T3" s="5">
        <v>2</v>
      </c>
    </row>
    <row r="4" spans="1:20" s="2" customFormat="1" ht="15.75" thickBot="1" x14ac:dyDescent="0.3">
      <c r="A4" s="12">
        <v>15150</v>
      </c>
      <c r="B4" s="49" t="s">
        <v>87</v>
      </c>
      <c r="C4" s="46">
        <v>2</v>
      </c>
      <c r="D4" s="5">
        <f t="shared" ref="D4:F7" si="10">C4*0.4</f>
        <v>0.8</v>
      </c>
      <c r="E4" s="46">
        <f t="shared" ref="E4:E7" si="11">C4*1.1</f>
        <v>2.2000000000000002</v>
      </c>
      <c r="F4" s="5">
        <f t="shared" si="10"/>
        <v>0.88000000000000012</v>
      </c>
      <c r="G4" s="46">
        <f t="shared" si="0"/>
        <v>2.4200000000000004</v>
      </c>
      <c r="H4" s="5">
        <f t="shared" ref="H4" si="12">G4*0.4</f>
        <v>0.96800000000000019</v>
      </c>
      <c r="I4" s="46">
        <f t="shared" si="2"/>
        <v>2.6620000000000008</v>
      </c>
      <c r="J4" s="5">
        <f t="shared" ref="J4" si="13">I4*0.4</f>
        <v>1.0648000000000004</v>
      </c>
      <c r="K4" s="46">
        <f t="shared" si="4"/>
        <v>2.9282000000000012</v>
      </c>
      <c r="L4" s="5">
        <f t="shared" ref="L4" si="14">K4*0.4</f>
        <v>1.1712800000000005</v>
      </c>
      <c r="M4" s="46">
        <f t="shared" si="6"/>
        <v>3.2210200000000015</v>
      </c>
      <c r="N4" s="5">
        <f t="shared" ref="N4" si="15">M4*0.4</f>
        <v>1.2884080000000007</v>
      </c>
      <c r="O4" s="46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113</v>
      </c>
      <c r="S4" s="46">
        <v>2</v>
      </c>
      <c r="T4" s="5">
        <v>2</v>
      </c>
    </row>
    <row r="5" spans="1:20" x14ac:dyDescent="0.25">
      <c r="A5" s="7">
        <v>15151</v>
      </c>
      <c r="B5" s="48" t="s">
        <v>88</v>
      </c>
      <c r="C5" s="46">
        <v>3</v>
      </c>
      <c r="D5" s="5">
        <f t="shared" si="10"/>
        <v>1.2000000000000002</v>
      </c>
      <c r="E5" s="46">
        <f t="shared" si="11"/>
        <v>3.3000000000000003</v>
      </c>
      <c r="F5" s="5">
        <f t="shared" si="10"/>
        <v>1.3200000000000003</v>
      </c>
      <c r="G5" s="46">
        <f t="shared" si="0"/>
        <v>3.6300000000000008</v>
      </c>
      <c r="H5" s="5">
        <f t="shared" ref="H5" si="17">G5*0.4</f>
        <v>1.4520000000000004</v>
      </c>
      <c r="I5" s="46">
        <f t="shared" si="2"/>
        <v>3.9930000000000012</v>
      </c>
      <c r="J5" s="5">
        <f t="shared" ref="J5" si="18">I5*0.4</f>
        <v>1.5972000000000006</v>
      </c>
      <c r="K5" s="46">
        <f t="shared" si="4"/>
        <v>4.3923000000000014</v>
      </c>
      <c r="L5" s="5">
        <f t="shared" ref="L5" si="19">K5*0.4</f>
        <v>1.7569200000000007</v>
      </c>
      <c r="M5" s="46">
        <f t="shared" si="6"/>
        <v>4.8315300000000017</v>
      </c>
      <c r="N5" s="5">
        <f t="shared" ref="N5" si="20">M5*0.4</f>
        <v>1.9326120000000007</v>
      </c>
      <c r="O5" s="46">
        <f t="shared" si="8"/>
        <v>5.3146830000000023</v>
      </c>
      <c r="P5" s="5">
        <f t="shared" ref="P5" si="21">O5*0.4</f>
        <v>2.1258732000000009</v>
      </c>
      <c r="Q5" s="5"/>
      <c r="R5" s="5"/>
      <c r="S5" s="46">
        <v>2</v>
      </c>
      <c r="T5" s="5">
        <v>2</v>
      </c>
    </row>
    <row r="6" spans="1:20" ht="15.75" thickBot="1" x14ac:dyDescent="0.3">
      <c r="A6" s="8">
        <v>15152</v>
      </c>
      <c r="B6" s="49" t="s">
        <v>89</v>
      </c>
      <c r="C6" s="46">
        <v>4</v>
      </c>
      <c r="D6" s="5">
        <f t="shared" si="10"/>
        <v>1.6</v>
      </c>
      <c r="E6" s="46">
        <f t="shared" si="11"/>
        <v>4.4000000000000004</v>
      </c>
      <c r="F6" s="5">
        <f t="shared" si="10"/>
        <v>1.7600000000000002</v>
      </c>
      <c r="G6" s="46">
        <f t="shared" si="0"/>
        <v>4.8400000000000007</v>
      </c>
      <c r="H6" s="5">
        <f t="shared" ref="H6" si="22">G6*0.4</f>
        <v>1.9360000000000004</v>
      </c>
      <c r="I6" s="46">
        <f t="shared" si="2"/>
        <v>5.3240000000000016</v>
      </c>
      <c r="J6" s="5">
        <f t="shared" ref="J6" si="23">I6*0.4</f>
        <v>2.1296000000000008</v>
      </c>
      <c r="K6" s="46">
        <f t="shared" si="4"/>
        <v>5.8564000000000025</v>
      </c>
      <c r="L6" s="5">
        <f t="shared" ref="L6" si="24">K6*0.4</f>
        <v>2.3425600000000011</v>
      </c>
      <c r="M6" s="46">
        <f t="shared" si="6"/>
        <v>6.4420400000000031</v>
      </c>
      <c r="N6" s="5">
        <f t="shared" ref="N6" si="25">M6*0.4</f>
        <v>2.5768160000000013</v>
      </c>
      <c r="O6" s="46">
        <f t="shared" si="8"/>
        <v>7.0862440000000042</v>
      </c>
      <c r="P6" s="5">
        <f t="shared" ref="P6" si="26">O6*0.4</f>
        <v>2.8344976000000019</v>
      </c>
      <c r="Q6" s="5"/>
      <c r="R6" s="5"/>
      <c r="S6" s="46">
        <v>2</v>
      </c>
      <c r="T6" s="5">
        <v>2</v>
      </c>
    </row>
    <row r="7" spans="1:20" x14ac:dyDescent="0.25">
      <c r="A7" s="10">
        <v>1</v>
      </c>
      <c r="B7" s="50" t="s">
        <v>97</v>
      </c>
      <c r="C7" s="46">
        <v>5</v>
      </c>
      <c r="D7" s="5">
        <f t="shared" si="10"/>
        <v>2</v>
      </c>
      <c r="E7" s="46">
        <f t="shared" si="11"/>
        <v>5.5</v>
      </c>
      <c r="F7" s="5">
        <f t="shared" si="10"/>
        <v>2.2000000000000002</v>
      </c>
      <c r="G7" s="46">
        <f t="shared" si="0"/>
        <v>6.0500000000000007</v>
      </c>
      <c r="H7" s="5">
        <f t="shared" ref="H7" si="27">G7*0.4</f>
        <v>2.4200000000000004</v>
      </c>
      <c r="I7" s="46">
        <f t="shared" si="2"/>
        <v>6.6550000000000011</v>
      </c>
      <c r="J7" s="5">
        <f t="shared" ref="J7" si="28">I7*0.4</f>
        <v>2.6620000000000008</v>
      </c>
      <c r="K7" s="46">
        <f t="shared" si="4"/>
        <v>7.3205000000000018</v>
      </c>
      <c r="L7" s="5">
        <f t="shared" ref="L7" si="29">K7*0.4</f>
        <v>2.9282000000000008</v>
      </c>
      <c r="M7" s="46">
        <f t="shared" si="6"/>
        <v>8.0525500000000019</v>
      </c>
      <c r="N7" s="5">
        <f t="shared" ref="N7" si="30">M7*0.4</f>
        <v>3.2210200000000011</v>
      </c>
      <c r="O7" s="46">
        <f t="shared" si="8"/>
        <v>8.8578050000000026</v>
      </c>
      <c r="P7" s="5">
        <f t="shared" ref="P7" si="31">O7*0.4</f>
        <v>3.5431220000000012</v>
      </c>
      <c r="Q7" s="5"/>
      <c r="R7" s="5"/>
      <c r="S7" s="46">
        <v>2</v>
      </c>
      <c r="T7" s="5">
        <v>2</v>
      </c>
    </row>
    <row r="8" spans="1:20" x14ac:dyDescent="0.25">
      <c r="A8" s="1">
        <v>15154</v>
      </c>
      <c r="B8" s="51" t="s">
        <v>99</v>
      </c>
      <c r="C8" s="46">
        <v>0</v>
      </c>
      <c r="D8" s="5"/>
      <c r="E8" s="46">
        <v>0</v>
      </c>
      <c r="F8" s="5"/>
      <c r="G8" s="46">
        <v>0</v>
      </c>
      <c r="H8" s="5"/>
      <c r="I8" s="46">
        <v>0</v>
      </c>
      <c r="J8" s="5"/>
      <c r="K8" s="46">
        <v>0</v>
      </c>
      <c r="L8" s="5"/>
      <c r="M8" s="46">
        <v>0</v>
      </c>
      <c r="N8" s="5"/>
      <c r="O8" s="46">
        <v>0</v>
      </c>
      <c r="P8" s="5"/>
      <c r="Q8" s="5"/>
      <c r="R8" s="5"/>
      <c r="S8" s="46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4" customFormat="1" ht="33.75" customHeight="1" x14ac:dyDescent="0.25">
      <c r="A1" s="43">
        <v>1</v>
      </c>
      <c r="B1" s="47"/>
      <c r="C1" s="53" t="s">
        <v>18</v>
      </c>
      <c r="D1" s="21" t="s">
        <v>90</v>
      </c>
      <c r="E1" s="21" t="s">
        <v>91</v>
      </c>
      <c r="F1" s="52" t="s">
        <v>92</v>
      </c>
      <c r="G1" s="52" t="s">
        <v>93</v>
      </c>
      <c r="H1" s="52" t="s">
        <v>94</v>
      </c>
      <c r="I1" s="52" t="s">
        <v>95</v>
      </c>
      <c r="J1" s="21" t="s">
        <v>5</v>
      </c>
      <c r="K1" s="22" t="s">
        <v>100</v>
      </c>
    </row>
    <row r="2" spans="1:11" ht="15.75" thickBot="1" x14ac:dyDescent="0.3">
      <c r="A2" s="9"/>
      <c r="B2" s="9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</row>
    <row r="3" spans="1:11" s="2" customFormat="1" x14ac:dyDescent="0.25">
      <c r="A3" s="11" t="s">
        <v>2</v>
      </c>
      <c r="B3" s="48" t="s">
        <v>103</v>
      </c>
      <c r="C3" s="46">
        <v>600</v>
      </c>
      <c r="D3" s="46">
        <f>C3*1.01</f>
        <v>606</v>
      </c>
      <c r="E3" s="46">
        <f t="shared" ref="E3:I4" si="0">D3*1.01</f>
        <v>612.06000000000006</v>
      </c>
      <c r="F3" s="46">
        <f t="shared" si="0"/>
        <v>618.18060000000003</v>
      </c>
      <c r="G3" s="46">
        <f t="shared" si="0"/>
        <v>624.36240600000008</v>
      </c>
      <c r="H3" s="46">
        <f t="shared" si="0"/>
        <v>630.60603006000008</v>
      </c>
      <c r="I3" s="46">
        <f t="shared" si="0"/>
        <v>636.91209036060013</v>
      </c>
      <c r="J3" s="5"/>
      <c r="K3" s="46"/>
    </row>
    <row r="4" spans="1:11" s="2" customFormat="1" ht="15.75" thickBot="1" x14ac:dyDescent="0.3">
      <c r="A4" s="12" t="s">
        <v>101</v>
      </c>
      <c r="B4" s="49" t="s">
        <v>104</v>
      </c>
      <c r="C4" s="46">
        <v>3600</v>
      </c>
      <c r="D4" s="46">
        <f>C4*1.01</f>
        <v>3636</v>
      </c>
      <c r="E4" s="46">
        <f t="shared" si="0"/>
        <v>3672.36</v>
      </c>
      <c r="F4" s="46">
        <f t="shared" si="0"/>
        <v>3709.0836000000004</v>
      </c>
      <c r="G4" s="46">
        <f t="shared" si="0"/>
        <v>3746.1744360000002</v>
      </c>
      <c r="H4" s="46">
        <f t="shared" si="0"/>
        <v>3783.6361803600003</v>
      </c>
      <c r="I4" s="46">
        <f t="shared" si="0"/>
        <v>3821.4725421636003</v>
      </c>
      <c r="J4" s="5"/>
      <c r="K4" s="46"/>
    </row>
    <row r="5" spans="1:11" x14ac:dyDescent="0.25">
      <c r="A5" s="7" t="s">
        <v>19</v>
      </c>
      <c r="B5" s="48" t="s">
        <v>102</v>
      </c>
      <c r="C5" s="46"/>
      <c r="D5" s="46"/>
      <c r="E5" s="46"/>
      <c r="F5" s="46"/>
      <c r="G5" s="46"/>
      <c r="H5" s="46"/>
      <c r="I5" s="46"/>
      <c r="J5" s="5"/>
      <c r="K5" s="46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E10" sqref="E10"/>
    </sheetView>
  </sheetViews>
  <sheetFormatPr defaultColWidth="6" defaultRowHeight="15" x14ac:dyDescent="0.25"/>
  <cols>
    <col min="1" max="1" width="49.42578125" style="54" customWidth="1"/>
    <col min="2" max="2" width="23.140625" style="54" bestFit="1" customWidth="1"/>
    <col min="3" max="3" width="17.5703125" style="54" bestFit="1" customWidth="1"/>
    <col min="4" max="4" width="70.28515625" style="54" customWidth="1"/>
    <col min="5" max="5" width="12.5703125" style="54" bestFit="1" customWidth="1"/>
    <col min="6" max="9" width="12.28515625" style="54" customWidth="1"/>
    <col min="10" max="16384" width="6" style="54"/>
  </cols>
  <sheetData>
    <row r="1" spans="1:9" x14ac:dyDescent="0.25">
      <c r="A1" s="76" t="s">
        <v>50</v>
      </c>
      <c r="B1" s="77"/>
      <c r="C1" s="77"/>
      <c r="D1" s="77"/>
      <c r="E1" s="78"/>
      <c r="F1" s="75" t="s">
        <v>48</v>
      </c>
      <c r="G1" s="75"/>
      <c r="H1" s="75"/>
      <c r="I1" s="75"/>
    </row>
    <row r="2" spans="1:9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</row>
    <row r="3" spans="1:9" x14ac:dyDescent="0.25">
      <c r="A3" s="55" t="s">
        <v>107</v>
      </c>
      <c r="B3" s="55" t="s">
        <v>108</v>
      </c>
      <c r="C3" s="55" t="s">
        <v>45</v>
      </c>
      <c r="D3" s="55"/>
      <c r="E3" s="13">
        <v>3</v>
      </c>
      <c r="F3" s="55">
        <v>2026</v>
      </c>
      <c r="G3" s="13" t="s">
        <v>46</v>
      </c>
      <c r="H3" s="13" t="s">
        <v>47</v>
      </c>
      <c r="I3" s="13"/>
    </row>
    <row r="4" spans="1:9" x14ac:dyDescent="0.25">
      <c r="A4" s="55" t="s">
        <v>49</v>
      </c>
      <c r="B4" s="55" t="s">
        <v>44</v>
      </c>
      <c r="C4" s="55" t="s">
        <v>45</v>
      </c>
      <c r="D4" s="55" t="s">
        <v>45</v>
      </c>
      <c r="E4" s="13">
        <v>2</v>
      </c>
      <c r="F4" s="55">
        <v>2026</v>
      </c>
      <c r="G4" s="13" t="s">
        <v>46</v>
      </c>
      <c r="H4" s="13" t="s">
        <v>47</v>
      </c>
      <c r="I4" s="13"/>
    </row>
    <row r="5" spans="1:9" x14ac:dyDescent="0.25">
      <c r="A5" s="55" t="s">
        <v>109</v>
      </c>
      <c r="B5" s="55" t="s">
        <v>60</v>
      </c>
      <c r="C5" s="55" t="s">
        <v>110</v>
      </c>
      <c r="D5" s="55" t="s">
        <v>111</v>
      </c>
      <c r="E5" s="13">
        <v>2</v>
      </c>
      <c r="F5" s="55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5" priority="2" operator="containsText" text="#">
      <formula>NOT(ISERROR(SEARCH("#",A1)))</formula>
    </cfRule>
  </conditionalFormatting>
  <conditionalFormatting sqref="A5">
    <cfRule type="containsText" dxfId="4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23"/>
  <sheetViews>
    <sheetView zoomScale="115" zoomScaleNormal="115" workbookViewId="0">
      <selection sqref="A1:C1"/>
    </sheetView>
  </sheetViews>
  <sheetFormatPr defaultRowHeight="15" x14ac:dyDescent="0.25"/>
  <cols>
    <col min="1" max="1" width="43.28515625" style="15" bestFit="1" customWidth="1"/>
    <col min="2" max="2" width="45.28515625" style="19" bestFit="1" customWidth="1"/>
    <col min="3" max="3" width="55.42578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39.28515625" style="15" bestFit="1" customWidth="1"/>
    <col min="9" max="16384" width="9.140625" style="15"/>
  </cols>
  <sheetData>
    <row r="1" spans="1:8" x14ac:dyDescent="0.25">
      <c r="A1" s="79" t="s">
        <v>96</v>
      </c>
      <c r="B1" s="80"/>
      <c r="C1" s="80"/>
      <c r="D1" s="81" t="s">
        <v>48</v>
      </c>
      <c r="E1" s="81"/>
      <c r="F1" s="81"/>
      <c r="G1" s="81"/>
      <c r="H1" s="81"/>
    </row>
    <row r="2" spans="1:8" x14ac:dyDescent="0.25">
      <c r="A2" s="16" t="s">
        <v>52</v>
      </c>
      <c r="B2" s="18" t="s">
        <v>116</v>
      </c>
      <c r="C2" s="18" t="s">
        <v>54</v>
      </c>
      <c r="D2" s="16" t="s">
        <v>40</v>
      </c>
      <c r="E2" s="16" t="s">
        <v>41</v>
      </c>
      <c r="F2" s="16" t="s">
        <v>42</v>
      </c>
      <c r="G2" s="56" t="s">
        <v>43</v>
      </c>
      <c r="H2" s="16" t="s">
        <v>117</v>
      </c>
    </row>
    <row r="3" spans="1:8" x14ac:dyDescent="0.25">
      <c r="A3" s="15" t="s">
        <v>62</v>
      </c>
      <c r="B3" s="19" t="s">
        <v>122</v>
      </c>
      <c r="H3" t="s">
        <v>120</v>
      </c>
    </row>
    <row r="4" spans="1:8" x14ac:dyDescent="0.25">
      <c r="A4" s="15" t="s">
        <v>55</v>
      </c>
      <c r="B4" s="19" t="s">
        <v>118</v>
      </c>
      <c r="C4" t="s">
        <v>119</v>
      </c>
      <c r="H4" t="s">
        <v>121</v>
      </c>
    </row>
    <row r="5" spans="1:8" x14ac:dyDescent="0.25">
      <c r="A5" s="15" t="s">
        <v>53</v>
      </c>
      <c r="B5" s="19" t="s">
        <v>127</v>
      </c>
    </row>
    <row r="6" spans="1:8" x14ac:dyDescent="0.25">
      <c r="A6" s="15" t="s">
        <v>55</v>
      </c>
      <c r="B6" s="19" t="s">
        <v>63</v>
      </c>
      <c r="C6" s="19" t="s">
        <v>131</v>
      </c>
    </row>
    <row r="7" spans="1:8" x14ac:dyDescent="0.25">
      <c r="A7" s="15" t="s">
        <v>55</v>
      </c>
      <c r="B7" s="19" t="s">
        <v>73</v>
      </c>
      <c r="C7" s="19" t="s">
        <v>132</v>
      </c>
    </row>
    <row r="8" spans="1:8" x14ac:dyDescent="0.25">
      <c r="A8" s="15" t="s">
        <v>55</v>
      </c>
      <c r="B8" s="19" t="s">
        <v>128</v>
      </c>
      <c r="C8" s="19" t="s">
        <v>72</v>
      </c>
    </row>
    <row r="9" spans="1:8" x14ac:dyDescent="0.25">
      <c r="A9" s="15" t="s">
        <v>55</v>
      </c>
      <c r="B9" s="19" t="s">
        <v>129</v>
      </c>
      <c r="C9" s="19" t="s">
        <v>64</v>
      </c>
    </row>
    <row r="10" spans="1:8" x14ac:dyDescent="0.25">
      <c r="A10" s="15" t="s">
        <v>56</v>
      </c>
      <c r="D10" s="15">
        <v>2026</v>
      </c>
      <c r="E10" s="15" t="s">
        <v>65</v>
      </c>
      <c r="F10" s="15" t="s">
        <v>66</v>
      </c>
      <c r="G10" s="15" t="s">
        <v>74</v>
      </c>
    </row>
    <row r="11" spans="1:8" x14ac:dyDescent="0.25">
      <c r="A11" s="15" t="s">
        <v>55</v>
      </c>
      <c r="B11" s="19" t="s">
        <v>130</v>
      </c>
      <c r="C11" s="19" t="s">
        <v>64</v>
      </c>
    </row>
    <row r="12" spans="1:8" x14ac:dyDescent="0.25">
      <c r="A12" s="17" t="s">
        <v>58</v>
      </c>
      <c r="B12" s="19" t="s">
        <v>60</v>
      </c>
      <c r="C12" s="19" t="s">
        <v>133</v>
      </c>
    </row>
    <row r="13" spans="1:8" x14ac:dyDescent="0.25">
      <c r="A13" s="17" t="s">
        <v>58</v>
      </c>
      <c r="B13" s="19" t="s">
        <v>51</v>
      </c>
      <c r="C13" s="19" t="s">
        <v>134</v>
      </c>
    </row>
    <row r="14" spans="1:8" x14ac:dyDescent="0.25">
      <c r="A14" s="17" t="s">
        <v>58</v>
      </c>
      <c r="B14" s="19" t="s">
        <v>59</v>
      </c>
      <c r="C14" s="19" t="s">
        <v>135</v>
      </c>
    </row>
    <row r="15" spans="1:8" x14ac:dyDescent="0.25">
      <c r="A15" s="15" t="s">
        <v>123</v>
      </c>
      <c r="B15" s="20" t="s">
        <v>136</v>
      </c>
    </row>
    <row r="16" spans="1:8" x14ac:dyDescent="0.25">
      <c r="A16" s="15" t="s">
        <v>61</v>
      </c>
      <c r="B16" s="19" t="s">
        <v>2</v>
      </c>
    </row>
    <row r="17" spans="1:7" x14ac:dyDescent="0.25">
      <c r="A17" s="24" t="s">
        <v>67</v>
      </c>
      <c r="B17" s="19" t="s">
        <v>2</v>
      </c>
    </row>
    <row r="18" spans="1:7" x14ac:dyDescent="0.25">
      <c r="A18" s="24" t="s">
        <v>55</v>
      </c>
      <c r="B18" s="19" t="s">
        <v>137</v>
      </c>
      <c r="C18" s="19" t="s">
        <v>106</v>
      </c>
      <c r="D18" s="15">
        <v>2026</v>
      </c>
      <c r="E18" s="15" t="s">
        <v>65</v>
      </c>
      <c r="F18" s="15" t="s">
        <v>66</v>
      </c>
      <c r="G18" s="15" t="s">
        <v>105</v>
      </c>
    </row>
    <row r="19" spans="1:7" x14ac:dyDescent="0.25">
      <c r="A19" s="23" t="s">
        <v>75</v>
      </c>
      <c r="B19" s="19" t="s">
        <v>68</v>
      </c>
    </row>
    <row r="20" spans="1:7" x14ac:dyDescent="0.25">
      <c r="A20" s="23" t="s">
        <v>76</v>
      </c>
    </row>
    <row r="21" spans="1:7" x14ac:dyDescent="0.25">
      <c r="A21" s="23" t="s">
        <v>77</v>
      </c>
      <c r="B21" s="19" t="s">
        <v>69</v>
      </c>
      <c r="C21" s="19" t="s">
        <v>70</v>
      </c>
    </row>
    <row r="22" spans="1:7" x14ac:dyDescent="0.25">
      <c r="A22" s="23" t="s">
        <v>78</v>
      </c>
      <c r="B22" s="19" t="s">
        <v>71</v>
      </c>
    </row>
    <row r="23" spans="1:7" x14ac:dyDescent="0.25">
      <c r="A23" s="15" t="s">
        <v>57</v>
      </c>
    </row>
  </sheetData>
  <mergeCells count="2">
    <mergeCell ref="A1:C1"/>
    <mergeCell ref="D1:H1"/>
  </mergeCells>
  <phoneticPr fontId="9" type="noConversion"/>
  <conditionalFormatting sqref="A1:B2 A23 A1:A15">
    <cfRule type="containsText" dxfId="3" priority="4" operator="containsText" text="#">
      <formula>NOT(ISERROR(SEARCH("#",A1)))</formula>
    </cfRule>
  </conditionalFormatting>
  <conditionalFormatting sqref="A21:A1048576">
    <cfRule type="containsText" dxfId="2" priority="3" operator="containsText" text="#">
      <formula>NOT(ISERROR(SEARCH("#",A21)))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20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0E4A-CCFA-497D-B7D5-38FABA684990}">
  <dimension ref="A1:L45"/>
  <sheetViews>
    <sheetView tabSelected="1" workbookViewId="0">
      <selection activeCell="M16" sqref="M16"/>
    </sheetView>
  </sheetViews>
  <sheetFormatPr defaultRowHeight="15" x14ac:dyDescent="0.25"/>
  <cols>
    <col min="1" max="1" width="22.28515625" customWidth="1"/>
    <col min="2" max="2" width="9.28515625" bestFit="1" customWidth="1"/>
    <col min="3" max="3" width="6" bestFit="1" customWidth="1"/>
    <col min="4" max="4" width="4.42578125" bestFit="1" customWidth="1"/>
    <col min="5" max="5" width="12.28515625" bestFit="1" customWidth="1"/>
    <col min="6" max="6" width="9" bestFit="1" customWidth="1"/>
    <col min="7" max="7" width="7.42578125" bestFit="1" customWidth="1"/>
    <col min="8" max="10" width="8.42578125" customWidth="1"/>
    <col min="11" max="11" width="119" bestFit="1" customWidth="1"/>
  </cols>
  <sheetData>
    <row r="1" spans="1:12" x14ac:dyDescent="0.25">
      <c r="A1" s="62" t="s">
        <v>220</v>
      </c>
      <c r="B1" s="61" t="s">
        <v>172</v>
      </c>
      <c r="C1" s="61" t="s">
        <v>173</v>
      </c>
      <c r="D1" s="61" t="s">
        <v>174</v>
      </c>
      <c r="E1" s="61" t="s">
        <v>175</v>
      </c>
      <c r="F1" s="61" t="s">
        <v>176</v>
      </c>
      <c r="G1" s="61" t="s">
        <v>177</v>
      </c>
      <c r="H1" s="61" t="s">
        <v>178</v>
      </c>
      <c r="I1" s="61" t="s">
        <v>179</v>
      </c>
      <c r="J1" s="61" t="s">
        <v>180</v>
      </c>
      <c r="K1" s="61" t="s">
        <v>181</v>
      </c>
      <c r="L1" s="61" t="s">
        <v>45</v>
      </c>
    </row>
    <row r="2" spans="1:12" x14ac:dyDescent="0.25">
      <c r="A2" s="63" t="s">
        <v>51</v>
      </c>
      <c r="B2" s="64">
        <v>400</v>
      </c>
      <c r="C2" s="64"/>
      <c r="D2" s="64"/>
      <c r="E2" s="64">
        <v>400</v>
      </c>
      <c r="F2" s="64"/>
      <c r="G2" s="64"/>
      <c r="H2" s="64">
        <v>1114</v>
      </c>
      <c r="I2" s="64">
        <v>1121</v>
      </c>
      <c r="J2" s="64">
        <v>0</v>
      </c>
      <c r="K2" s="64" t="s">
        <v>182</v>
      </c>
      <c r="L2" s="64">
        <v>1</v>
      </c>
    </row>
    <row r="3" spans="1:12" x14ac:dyDescent="0.25">
      <c r="A3" s="62" t="s">
        <v>221</v>
      </c>
      <c r="B3" s="64">
        <v>400</v>
      </c>
      <c r="C3" s="64"/>
      <c r="D3" s="64"/>
      <c r="E3" s="64">
        <v>400</v>
      </c>
      <c r="F3" s="64"/>
      <c r="G3" s="64"/>
      <c r="H3" s="64">
        <v>1107</v>
      </c>
      <c r="I3" s="64">
        <v>1121</v>
      </c>
      <c r="J3" s="64">
        <v>0</v>
      </c>
      <c r="K3" s="64" t="s">
        <v>183</v>
      </c>
      <c r="L3" s="64">
        <v>1</v>
      </c>
    </row>
    <row r="4" spans="1:12" x14ac:dyDescent="0.25">
      <c r="A4" s="63">
        <v>2</v>
      </c>
      <c r="B4" s="64">
        <v>630</v>
      </c>
      <c r="C4" s="64">
        <v>630</v>
      </c>
      <c r="D4" s="64">
        <v>100</v>
      </c>
      <c r="E4" s="64">
        <v>756</v>
      </c>
      <c r="F4" s="64">
        <v>690</v>
      </c>
      <c r="G4" s="64">
        <v>101</v>
      </c>
      <c r="H4" s="64">
        <v>1</v>
      </c>
      <c r="I4" s="64">
        <v>68</v>
      </c>
      <c r="J4" s="64">
        <v>0</v>
      </c>
      <c r="K4" s="64" t="s">
        <v>184</v>
      </c>
      <c r="L4" s="64">
        <v>1</v>
      </c>
    </row>
    <row r="5" spans="1:12" x14ac:dyDescent="0.25">
      <c r="B5" s="64">
        <v>1000</v>
      </c>
      <c r="C5" s="64">
        <v>690</v>
      </c>
      <c r="D5" s="64">
        <v>102</v>
      </c>
      <c r="E5" s="64"/>
      <c r="F5" s="64">
        <v>690</v>
      </c>
      <c r="G5" s="64">
        <v>102</v>
      </c>
      <c r="H5" s="64">
        <v>3005</v>
      </c>
      <c r="I5" s="64">
        <v>3006</v>
      </c>
      <c r="J5" s="64">
        <v>0</v>
      </c>
      <c r="K5" s="64" t="s">
        <v>185</v>
      </c>
      <c r="L5" s="64">
        <v>1</v>
      </c>
    </row>
    <row r="6" spans="1:12" x14ac:dyDescent="0.25">
      <c r="B6" s="64">
        <v>630</v>
      </c>
      <c r="C6" s="64">
        <v>630</v>
      </c>
      <c r="D6" s="64">
        <v>100</v>
      </c>
      <c r="E6" s="64">
        <v>756</v>
      </c>
      <c r="F6" s="64">
        <v>690</v>
      </c>
      <c r="G6" s="64">
        <v>101</v>
      </c>
      <c r="H6" s="64">
        <v>3005</v>
      </c>
      <c r="I6" s="64">
        <v>3085</v>
      </c>
      <c r="J6" s="64">
        <v>0</v>
      </c>
      <c r="K6" s="64" t="s">
        <v>186</v>
      </c>
      <c r="L6" s="64">
        <v>1</v>
      </c>
    </row>
    <row r="7" spans="1:12" x14ac:dyDescent="0.25">
      <c r="B7" s="64">
        <v>630</v>
      </c>
      <c r="C7" s="64">
        <v>630</v>
      </c>
      <c r="D7" s="64">
        <v>103</v>
      </c>
      <c r="E7" s="64">
        <v>756</v>
      </c>
      <c r="F7" s="64">
        <v>710</v>
      </c>
      <c r="G7" s="64">
        <v>104</v>
      </c>
      <c r="H7" s="64">
        <v>3005</v>
      </c>
      <c r="I7" s="64">
        <v>60</v>
      </c>
      <c r="J7" s="64">
        <v>0</v>
      </c>
      <c r="K7" s="64" t="s">
        <v>187</v>
      </c>
      <c r="L7" s="64">
        <v>1</v>
      </c>
    </row>
    <row r="8" spans="1:12" x14ac:dyDescent="0.25">
      <c r="B8" s="64">
        <v>630</v>
      </c>
      <c r="C8" s="64">
        <v>630</v>
      </c>
      <c r="D8" s="64">
        <v>100</v>
      </c>
      <c r="E8" s="64">
        <v>756</v>
      </c>
      <c r="F8" s="64">
        <v>690</v>
      </c>
      <c r="G8" s="64">
        <v>101</v>
      </c>
      <c r="H8" s="64">
        <v>1067</v>
      </c>
      <c r="I8" s="64">
        <v>1030</v>
      </c>
      <c r="J8" s="64">
        <v>0</v>
      </c>
      <c r="K8" s="64" t="s">
        <v>188</v>
      </c>
      <c r="L8" s="64">
        <v>1</v>
      </c>
    </row>
    <row r="9" spans="1:12" x14ac:dyDescent="0.25">
      <c r="B9" s="64">
        <v>630</v>
      </c>
      <c r="C9" s="64">
        <v>630</v>
      </c>
      <c r="D9" s="64">
        <v>100</v>
      </c>
      <c r="E9" s="64">
        <v>756</v>
      </c>
      <c r="F9" s="64">
        <v>690</v>
      </c>
      <c r="G9" s="64">
        <v>101</v>
      </c>
      <c r="H9" s="64">
        <v>2000</v>
      </c>
      <c r="I9" s="64">
        <v>1072</v>
      </c>
      <c r="J9" s="64">
        <v>0</v>
      </c>
      <c r="K9" s="64" t="s">
        <v>189</v>
      </c>
      <c r="L9" s="64">
        <v>1</v>
      </c>
    </row>
    <row r="10" spans="1:12" x14ac:dyDescent="0.25">
      <c r="B10" s="64">
        <v>630</v>
      </c>
      <c r="C10" s="64">
        <v>630</v>
      </c>
      <c r="D10" s="64">
        <v>100</v>
      </c>
      <c r="E10" s="64">
        <v>756</v>
      </c>
      <c r="F10" s="64">
        <v>690</v>
      </c>
      <c r="G10" s="64">
        <v>101</v>
      </c>
      <c r="H10" s="64">
        <v>1072</v>
      </c>
      <c r="I10" s="64">
        <v>1080</v>
      </c>
      <c r="J10" s="64">
        <v>0</v>
      </c>
      <c r="K10" s="64" t="s">
        <v>189</v>
      </c>
      <c r="L10" s="64">
        <v>1</v>
      </c>
    </row>
    <row r="11" spans="1:12" x14ac:dyDescent="0.25">
      <c r="B11" s="64">
        <v>630</v>
      </c>
      <c r="C11" s="64">
        <v>630</v>
      </c>
      <c r="D11" s="64">
        <v>100</v>
      </c>
      <c r="E11" s="64">
        <v>756</v>
      </c>
      <c r="F11" s="64">
        <v>690</v>
      </c>
      <c r="G11" s="64">
        <v>101</v>
      </c>
      <c r="H11" s="64">
        <v>2000</v>
      </c>
      <c r="I11" s="64">
        <v>2002</v>
      </c>
      <c r="J11" s="64">
        <v>0</v>
      </c>
      <c r="K11" s="64" t="s">
        <v>190</v>
      </c>
      <c r="L11" s="64">
        <v>1</v>
      </c>
    </row>
    <row r="12" spans="1:12" x14ac:dyDescent="0.25">
      <c r="B12" s="64">
        <v>630</v>
      </c>
      <c r="C12" s="64">
        <v>630</v>
      </c>
      <c r="D12" s="64">
        <v>100</v>
      </c>
      <c r="E12" s="64">
        <v>756</v>
      </c>
      <c r="F12" s="64">
        <v>690</v>
      </c>
      <c r="G12" s="64">
        <v>101</v>
      </c>
      <c r="H12" s="64">
        <v>2000</v>
      </c>
      <c r="I12" s="64">
        <v>1</v>
      </c>
      <c r="J12" s="64">
        <v>0</v>
      </c>
      <c r="K12" s="64" t="s">
        <v>191</v>
      </c>
      <c r="L12" s="64">
        <v>1</v>
      </c>
    </row>
    <row r="13" spans="1:12" x14ac:dyDescent="0.25">
      <c r="B13" s="64">
        <v>630</v>
      </c>
      <c r="C13" s="64">
        <v>630</v>
      </c>
      <c r="D13" s="64">
        <v>100</v>
      </c>
      <c r="E13" s="64">
        <v>756</v>
      </c>
      <c r="F13" s="64">
        <v>690</v>
      </c>
      <c r="G13" s="64">
        <v>101</v>
      </c>
      <c r="H13" s="84">
        <v>2000</v>
      </c>
      <c r="I13" s="84">
        <v>1067</v>
      </c>
      <c r="J13" s="84">
        <v>1</v>
      </c>
      <c r="K13" s="84" t="s">
        <v>192</v>
      </c>
      <c r="L13" s="64">
        <v>1</v>
      </c>
    </row>
    <row r="14" spans="1:12" x14ac:dyDescent="0.25">
      <c r="B14" s="64">
        <v>630</v>
      </c>
      <c r="C14" s="64">
        <v>630</v>
      </c>
      <c r="D14" s="64">
        <v>100</v>
      </c>
      <c r="E14" s="64">
        <v>756</v>
      </c>
      <c r="F14" s="64">
        <v>690</v>
      </c>
      <c r="G14" s="64">
        <v>101</v>
      </c>
      <c r="H14" s="84">
        <v>2000</v>
      </c>
      <c r="I14" s="84">
        <v>1067</v>
      </c>
      <c r="J14" s="84">
        <v>2</v>
      </c>
      <c r="K14" s="84" t="s">
        <v>193</v>
      </c>
      <c r="L14" s="64">
        <v>1</v>
      </c>
    </row>
    <row r="15" spans="1:12" x14ac:dyDescent="0.25">
      <c r="B15" s="64">
        <v>320</v>
      </c>
      <c r="C15" s="64"/>
      <c r="D15" s="64"/>
      <c r="E15" s="64">
        <v>384</v>
      </c>
      <c r="F15" s="64"/>
      <c r="G15" s="64"/>
      <c r="H15" s="64">
        <v>2000</v>
      </c>
      <c r="I15" s="64">
        <v>1029</v>
      </c>
      <c r="J15" s="64">
        <v>0</v>
      </c>
      <c r="K15" s="64" t="s">
        <v>194</v>
      </c>
      <c r="L15" s="64">
        <v>1</v>
      </c>
    </row>
    <row r="16" spans="1:12" x14ac:dyDescent="0.25">
      <c r="B16" s="64">
        <v>630</v>
      </c>
      <c r="C16" s="64">
        <v>630</v>
      </c>
      <c r="D16" s="64">
        <v>100</v>
      </c>
      <c r="E16" s="64">
        <v>756</v>
      </c>
      <c r="F16" s="64">
        <v>690</v>
      </c>
      <c r="G16" s="64">
        <v>101</v>
      </c>
      <c r="H16" s="64">
        <v>1067</v>
      </c>
      <c r="I16" s="64">
        <v>1076</v>
      </c>
      <c r="J16" s="64">
        <v>0</v>
      </c>
      <c r="K16" s="64" t="s">
        <v>195</v>
      </c>
      <c r="L16" s="64">
        <v>1</v>
      </c>
    </row>
    <row r="17" spans="2:12" x14ac:dyDescent="0.25">
      <c r="B17" s="64">
        <v>630</v>
      </c>
      <c r="C17" s="64">
        <v>630</v>
      </c>
      <c r="D17" s="64">
        <v>100</v>
      </c>
      <c r="E17" s="64">
        <v>756</v>
      </c>
      <c r="F17" s="64">
        <v>690</v>
      </c>
      <c r="G17" s="64">
        <v>101</v>
      </c>
      <c r="H17" s="64">
        <v>1076</v>
      </c>
      <c r="I17" s="64">
        <v>1080</v>
      </c>
      <c r="J17" s="64">
        <v>0</v>
      </c>
      <c r="K17" s="64" t="s">
        <v>195</v>
      </c>
      <c r="L17" s="64">
        <v>1</v>
      </c>
    </row>
    <row r="18" spans="2:12" x14ac:dyDescent="0.25">
      <c r="B18" s="64">
        <v>1000</v>
      </c>
      <c r="C18" s="64">
        <v>871</v>
      </c>
      <c r="D18" s="64">
        <v>105</v>
      </c>
      <c r="E18" s="64">
        <v>1000</v>
      </c>
      <c r="F18" s="64">
        <v>1000</v>
      </c>
      <c r="G18" s="64">
        <v>106</v>
      </c>
      <c r="H18" s="64">
        <v>2000</v>
      </c>
      <c r="I18" s="64">
        <v>2003</v>
      </c>
      <c r="J18" s="64">
        <v>0</v>
      </c>
      <c r="K18" s="64" t="s">
        <v>196</v>
      </c>
      <c r="L18" s="64">
        <v>1</v>
      </c>
    </row>
    <row r="19" spans="2:12" x14ac:dyDescent="0.25">
      <c r="B19" s="64">
        <v>400</v>
      </c>
      <c r="C19" s="64"/>
      <c r="D19" s="64"/>
      <c r="E19" s="64">
        <v>400</v>
      </c>
      <c r="F19" s="64"/>
      <c r="G19" s="64"/>
      <c r="H19" s="64">
        <v>1121</v>
      </c>
      <c r="I19" s="64">
        <v>1130</v>
      </c>
      <c r="J19" s="64">
        <v>2</v>
      </c>
      <c r="K19" s="64" t="s">
        <v>197</v>
      </c>
      <c r="L19" s="64">
        <v>1</v>
      </c>
    </row>
    <row r="20" spans="2:12" x14ac:dyDescent="0.25">
      <c r="B20" s="64">
        <v>400</v>
      </c>
      <c r="C20" s="64"/>
      <c r="D20" s="64"/>
      <c r="E20" s="64">
        <v>400</v>
      </c>
      <c r="F20" s="64"/>
      <c r="G20" s="64"/>
      <c r="H20" s="64">
        <v>1121</v>
      </c>
      <c r="I20" s="64">
        <v>1130</v>
      </c>
      <c r="J20" s="64">
        <v>1</v>
      </c>
      <c r="K20" s="64" t="s">
        <v>198</v>
      </c>
      <c r="L20" s="64">
        <v>1</v>
      </c>
    </row>
    <row r="21" spans="2:12" x14ac:dyDescent="0.25">
      <c r="B21" s="64">
        <v>400</v>
      </c>
      <c r="C21" s="64"/>
      <c r="D21" s="64"/>
      <c r="E21" s="64">
        <v>400</v>
      </c>
      <c r="F21" s="64"/>
      <c r="G21" s="64"/>
      <c r="H21" s="64">
        <v>1080</v>
      </c>
      <c r="I21" s="64">
        <v>1114</v>
      </c>
      <c r="J21" s="64">
        <v>0</v>
      </c>
      <c r="K21" s="64" t="s">
        <v>199</v>
      </c>
      <c r="L21" s="64">
        <v>1</v>
      </c>
    </row>
    <row r="22" spans="2:12" x14ac:dyDescent="0.25">
      <c r="B22" s="64">
        <v>400</v>
      </c>
      <c r="C22" s="64"/>
      <c r="D22" s="64"/>
      <c r="E22" s="64">
        <v>400</v>
      </c>
      <c r="F22" s="64"/>
      <c r="G22" s="64"/>
      <c r="H22" s="64">
        <v>1080</v>
      </c>
      <c r="I22" s="64">
        <v>1107</v>
      </c>
      <c r="J22" s="64">
        <v>0</v>
      </c>
      <c r="K22" s="64" t="s">
        <v>200</v>
      </c>
      <c r="L22" s="64">
        <v>1</v>
      </c>
    </row>
    <row r="23" spans="2:12" x14ac:dyDescent="0.25">
      <c r="B23" s="64">
        <v>400</v>
      </c>
      <c r="C23" s="64"/>
      <c r="D23" s="64"/>
      <c r="E23" s="64">
        <v>400</v>
      </c>
      <c r="F23" s="64"/>
      <c r="G23" s="64"/>
      <c r="H23" s="64">
        <v>1080</v>
      </c>
      <c r="I23" s="64">
        <v>1087</v>
      </c>
      <c r="J23" s="64">
        <v>0</v>
      </c>
      <c r="K23" s="64" t="s">
        <v>201</v>
      </c>
      <c r="L23" s="64">
        <v>1</v>
      </c>
    </row>
    <row r="24" spans="2:12" x14ac:dyDescent="0.25">
      <c r="B24" s="64">
        <v>400</v>
      </c>
      <c r="C24" s="64"/>
      <c r="D24" s="64"/>
      <c r="E24" s="64">
        <v>400</v>
      </c>
      <c r="F24" s="64"/>
      <c r="G24" s="64"/>
      <c r="H24" s="64">
        <v>1080</v>
      </c>
      <c r="I24" s="64">
        <v>1088</v>
      </c>
      <c r="J24" s="64">
        <v>0</v>
      </c>
      <c r="K24" s="64" t="s">
        <v>202</v>
      </c>
      <c r="L24" s="64">
        <v>1</v>
      </c>
    </row>
    <row r="25" spans="2:12" x14ac:dyDescent="0.25">
      <c r="B25" s="64">
        <v>630</v>
      </c>
      <c r="C25" s="64">
        <v>630</v>
      </c>
      <c r="D25" s="64">
        <v>100</v>
      </c>
      <c r="E25" s="64">
        <v>756</v>
      </c>
      <c r="F25" s="64">
        <v>690</v>
      </c>
      <c r="G25" s="64">
        <v>101</v>
      </c>
      <c r="H25" s="64">
        <v>2001</v>
      </c>
      <c r="I25" s="64">
        <v>2003</v>
      </c>
      <c r="J25" s="64">
        <v>0</v>
      </c>
      <c r="K25" s="64" t="s">
        <v>203</v>
      </c>
      <c r="L25" s="64">
        <v>1</v>
      </c>
    </row>
    <row r="26" spans="2:12" x14ac:dyDescent="0.25">
      <c r="B26" s="64">
        <v>2000</v>
      </c>
      <c r="C26" s="64">
        <v>825</v>
      </c>
      <c r="D26" s="64">
        <v>107</v>
      </c>
      <c r="E26" s="64"/>
      <c r="F26" s="64">
        <v>825</v>
      </c>
      <c r="G26" s="64">
        <v>107</v>
      </c>
      <c r="H26" s="64">
        <v>2003</v>
      </c>
      <c r="I26" s="64">
        <v>3005</v>
      </c>
      <c r="J26" s="64">
        <v>0</v>
      </c>
      <c r="K26" s="64" t="s">
        <v>204</v>
      </c>
      <c r="L26" s="64">
        <v>1</v>
      </c>
    </row>
    <row r="27" spans="2:12" x14ac:dyDescent="0.25">
      <c r="B27" s="64">
        <v>1000</v>
      </c>
      <c r="C27" s="64">
        <v>690</v>
      </c>
      <c r="D27" s="64">
        <v>102</v>
      </c>
      <c r="E27" s="64"/>
      <c r="F27" s="64">
        <v>690</v>
      </c>
      <c r="G27" s="64">
        <v>102</v>
      </c>
      <c r="H27" s="64">
        <v>2003</v>
      </c>
      <c r="I27" s="64">
        <v>3007</v>
      </c>
      <c r="J27" s="64">
        <v>0</v>
      </c>
      <c r="K27" s="64" t="s">
        <v>205</v>
      </c>
      <c r="L27" s="64">
        <v>1</v>
      </c>
    </row>
    <row r="28" spans="2:12" x14ac:dyDescent="0.25">
      <c r="B28" s="64">
        <v>600</v>
      </c>
      <c r="C28" s="64">
        <v>600</v>
      </c>
      <c r="D28" s="64">
        <v>108</v>
      </c>
      <c r="E28" s="64">
        <v>600</v>
      </c>
      <c r="F28" s="64">
        <v>600</v>
      </c>
      <c r="G28" s="64">
        <v>108</v>
      </c>
      <c r="H28" s="64">
        <v>10</v>
      </c>
      <c r="I28" s="64">
        <v>48</v>
      </c>
      <c r="J28" s="64">
        <v>1</v>
      </c>
      <c r="K28" s="64" t="s">
        <v>218</v>
      </c>
      <c r="L28" s="64">
        <v>1</v>
      </c>
    </row>
    <row r="29" spans="2:12" x14ac:dyDescent="0.25">
      <c r="B29" s="64">
        <v>600</v>
      </c>
      <c r="C29" s="64">
        <v>600</v>
      </c>
      <c r="D29" s="64">
        <v>108</v>
      </c>
      <c r="E29" s="64">
        <v>600</v>
      </c>
      <c r="F29" s="64">
        <v>600</v>
      </c>
      <c r="G29" s="64">
        <v>108</v>
      </c>
      <c r="H29" s="64">
        <v>10</v>
      </c>
      <c r="I29" s="64">
        <v>48</v>
      </c>
      <c r="J29" s="64">
        <v>2</v>
      </c>
      <c r="K29" s="64" t="s">
        <v>219</v>
      </c>
      <c r="L29" s="64">
        <v>1</v>
      </c>
    </row>
    <row r="30" spans="2:12" x14ac:dyDescent="0.25">
      <c r="B30" s="64">
        <v>320</v>
      </c>
      <c r="C30" s="64">
        <v>320</v>
      </c>
      <c r="D30" s="64">
        <v>109</v>
      </c>
      <c r="E30" s="64">
        <v>320</v>
      </c>
      <c r="F30" s="64">
        <v>320</v>
      </c>
      <c r="G30" s="64">
        <v>109</v>
      </c>
      <c r="H30" s="64">
        <v>1062</v>
      </c>
      <c r="I30" s="64">
        <v>1005</v>
      </c>
      <c r="J30" s="64">
        <v>0</v>
      </c>
      <c r="K30" s="64" t="s">
        <v>206</v>
      </c>
      <c r="L30" s="64">
        <v>1</v>
      </c>
    </row>
    <row r="31" spans="2:12" x14ac:dyDescent="0.25">
      <c r="B31" s="64">
        <v>320</v>
      </c>
      <c r="C31" s="64">
        <v>320</v>
      </c>
      <c r="D31" s="64">
        <v>109</v>
      </c>
      <c r="E31" s="64">
        <v>320</v>
      </c>
      <c r="F31" s="64">
        <v>320</v>
      </c>
      <c r="G31" s="64">
        <v>109</v>
      </c>
      <c r="H31" s="64">
        <v>1005</v>
      </c>
      <c r="I31" s="64">
        <v>1012</v>
      </c>
      <c r="J31" s="64">
        <v>0</v>
      </c>
      <c r="K31" s="64" t="s">
        <v>206</v>
      </c>
      <c r="L31" s="64">
        <v>1</v>
      </c>
    </row>
    <row r="32" spans="2:12" x14ac:dyDescent="0.25">
      <c r="B32" s="64">
        <v>320</v>
      </c>
      <c r="C32" s="64">
        <v>320</v>
      </c>
      <c r="D32" s="64">
        <v>109</v>
      </c>
      <c r="E32" s="64">
        <v>320</v>
      </c>
      <c r="F32" s="64">
        <v>320</v>
      </c>
      <c r="G32" s="64">
        <v>109</v>
      </c>
      <c r="H32" s="64">
        <v>1012</v>
      </c>
      <c r="I32" s="64">
        <v>1010</v>
      </c>
      <c r="J32" s="64">
        <v>0</v>
      </c>
      <c r="K32" s="64" t="s">
        <v>206</v>
      </c>
      <c r="L32" s="64">
        <v>1</v>
      </c>
    </row>
    <row r="33" spans="2:12" x14ac:dyDescent="0.25">
      <c r="B33" s="64">
        <v>400</v>
      </c>
      <c r="C33" s="64"/>
      <c r="D33" s="64"/>
      <c r="E33" s="64">
        <v>400</v>
      </c>
      <c r="F33" s="64"/>
      <c r="G33" s="64"/>
      <c r="H33" s="64">
        <v>1041</v>
      </c>
      <c r="I33" s="64">
        <v>1064</v>
      </c>
      <c r="J33" s="64">
        <v>0</v>
      </c>
      <c r="K33" s="64" t="s">
        <v>207</v>
      </c>
      <c r="L33" s="64">
        <v>1</v>
      </c>
    </row>
    <row r="34" spans="2:12" x14ac:dyDescent="0.25">
      <c r="B34" s="64">
        <v>400</v>
      </c>
      <c r="C34" s="64"/>
      <c r="D34" s="64"/>
      <c r="E34" s="64">
        <v>400</v>
      </c>
      <c r="F34" s="64"/>
      <c r="G34" s="64"/>
      <c r="H34" s="64">
        <v>1000</v>
      </c>
      <c r="I34" s="64">
        <v>1041</v>
      </c>
      <c r="J34" s="64">
        <v>0</v>
      </c>
      <c r="K34" s="64" t="s">
        <v>207</v>
      </c>
      <c r="L34" s="64">
        <v>1</v>
      </c>
    </row>
    <row r="35" spans="2:12" x14ac:dyDescent="0.25">
      <c r="B35" s="64">
        <v>400</v>
      </c>
      <c r="C35" s="64">
        <v>400</v>
      </c>
      <c r="D35" s="64">
        <v>110</v>
      </c>
      <c r="E35" s="64">
        <v>400</v>
      </c>
      <c r="F35" s="64">
        <v>400</v>
      </c>
      <c r="G35" s="64">
        <v>110</v>
      </c>
      <c r="H35" s="64">
        <v>1000</v>
      </c>
      <c r="I35" s="64">
        <v>1008</v>
      </c>
      <c r="J35" s="64">
        <v>0</v>
      </c>
      <c r="K35" s="64" t="s">
        <v>208</v>
      </c>
      <c r="L35" s="64">
        <v>1</v>
      </c>
    </row>
    <row r="36" spans="2:12" x14ac:dyDescent="0.25">
      <c r="B36" s="64">
        <v>400</v>
      </c>
      <c r="C36" s="64">
        <v>400</v>
      </c>
      <c r="D36" s="64">
        <v>110</v>
      </c>
      <c r="E36" s="64">
        <v>400</v>
      </c>
      <c r="F36" s="64">
        <v>400</v>
      </c>
      <c r="G36" s="64">
        <v>110</v>
      </c>
      <c r="H36" s="64">
        <v>1008</v>
      </c>
      <c r="I36" s="64">
        <v>1011</v>
      </c>
      <c r="J36" s="64">
        <v>0</v>
      </c>
      <c r="K36" s="64" t="s">
        <v>208</v>
      </c>
      <c r="L36" s="64">
        <v>1</v>
      </c>
    </row>
    <row r="37" spans="2:12" x14ac:dyDescent="0.25">
      <c r="B37" s="64">
        <v>320</v>
      </c>
      <c r="C37" s="64">
        <v>320</v>
      </c>
      <c r="D37" s="64">
        <v>109</v>
      </c>
      <c r="E37" s="64">
        <v>320</v>
      </c>
      <c r="F37" s="64">
        <v>320</v>
      </c>
      <c r="G37" s="64">
        <v>109</v>
      </c>
      <c r="H37" s="64">
        <v>1011</v>
      </c>
      <c r="I37" s="64">
        <v>1010</v>
      </c>
      <c r="J37" s="64">
        <v>0</v>
      </c>
      <c r="K37" s="64" t="s">
        <v>209</v>
      </c>
      <c r="L37" s="64">
        <v>1</v>
      </c>
    </row>
    <row r="38" spans="2:12" x14ac:dyDescent="0.25">
      <c r="B38" s="64">
        <v>1000</v>
      </c>
      <c r="C38" s="64">
        <v>960</v>
      </c>
      <c r="D38" s="64">
        <v>111</v>
      </c>
      <c r="E38" s="64">
        <v>1000</v>
      </c>
      <c r="F38" s="64">
        <v>960</v>
      </c>
      <c r="G38" s="64">
        <v>111</v>
      </c>
      <c r="H38" s="64">
        <v>2006</v>
      </c>
      <c r="I38" s="64">
        <v>2010</v>
      </c>
      <c r="J38" s="64">
        <v>1</v>
      </c>
      <c r="K38" s="64" t="s">
        <v>210</v>
      </c>
      <c r="L38" s="64">
        <v>1</v>
      </c>
    </row>
    <row r="39" spans="2:12" x14ac:dyDescent="0.25">
      <c r="B39" s="64">
        <v>1000</v>
      </c>
      <c r="C39" s="64">
        <v>960</v>
      </c>
      <c r="D39" s="64">
        <v>111</v>
      </c>
      <c r="E39" s="64">
        <v>1000</v>
      </c>
      <c r="F39" s="64">
        <v>960</v>
      </c>
      <c r="G39" s="64">
        <v>111</v>
      </c>
      <c r="H39" s="64">
        <v>2006</v>
      </c>
      <c r="I39" s="64">
        <v>2010</v>
      </c>
      <c r="J39" s="64">
        <v>2</v>
      </c>
      <c r="K39" s="64" t="s">
        <v>211</v>
      </c>
      <c r="L39" s="64">
        <v>1</v>
      </c>
    </row>
    <row r="40" spans="2:12" x14ac:dyDescent="0.25">
      <c r="B40" s="64">
        <v>400</v>
      </c>
      <c r="C40" s="64">
        <v>390</v>
      </c>
      <c r="D40" s="64">
        <v>112</v>
      </c>
      <c r="E40" s="64">
        <v>480</v>
      </c>
      <c r="F40" s="64">
        <v>456</v>
      </c>
      <c r="G40" s="64">
        <v>113</v>
      </c>
      <c r="H40" s="85">
        <v>3015</v>
      </c>
      <c r="I40" s="85">
        <v>3020</v>
      </c>
      <c r="J40" s="85">
        <v>0</v>
      </c>
      <c r="K40" s="64" t="s">
        <v>212</v>
      </c>
      <c r="L40" s="64">
        <v>1</v>
      </c>
    </row>
    <row r="41" spans="2:12" x14ac:dyDescent="0.25">
      <c r="B41" s="64">
        <v>600</v>
      </c>
      <c r="C41" s="64">
        <v>390</v>
      </c>
      <c r="D41" s="64">
        <v>114</v>
      </c>
      <c r="E41" s="64"/>
      <c r="F41" s="64">
        <v>456</v>
      </c>
      <c r="G41" s="64">
        <v>115</v>
      </c>
      <c r="H41" s="85">
        <v>3094</v>
      </c>
      <c r="I41" s="85">
        <v>3114</v>
      </c>
      <c r="J41" s="85">
        <v>0</v>
      </c>
      <c r="K41" s="64" t="s">
        <v>213</v>
      </c>
      <c r="L41" s="64">
        <v>1</v>
      </c>
    </row>
    <row r="42" spans="2:12" x14ac:dyDescent="0.25">
      <c r="B42" s="64">
        <v>400</v>
      </c>
      <c r="C42" s="64">
        <v>390</v>
      </c>
      <c r="D42" s="64">
        <v>112</v>
      </c>
      <c r="E42" s="64">
        <v>480</v>
      </c>
      <c r="F42" s="64">
        <v>456</v>
      </c>
      <c r="G42" s="64">
        <v>113</v>
      </c>
      <c r="H42" s="84">
        <v>3018</v>
      </c>
      <c r="I42" s="84">
        <v>3020</v>
      </c>
      <c r="J42" s="84">
        <v>0</v>
      </c>
      <c r="K42" s="64" t="s">
        <v>214</v>
      </c>
      <c r="L42" s="64">
        <v>1</v>
      </c>
    </row>
    <row r="43" spans="2:12" x14ac:dyDescent="0.25">
      <c r="B43" s="64">
        <v>600</v>
      </c>
      <c r="C43" s="64">
        <v>390</v>
      </c>
      <c r="D43" s="64">
        <v>114</v>
      </c>
      <c r="E43" s="64"/>
      <c r="F43" s="64">
        <v>456</v>
      </c>
      <c r="G43" s="64">
        <v>115</v>
      </c>
      <c r="H43" s="84">
        <v>3083</v>
      </c>
      <c r="I43" s="84">
        <v>3114</v>
      </c>
      <c r="J43" s="84">
        <v>0</v>
      </c>
      <c r="K43" s="64" t="s">
        <v>215</v>
      </c>
      <c r="L43" s="64">
        <v>1</v>
      </c>
    </row>
    <row r="44" spans="2:12" x14ac:dyDescent="0.25">
      <c r="B44" s="64">
        <v>600</v>
      </c>
      <c r="C44" s="64">
        <v>600</v>
      </c>
      <c r="D44" s="64">
        <v>108</v>
      </c>
      <c r="E44" s="64">
        <v>720</v>
      </c>
      <c r="F44" s="64">
        <v>605</v>
      </c>
      <c r="G44" s="64">
        <v>116</v>
      </c>
      <c r="H44" s="64">
        <v>3131</v>
      </c>
      <c r="I44" s="64">
        <v>3020</v>
      </c>
      <c r="J44" s="64">
        <v>2</v>
      </c>
      <c r="K44" s="64" t="s">
        <v>216</v>
      </c>
      <c r="L44" s="64">
        <v>1</v>
      </c>
    </row>
    <row r="45" spans="2:12" x14ac:dyDescent="0.25">
      <c r="B45" s="64">
        <v>600</v>
      </c>
      <c r="C45" s="64">
        <v>600</v>
      </c>
      <c r="D45" s="64">
        <v>108</v>
      </c>
      <c r="E45" s="64">
        <v>720</v>
      </c>
      <c r="F45" s="64">
        <v>605</v>
      </c>
      <c r="G45" s="64">
        <v>116</v>
      </c>
      <c r="H45" s="64">
        <v>3131</v>
      </c>
      <c r="I45" s="64">
        <v>3020</v>
      </c>
      <c r="J45" s="64">
        <v>1</v>
      </c>
      <c r="K45" s="64" t="s">
        <v>217</v>
      </c>
      <c r="L45" s="64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B1F2-E2A1-4946-8132-EDB9710520AC}">
  <dimension ref="A1:D268"/>
  <sheetViews>
    <sheetView workbookViewId="0">
      <selection activeCell="P8" sqref="P8"/>
    </sheetView>
  </sheetViews>
  <sheetFormatPr defaultRowHeight="15" x14ac:dyDescent="0.25"/>
  <cols>
    <col min="1" max="1" width="22.28515625" customWidth="1"/>
  </cols>
  <sheetData>
    <row r="1" spans="1:4" x14ac:dyDescent="0.25">
      <c r="A1" s="62" t="s">
        <v>220</v>
      </c>
      <c r="B1" t="s">
        <v>224</v>
      </c>
      <c r="C1" t="s">
        <v>13</v>
      </c>
      <c r="D1" t="s">
        <v>223</v>
      </c>
    </row>
    <row r="2" spans="1:4" x14ac:dyDescent="0.25">
      <c r="A2" s="63" t="s">
        <v>222</v>
      </c>
      <c r="B2">
        <v>100</v>
      </c>
      <c r="C2">
        <v>-5</v>
      </c>
      <c r="D2">
        <v>1</v>
      </c>
    </row>
    <row r="3" spans="1:4" x14ac:dyDescent="0.25">
      <c r="A3" s="62" t="s">
        <v>221</v>
      </c>
      <c r="B3">
        <v>100</v>
      </c>
      <c r="C3">
        <v>-6</v>
      </c>
      <c r="D3">
        <v>1</v>
      </c>
    </row>
    <row r="4" spans="1:4" x14ac:dyDescent="0.25">
      <c r="A4" s="63">
        <v>0</v>
      </c>
      <c r="B4">
        <v>100</v>
      </c>
      <c r="C4">
        <v>0</v>
      </c>
      <c r="D4">
        <v>1</v>
      </c>
    </row>
    <row r="5" spans="1:4" x14ac:dyDescent="0.25">
      <c r="B5">
        <v>100</v>
      </c>
      <c r="C5">
        <v>5</v>
      </c>
      <c r="D5">
        <v>1</v>
      </c>
    </row>
    <row r="6" spans="1:4" x14ac:dyDescent="0.25">
      <c r="B6">
        <v>100</v>
      </c>
      <c r="C6">
        <v>10</v>
      </c>
      <c r="D6">
        <v>1</v>
      </c>
    </row>
    <row r="7" spans="1:4" x14ac:dyDescent="0.25">
      <c r="B7">
        <v>100</v>
      </c>
      <c r="C7">
        <v>15</v>
      </c>
      <c r="D7">
        <v>1</v>
      </c>
    </row>
    <row r="8" spans="1:4" x14ac:dyDescent="0.25">
      <c r="B8">
        <v>100</v>
      </c>
      <c r="C8">
        <v>20</v>
      </c>
      <c r="D8">
        <v>1</v>
      </c>
    </row>
    <row r="9" spans="1:4" x14ac:dyDescent="0.25">
      <c r="B9">
        <v>100</v>
      </c>
      <c r="C9">
        <v>25</v>
      </c>
      <c r="D9">
        <v>1</v>
      </c>
    </row>
    <row r="10" spans="1:4" x14ac:dyDescent="0.25">
      <c r="B10">
        <v>100</v>
      </c>
      <c r="C10">
        <v>30</v>
      </c>
      <c r="D10">
        <v>1</v>
      </c>
    </row>
    <row r="11" spans="1:4" x14ac:dyDescent="0.25">
      <c r="B11">
        <v>100</v>
      </c>
      <c r="C11">
        <v>35</v>
      </c>
      <c r="D11">
        <v>0.96349206349206351</v>
      </c>
    </row>
    <row r="12" spans="1:4" x14ac:dyDescent="0.25">
      <c r="B12">
        <v>100</v>
      </c>
      <c r="C12">
        <v>31</v>
      </c>
      <c r="D12">
        <v>0.96349206349206351</v>
      </c>
    </row>
    <row r="13" spans="1:4" x14ac:dyDescent="0.25">
      <c r="B13">
        <v>100</v>
      </c>
      <c r="C13">
        <v>40</v>
      </c>
      <c r="D13">
        <v>0.88571428571428568</v>
      </c>
    </row>
    <row r="14" spans="1:4" x14ac:dyDescent="0.25">
      <c r="B14">
        <v>100</v>
      </c>
      <c r="C14">
        <v>36</v>
      </c>
      <c r="D14">
        <v>0.88571428571428568</v>
      </c>
    </row>
    <row r="15" spans="1:4" x14ac:dyDescent="0.25">
      <c r="B15">
        <v>101</v>
      </c>
      <c r="C15">
        <v>-5</v>
      </c>
      <c r="D15">
        <v>1.0956521739130434</v>
      </c>
    </row>
    <row r="16" spans="1:4" x14ac:dyDescent="0.25">
      <c r="B16">
        <v>101</v>
      </c>
      <c r="C16">
        <v>-6</v>
      </c>
      <c r="D16">
        <v>1.0956521739130434</v>
      </c>
    </row>
    <row r="17" spans="2:4" x14ac:dyDescent="0.25">
      <c r="B17">
        <v>101</v>
      </c>
      <c r="C17">
        <v>0</v>
      </c>
      <c r="D17">
        <v>1.0956521739130434</v>
      </c>
    </row>
    <row r="18" spans="2:4" x14ac:dyDescent="0.25">
      <c r="B18">
        <v>101</v>
      </c>
      <c r="C18">
        <v>5</v>
      </c>
      <c r="D18">
        <v>1.0956521739130434</v>
      </c>
    </row>
    <row r="19" spans="2:4" x14ac:dyDescent="0.25">
      <c r="B19">
        <v>101</v>
      </c>
      <c r="C19">
        <v>10</v>
      </c>
      <c r="D19">
        <v>1.0956521739130434</v>
      </c>
    </row>
    <row r="20" spans="2:4" x14ac:dyDescent="0.25">
      <c r="B20">
        <v>101</v>
      </c>
      <c r="C20">
        <v>15</v>
      </c>
      <c r="D20">
        <v>1.0956521739130434</v>
      </c>
    </row>
    <row r="21" spans="2:4" x14ac:dyDescent="0.25">
      <c r="B21">
        <v>101</v>
      </c>
      <c r="C21">
        <v>20</v>
      </c>
      <c r="D21">
        <v>1.0492753623188407</v>
      </c>
    </row>
    <row r="22" spans="2:4" x14ac:dyDescent="0.25">
      <c r="B22">
        <v>101</v>
      </c>
      <c r="C22">
        <v>16</v>
      </c>
      <c r="D22">
        <v>1.0492753623188407</v>
      </c>
    </row>
    <row r="23" spans="2:4" x14ac:dyDescent="0.25">
      <c r="B23">
        <v>101</v>
      </c>
      <c r="C23">
        <v>25</v>
      </c>
      <c r="D23">
        <v>1</v>
      </c>
    </row>
    <row r="24" spans="2:4" x14ac:dyDescent="0.25">
      <c r="B24">
        <v>101</v>
      </c>
      <c r="C24">
        <v>21</v>
      </c>
      <c r="D24">
        <v>1</v>
      </c>
    </row>
    <row r="25" spans="2:4" x14ac:dyDescent="0.25">
      <c r="B25">
        <v>101</v>
      </c>
      <c r="C25">
        <v>30</v>
      </c>
      <c r="D25">
        <v>0.93913043478260871</v>
      </c>
    </row>
    <row r="26" spans="2:4" x14ac:dyDescent="0.25">
      <c r="B26">
        <v>101</v>
      </c>
      <c r="C26">
        <v>26</v>
      </c>
      <c r="D26">
        <v>0.93913043478260871</v>
      </c>
    </row>
    <row r="27" spans="2:4" x14ac:dyDescent="0.25">
      <c r="B27">
        <v>101</v>
      </c>
      <c r="C27">
        <v>35</v>
      </c>
      <c r="D27">
        <v>0.87971014492753619</v>
      </c>
    </row>
    <row r="28" spans="2:4" x14ac:dyDescent="0.25">
      <c r="B28">
        <v>101</v>
      </c>
      <c r="C28">
        <v>31</v>
      </c>
      <c r="D28">
        <v>0.87971014492753619</v>
      </c>
    </row>
    <row r="29" spans="2:4" x14ac:dyDescent="0.25">
      <c r="B29">
        <v>101</v>
      </c>
      <c r="C29">
        <v>40</v>
      </c>
      <c r="D29">
        <v>0.80869565217391304</v>
      </c>
    </row>
    <row r="30" spans="2:4" x14ac:dyDescent="0.25">
      <c r="B30">
        <v>101</v>
      </c>
      <c r="C30">
        <v>36</v>
      </c>
      <c r="D30">
        <v>0.80869565217391304</v>
      </c>
    </row>
    <row r="31" spans="2:4" x14ac:dyDescent="0.25">
      <c r="B31">
        <v>102</v>
      </c>
      <c r="C31">
        <v>-5</v>
      </c>
      <c r="D31">
        <v>1.2898550724637681</v>
      </c>
    </row>
    <row r="32" spans="2:4" x14ac:dyDescent="0.25">
      <c r="B32">
        <v>102</v>
      </c>
      <c r="C32">
        <v>-6</v>
      </c>
      <c r="D32">
        <v>1.2898550724637681</v>
      </c>
    </row>
    <row r="33" spans="2:4" x14ac:dyDescent="0.25">
      <c r="B33">
        <v>102</v>
      </c>
      <c r="C33">
        <v>0</v>
      </c>
      <c r="D33">
        <v>1.2391304347826086</v>
      </c>
    </row>
    <row r="34" spans="2:4" x14ac:dyDescent="0.25">
      <c r="B34">
        <v>102</v>
      </c>
      <c r="C34">
        <v>-4</v>
      </c>
      <c r="D34">
        <v>1.2391304347826086</v>
      </c>
    </row>
    <row r="35" spans="2:4" x14ac:dyDescent="0.25">
      <c r="B35">
        <v>102</v>
      </c>
      <c r="C35">
        <v>5</v>
      </c>
      <c r="D35">
        <v>1.2</v>
      </c>
    </row>
    <row r="36" spans="2:4" x14ac:dyDescent="0.25">
      <c r="B36">
        <v>102</v>
      </c>
      <c r="C36">
        <v>1</v>
      </c>
      <c r="D36">
        <v>1.2</v>
      </c>
    </row>
    <row r="37" spans="2:4" x14ac:dyDescent="0.25">
      <c r="B37">
        <v>102</v>
      </c>
      <c r="C37">
        <v>10</v>
      </c>
      <c r="D37">
        <v>1.1492753623188405</v>
      </c>
    </row>
    <row r="38" spans="2:4" x14ac:dyDescent="0.25">
      <c r="B38">
        <v>102</v>
      </c>
      <c r="C38">
        <v>6</v>
      </c>
      <c r="D38">
        <v>1.1492753623188405</v>
      </c>
    </row>
    <row r="39" spans="2:4" x14ac:dyDescent="0.25">
      <c r="B39">
        <v>102</v>
      </c>
      <c r="C39">
        <v>15</v>
      </c>
      <c r="D39">
        <v>1.1086956521739131</v>
      </c>
    </row>
    <row r="40" spans="2:4" x14ac:dyDescent="0.25">
      <c r="B40">
        <v>102</v>
      </c>
      <c r="C40">
        <v>11</v>
      </c>
      <c r="D40">
        <v>1.1086956521739131</v>
      </c>
    </row>
    <row r="41" spans="2:4" x14ac:dyDescent="0.25">
      <c r="B41">
        <v>102</v>
      </c>
      <c r="C41">
        <v>20</v>
      </c>
      <c r="D41">
        <v>1.0492753623188407</v>
      </c>
    </row>
    <row r="42" spans="2:4" x14ac:dyDescent="0.25">
      <c r="B42">
        <v>102</v>
      </c>
      <c r="C42">
        <v>16</v>
      </c>
      <c r="D42">
        <v>1.0492753623188407</v>
      </c>
    </row>
    <row r="43" spans="2:4" x14ac:dyDescent="0.25">
      <c r="B43">
        <v>102</v>
      </c>
      <c r="C43">
        <v>25</v>
      </c>
      <c r="D43">
        <v>1</v>
      </c>
    </row>
    <row r="44" spans="2:4" x14ac:dyDescent="0.25">
      <c r="B44">
        <v>102</v>
      </c>
      <c r="C44">
        <v>21</v>
      </c>
      <c r="D44">
        <v>1</v>
      </c>
    </row>
    <row r="45" spans="2:4" x14ac:dyDescent="0.25">
      <c r="B45">
        <v>102</v>
      </c>
      <c r="C45">
        <v>30</v>
      </c>
      <c r="D45">
        <v>0.93913043478260871</v>
      </c>
    </row>
    <row r="46" spans="2:4" x14ac:dyDescent="0.25">
      <c r="B46">
        <v>102</v>
      </c>
      <c r="C46">
        <v>26</v>
      </c>
      <c r="D46">
        <v>0.93913043478260871</v>
      </c>
    </row>
    <row r="47" spans="2:4" x14ac:dyDescent="0.25">
      <c r="B47">
        <v>102</v>
      </c>
      <c r="C47">
        <v>35</v>
      </c>
      <c r="D47">
        <v>0.87971014492753619</v>
      </c>
    </row>
    <row r="48" spans="2:4" x14ac:dyDescent="0.25">
      <c r="B48">
        <v>102</v>
      </c>
      <c r="C48">
        <v>31</v>
      </c>
      <c r="D48">
        <v>0.87971014492753619</v>
      </c>
    </row>
    <row r="49" spans="2:4" x14ac:dyDescent="0.25">
      <c r="B49">
        <v>102</v>
      </c>
      <c r="C49">
        <v>40</v>
      </c>
      <c r="D49">
        <v>0.80869565217391304</v>
      </c>
    </row>
    <row r="50" spans="2:4" x14ac:dyDescent="0.25">
      <c r="B50">
        <v>102</v>
      </c>
      <c r="C50">
        <v>36</v>
      </c>
      <c r="D50">
        <v>0.80869565217391304</v>
      </c>
    </row>
    <row r="51" spans="2:4" x14ac:dyDescent="0.25">
      <c r="B51">
        <v>103</v>
      </c>
      <c r="C51">
        <v>-5</v>
      </c>
      <c r="D51">
        <v>1</v>
      </c>
    </row>
    <row r="52" spans="2:4" x14ac:dyDescent="0.25">
      <c r="B52">
        <v>103</v>
      </c>
      <c r="C52">
        <v>-6</v>
      </c>
      <c r="D52">
        <v>1</v>
      </c>
    </row>
    <row r="53" spans="2:4" x14ac:dyDescent="0.25">
      <c r="B53">
        <v>103</v>
      </c>
      <c r="C53">
        <v>0</v>
      </c>
      <c r="D53">
        <v>1</v>
      </c>
    </row>
    <row r="54" spans="2:4" x14ac:dyDescent="0.25">
      <c r="B54">
        <v>103</v>
      </c>
      <c r="C54">
        <v>5</v>
      </c>
      <c r="D54">
        <v>1</v>
      </c>
    </row>
    <row r="55" spans="2:4" x14ac:dyDescent="0.25">
      <c r="B55">
        <v>103</v>
      </c>
      <c r="C55">
        <v>10</v>
      </c>
      <c r="D55">
        <v>1</v>
      </c>
    </row>
    <row r="56" spans="2:4" x14ac:dyDescent="0.25">
      <c r="B56">
        <v>103</v>
      </c>
      <c r="C56">
        <v>15</v>
      </c>
      <c r="D56">
        <v>1</v>
      </c>
    </row>
    <row r="57" spans="2:4" x14ac:dyDescent="0.25">
      <c r="B57">
        <v>103</v>
      </c>
      <c r="C57">
        <v>20</v>
      </c>
      <c r="D57">
        <v>1</v>
      </c>
    </row>
    <row r="58" spans="2:4" x14ac:dyDescent="0.25">
      <c r="B58">
        <v>103</v>
      </c>
      <c r="C58">
        <v>25</v>
      </c>
      <c r="D58">
        <v>1</v>
      </c>
    </row>
    <row r="59" spans="2:4" x14ac:dyDescent="0.25">
      <c r="B59">
        <v>103</v>
      </c>
      <c r="C59">
        <v>30</v>
      </c>
      <c r="D59">
        <v>1</v>
      </c>
    </row>
    <row r="60" spans="2:4" x14ac:dyDescent="0.25">
      <c r="B60">
        <v>103</v>
      </c>
      <c r="C60">
        <v>35</v>
      </c>
      <c r="D60">
        <v>0.99206349206349209</v>
      </c>
    </row>
    <row r="61" spans="2:4" x14ac:dyDescent="0.25">
      <c r="B61">
        <v>103</v>
      </c>
      <c r="C61">
        <v>31</v>
      </c>
      <c r="D61">
        <v>0.99206349206349209</v>
      </c>
    </row>
    <row r="62" spans="2:4" x14ac:dyDescent="0.25">
      <c r="B62">
        <v>103</v>
      </c>
      <c r="C62">
        <v>40</v>
      </c>
      <c r="D62">
        <v>0.91269841269841268</v>
      </c>
    </row>
    <row r="63" spans="2:4" x14ac:dyDescent="0.25">
      <c r="B63">
        <v>103</v>
      </c>
      <c r="C63">
        <v>36</v>
      </c>
      <c r="D63">
        <v>0.91269841269841268</v>
      </c>
    </row>
    <row r="64" spans="2:4" x14ac:dyDescent="0.25">
      <c r="B64">
        <v>104</v>
      </c>
      <c r="C64">
        <v>-5</v>
      </c>
      <c r="D64">
        <v>1.0647887323943661</v>
      </c>
    </row>
    <row r="65" spans="2:4" x14ac:dyDescent="0.25">
      <c r="B65">
        <v>104</v>
      </c>
      <c r="C65">
        <v>-6</v>
      </c>
      <c r="D65">
        <v>1.0647887323943661</v>
      </c>
    </row>
    <row r="66" spans="2:4" x14ac:dyDescent="0.25">
      <c r="B66">
        <v>104</v>
      </c>
      <c r="C66">
        <v>0</v>
      </c>
      <c r="D66">
        <v>1.0647887323943661</v>
      </c>
    </row>
    <row r="67" spans="2:4" x14ac:dyDescent="0.25">
      <c r="B67">
        <v>104</v>
      </c>
      <c r="C67">
        <v>5</v>
      </c>
      <c r="D67">
        <v>1.0647887323943661</v>
      </c>
    </row>
    <row r="68" spans="2:4" x14ac:dyDescent="0.25">
      <c r="B68">
        <v>104</v>
      </c>
      <c r="C68">
        <v>10</v>
      </c>
      <c r="D68">
        <v>1.0647887323943661</v>
      </c>
    </row>
    <row r="69" spans="2:4" x14ac:dyDescent="0.25">
      <c r="B69">
        <v>104</v>
      </c>
      <c r="C69">
        <v>15</v>
      </c>
      <c r="D69">
        <v>1.0647887323943661</v>
      </c>
    </row>
    <row r="70" spans="2:4" x14ac:dyDescent="0.25">
      <c r="B70">
        <v>104</v>
      </c>
      <c r="C70">
        <v>20</v>
      </c>
      <c r="D70">
        <v>1.0492957746478873</v>
      </c>
    </row>
    <row r="71" spans="2:4" x14ac:dyDescent="0.25">
      <c r="B71">
        <v>104</v>
      </c>
      <c r="C71">
        <v>16</v>
      </c>
      <c r="D71">
        <v>1.0492957746478873</v>
      </c>
    </row>
    <row r="72" spans="2:4" x14ac:dyDescent="0.25">
      <c r="B72">
        <v>104</v>
      </c>
      <c r="C72">
        <v>25</v>
      </c>
      <c r="D72">
        <v>1</v>
      </c>
    </row>
    <row r="73" spans="2:4" x14ac:dyDescent="0.25">
      <c r="B73">
        <v>104</v>
      </c>
      <c r="C73">
        <v>21</v>
      </c>
      <c r="D73">
        <v>1</v>
      </c>
    </row>
    <row r="74" spans="2:4" x14ac:dyDescent="0.25">
      <c r="B74">
        <v>104</v>
      </c>
      <c r="C74">
        <v>30</v>
      </c>
      <c r="D74">
        <v>0.93943661971830983</v>
      </c>
    </row>
    <row r="75" spans="2:4" x14ac:dyDescent="0.25">
      <c r="B75">
        <v>104</v>
      </c>
      <c r="C75">
        <v>26</v>
      </c>
      <c r="D75">
        <v>0.93943661971830983</v>
      </c>
    </row>
    <row r="76" spans="2:4" x14ac:dyDescent="0.25">
      <c r="B76">
        <v>104</v>
      </c>
      <c r="C76">
        <v>35</v>
      </c>
      <c r="D76">
        <v>0.88028169014084512</v>
      </c>
    </row>
    <row r="77" spans="2:4" x14ac:dyDescent="0.25">
      <c r="B77">
        <v>104</v>
      </c>
      <c r="C77">
        <v>31</v>
      </c>
      <c r="D77">
        <v>0.88028169014084512</v>
      </c>
    </row>
    <row r="78" spans="2:4" x14ac:dyDescent="0.25">
      <c r="B78">
        <v>104</v>
      </c>
      <c r="C78">
        <v>40</v>
      </c>
      <c r="D78">
        <v>0.8098591549295775</v>
      </c>
    </row>
    <row r="79" spans="2:4" x14ac:dyDescent="0.25">
      <c r="B79">
        <v>104</v>
      </c>
      <c r="C79">
        <v>36</v>
      </c>
      <c r="D79">
        <v>0.8098591549295775</v>
      </c>
    </row>
    <row r="80" spans="2:4" x14ac:dyDescent="0.25">
      <c r="B80">
        <v>105</v>
      </c>
      <c r="C80">
        <v>-5</v>
      </c>
      <c r="D80">
        <v>1.1481056257175659</v>
      </c>
    </row>
    <row r="81" spans="2:4" x14ac:dyDescent="0.25">
      <c r="B81">
        <v>105</v>
      </c>
      <c r="C81">
        <v>-6</v>
      </c>
      <c r="D81">
        <v>1.1481056257175659</v>
      </c>
    </row>
    <row r="82" spans="2:4" x14ac:dyDescent="0.25">
      <c r="B82">
        <v>105</v>
      </c>
      <c r="C82">
        <v>0</v>
      </c>
      <c r="D82">
        <v>1.1481056257175659</v>
      </c>
    </row>
    <row r="83" spans="2:4" x14ac:dyDescent="0.25">
      <c r="B83">
        <v>105</v>
      </c>
      <c r="C83">
        <v>5</v>
      </c>
      <c r="D83">
        <v>1.1481056257175659</v>
      </c>
    </row>
    <row r="84" spans="2:4" x14ac:dyDescent="0.25">
      <c r="B84">
        <v>105</v>
      </c>
      <c r="C84">
        <v>10</v>
      </c>
      <c r="D84">
        <v>1.1481056257175659</v>
      </c>
    </row>
    <row r="85" spans="2:4" x14ac:dyDescent="0.25">
      <c r="B85">
        <v>105</v>
      </c>
      <c r="C85">
        <v>15</v>
      </c>
      <c r="D85">
        <v>1.1389207807118256</v>
      </c>
    </row>
    <row r="86" spans="2:4" x14ac:dyDescent="0.25">
      <c r="B86">
        <v>105</v>
      </c>
      <c r="C86">
        <v>11</v>
      </c>
      <c r="D86">
        <v>1.1389207807118256</v>
      </c>
    </row>
    <row r="87" spans="2:4" x14ac:dyDescent="0.25">
      <c r="B87">
        <v>105</v>
      </c>
      <c r="C87">
        <v>20</v>
      </c>
      <c r="D87">
        <v>1.071182548794489</v>
      </c>
    </row>
    <row r="88" spans="2:4" x14ac:dyDescent="0.25">
      <c r="B88">
        <v>105</v>
      </c>
      <c r="C88">
        <v>16</v>
      </c>
      <c r="D88">
        <v>1.071182548794489</v>
      </c>
    </row>
    <row r="89" spans="2:4" x14ac:dyDescent="0.25">
      <c r="B89">
        <v>105</v>
      </c>
      <c r="C89">
        <v>25</v>
      </c>
      <c r="D89">
        <v>1</v>
      </c>
    </row>
    <row r="90" spans="2:4" x14ac:dyDescent="0.25">
      <c r="B90">
        <v>105</v>
      </c>
      <c r="C90">
        <v>21</v>
      </c>
      <c r="D90">
        <v>1</v>
      </c>
    </row>
    <row r="91" spans="2:4" x14ac:dyDescent="0.25">
      <c r="B91">
        <v>105</v>
      </c>
      <c r="C91">
        <v>30</v>
      </c>
      <c r="D91">
        <v>0.92537313432835822</v>
      </c>
    </row>
    <row r="92" spans="2:4" x14ac:dyDescent="0.25">
      <c r="B92">
        <v>105</v>
      </c>
      <c r="C92">
        <v>26</v>
      </c>
      <c r="D92">
        <v>0.92537313432835822</v>
      </c>
    </row>
    <row r="93" spans="2:4" x14ac:dyDescent="0.25">
      <c r="B93">
        <v>105</v>
      </c>
      <c r="C93">
        <v>35</v>
      </c>
      <c r="D93">
        <v>0.8450057405281286</v>
      </c>
    </row>
    <row r="94" spans="2:4" x14ac:dyDescent="0.25">
      <c r="B94">
        <v>105</v>
      </c>
      <c r="C94">
        <v>31</v>
      </c>
      <c r="D94">
        <v>0.8450057405281286</v>
      </c>
    </row>
    <row r="95" spans="2:4" x14ac:dyDescent="0.25">
      <c r="B95">
        <v>105</v>
      </c>
      <c r="C95">
        <v>40</v>
      </c>
      <c r="D95">
        <v>0.75660160734787596</v>
      </c>
    </row>
    <row r="96" spans="2:4" x14ac:dyDescent="0.25">
      <c r="B96">
        <v>105</v>
      </c>
      <c r="C96">
        <v>36</v>
      </c>
      <c r="D96">
        <v>0.75660160734787596</v>
      </c>
    </row>
    <row r="97" spans="2:4" x14ac:dyDescent="0.25">
      <c r="B97">
        <v>106</v>
      </c>
      <c r="C97">
        <v>-5</v>
      </c>
      <c r="D97">
        <v>1</v>
      </c>
    </row>
    <row r="98" spans="2:4" x14ac:dyDescent="0.25">
      <c r="B98">
        <v>106</v>
      </c>
      <c r="C98">
        <v>-6</v>
      </c>
      <c r="D98">
        <v>1</v>
      </c>
    </row>
    <row r="99" spans="2:4" x14ac:dyDescent="0.25">
      <c r="B99">
        <v>106</v>
      </c>
      <c r="C99">
        <v>0</v>
      </c>
      <c r="D99">
        <v>1</v>
      </c>
    </row>
    <row r="100" spans="2:4" x14ac:dyDescent="0.25">
      <c r="B100">
        <v>106</v>
      </c>
      <c r="C100">
        <v>5</v>
      </c>
      <c r="D100">
        <v>1</v>
      </c>
    </row>
    <row r="101" spans="2:4" x14ac:dyDescent="0.25">
      <c r="B101">
        <v>106</v>
      </c>
      <c r="C101">
        <v>10</v>
      </c>
      <c r="D101">
        <v>1</v>
      </c>
    </row>
    <row r="102" spans="2:4" x14ac:dyDescent="0.25">
      <c r="B102">
        <v>106</v>
      </c>
      <c r="C102">
        <v>15</v>
      </c>
      <c r="D102">
        <v>1</v>
      </c>
    </row>
    <row r="103" spans="2:4" x14ac:dyDescent="0.25">
      <c r="B103">
        <v>106</v>
      </c>
      <c r="C103">
        <v>20</v>
      </c>
      <c r="D103">
        <v>1</v>
      </c>
    </row>
    <row r="104" spans="2:4" x14ac:dyDescent="0.25">
      <c r="B104">
        <v>106</v>
      </c>
      <c r="C104">
        <v>25</v>
      </c>
      <c r="D104">
        <v>1</v>
      </c>
    </row>
    <row r="105" spans="2:4" x14ac:dyDescent="0.25">
      <c r="B105">
        <v>106</v>
      </c>
      <c r="C105">
        <v>30</v>
      </c>
      <c r="D105">
        <v>1</v>
      </c>
    </row>
    <row r="106" spans="2:4" x14ac:dyDescent="0.25">
      <c r="B106">
        <v>106</v>
      </c>
      <c r="C106">
        <v>35</v>
      </c>
      <c r="D106">
        <v>0.98099999999999998</v>
      </c>
    </row>
    <row r="107" spans="2:4" x14ac:dyDescent="0.25">
      <c r="B107">
        <v>106</v>
      </c>
      <c r="C107">
        <v>31</v>
      </c>
      <c r="D107">
        <v>0.98099999999999998</v>
      </c>
    </row>
    <row r="108" spans="2:4" x14ac:dyDescent="0.25">
      <c r="B108">
        <v>106</v>
      </c>
      <c r="C108">
        <v>40</v>
      </c>
      <c r="D108">
        <v>0.92400000000000004</v>
      </c>
    </row>
    <row r="109" spans="2:4" x14ac:dyDescent="0.25">
      <c r="B109">
        <v>106</v>
      </c>
      <c r="C109">
        <v>36</v>
      </c>
      <c r="D109">
        <v>0.92400000000000004</v>
      </c>
    </row>
    <row r="110" spans="2:4" x14ac:dyDescent="0.25">
      <c r="B110">
        <v>107</v>
      </c>
      <c r="C110">
        <v>-5</v>
      </c>
      <c r="D110">
        <v>1.2896969696969698</v>
      </c>
    </row>
    <row r="111" spans="2:4" x14ac:dyDescent="0.25">
      <c r="B111">
        <v>107</v>
      </c>
      <c r="C111">
        <v>-6</v>
      </c>
      <c r="D111">
        <v>1.2896969696969698</v>
      </c>
    </row>
    <row r="112" spans="2:4" x14ac:dyDescent="0.25">
      <c r="B112">
        <v>107</v>
      </c>
      <c r="C112">
        <v>0</v>
      </c>
      <c r="D112">
        <v>1.2472727272727273</v>
      </c>
    </row>
    <row r="113" spans="2:4" x14ac:dyDescent="0.25">
      <c r="B113">
        <v>107</v>
      </c>
      <c r="C113">
        <v>-4</v>
      </c>
      <c r="D113">
        <v>1.2472727272727273</v>
      </c>
    </row>
    <row r="114" spans="2:4" x14ac:dyDescent="0.25">
      <c r="B114">
        <v>107</v>
      </c>
      <c r="C114">
        <v>5</v>
      </c>
      <c r="D114">
        <v>1.2</v>
      </c>
    </row>
    <row r="115" spans="2:4" x14ac:dyDescent="0.25">
      <c r="B115">
        <v>107</v>
      </c>
      <c r="C115">
        <v>1</v>
      </c>
      <c r="D115">
        <v>1.2</v>
      </c>
    </row>
    <row r="116" spans="2:4" x14ac:dyDescent="0.25">
      <c r="B116">
        <v>107</v>
      </c>
      <c r="C116">
        <v>10</v>
      </c>
      <c r="D116">
        <v>1.1490909090909092</v>
      </c>
    </row>
    <row r="117" spans="2:4" x14ac:dyDescent="0.25">
      <c r="B117">
        <v>107</v>
      </c>
      <c r="C117">
        <v>6</v>
      </c>
      <c r="D117">
        <v>1.1490909090909092</v>
      </c>
    </row>
    <row r="118" spans="2:4" x14ac:dyDescent="0.25">
      <c r="B118">
        <v>107</v>
      </c>
      <c r="C118">
        <v>15</v>
      </c>
      <c r="D118">
        <v>1.1090909090909091</v>
      </c>
    </row>
    <row r="119" spans="2:4" x14ac:dyDescent="0.25">
      <c r="B119">
        <v>107</v>
      </c>
      <c r="C119">
        <v>11</v>
      </c>
      <c r="D119">
        <v>1.1090909090909091</v>
      </c>
    </row>
    <row r="120" spans="2:4" x14ac:dyDescent="0.25">
      <c r="B120">
        <v>107</v>
      </c>
      <c r="C120">
        <v>20</v>
      </c>
      <c r="D120">
        <v>1.0496969696969698</v>
      </c>
    </row>
    <row r="121" spans="2:4" x14ac:dyDescent="0.25">
      <c r="B121">
        <v>107</v>
      </c>
      <c r="C121">
        <v>16</v>
      </c>
      <c r="D121">
        <v>1.0496969696969698</v>
      </c>
    </row>
    <row r="122" spans="2:4" x14ac:dyDescent="0.25">
      <c r="B122">
        <v>107</v>
      </c>
      <c r="C122">
        <v>25</v>
      </c>
      <c r="D122">
        <v>1</v>
      </c>
    </row>
    <row r="123" spans="2:4" x14ac:dyDescent="0.25">
      <c r="B123">
        <v>107</v>
      </c>
      <c r="C123">
        <v>21</v>
      </c>
      <c r="D123">
        <v>1</v>
      </c>
    </row>
    <row r="124" spans="2:4" x14ac:dyDescent="0.25">
      <c r="B124">
        <v>107</v>
      </c>
      <c r="C124">
        <v>30</v>
      </c>
      <c r="D124">
        <v>0.93939393939393945</v>
      </c>
    </row>
    <row r="125" spans="2:4" x14ac:dyDescent="0.25">
      <c r="B125">
        <v>107</v>
      </c>
      <c r="C125">
        <v>26</v>
      </c>
      <c r="D125">
        <v>0.93939393939393945</v>
      </c>
    </row>
    <row r="126" spans="2:4" x14ac:dyDescent="0.25">
      <c r="B126">
        <v>107</v>
      </c>
      <c r="C126">
        <v>35</v>
      </c>
      <c r="D126">
        <v>0.88</v>
      </c>
    </row>
    <row r="127" spans="2:4" x14ac:dyDescent="0.25">
      <c r="B127">
        <v>107</v>
      </c>
      <c r="C127">
        <v>31</v>
      </c>
      <c r="D127">
        <v>0.88</v>
      </c>
    </row>
    <row r="128" spans="2:4" x14ac:dyDescent="0.25">
      <c r="B128">
        <v>107</v>
      </c>
      <c r="C128">
        <v>40</v>
      </c>
      <c r="D128">
        <v>0.80969696969696969</v>
      </c>
    </row>
    <row r="129" spans="2:4" x14ac:dyDescent="0.25">
      <c r="B129">
        <v>107</v>
      </c>
      <c r="C129">
        <v>36</v>
      </c>
      <c r="D129">
        <v>0.80969696969696969</v>
      </c>
    </row>
    <row r="130" spans="2:4" x14ac:dyDescent="0.25">
      <c r="B130">
        <v>108</v>
      </c>
      <c r="C130">
        <v>-5</v>
      </c>
      <c r="D130">
        <v>1</v>
      </c>
    </row>
    <row r="131" spans="2:4" x14ac:dyDescent="0.25">
      <c r="B131">
        <v>108</v>
      </c>
      <c r="C131">
        <v>-6</v>
      </c>
      <c r="D131">
        <v>1</v>
      </c>
    </row>
    <row r="132" spans="2:4" x14ac:dyDescent="0.25">
      <c r="B132">
        <v>108</v>
      </c>
      <c r="C132">
        <v>0</v>
      </c>
      <c r="D132">
        <v>1</v>
      </c>
    </row>
    <row r="133" spans="2:4" x14ac:dyDescent="0.25">
      <c r="B133">
        <v>108</v>
      </c>
      <c r="C133">
        <v>5</v>
      </c>
      <c r="D133">
        <v>1</v>
      </c>
    </row>
    <row r="134" spans="2:4" x14ac:dyDescent="0.25">
      <c r="B134">
        <v>108</v>
      </c>
      <c r="C134">
        <v>10</v>
      </c>
      <c r="D134">
        <v>1</v>
      </c>
    </row>
    <row r="135" spans="2:4" x14ac:dyDescent="0.25">
      <c r="B135">
        <v>108</v>
      </c>
      <c r="C135">
        <v>15</v>
      </c>
      <c r="D135">
        <v>1</v>
      </c>
    </row>
    <row r="136" spans="2:4" x14ac:dyDescent="0.25">
      <c r="B136">
        <v>108</v>
      </c>
      <c r="C136">
        <v>20</v>
      </c>
      <c r="D136">
        <v>1</v>
      </c>
    </row>
    <row r="137" spans="2:4" x14ac:dyDescent="0.25">
      <c r="B137">
        <v>108</v>
      </c>
      <c r="C137">
        <v>25</v>
      </c>
      <c r="D137">
        <v>1</v>
      </c>
    </row>
    <row r="138" spans="2:4" x14ac:dyDescent="0.25">
      <c r="B138">
        <v>108</v>
      </c>
      <c r="C138">
        <v>30</v>
      </c>
      <c r="D138">
        <v>0.94666666666666666</v>
      </c>
    </row>
    <row r="139" spans="2:4" x14ac:dyDescent="0.25">
      <c r="B139">
        <v>108</v>
      </c>
      <c r="C139">
        <v>26</v>
      </c>
      <c r="D139">
        <v>0.94666666666666666</v>
      </c>
    </row>
    <row r="140" spans="2:4" x14ac:dyDescent="0.25">
      <c r="B140">
        <v>108</v>
      </c>
      <c r="C140">
        <v>35</v>
      </c>
      <c r="D140">
        <v>0.88666666666666671</v>
      </c>
    </row>
    <row r="141" spans="2:4" x14ac:dyDescent="0.25">
      <c r="B141">
        <v>108</v>
      </c>
      <c r="C141">
        <v>31</v>
      </c>
      <c r="D141">
        <v>0.88666666666666671</v>
      </c>
    </row>
    <row r="142" spans="2:4" x14ac:dyDescent="0.25">
      <c r="B142">
        <v>108</v>
      </c>
      <c r="C142">
        <v>40</v>
      </c>
      <c r="D142">
        <v>0.81666666666666665</v>
      </c>
    </row>
    <row r="143" spans="2:4" x14ac:dyDescent="0.25">
      <c r="B143">
        <v>108</v>
      </c>
      <c r="C143">
        <v>36</v>
      </c>
      <c r="D143">
        <v>0.81666666666666665</v>
      </c>
    </row>
    <row r="144" spans="2:4" x14ac:dyDescent="0.25">
      <c r="B144">
        <v>109</v>
      </c>
      <c r="C144">
        <v>-5</v>
      </c>
      <c r="D144">
        <v>1</v>
      </c>
    </row>
    <row r="145" spans="2:4" x14ac:dyDescent="0.25">
      <c r="B145">
        <v>109</v>
      </c>
      <c r="C145">
        <v>-6</v>
      </c>
      <c r="D145">
        <v>1</v>
      </c>
    </row>
    <row r="146" spans="2:4" x14ac:dyDescent="0.25">
      <c r="B146">
        <v>109</v>
      </c>
      <c r="C146">
        <v>0</v>
      </c>
      <c r="D146">
        <v>1</v>
      </c>
    </row>
    <row r="147" spans="2:4" x14ac:dyDescent="0.25">
      <c r="B147">
        <v>109</v>
      </c>
      <c r="C147">
        <v>5</v>
      </c>
      <c r="D147">
        <v>1</v>
      </c>
    </row>
    <row r="148" spans="2:4" x14ac:dyDescent="0.25">
      <c r="B148">
        <v>109</v>
      </c>
      <c r="C148">
        <v>10</v>
      </c>
      <c r="D148">
        <v>1</v>
      </c>
    </row>
    <row r="149" spans="2:4" x14ac:dyDescent="0.25">
      <c r="B149">
        <v>109</v>
      </c>
      <c r="C149">
        <v>15</v>
      </c>
      <c r="D149">
        <v>1</v>
      </c>
    </row>
    <row r="150" spans="2:4" x14ac:dyDescent="0.25">
      <c r="B150">
        <v>109</v>
      </c>
      <c r="C150">
        <v>20</v>
      </c>
      <c r="D150">
        <v>1</v>
      </c>
    </row>
    <row r="151" spans="2:4" x14ac:dyDescent="0.25">
      <c r="B151">
        <v>109</v>
      </c>
      <c r="C151">
        <v>25</v>
      </c>
      <c r="D151">
        <v>1</v>
      </c>
    </row>
    <row r="152" spans="2:4" x14ac:dyDescent="0.25">
      <c r="B152">
        <v>109</v>
      </c>
      <c r="C152">
        <v>30</v>
      </c>
      <c r="D152">
        <v>1</v>
      </c>
    </row>
    <row r="153" spans="2:4" x14ac:dyDescent="0.25">
      <c r="B153">
        <v>109</v>
      </c>
      <c r="C153">
        <v>35</v>
      </c>
      <c r="D153">
        <v>1</v>
      </c>
    </row>
    <row r="154" spans="2:4" x14ac:dyDescent="0.25">
      <c r="B154">
        <v>109</v>
      </c>
      <c r="C154">
        <v>40</v>
      </c>
      <c r="D154">
        <v>0.984375</v>
      </c>
    </row>
    <row r="155" spans="2:4" x14ac:dyDescent="0.25">
      <c r="B155">
        <v>109</v>
      </c>
      <c r="C155">
        <v>36</v>
      </c>
      <c r="D155">
        <v>0.984375</v>
      </c>
    </row>
    <row r="156" spans="2:4" x14ac:dyDescent="0.25">
      <c r="B156">
        <v>110</v>
      </c>
      <c r="C156">
        <v>-5</v>
      </c>
      <c r="D156">
        <v>1</v>
      </c>
    </row>
    <row r="157" spans="2:4" x14ac:dyDescent="0.25">
      <c r="B157">
        <v>110</v>
      </c>
      <c r="C157">
        <v>-6</v>
      </c>
      <c r="D157">
        <v>1</v>
      </c>
    </row>
    <row r="158" spans="2:4" x14ac:dyDescent="0.25">
      <c r="B158">
        <v>110</v>
      </c>
      <c r="C158">
        <v>0</v>
      </c>
      <c r="D158">
        <v>1</v>
      </c>
    </row>
    <row r="159" spans="2:4" x14ac:dyDescent="0.25">
      <c r="B159">
        <v>110</v>
      </c>
      <c r="C159">
        <v>5</v>
      </c>
      <c r="D159">
        <v>1</v>
      </c>
    </row>
    <row r="160" spans="2:4" x14ac:dyDescent="0.25">
      <c r="B160">
        <v>110</v>
      </c>
      <c r="C160">
        <v>10</v>
      </c>
      <c r="D160">
        <v>1</v>
      </c>
    </row>
    <row r="161" spans="2:4" x14ac:dyDescent="0.25">
      <c r="B161">
        <v>110</v>
      </c>
      <c r="C161">
        <v>15</v>
      </c>
      <c r="D161">
        <v>1</v>
      </c>
    </row>
    <row r="162" spans="2:4" x14ac:dyDescent="0.25">
      <c r="B162">
        <v>110</v>
      </c>
      <c r="C162">
        <v>20</v>
      </c>
      <c r="D162">
        <v>1</v>
      </c>
    </row>
    <row r="163" spans="2:4" x14ac:dyDescent="0.25">
      <c r="B163">
        <v>110</v>
      </c>
      <c r="C163">
        <v>25</v>
      </c>
      <c r="D163">
        <v>1</v>
      </c>
    </row>
    <row r="164" spans="2:4" x14ac:dyDescent="0.25">
      <c r="B164">
        <v>110</v>
      </c>
      <c r="C164">
        <v>30</v>
      </c>
      <c r="D164">
        <v>1</v>
      </c>
    </row>
    <row r="165" spans="2:4" x14ac:dyDescent="0.25">
      <c r="B165">
        <v>110</v>
      </c>
      <c r="C165">
        <v>35</v>
      </c>
      <c r="D165">
        <v>0.99</v>
      </c>
    </row>
    <row r="166" spans="2:4" x14ac:dyDescent="0.25">
      <c r="B166">
        <v>110</v>
      </c>
      <c r="C166">
        <v>31</v>
      </c>
      <c r="D166">
        <v>0.99</v>
      </c>
    </row>
    <row r="167" spans="2:4" x14ac:dyDescent="0.25">
      <c r="B167">
        <v>110</v>
      </c>
      <c r="C167">
        <v>40</v>
      </c>
      <c r="D167">
        <v>0.91</v>
      </c>
    </row>
    <row r="168" spans="2:4" x14ac:dyDescent="0.25">
      <c r="B168">
        <v>110</v>
      </c>
      <c r="C168">
        <v>36</v>
      </c>
      <c r="D168">
        <v>0.91</v>
      </c>
    </row>
    <row r="169" spans="2:4" x14ac:dyDescent="0.25">
      <c r="B169">
        <v>111</v>
      </c>
      <c r="C169">
        <v>-5</v>
      </c>
      <c r="D169">
        <v>1.0416666666666667</v>
      </c>
    </row>
    <row r="170" spans="2:4" x14ac:dyDescent="0.25">
      <c r="B170">
        <v>111</v>
      </c>
      <c r="C170">
        <v>-6</v>
      </c>
      <c r="D170">
        <v>1.0416666666666667</v>
      </c>
    </row>
    <row r="171" spans="2:4" x14ac:dyDescent="0.25">
      <c r="B171">
        <v>111</v>
      </c>
      <c r="C171">
        <v>0</v>
      </c>
      <c r="D171">
        <v>1.0416666666666667</v>
      </c>
    </row>
    <row r="172" spans="2:4" x14ac:dyDescent="0.25">
      <c r="B172">
        <v>111</v>
      </c>
      <c r="C172">
        <v>5</v>
      </c>
      <c r="D172">
        <v>1.0416666666666667</v>
      </c>
    </row>
    <row r="173" spans="2:4" x14ac:dyDescent="0.25">
      <c r="B173">
        <v>111</v>
      </c>
      <c r="C173">
        <v>10</v>
      </c>
      <c r="D173">
        <v>1.0416666666666667</v>
      </c>
    </row>
    <row r="174" spans="2:4" x14ac:dyDescent="0.25">
      <c r="B174">
        <v>111</v>
      </c>
      <c r="C174">
        <v>15</v>
      </c>
      <c r="D174">
        <v>1.0416666666666667</v>
      </c>
    </row>
    <row r="175" spans="2:4" x14ac:dyDescent="0.25">
      <c r="B175">
        <v>111</v>
      </c>
      <c r="C175">
        <v>20</v>
      </c>
      <c r="D175">
        <v>1.0416666666666667</v>
      </c>
    </row>
    <row r="176" spans="2:4" x14ac:dyDescent="0.25">
      <c r="B176">
        <v>111</v>
      </c>
      <c r="C176">
        <v>25</v>
      </c>
      <c r="D176">
        <v>1</v>
      </c>
    </row>
    <row r="177" spans="2:4" x14ac:dyDescent="0.25">
      <c r="B177">
        <v>111</v>
      </c>
      <c r="C177">
        <v>21</v>
      </c>
      <c r="D177">
        <v>1</v>
      </c>
    </row>
    <row r="178" spans="2:4" x14ac:dyDescent="0.25">
      <c r="B178">
        <v>111</v>
      </c>
      <c r="C178">
        <v>30</v>
      </c>
      <c r="D178">
        <v>0.93958333333333333</v>
      </c>
    </row>
    <row r="179" spans="2:4" x14ac:dyDescent="0.25">
      <c r="B179">
        <v>111</v>
      </c>
      <c r="C179">
        <v>26</v>
      </c>
      <c r="D179">
        <v>0.93958333333333333</v>
      </c>
    </row>
    <row r="180" spans="2:4" x14ac:dyDescent="0.25">
      <c r="B180">
        <v>111</v>
      </c>
      <c r="C180">
        <v>35</v>
      </c>
      <c r="D180">
        <v>0.88020833333333337</v>
      </c>
    </row>
    <row r="181" spans="2:4" x14ac:dyDescent="0.25">
      <c r="B181">
        <v>111</v>
      </c>
      <c r="C181">
        <v>31</v>
      </c>
      <c r="D181">
        <v>0.88020833333333337</v>
      </c>
    </row>
    <row r="182" spans="2:4" x14ac:dyDescent="0.25">
      <c r="B182">
        <v>111</v>
      </c>
      <c r="C182">
        <v>40</v>
      </c>
      <c r="D182">
        <v>0.80937499999999996</v>
      </c>
    </row>
    <row r="183" spans="2:4" x14ac:dyDescent="0.25">
      <c r="B183">
        <v>111</v>
      </c>
      <c r="C183">
        <v>36</v>
      </c>
      <c r="D183">
        <v>0.80937499999999996</v>
      </c>
    </row>
    <row r="184" spans="2:4" x14ac:dyDescent="0.25">
      <c r="B184">
        <v>112</v>
      </c>
      <c r="C184">
        <v>-5</v>
      </c>
      <c r="D184">
        <v>1.0256410256410255</v>
      </c>
    </row>
    <row r="185" spans="2:4" x14ac:dyDescent="0.25">
      <c r="B185">
        <v>112</v>
      </c>
      <c r="C185">
        <v>-6</v>
      </c>
      <c r="D185">
        <v>1.0256410256410255</v>
      </c>
    </row>
    <row r="186" spans="2:4" x14ac:dyDescent="0.25">
      <c r="B186">
        <v>112</v>
      </c>
      <c r="C186">
        <v>0</v>
      </c>
      <c r="D186">
        <v>1.0256410256410255</v>
      </c>
    </row>
    <row r="187" spans="2:4" x14ac:dyDescent="0.25">
      <c r="B187">
        <v>112</v>
      </c>
      <c r="C187">
        <v>5</v>
      </c>
      <c r="D187">
        <v>1.0256410256410255</v>
      </c>
    </row>
    <row r="188" spans="2:4" x14ac:dyDescent="0.25">
      <c r="B188">
        <v>112</v>
      </c>
      <c r="C188">
        <v>10</v>
      </c>
      <c r="D188">
        <v>1.0256410256410255</v>
      </c>
    </row>
    <row r="189" spans="2:4" x14ac:dyDescent="0.25">
      <c r="B189">
        <v>112</v>
      </c>
      <c r="C189">
        <v>15</v>
      </c>
      <c r="D189">
        <v>1.0256410256410255</v>
      </c>
    </row>
    <row r="190" spans="2:4" x14ac:dyDescent="0.25">
      <c r="B190">
        <v>112</v>
      </c>
      <c r="C190">
        <v>20</v>
      </c>
      <c r="D190">
        <v>1.0256410256410255</v>
      </c>
    </row>
    <row r="191" spans="2:4" x14ac:dyDescent="0.25">
      <c r="B191">
        <v>112</v>
      </c>
      <c r="C191">
        <v>25</v>
      </c>
      <c r="D191">
        <v>1</v>
      </c>
    </row>
    <row r="192" spans="2:4" x14ac:dyDescent="0.25">
      <c r="B192">
        <v>112</v>
      </c>
      <c r="C192">
        <v>21</v>
      </c>
      <c r="D192">
        <v>1</v>
      </c>
    </row>
    <row r="193" spans="2:4" x14ac:dyDescent="0.25">
      <c r="B193">
        <v>112</v>
      </c>
      <c r="C193">
        <v>30</v>
      </c>
      <c r="D193">
        <v>0.93846153846153846</v>
      </c>
    </row>
    <row r="194" spans="2:4" x14ac:dyDescent="0.25">
      <c r="B194">
        <v>112</v>
      </c>
      <c r="C194">
        <v>26</v>
      </c>
      <c r="D194">
        <v>0.93846153846153846</v>
      </c>
    </row>
    <row r="195" spans="2:4" x14ac:dyDescent="0.25">
      <c r="B195">
        <v>112</v>
      </c>
      <c r="C195">
        <v>35</v>
      </c>
      <c r="D195">
        <v>0.87948717948717947</v>
      </c>
    </row>
    <row r="196" spans="2:4" x14ac:dyDescent="0.25">
      <c r="B196">
        <v>112</v>
      </c>
      <c r="C196">
        <v>31</v>
      </c>
      <c r="D196">
        <v>0.87948717948717947</v>
      </c>
    </row>
    <row r="197" spans="2:4" x14ac:dyDescent="0.25">
      <c r="B197">
        <v>112</v>
      </c>
      <c r="C197">
        <v>40</v>
      </c>
      <c r="D197">
        <v>0.87948717948717947</v>
      </c>
    </row>
    <row r="198" spans="2:4" x14ac:dyDescent="0.25">
      <c r="B198">
        <v>113</v>
      </c>
      <c r="C198">
        <v>-5</v>
      </c>
      <c r="D198">
        <v>1.0526315789473684</v>
      </c>
    </row>
    <row r="199" spans="2:4" x14ac:dyDescent="0.25">
      <c r="B199">
        <v>113</v>
      </c>
      <c r="C199">
        <v>-6</v>
      </c>
      <c r="D199">
        <v>1.0526315789473684</v>
      </c>
    </row>
    <row r="200" spans="2:4" x14ac:dyDescent="0.25">
      <c r="B200">
        <v>113</v>
      </c>
      <c r="C200">
        <v>0</v>
      </c>
      <c r="D200">
        <v>1.0526315789473684</v>
      </c>
    </row>
    <row r="201" spans="2:4" x14ac:dyDescent="0.25">
      <c r="B201">
        <v>113</v>
      </c>
      <c r="C201">
        <v>5</v>
      </c>
      <c r="D201">
        <v>1.0526315789473684</v>
      </c>
    </row>
    <row r="202" spans="2:4" x14ac:dyDescent="0.25">
      <c r="B202">
        <v>113</v>
      </c>
      <c r="C202">
        <v>10</v>
      </c>
      <c r="D202">
        <v>1.0526315789473684</v>
      </c>
    </row>
    <row r="203" spans="2:4" x14ac:dyDescent="0.25">
      <c r="B203">
        <v>113</v>
      </c>
      <c r="C203">
        <v>15</v>
      </c>
      <c r="D203">
        <v>1.0526315789473684</v>
      </c>
    </row>
    <row r="204" spans="2:4" x14ac:dyDescent="0.25">
      <c r="B204">
        <v>113</v>
      </c>
      <c r="C204">
        <v>20</v>
      </c>
      <c r="D204">
        <v>1.0438596491228069</v>
      </c>
    </row>
    <row r="205" spans="2:4" x14ac:dyDescent="0.25">
      <c r="B205">
        <v>113</v>
      </c>
      <c r="C205">
        <v>16</v>
      </c>
      <c r="D205">
        <v>1.0438596491228069</v>
      </c>
    </row>
    <row r="206" spans="2:4" x14ac:dyDescent="0.25">
      <c r="B206">
        <v>113</v>
      </c>
      <c r="C206">
        <v>25</v>
      </c>
      <c r="D206">
        <v>1</v>
      </c>
    </row>
    <row r="207" spans="2:4" x14ac:dyDescent="0.25">
      <c r="B207">
        <v>113</v>
      </c>
      <c r="C207">
        <v>21</v>
      </c>
      <c r="D207">
        <v>1</v>
      </c>
    </row>
    <row r="208" spans="2:4" x14ac:dyDescent="0.25">
      <c r="B208">
        <v>113</v>
      </c>
      <c r="C208">
        <v>30</v>
      </c>
      <c r="D208">
        <v>0.95394736842105265</v>
      </c>
    </row>
    <row r="209" spans="2:4" x14ac:dyDescent="0.25">
      <c r="B209">
        <v>113</v>
      </c>
      <c r="C209">
        <v>26</v>
      </c>
      <c r="D209">
        <v>0.95394736842105265</v>
      </c>
    </row>
    <row r="210" spans="2:4" x14ac:dyDescent="0.25">
      <c r="B210">
        <v>113</v>
      </c>
      <c r="C210">
        <v>35</v>
      </c>
      <c r="D210">
        <v>0.90789473684210531</v>
      </c>
    </row>
    <row r="211" spans="2:4" x14ac:dyDescent="0.25">
      <c r="B211">
        <v>113</v>
      </c>
      <c r="C211">
        <v>31</v>
      </c>
      <c r="D211">
        <v>0.90789473684210531</v>
      </c>
    </row>
    <row r="212" spans="2:4" x14ac:dyDescent="0.25">
      <c r="B212">
        <v>113</v>
      </c>
      <c r="C212">
        <v>40</v>
      </c>
      <c r="D212">
        <v>0.90789473684210531</v>
      </c>
    </row>
    <row r="213" spans="2:4" x14ac:dyDescent="0.25">
      <c r="B213">
        <v>114</v>
      </c>
      <c r="C213">
        <v>-5</v>
      </c>
      <c r="D213">
        <v>1.2897435897435898</v>
      </c>
    </row>
    <row r="214" spans="2:4" x14ac:dyDescent="0.25">
      <c r="B214">
        <v>114</v>
      </c>
      <c r="C214">
        <v>-6</v>
      </c>
      <c r="D214">
        <v>1.2897435897435898</v>
      </c>
    </row>
    <row r="215" spans="2:4" x14ac:dyDescent="0.25">
      <c r="B215">
        <v>114</v>
      </c>
      <c r="C215">
        <v>0</v>
      </c>
      <c r="D215">
        <v>1.2384615384615385</v>
      </c>
    </row>
    <row r="216" spans="2:4" x14ac:dyDescent="0.25">
      <c r="B216">
        <v>114</v>
      </c>
      <c r="C216">
        <v>-4</v>
      </c>
      <c r="D216">
        <v>1.2384615384615385</v>
      </c>
    </row>
    <row r="217" spans="2:4" x14ac:dyDescent="0.25">
      <c r="B217">
        <v>114</v>
      </c>
      <c r="C217">
        <v>5</v>
      </c>
      <c r="D217">
        <v>1.2</v>
      </c>
    </row>
    <row r="218" spans="2:4" x14ac:dyDescent="0.25">
      <c r="B218">
        <v>114</v>
      </c>
      <c r="C218">
        <v>1</v>
      </c>
      <c r="D218">
        <v>1.2</v>
      </c>
    </row>
    <row r="219" spans="2:4" x14ac:dyDescent="0.25">
      <c r="B219">
        <v>114</v>
      </c>
      <c r="C219">
        <v>10</v>
      </c>
      <c r="D219">
        <v>1.1487179487179486</v>
      </c>
    </row>
    <row r="220" spans="2:4" x14ac:dyDescent="0.25">
      <c r="B220">
        <v>114</v>
      </c>
      <c r="C220">
        <v>6</v>
      </c>
      <c r="D220">
        <v>1.1487179487179486</v>
      </c>
    </row>
    <row r="221" spans="2:4" x14ac:dyDescent="0.25">
      <c r="B221">
        <v>114</v>
      </c>
      <c r="C221">
        <v>15</v>
      </c>
      <c r="D221">
        <v>1.1076923076923078</v>
      </c>
    </row>
    <row r="222" spans="2:4" x14ac:dyDescent="0.25">
      <c r="B222">
        <v>114</v>
      </c>
      <c r="C222">
        <v>11</v>
      </c>
      <c r="D222">
        <v>1.1076923076923078</v>
      </c>
    </row>
    <row r="223" spans="2:4" x14ac:dyDescent="0.25">
      <c r="B223">
        <v>114</v>
      </c>
      <c r="C223">
        <v>20</v>
      </c>
      <c r="D223">
        <v>1.0487179487179488</v>
      </c>
    </row>
    <row r="224" spans="2:4" x14ac:dyDescent="0.25">
      <c r="B224">
        <v>114</v>
      </c>
      <c r="C224">
        <v>16</v>
      </c>
      <c r="D224">
        <v>1.0487179487179488</v>
      </c>
    </row>
    <row r="225" spans="2:4" x14ac:dyDescent="0.25">
      <c r="B225">
        <v>114</v>
      </c>
      <c r="C225">
        <v>25</v>
      </c>
      <c r="D225">
        <v>1</v>
      </c>
    </row>
    <row r="226" spans="2:4" x14ac:dyDescent="0.25">
      <c r="B226">
        <v>114</v>
      </c>
      <c r="C226">
        <v>21</v>
      </c>
      <c r="D226">
        <v>1</v>
      </c>
    </row>
    <row r="227" spans="2:4" x14ac:dyDescent="0.25">
      <c r="B227">
        <v>114</v>
      </c>
      <c r="C227">
        <v>30</v>
      </c>
      <c r="D227">
        <v>0.93846153846153846</v>
      </c>
    </row>
    <row r="228" spans="2:4" x14ac:dyDescent="0.25">
      <c r="B228">
        <v>114</v>
      </c>
      <c r="C228">
        <v>26</v>
      </c>
      <c r="D228">
        <v>0.93846153846153846</v>
      </c>
    </row>
    <row r="229" spans="2:4" x14ac:dyDescent="0.25">
      <c r="B229">
        <v>114</v>
      </c>
      <c r="C229">
        <v>35</v>
      </c>
      <c r="D229">
        <v>0.87948717948717947</v>
      </c>
    </row>
    <row r="230" spans="2:4" x14ac:dyDescent="0.25">
      <c r="B230">
        <v>114</v>
      </c>
      <c r="C230">
        <v>31</v>
      </c>
      <c r="D230">
        <v>0.87948717948717947</v>
      </c>
    </row>
    <row r="231" spans="2:4" x14ac:dyDescent="0.25">
      <c r="B231">
        <v>114</v>
      </c>
      <c r="C231">
        <v>40</v>
      </c>
      <c r="D231">
        <v>0.87948717948717947</v>
      </c>
    </row>
    <row r="232" spans="2:4" x14ac:dyDescent="0.25">
      <c r="B232">
        <v>115</v>
      </c>
      <c r="C232">
        <v>-5</v>
      </c>
      <c r="D232">
        <v>1.2456140350877194</v>
      </c>
    </row>
    <row r="233" spans="2:4" x14ac:dyDescent="0.25">
      <c r="B233">
        <v>115</v>
      </c>
      <c r="C233">
        <v>-6</v>
      </c>
      <c r="D233">
        <v>1.2456140350877194</v>
      </c>
    </row>
    <row r="234" spans="2:4" x14ac:dyDescent="0.25">
      <c r="B234">
        <v>115</v>
      </c>
      <c r="C234">
        <v>0</v>
      </c>
      <c r="D234">
        <v>1.2061403508771931</v>
      </c>
    </row>
    <row r="235" spans="2:4" x14ac:dyDescent="0.25">
      <c r="B235">
        <v>115</v>
      </c>
      <c r="C235">
        <v>-4</v>
      </c>
      <c r="D235">
        <v>1.2061403508771931</v>
      </c>
    </row>
    <row r="236" spans="2:4" x14ac:dyDescent="0.25">
      <c r="B236">
        <v>115</v>
      </c>
      <c r="C236">
        <v>5</v>
      </c>
      <c r="D236">
        <v>1.1666666666666667</v>
      </c>
    </row>
    <row r="237" spans="2:4" x14ac:dyDescent="0.25">
      <c r="B237">
        <v>115</v>
      </c>
      <c r="C237">
        <v>1</v>
      </c>
      <c r="D237">
        <v>1.1666666666666667</v>
      </c>
    </row>
    <row r="238" spans="2:4" x14ac:dyDescent="0.25">
      <c r="B238">
        <v>115</v>
      </c>
      <c r="C238">
        <v>10</v>
      </c>
      <c r="D238">
        <v>1.1271929824561404</v>
      </c>
    </row>
    <row r="239" spans="2:4" x14ac:dyDescent="0.25">
      <c r="B239">
        <v>115</v>
      </c>
      <c r="C239">
        <v>6</v>
      </c>
      <c r="D239">
        <v>1.1271929824561404</v>
      </c>
    </row>
    <row r="240" spans="2:4" x14ac:dyDescent="0.25">
      <c r="B240">
        <v>115</v>
      </c>
      <c r="C240">
        <v>15</v>
      </c>
      <c r="D240">
        <v>1.0855263157894737</v>
      </c>
    </row>
    <row r="241" spans="2:4" x14ac:dyDescent="0.25">
      <c r="B241">
        <v>115</v>
      </c>
      <c r="C241">
        <v>11</v>
      </c>
      <c r="D241">
        <v>1.0855263157894737</v>
      </c>
    </row>
    <row r="242" spans="2:4" x14ac:dyDescent="0.25">
      <c r="B242">
        <v>115</v>
      </c>
      <c r="C242">
        <v>20</v>
      </c>
      <c r="D242">
        <v>1.0438596491228069</v>
      </c>
    </row>
    <row r="243" spans="2:4" x14ac:dyDescent="0.25">
      <c r="B243">
        <v>115</v>
      </c>
      <c r="C243">
        <v>16</v>
      </c>
      <c r="D243">
        <v>1.0438596491228069</v>
      </c>
    </row>
    <row r="244" spans="2:4" x14ac:dyDescent="0.25">
      <c r="B244">
        <v>115</v>
      </c>
      <c r="C244">
        <v>25</v>
      </c>
      <c r="D244">
        <v>1</v>
      </c>
    </row>
    <row r="245" spans="2:4" x14ac:dyDescent="0.25">
      <c r="B245">
        <v>115</v>
      </c>
      <c r="C245">
        <v>21</v>
      </c>
      <c r="D245">
        <v>1</v>
      </c>
    </row>
    <row r="246" spans="2:4" x14ac:dyDescent="0.25">
      <c r="B246">
        <v>115</v>
      </c>
      <c r="C246">
        <v>30</v>
      </c>
      <c r="D246">
        <v>0.95394736842105265</v>
      </c>
    </row>
    <row r="247" spans="2:4" x14ac:dyDescent="0.25">
      <c r="B247">
        <v>115</v>
      </c>
      <c r="C247">
        <v>26</v>
      </c>
      <c r="D247">
        <v>0.95394736842105265</v>
      </c>
    </row>
    <row r="248" spans="2:4" x14ac:dyDescent="0.25">
      <c r="B248">
        <v>115</v>
      </c>
      <c r="C248">
        <v>35</v>
      </c>
      <c r="D248">
        <v>0.90789473684210531</v>
      </c>
    </row>
    <row r="249" spans="2:4" x14ac:dyDescent="0.25">
      <c r="B249">
        <v>115</v>
      </c>
      <c r="C249">
        <v>31</v>
      </c>
      <c r="D249">
        <v>0.90789473684210531</v>
      </c>
    </row>
    <row r="250" spans="2:4" x14ac:dyDescent="0.25">
      <c r="B250">
        <v>115</v>
      </c>
      <c r="C250">
        <v>40</v>
      </c>
      <c r="D250">
        <v>0.90789473684210531</v>
      </c>
    </row>
    <row r="251" spans="2:4" x14ac:dyDescent="0.25">
      <c r="B251">
        <v>116</v>
      </c>
      <c r="C251">
        <v>-5</v>
      </c>
      <c r="D251">
        <v>1.1900826446280992</v>
      </c>
    </row>
    <row r="252" spans="2:4" x14ac:dyDescent="0.25">
      <c r="B252">
        <v>116</v>
      </c>
      <c r="C252">
        <v>-6</v>
      </c>
      <c r="D252">
        <v>1.1900826446280992</v>
      </c>
    </row>
    <row r="253" spans="2:4" x14ac:dyDescent="0.25">
      <c r="B253">
        <v>116</v>
      </c>
      <c r="C253">
        <v>0</v>
      </c>
      <c r="D253">
        <v>1.1900826446280992</v>
      </c>
    </row>
    <row r="254" spans="2:4" x14ac:dyDescent="0.25">
      <c r="B254">
        <v>116</v>
      </c>
      <c r="C254">
        <v>5</v>
      </c>
      <c r="D254">
        <v>1.1900826446280992</v>
      </c>
    </row>
    <row r="255" spans="2:4" x14ac:dyDescent="0.25">
      <c r="B255">
        <v>116</v>
      </c>
      <c r="C255">
        <v>10</v>
      </c>
      <c r="D255">
        <v>1.1487603305785123</v>
      </c>
    </row>
    <row r="256" spans="2:4" x14ac:dyDescent="0.25">
      <c r="B256">
        <v>116</v>
      </c>
      <c r="C256">
        <v>6</v>
      </c>
      <c r="D256">
        <v>1.1487603305785123</v>
      </c>
    </row>
    <row r="257" spans="2:4" x14ac:dyDescent="0.25">
      <c r="B257">
        <v>116</v>
      </c>
      <c r="C257">
        <v>15</v>
      </c>
      <c r="D257">
        <v>1.1090909090909091</v>
      </c>
    </row>
    <row r="258" spans="2:4" x14ac:dyDescent="0.25">
      <c r="B258">
        <v>116</v>
      </c>
      <c r="C258">
        <v>11</v>
      </c>
      <c r="D258">
        <v>1.1090909090909091</v>
      </c>
    </row>
    <row r="259" spans="2:4" x14ac:dyDescent="0.25">
      <c r="B259">
        <v>116</v>
      </c>
      <c r="C259">
        <v>20</v>
      </c>
      <c r="D259">
        <v>1.0495867768595042</v>
      </c>
    </row>
    <row r="260" spans="2:4" x14ac:dyDescent="0.25">
      <c r="B260">
        <v>116</v>
      </c>
      <c r="C260">
        <v>16</v>
      </c>
      <c r="D260">
        <v>1.0495867768595042</v>
      </c>
    </row>
    <row r="261" spans="2:4" x14ac:dyDescent="0.25">
      <c r="B261">
        <v>116</v>
      </c>
      <c r="C261">
        <v>25</v>
      </c>
      <c r="D261">
        <v>1</v>
      </c>
    </row>
    <row r="262" spans="2:4" x14ac:dyDescent="0.25">
      <c r="B262">
        <v>116</v>
      </c>
      <c r="C262">
        <v>21</v>
      </c>
      <c r="D262">
        <v>1</v>
      </c>
    </row>
    <row r="263" spans="2:4" x14ac:dyDescent="0.25">
      <c r="B263">
        <v>116</v>
      </c>
      <c r="C263">
        <v>30</v>
      </c>
      <c r="D263">
        <v>0.93884297520661153</v>
      </c>
    </row>
    <row r="264" spans="2:4" x14ac:dyDescent="0.25">
      <c r="B264">
        <v>116</v>
      </c>
      <c r="C264">
        <v>26</v>
      </c>
      <c r="D264">
        <v>0.93884297520661153</v>
      </c>
    </row>
    <row r="265" spans="2:4" x14ac:dyDescent="0.25">
      <c r="B265">
        <v>116</v>
      </c>
      <c r="C265">
        <v>35</v>
      </c>
      <c r="D265">
        <v>0.87933884297520659</v>
      </c>
    </row>
    <row r="266" spans="2:4" x14ac:dyDescent="0.25">
      <c r="B266">
        <v>116</v>
      </c>
      <c r="C266">
        <v>31</v>
      </c>
      <c r="D266">
        <v>0.87933884297520659</v>
      </c>
    </row>
    <row r="267" spans="2:4" x14ac:dyDescent="0.25">
      <c r="B267">
        <v>116</v>
      </c>
      <c r="C267">
        <v>40</v>
      </c>
      <c r="D267">
        <v>0.80991735537190079</v>
      </c>
    </row>
    <row r="268" spans="2:4" x14ac:dyDescent="0.25">
      <c r="B268">
        <v>116</v>
      </c>
      <c r="C268">
        <v>36</v>
      </c>
      <c r="D268">
        <v>0.80991735537190079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BDA0-65DA-4B14-A52A-EAA2E225898E}">
  <dimension ref="A1:E8"/>
  <sheetViews>
    <sheetView workbookViewId="0">
      <selection activeCell="O34" sqref="O34"/>
    </sheetView>
  </sheetViews>
  <sheetFormatPr defaultRowHeight="15" x14ac:dyDescent="0.25"/>
  <sheetData>
    <row r="1" spans="1:5" x14ac:dyDescent="0.25">
      <c r="A1" s="83" t="s">
        <v>124</v>
      </c>
      <c r="B1" s="82" t="s">
        <v>125</v>
      </c>
      <c r="C1" s="82"/>
      <c r="D1" s="82" t="s">
        <v>126</v>
      </c>
      <c r="E1" s="82"/>
    </row>
    <row r="2" spans="1:5" x14ac:dyDescent="0.25">
      <c r="A2" s="83"/>
      <c r="B2" s="57">
        <v>0.95</v>
      </c>
      <c r="C2" s="57">
        <v>1.1399999999999999</v>
      </c>
      <c r="D2" s="57">
        <v>0.98</v>
      </c>
      <c r="E2" s="57">
        <v>1.05</v>
      </c>
    </row>
    <row r="3" spans="1:5" x14ac:dyDescent="0.25">
      <c r="A3" s="57">
        <v>6</v>
      </c>
      <c r="B3" s="57">
        <f>$A3*B$2</f>
        <v>5.6999999999999993</v>
      </c>
      <c r="C3" s="57">
        <f>$A3*C$2</f>
        <v>6.84</v>
      </c>
      <c r="D3" s="57"/>
      <c r="E3" s="57"/>
    </row>
    <row r="4" spans="1:5" x14ac:dyDescent="0.25">
      <c r="A4" s="57">
        <v>10</v>
      </c>
      <c r="B4" s="57">
        <f t="shared" ref="B4:B7" si="0">$A4*B$2</f>
        <v>9.5</v>
      </c>
      <c r="C4" s="57">
        <f>$A4*C$2</f>
        <v>11.399999999999999</v>
      </c>
      <c r="D4" s="57"/>
      <c r="E4" s="57"/>
    </row>
    <row r="5" spans="1:5" x14ac:dyDescent="0.25">
      <c r="A5" s="57">
        <v>35</v>
      </c>
      <c r="B5" s="57">
        <f t="shared" si="0"/>
        <v>33.25</v>
      </c>
      <c r="C5" s="57">
        <f>$A5*C$2</f>
        <v>39.9</v>
      </c>
      <c r="D5" s="57"/>
      <c r="E5" s="57"/>
    </row>
    <row r="6" spans="1:5" x14ac:dyDescent="0.25">
      <c r="A6" s="57">
        <v>110</v>
      </c>
      <c r="B6" s="57">
        <f t="shared" si="0"/>
        <v>104.5</v>
      </c>
      <c r="C6" s="57">
        <f>$A6*C$2</f>
        <v>125.39999999999999</v>
      </c>
      <c r="D6" s="57"/>
      <c r="E6" s="57"/>
    </row>
    <row r="7" spans="1:5" x14ac:dyDescent="0.25">
      <c r="A7" s="57">
        <v>220</v>
      </c>
      <c r="B7" s="57">
        <f t="shared" si="0"/>
        <v>209</v>
      </c>
      <c r="C7" s="57">
        <f>$A7*C$2</f>
        <v>250.79999999999998</v>
      </c>
      <c r="D7" s="57"/>
      <c r="E7" s="57"/>
    </row>
    <row r="8" spans="1:5" x14ac:dyDescent="0.25">
      <c r="A8" s="57">
        <v>500</v>
      </c>
      <c r="B8" s="57"/>
      <c r="C8" s="57"/>
      <c r="D8" s="57">
        <f>$A8*D$2</f>
        <v>490</v>
      </c>
      <c r="E8" s="57">
        <f t="shared" ref="E8" si="1">$A8*E$2</f>
        <v>525</v>
      </c>
    </row>
  </sheetData>
  <mergeCells count="3">
    <mergeCell ref="B1:C1"/>
    <mergeCell ref="D1:E1"/>
    <mergeCell ref="A1:A2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9617-90E7-408C-8E5F-D1B288887DC7}">
  <dimension ref="A1:J10"/>
  <sheetViews>
    <sheetView workbookViewId="0">
      <selection activeCell="E27" sqref="E27"/>
    </sheetView>
  </sheetViews>
  <sheetFormatPr defaultColWidth="23.140625" defaultRowHeight="15" x14ac:dyDescent="0.25"/>
  <cols>
    <col min="1" max="1" width="8" customWidth="1"/>
    <col min="2" max="2" width="38.28515625" customWidth="1"/>
    <col min="3" max="3" width="24.7109375" customWidth="1"/>
    <col min="4" max="4" width="29.28515625" customWidth="1"/>
    <col min="5" max="5" width="25.28515625" customWidth="1"/>
    <col min="6" max="7" width="26.7109375" customWidth="1"/>
    <col min="8" max="8" width="17.42578125" bestFit="1" customWidth="1"/>
    <col min="9" max="9" width="22.85546875" bestFit="1" customWidth="1"/>
    <col min="10" max="10" width="37.5703125" customWidth="1"/>
  </cols>
  <sheetData>
    <row r="1" spans="1:10" x14ac:dyDescent="0.25">
      <c r="A1" s="60" t="s">
        <v>138</v>
      </c>
      <c r="B1" s="59" t="s">
        <v>140</v>
      </c>
      <c r="C1" s="59" t="s">
        <v>141</v>
      </c>
      <c r="D1" s="59" t="s">
        <v>142</v>
      </c>
      <c r="E1" s="59" t="s">
        <v>143</v>
      </c>
      <c r="F1" s="59" t="s">
        <v>144</v>
      </c>
      <c r="G1" s="59" t="s">
        <v>145</v>
      </c>
      <c r="H1" s="59" t="s">
        <v>146</v>
      </c>
      <c r="I1" s="59" t="s">
        <v>147</v>
      </c>
      <c r="J1" s="59" t="s">
        <v>171</v>
      </c>
    </row>
    <row r="2" spans="1:10" x14ac:dyDescent="0.25">
      <c r="A2" t="s">
        <v>139</v>
      </c>
      <c r="B2" t="s">
        <v>153</v>
      </c>
      <c r="C2" t="s">
        <v>154</v>
      </c>
      <c r="J2" s="58" t="s">
        <v>148</v>
      </c>
    </row>
    <row r="3" spans="1:10" x14ac:dyDescent="0.25">
      <c r="B3" t="s">
        <v>149</v>
      </c>
      <c r="C3" t="s">
        <v>150</v>
      </c>
    </row>
    <row r="4" spans="1:10" x14ac:dyDescent="0.25">
      <c r="B4" t="s">
        <v>151</v>
      </c>
      <c r="C4" t="s">
        <v>152</v>
      </c>
    </row>
    <row r="6" spans="1:10" x14ac:dyDescent="0.25">
      <c r="B6" t="s">
        <v>155</v>
      </c>
      <c r="C6" t="s">
        <v>156</v>
      </c>
      <c r="D6" t="s">
        <v>157</v>
      </c>
      <c r="E6" t="s">
        <v>158</v>
      </c>
    </row>
    <row r="7" spans="1:10" x14ac:dyDescent="0.25">
      <c r="B7" t="s">
        <v>159</v>
      </c>
      <c r="C7" t="s">
        <v>160</v>
      </c>
    </row>
    <row r="8" spans="1:10" x14ac:dyDescent="0.25">
      <c r="B8" t="s">
        <v>161</v>
      </c>
      <c r="C8" t="s">
        <v>162</v>
      </c>
    </row>
    <row r="9" spans="1:10" x14ac:dyDescent="0.25">
      <c r="D9" t="s">
        <v>163</v>
      </c>
      <c r="E9" t="s">
        <v>164</v>
      </c>
      <c r="F9" t="s">
        <v>165</v>
      </c>
      <c r="G9" t="s">
        <v>166</v>
      </c>
    </row>
    <row r="10" spans="1:10" x14ac:dyDescent="0.25">
      <c r="B10" t="s">
        <v>167</v>
      </c>
      <c r="C10" t="s">
        <v>168</v>
      </c>
      <c r="D10" t="s">
        <v>163</v>
      </c>
      <c r="E10" t="s">
        <v>164</v>
      </c>
      <c r="F10" t="s">
        <v>165</v>
      </c>
      <c r="G10" t="s">
        <v>166</v>
      </c>
      <c r="H10" t="s">
        <v>169</v>
      </c>
      <c r="J10" t="s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#табличная форма(ТФ)</vt:lpstr>
      <vt:lpstr>ТФ пример 1 (pn, qn)</vt:lpstr>
      <vt:lpstr>ТФ пример 2 (pop)</vt:lpstr>
      <vt:lpstr>импорт из моделей(ИМ)</vt:lpstr>
      <vt:lpstr>строковая форма(СФ)</vt:lpstr>
      <vt:lpstr>импорт таблиц(ИТ)</vt:lpstr>
      <vt:lpstr>импорт таблиц(ИТ) (2)</vt:lpstr>
      <vt:lpstr>&lt;коррекция#расчет&gt;</vt:lpstr>
      <vt:lpstr>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2023-03-16T09:18:39Z</dcterms:modified>
</cp:coreProperties>
</file>