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56E9E8D-1742-4AB1-B052-060947CA69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E5" i="1" s="1"/>
  <c r="F4" i="1"/>
  <c r="F3" i="1"/>
  <c r="F2" i="1"/>
  <c r="J5" i="1"/>
  <c r="J4" i="1"/>
  <c r="J3" i="1"/>
  <c r="J2" i="1"/>
  <c r="J6" i="1"/>
  <c r="L6" i="1" l="1"/>
  <c r="M6" i="1" s="1"/>
  <c r="K6" i="1"/>
  <c r="K5" i="1"/>
  <c r="L5" i="1"/>
  <c r="M5" i="1" s="1"/>
  <c r="E4" i="1"/>
  <c r="E3" i="1"/>
  <c r="E2" i="1"/>
  <c r="L4" i="1" l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<sst xmlns="http://schemas.openxmlformats.org/spreadsheetml/2006/main" count="23" uniqueCount="23">
  <si>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</si>
  <si>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</si>
  <si>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</si>
  <si>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</si>
  <si>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</si>
  <si>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</si>
  <si>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</si>
  <si>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</si>
  <si>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</si>
  <si>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</si>
  <si>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</si>
  <si>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</si>
  <si>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</si>
  <si>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</si>
  <si>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0GT99W1MA</t>
  </si>
  <si>
    <t>COSCO SHIPPING PLANET</t>
  </si>
  <si>
    <t>0GT9DW1MA</t>
  </si>
  <si>
    <t>APL RAFFLES</t>
  </si>
  <si>
    <t>0MD5HW1MA</t>
  </si>
  <si>
    <t>CSCL INDIAN OCEAN</t>
  </si>
  <si>
    <t>0GT9FW1MA</t>
  </si>
  <si>
    <t>CMA CGM FIDELIO</t>
  </si>
  <si>
    <t>0MD5LW1MA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</si>
</sst>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horizontal="left" vertical="center"/>
    </xf>
  </cellXfs>
  <cellStyles count="2">
    <cellStyle name="Normal" xfId="0" builtinId="0"/>
    <cellStyle name="常规_MIDDLE EAST GULF &amp;INPA July-200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H10" sqref="H10"/>
    </sheetView>
  </sheetViews>
  <sheetFormatPr defaultRowHeight="15"/>
  <cols>
    <col min="1" max="1" width="17.7109375" bestFit="1" customWidth="1"/>
    <col min="2" max="2" width="20.85546875" customWidth="1"/>
    <col min="3" max="3" width="29.71093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4" t="s">
        <v>14</v>
      </c>
      <c r="E2" s="7">
        <f t="shared" ref="E2" si="0">F2-1</f>
        <v>44718</v>
      </c>
      <c r="F2" s="7">
        <f>H2-4</f>
        <v>44719</v>
      </c>
      <c r="G2" s="8"/>
      <c r="H2" s="3">
        <v>44723</v>
      </c>
      <c r="I2" s="2">
        <f>H2+14</f>
        <v>44737</v>
      </c>
      <c r="J2" s="7">
        <f t="shared" ref="J2" si="1">I2+3</f>
        <v>44740</v>
      </c>
      <c r="K2" s="9">
        <f t="shared" ref="K2" si="2">J2-H2</f>
        <v>17</v>
      </c>
      <c r="L2" s="7">
        <f t="shared" ref="L2" si="3">J2+2</f>
        <v>44742</v>
      </c>
      <c r="M2" s="9">
        <f t="shared" ref="M2" si="4">L2-H2</f>
        <v>19</v>
      </c>
    </row>
    <row r="3" spans="1:13">
      <c r="C3" s="6" t="s">
        <v>15</v>
      </c>
      <c r="D3" s="4" t="s">
        <v>16</v>
      </c>
      <c r="E3" s="7">
        <f t="shared" ref="E3" si="5">F3-1</f>
        <v>44725</v>
      </c>
      <c r="F3" s="7">
        <f t="shared" ref="F3:F6" si="6">H3-4</f>
        <v>44726</v>
      </c>
      <c r="G3" s="8"/>
      <c r="H3" s="3">
        <v>44730</v>
      </c>
      <c r="I3" s="2">
        <f t="shared" ref="I3" si="7">H3+19</f>
        <v>44749</v>
      </c>
      <c r="J3" s="7">
        <f t="shared" ref="J3" si="8">I3+3</f>
        <v>44752</v>
      </c>
      <c r="K3" s="9">
        <f t="shared" ref="K3" si="9">J3-H3</f>
        <v>22</v>
      </c>
      <c r="L3" s="7">
        <f t="shared" ref="L3" si="10">J3+2</f>
        <v>44754</v>
      </c>
      <c r="M3" s="9">
        <f t="shared" ref="M3" si="11">L3-H3</f>
        <v>24</v>
      </c>
    </row>
    <row r="4" spans="1:13" ht="15" customHeight="1">
      <c r="C4" s="6" t="s">
        <v>17</v>
      </c>
      <c r="D4" s="4" t="s">
        <v>18</v>
      </c>
      <c r="E4" s="7">
        <f t="shared" ref="E4:E5" si="12">F4-1</f>
        <v>44732</v>
      </c>
      <c r="F4" s="7">
        <f t="shared" si="6"/>
        <v>44733</v>
      </c>
      <c r="G4" s="8"/>
      <c r="H4" s="3">
        <v>44737</v>
      </c>
      <c r="I4" s="2">
        <f t="shared" ref="I4:I6" si="13">H4+18</f>
        <v>44755</v>
      </c>
      <c r="J4" s="7">
        <f t="shared" ref="J4:J5" si="14">I4+3</f>
        <v>44758</v>
      </c>
      <c r="K4" s="9">
        <f t="shared" ref="K4:K5" si="15">J4-H4</f>
        <v>21</v>
      </c>
      <c r="L4" s="7">
        <f t="shared" ref="L4:L5" si="16">J4+2</f>
        <v>44760</v>
      </c>
      <c r="M4" s="9">
        <f t="shared" ref="M4:M5" si="17">L4-H4</f>
        <v>23</v>
      </c>
    </row>
    <row r="5" spans="1:13">
      <c r="C5" s="6" t="s">
        <v>19</v>
      </c>
      <c r="D5" s="4" t="s">
        <v>20</v>
      </c>
      <c r="E5" s="7">
        <f t="shared" si="12"/>
        <v>44739</v>
      </c>
      <c r="F5" s="7">
        <f t="shared" si="6"/>
        <v>44740</v>
      </c>
      <c r="G5" s="8"/>
      <c r="H5" s="3">
        <v>44744</v>
      </c>
      <c r="I5" s="2">
        <f>H5+15</f>
        <v>44759</v>
      </c>
      <c r="J5" s="7">
        <f t="shared" si="14"/>
        <v>44762</v>
      </c>
      <c r="K5" s="9">
        <f t="shared" si="15"/>
        <v>18</v>
      </c>
      <c r="L5" s="7">
        <f t="shared" si="16"/>
        <v>44764</v>
      </c>
      <c r="M5" s="9">
        <f t="shared" si="17"/>
        <v>20</v>
      </c>
    </row>
    <row r="6" spans="1:13">
      <c r="C6" s="5" t="s">
        <v>21</v>
      </c>
      <c r="D6" s="5" t="s">
        <v>22</v>
      </c>
      <c r="E6" s="7">
        <f t="shared" ref="E6" si="18">F6-1</f>
        <v>44746</v>
      </c>
      <c r="F6" s="7">
        <f t="shared" si="6"/>
        <v>44747</v>
      </c>
      <c r="G6" s="8"/>
      <c r="H6" s="3">
        <v>44751</v>
      </c>
      <c r="I6" s="2">
        <f t="shared" ref="I6" si="19">H6+18</f>
        <v>44769</v>
      </c>
      <c r="J6" s="7">
        <f t="shared" ref="J6" si="20">I6+3</f>
        <v>44772</v>
      </c>
      <c r="K6" s="9">
        <f t="shared" ref="K6" si="21">J6-H6</f>
        <v>21</v>
      </c>
      <c r="L6" s="7">
        <f t="shared" ref="L6" si="22">J6+2</f>
        <v>44774</v>
      </c>
      <c r="M6" s="9">
        <f t="shared" ref="M6" si="23">L6-H6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2022-06-05T15:15:18Z</dcterms:modified>
</cp:coreProperties>
</file>