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\Dropbox\SCHEDULE\"/>
    </mc:Choice>
  </mc:AlternateContent>
  <xr:revisionPtr revIDLastSave="0" documentId="13_ncr:1_{75BF1990-E4B1-4188-B844-EA20C5FBC4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" i="1" l="1"/>
  <c r="I5" i="1"/>
  <c r="J5" i="1" s="1"/>
  <c r="I4" i="1"/>
  <c r="J4" i="1" s="1"/>
  <c r="I3" i="1"/>
  <c r="J3" i="1" s="1"/>
  <c r="I2" i="1"/>
  <c r="J2" i="1" s="1"/>
  <c r="J6" i="1"/>
  <c r="F6" i="1"/>
  <c r="E6" i="1"/>
  <c r="F5" i="1"/>
  <c r="E5" i="1" s="1"/>
  <c r="F4" i="1"/>
  <c r="E4" i="1" s="1"/>
  <c r="F3" i="1"/>
  <c r="E3" i="1" s="1"/>
  <c r="F2" i="1"/>
  <c r="E2" i="1" s="1"/>
  <c r="L6" i="1" l="1"/>
  <c r="M6" i="1" s="1"/>
  <c r="K6" i="1"/>
  <c r="L5" i="1"/>
  <c r="M5" i="1" s="1"/>
  <c r="K5" i="1"/>
  <c r="L3" i="1"/>
  <c r="M3" i="1" s="1"/>
  <c r="K3" i="1"/>
  <c r="K4" i="1"/>
  <c r="L4" i="1"/>
  <c r="M4" i="1" s="1"/>
  <c r="L2" i="1"/>
  <c r="M2" i="1" s="1"/>
  <c r="K2" i="1"/>
</calcChain>
</file>

<file path=xl/sharedStrings.xml><?xml version="1.0" encoding="utf-8"?>
<sst xmlns="http://schemas.openxmlformats.org/spreadsheetml/2006/main" count="23" uniqueCount="23">
  <si>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</si>
  <si>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</si>
  <si>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</si>
  <si>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</si>
  <si>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</si>
  <si>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</si>
  <si>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</si>
  <si>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ETA Dubai</t>
  </si>
  <si>
    <t>ETA Europe</t>
  </si>
  <si>
    <t>transit_time</t>
  </si>
  <si>
    <t>eta_us</t>
  </si>
  <si>
    <t>transit_time_us</t>
  </si>
  <si>
    <t>ETD Ningbo</t>
  </si>
  <si>
    <t>0GT8ZW1MA</t>
  </si>
  <si>
    <t>COSCO SHIPPING AQUARIUS</t>
  </si>
  <si>
    <t>0GT8TW1MA</t>
  </si>
  <si>
    <t>CSCL MERCURY</t>
  </si>
  <si>
    <t>0GT8VW1MA</t>
  </si>
  <si>
    <t>COSCO SHIPPING PLANET</t>
  </si>
  <si>
    <t>0GT8XW1MA</t>
  </si>
  <si>
    <t>CSCL INDIAN OCEAN</t>
  </si>
  <si>
    <t>CSCL NEPTUNE</t>
  </si>
  <si>
    <t>0GT91W1MA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</si>
</sst>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5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宋体"/>
      <charset val="134"/>
    </font>
    <font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3" fillId="0" borderId="0"/>
  </cellStyleXfs>
  <cellXfs count="11">
    <xf numFmtId="0" fontId="0" fillId="0" borderId="0" xfId="0"/>
    <xf numFmtId="0" fontId="1" fillId="2" borderId="0" xfId="0" applyFont="1" applyFill="1" applyAlignment="1">
      <alignment vertical="center"/>
    </xf>
    <xf numFmtId="164" fontId="0" fillId="3" borderId="1" xfId="0" applyNumberFormat="1" applyFill="1" applyBorder="1" applyAlignment="1">
      <alignment horizontal="left"/>
    </xf>
    <xf numFmtId="0" fontId="0" fillId="3" borderId="1" xfId="0" applyFill="1" applyBorder="1"/>
    <xf numFmtId="165" fontId="0" fillId="3" borderId="1" xfId="0" applyNumberFormat="1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3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3">
    <cellStyle name="Normal" xfId="0" builtinId="0"/>
    <cellStyle name="一般 2" xfId="2" xr:uid="{00000000-0005-0000-0000-000001000000}"/>
    <cellStyle name="常规_MIDDLE EAST GULF &amp;INPA July-2009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topLeftCell="B1" workbookViewId="0">
      <selection activeCell="G13" sqref="G13"/>
    </sheetView>
  </sheetViews>
  <sheetFormatPr defaultRowHeight="15"/>
  <cols>
    <col min="1" max="1" width="17.7109375" bestFit="1" customWidth="1"/>
    <col min="2" max="2" width="20.85546875" customWidth="1"/>
    <col min="3" max="3" width="33.28515625" customWidth="1"/>
    <col min="4" max="4" width="13.5703125" bestFit="1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C2" s="5" t="s">
        <v>14</v>
      </c>
      <c r="D2" s="5" t="s">
        <v>15</v>
      </c>
      <c r="E2" s="2">
        <f t="shared" ref="E2" si="0">F2-2</f>
        <v>44657</v>
      </c>
      <c r="F2" s="2">
        <f t="shared" ref="F2" si="1">H2-2</f>
        <v>44659</v>
      </c>
      <c r="G2" s="3"/>
      <c r="H2" s="6">
        <v>44661</v>
      </c>
      <c r="I2" s="6">
        <f>H2+19</f>
        <v>44680</v>
      </c>
      <c r="J2" s="6">
        <f t="shared" ref="J2" si="2">I2+3</f>
        <v>44683</v>
      </c>
      <c r="K2" s="7">
        <f t="shared" ref="K2" si="3">J2-H2</f>
        <v>22</v>
      </c>
      <c r="L2" s="2">
        <f t="shared" ref="L2" si="4">J2+2</f>
        <v>44685</v>
      </c>
      <c r="M2" s="4">
        <f t="shared" ref="M2" si="5">L2-H2</f>
        <v>24</v>
      </c>
    </row>
    <row r="3" spans="1:13">
      <c r="C3" s="9" t="s">
        <v>16</v>
      </c>
      <c r="D3" s="8" t="s">
        <v>17</v>
      </c>
      <c r="E3" s="2">
        <f t="shared" ref="E3:E4" si="6">F3-2</f>
        <v>44666</v>
      </c>
      <c r="F3" s="2">
        <f t="shared" ref="F3:F4" si="7">H3-2</f>
        <v>44668</v>
      </c>
      <c r="G3" s="3"/>
      <c r="H3" s="6">
        <v>44670</v>
      </c>
      <c r="I3" s="6">
        <f>H3+17</f>
        <v>44687</v>
      </c>
      <c r="J3" s="6">
        <f t="shared" ref="J3:J4" si="8">I3+3</f>
        <v>44690</v>
      </c>
      <c r="K3" s="7">
        <f t="shared" ref="K3:K4" si="9">J3-H3</f>
        <v>20</v>
      </c>
      <c r="L3" s="2">
        <f t="shared" ref="L3:L4" si="10">J3+2</f>
        <v>44692</v>
      </c>
      <c r="M3" s="4">
        <f t="shared" ref="M3:M4" si="11">L3-H3</f>
        <v>22</v>
      </c>
    </row>
    <row r="4" spans="1:13">
      <c r="C4" s="10" t="s">
        <v>18</v>
      </c>
      <c r="D4" s="10" t="s">
        <v>19</v>
      </c>
      <c r="E4" s="2">
        <f t="shared" si="6"/>
        <v>44674</v>
      </c>
      <c r="F4" s="2">
        <f t="shared" si="7"/>
        <v>44676</v>
      </c>
      <c r="G4" s="3"/>
      <c r="H4" s="6">
        <v>44678</v>
      </c>
      <c r="I4" s="6">
        <f>H4+16</f>
        <v>44694</v>
      </c>
      <c r="J4" s="6">
        <f t="shared" si="8"/>
        <v>44697</v>
      </c>
      <c r="K4" s="7">
        <f t="shared" si="9"/>
        <v>19</v>
      </c>
      <c r="L4" s="2">
        <f t="shared" si="10"/>
        <v>44699</v>
      </c>
      <c r="M4" s="4">
        <f t="shared" si="11"/>
        <v>21</v>
      </c>
    </row>
    <row r="5" spans="1:13">
      <c r="C5" s="10" t="s">
        <v>20</v>
      </c>
      <c r="D5" s="10" t="s">
        <v>13</v>
      </c>
      <c r="E5" s="2">
        <f t="shared" ref="E5" si="12">F5-2</f>
        <v>44682</v>
      </c>
      <c r="F5" s="2">
        <f t="shared" ref="F5" si="13">H5-2</f>
        <v>44684</v>
      </c>
      <c r="G5" s="3"/>
      <c r="H5" s="6">
        <v>44686</v>
      </c>
      <c r="I5" s="6">
        <f>H5+17</f>
        <v>44703</v>
      </c>
      <c r="J5" s="6">
        <f t="shared" ref="J5" si="14">I5+3</f>
        <v>44706</v>
      </c>
      <c r="K5" s="7">
        <f t="shared" ref="K5" si="15">J5-H5</f>
        <v>20</v>
      </c>
      <c r="L5" s="2">
        <f t="shared" ref="L5" si="16">J5+2</f>
        <v>44708</v>
      </c>
      <c r="M5" s="4">
        <f t="shared" ref="M5" si="17">L5-H5</f>
        <v>22</v>
      </c>
    </row>
    <row r="6" spans="1:13">
      <c r="C6" s="5" t="s">
        <v>21</v>
      </c>
      <c r="D6" s="8" t="s">
        <v>22</v>
      </c>
      <c r="E6" s="2">
        <f t="shared" ref="E6" si="18">F6-2</f>
        <v>44691</v>
      </c>
      <c r="F6" s="2">
        <f t="shared" ref="F6" si="19">H6-2</f>
        <v>44693</v>
      </c>
      <c r="G6" s="3"/>
      <c r="H6" s="6">
        <v>44695</v>
      </c>
      <c r="I6" s="6">
        <f>H6+17</f>
        <v>44712</v>
      </c>
      <c r="J6" s="6">
        <f t="shared" ref="J6" si="20">I6+3</f>
        <v>44715</v>
      </c>
      <c r="K6" s="7">
        <f t="shared" ref="K6" si="21">J6-H6</f>
        <v>20</v>
      </c>
      <c r="L6" s="2">
        <f t="shared" ref="L6" si="22">J6+2</f>
        <v>44717</v>
      </c>
      <c r="M6" s="4">
        <f t="shared" ref="M6" si="23">L6-H6</f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PAM</cp:lastModifiedBy>
  <dcterms:created xsi:type="dcterms:W3CDTF">2021-06-10T15:06:25Z</dcterms:created>
  <dcterms:modified xsi:type="dcterms:W3CDTF">2022-04-05T10:25:12Z</dcterms:modified>
</cp:coreProperties>
</file>