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ak\Dropbox\SCHEDULE\"/>
    </mc:Choice>
  </mc:AlternateContent>
  <xr:revisionPtr revIDLastSave="0" documentId="13_ncr:1_{F3C72053-33CB-43F9-BD08-928011232151}" xr6:coauthVersionLast="47" xr6:coauthVersionMax="47" xr10:uidLastSave="{00000000-0000-0000-0000-000000000000}"/>
  <bookViews>
    <workbookView xWindow="-98" yWindow="-98" windowWidth="21795" windowHeight="13096" xr2:uid="{CCFF2EA8-168A-4CEC-AC9E-5C9727F787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" i="1" l="1"/>
  <c r="I8" i="1" l="1"/>
  <c r="J8" i="1" s="1"/>
  <c r="F8" i="1"/>
  <c r="E8" i="1"/>
  <c r="I7" i="1"/>
  <c r="J7" i="1" s="1"/>
  <c r="K7" i="1" s="1"/>
  <c r="F7" i="1"/>
  <c r="E7" i="1" s="1"/>
  <c r="I6" i="1"/>
  <c r="J6" i="1" s="1"/>
  <c r="F6" i="1"/>
  <c r="E6" i="1"/>
  <c r="I5" i="1"/>
  <c r="J5" i="1" s="1"/>
  <c r="K5" i="1" s="1"/>
  <c r="F5" i="1"/>
  <c r="E5" i="1" s="1"/>
  <c r="I4" i="1"/>
  <c r="J4" i="1" s="1"/>
  <c r="F4" i="1"/>
  <c r="E4" i="1"/>
  <c r="I3" i="1"/>
  <c r="J3" i="1" s="1"/>
  <c r="K3" i="1" s="1"/>
  <c r="F3" i="1"/>
  <c r="E3" i="1" s="1"/>
  <c r="J2" i="1"/>
  <c r="F2" i="1"/>
  <c r="E2" i="1"/>
  <c r="L2" i="1" l="1"/>
  <c r="M2" i="1" s="1"/>
  <c r="K2" i="1"/>
  <c r="L4" i="1"/>
  <c r="M4" i="1" s="1"/>
  <c r="K4" i="1"/>
  <c r="L6" i="1"/>
  <c r="M6" i="1" s="1"/>
  <c r="K6" i="1"/>
  <c r="L8" i="1"/>
  <c r="M8" i="1" s="1"/>
  <c r="K8" i="1"/>
  <c r="L3" i="1"/>
  <c r="M3" i="1" s="1"/>
  <c r="L5" i="1"/>
  <c r="M5" i="1" s="1"/>
  <c r="L7" i="1"/>
  <c r="M7" i="1" s="1"/>
</calcChain>
</file>

<file path=xl/sharedStrings.xml><?xml version="1.0" encoding="utf-8"?>
<sst xmlns="http://schemas.openxmlformats.org/spreadsheetml/2006/main" count="27" uniqueCount="27">
  <si>
    <t>feeder_vessel_name</t>
  </si>
  <si>
    <t>voyage_feeder</t>
  </si>
  <si>
    <t>mother_vessel_name</t>
  </si>
  <si>
    <t>voyage_mother</t>
  </si>
  <si>
    <t>cfs_closing</t>
  </si>
  <si>
    <t>closing_time_for_delivery</t>
  </si>
  <si>
    <t>time</t>
  </si>
  <si>
    <t>etd_departure</t>
  </si>
  <si>
    <t>ETA Dubai</t>
  </si>
  <si>
    <t>ETA Europe</t>
  </si>
  <si>
    <t>transit_time</t>
  </si>
  <si>
    <t>eta_us</t>
  </si>
  <si>
    <t>transit_time_us</t>
  </si>
  <si>
    <t>EDISON</t>
  </si>
  <si>
    <t>0GM3XW1MA</t>
  </si>
  <si>
    <t>OOCL EGYPT</t>
  </si>
  <si>
    <t>CMA CGM JACQUES JOSEPH</t>
  </si>
  <si>
    <t>0MD2JW1MA</t>
  </si>
  <si>
    <t>MSK TBN 6</t>
  </si>
  <si>
    <t>0MD2NW1MA</t>
  </si>
  <si>
    <t>TBN 27</t>
  </si>
  <si>
    <t>0MD2PW1MA</t>
  </si>
  <si>
    <t>0GM43W1MA</t>
  </si>
  <si>
    <t>CMA CGM MISSISSIPPI</t>
  </si>
  <si>
    <t>0MD2RW1MA</t>
  </si>
  <si>
    <t>TBN 26</t>
  </si>
  <si>
    <t>0MD2TW1MA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</si>
</sst>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\-yyyy"/>
    <numFmt numFmtId="165" formatCode="0\ &quot;DAYS&quot;"/>
  </numFmts>
  <fonts count="6">
    <font>
      <sz val="11"/>
      <color theme="1"/>
      <name val="Calibri"/>
      <family val="2"/>
      <scheme val="minor"/>
    </font>
    <font>
      <b/>
      <sz val="11"/>
      <name val="Calibri"/>
      <charset val="134"/>
      <scheme val="minor"/>
    </font>
    <font>
      <sz val="11"/>
      <color theme="1"/>
      <name val="Calibri"/>
      <family val="2"/>
      <scheme val="minor"/>
    </font>
    <font>
      <sz val="12"/>
      <name val="宋体"/>
      <charset val="134"/>
    </font>
    <font>
      <sz val="11"/>
      <name val="Calibri"/>
      <family val="2"/>
      <scheme val="minor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>
      <alignment vertical="center"/>
    </xf>
    <xf numFmtId="0" fontId="5" fillId="0" borderId="0"/>
  </cellStyleXfs>
  <cellXfs count="13">
    <xf numFmtId="0" fontId="0" fillId="0" borderId="0" xfId="0"/>
    <xf numFmtId="0" fontId="1" fillId="2" borderId="0" xfId="0" applyFont="1" applyFill="1" applyAlignment="1">
      <alignment vertical="center"/>
    </xf>
    <xf numFmtId="0" fontId="0" fillId="0" borderId="0" xfId="0" applyAlignment="1">
      <alignment horizontal="center"/>
    </xf>
    <xf numFmtId="0" fontId="4" fillId="3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/>
    </xf>
    <xf numFmtId="164" fontId="0" fillId="3" borderId="1" xfId="0" applyNumberFormat="1" applyFill="1" applyBorder="1" applyAlignment="1">
      <alignment horizontal="left"/>
    </xf>
    <xf numFmtId="0" fontId="0" fillId="3" borderId="1" xfId="0" applyFill="1" applyBorder="1"/>
    <xf numFmtId="165" fontId="0" fillId="3" borderId="1" xfId="0" applyNumberFormat="1" applyFill="1" applyBorder="1" applyAlignment="1">
      <alignment horizontal="left"/>
    </xf>
    <xf numFmtId="0" fontId="4" fillId="4" borderId="1" xfId="1" applyFont="1" applyFill="1" applyBorder="1" applyAlignment="1">
      <alignment horizontal="center" vertical="center" wrapText="1"/>
    </xf>
    <xf numFmtId="0" fontId="2" fillId="4" borderId="1" xfId="1" applyFont="1" applyFill="1" applyBorder="1" applyAlignment="1">
      <alignment horizontal="center" vertical="center"/>
    </xf>
    <xf numFmtId="164" fontId="0" fillId="4" borderId="1" xfId="0" applyNumberFormat="1" applyFill="1" applyBorder="1" applyAlignment="1">
      <alignment horizontal="left"/>
    </xf>
    <xf numFmtId="0" fontId="0" fillId="4" borderId="1" xfId="0" applyFill="1" applyBorder="1"/>
    <xf numFmtId="165" fontId="0" fillId="4" borderId="1" xfId="0" applyNumberFormat="1" applyFill="1" applyBorder="1" applyAlignment="1">
      <alignment horizontal="left"/>
    </xf>
  </cellXfs>
  <cellStyles count="3">
    <cellStyle name="Normal" xfId="0" builtinId="0"/>
    <cellStyle name="一般 2" xfId="2" xr:uid="{BBF26F76-CBE7-4CC5-9EA9-A3762187B8A4}"/>
    <cellStyle name="常规_MIDDLE EAST GULF &amp;INPA July-2009" xfId="1" xr:uid="{21FFCE1A-36CA-470F-B6C3-01B4A763269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5C50B-2804-4D72-A8B5-FE7910F9EF4A}">
  <dimension ref="A1:M8"/>
  <sheetViews>
    <sheetView tabSelected="1" workbookViewId="0">
      <selection activeCell="J2" sqref="J2"/>
    </sheetView>
  </sheetViews>
  <sheetFormatPr defaultRowHeight="14.25"/>
  <cols>
    <col min="1" max="1" width="17.6640625" bestFit="1" customWidth="1"/>
    <col min="2" max="2" width="20.796875" customWidth="1"/>
    <col min="3" max="3" width="23.265625" bestFit="1" customWidth="1"/>
    <col min="4" max="4" width="13.59765625" bestFit="1" customWidth="1"/>
    <col min="5" max="5" width="18" customWidth="1"/>
    <col min="6" max="6" width="21.9296875" bestFit="1" customWidth="1"/>
    <col min="8" max="9" width="14.796875" customWidth="1"/>
    <col min="10" max="10" width="13.19921875" customWidth="1"/>
    <col min="11" max="11" width="12.1328125" customWidth="1"/>
    <col min="12" max="12" width="13.86328125" customWidth="1"/>
    <col min="13" max="13" width="16.265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/>
      <c r="B2" s="2"/>
      <c r="C2" s="8" t="s">
        <v>13</v>
      </c>
      <c r="D2" s="9" t="s">
        <v>14</v>
      </c>
      <c r="E2" s="10">
        <f t="shared" ref="E2:E8" si="0">F2-2</f>
        <v>44357</v>
      </c>
      <c r="F2" s="10">
        <f t="shared" ref="F2:F8" si="1">H2-4</f>
        <v>44359</v>
      </c>
      <c r="G2" s="11"/>
      <c r="H2" s="10">
        <v>44363</v>
      </c>
      <c r="I2" s="10">
        <f>H2+17</f>
        <v>44380</v>
      </c>
      <c r="J2" s="10">
        <f t="shared" ref="J2:J8" si="2">I2+3</f>
        <v>44383</v>
      </c>
      <c r="K2" s="12">
        <f t="shared" ref="K2:K8" si="3">J2-H2</f>
        <v>20</v>
      </c>
      <c r="L2" s="10">
        <f t="shared" ref="L2:L8" si="4">J2+2</f>
        <v>44385</v>
      </c>
      <c r="M2" s="12">
        <f t="shared" ref="M2:M8" si="5">L2-H2</f>
        <v>22</v>
      </c>
    </row>
    <row r="3" spans="1:13">
      <c r="A3" s="2"/>
      <c r="B3" s="2"/>
      <c r="C3" s="3" t="s">
        <v>16</v>
      </c>
      <c r="D3" s="4" t="s">
        <v>17</v>
      </c>
      <c r="E3" s="5">
        <f t="shared" si="0"/>
        <v>44368</v>
      </c>
      <c r="F3" s="5">
        <f t="shared" si="1"/>
        <v>44370</v>
      </c>
      <c r="G3" s="6"/>
      <c r="H3" s="5">
        <v>44374</v>
      </c>
      <c r="I3" s="5">
        <f>H3+17</f>
        <v>44391</v>
      </c>
      <c r="J3" s="5">
        <f t="shared" si="2"/>
        <v>44394</v>
      </c>
      <c r="K3" s="7">
        <f t="shared" si="3"/>
        <v>20</v>
      </c>
      <c r="L3" s="5">
        <f t="shared" si="4"/>
        <v>44396</v>
      </c>
      <c r="M3" s="7">
        <f t="shared" si="5"/>
        <v>22</v>
      </c>
    </row>
    <row r="4" spans="1:13">
      <c r="A4" s="2"/>
      <c r="B4" s="2"/>
      <c r="C4" s="3" t="s">
        <v>18</v>
      </c>
      <c r="D4" s="4" t="s">
        <v>19</v>
      </c>
      <c r="E4" s="5">
        <f t="shared" si="0"/>
        <v>44372</v>
      </c>
      <c r="F4" s="5">
        <f t="shared" si="1"/>
        <v>44374</v>
      </c>
      <c r="G4" s="6"/>
      <c r="H4" s="5">
        <v>44378</v>
      </c>
      <c r="I4" s="5">
        <f>H4+20</f>
        <v>44398</v>
      </c>
      <c r="J4" s="5">
        <f t="shared" si="2"/>
        <v>44401</v>
      </c>
      <c r="K4" s="7">
        <f t="shared" si="3"/>
        <v>23</v>
      </c>
      <c r="L4" s="5">
        <f t="shared" si="4"/>
        <v>44403</v>
      </c>
      <c r="M4" s="7">
        <f t="shared" si="5"/>
        <v>25</v>
      </c>
    </row>
    <row r="5" spans="1:13">
      <c r="C5" s="3" t="s">
        <v>20</v>
      </c>
      <c r="D5" s="4" t="s">
        <v>21</v>
      </c>
      <c r="E5" s="5">
        <f t="shared" si="0"/>
        <v>44379</v>
      </c>
      <c r="F5" s="5">
        <f t="shared" si="1"/>
        <v>44381</v>
      </c>
      <c r="G5" s="6"/>
      <c r="H5" s="5">
        <v>44385</v>
      </c>
      <c r="I5" s="5">
        <f t="shared" ref="I5:I8" si="6">H5+20</f>
        <v>44405</v>
      </c>
      <c r="J5" s="5">
        <f t="shared" si="2"/>
        <v>44408</v>
      </c>
      <c r="K5" s="7">
        <f t="shared" si="3"/>
        <v>23</v>
      </c>
      <c r="L5" s="5">
        <f t="shared" si="4"/>
        <v>44410</v>
      </c>
      <c r="M5" s="7">
        <f t="shared" si="5"/>
        <v>25</v>
      </c>
    </row>
    <row r="6" spans="1:13">
      <c r="C6" s="8" t="s">
        <v>15</v>
      </c>
      <c r="D6" s="9" t="s">
        <v>22</v>
      </c>
      <c r="E6" s="10">
        <f t="shared" si="0"/>
        <v>44383</v>
      </c>
      <c r="F6" s="10">
        <f t="shared" si="1"/>
        <v>44385</v>
      </c>
      <c r="G6" s="11"/>
      <c r="H6" s="10">
        <v>44389</v>
      </c>
      <c r="I6" s="10">
        <f>H6+16</f>
        <v>44405</v>
      </c>
      <c r="J6" s="10">
        <f t="shared" si="2"/>
        <v>44408</v>
      </c>
      <c r="K6" s="12">
        <f t="shared" si="3"/>
        <v>19</v>
      </c>
      <c r="L6" s="10">
        <f t="shared" si="4"/>
        <v>44410</v>
      </c>
      <c r="M6" s="12">
        <f t="shared" si="5"/>
        <v>21</v>
      </c>
    </row>
    <row r="7" spans="1:13">
      <c r="C7" s="3" t="s">
        <v>23</v>
      </c>
      <c r="D7" s="4" t="s">
        <v>24</v>
      </c>
      <c r="E7" s="5">
        <f t="shared" si="0"/>
        <v>44386</v>
      </c>
      <c r="F7" s="5">
        <f t="shared" si="1"/>
        <v>44388</v>
      </c>
      <c r="G7" s="6"/>
      <c r="H7" s="5">
        <v>44392</v>
      </c>
      <c r="I7" s="5">
        <f t="shared" si="6"/>
        <v>44412</v>
      </c>
      <c r="J7" s="5">
        <f t="shared" si="2"/>
        <v>44415</v>
      </c>
      <c r="K7" s="7">
        <f t="shared" si="3"/>
        <v>23</v>
      </c>
      <c r="L7" s="5">
        <f t="shared" si="4"/>
        <v>44417</v>
      </c>
      <c r="M7" s="7">
        <f t="shared" si="5"/>
        <v>25</v>
      </c>
    </row>
    <row r="8" spans="1:13">
      <c r="C8" s="3" t="s">
        <v>25</v>
      </c>
      <c r="D8" s="4" t="s">
        <v>26</v>
      </c>
      <c r="E8" s="5">
        <f t="shared" si="0"/>
        <v>44393</v>
      </c>
      <c r="F8" s="5">
        <f t="shared" si="1"/>
        <v>44395</v>
      </c>
      <c r="G8" s="6"/>
      <c r="H8" s="5">
        <v>44399</v>
      </c>
      <c r="I8" s="5">
        <f t="shared" si="6"/>
        <v>44419</v>
      </c>
      <c r="J8" s="5">
        <f t="shared" si="2"/>
        <v>44422</v>
      </c>
      <c r="K8" s="7">
        <f t="shared" si="3"/>
        <v>23</v>
      </c>
      <c r="L8" s="5">
        <f t="shared" si="4"/>
        <v>44424</v>
      </c>
      <c r="M8" s="7">
        <f t="shared" si="5"/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</dc:creator>
  <cp:lastModifiedBy>deepak</cp:lastModifiedBy>
  <dcterms:created xsi:type="dcterms:W3CDTF">2021-06-10T15:06:25Z</dcterms:created>
  <dcterms:modified xsi:type="dcterms:W3CDTF">2021-06-13T21:54:00Z</dcterms:modified>
</cp:coreProperties>
</file>