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1FD995F4-5DF4-4F2F-899F-18D3B08FB62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I5" i="1"/>
  <c r="I4" i="1"/>
  <c r="I3" i="1"/>
  <c r="J3" i="1" s="1"/>
  <c r="I2" i="1"/>
  <c r="J2" i="1" s="1"/>
  <c r="J7" i="1"/>
  <c r="F7" i="1"/>
  <c r="E7" i="1" s="1"/>
  <c r="J6" i="1"/>
  <c r="F6" i="1"/>
  <c r="E6" i="1" s="1"/>
  <c r="J5" i="1"/>
  <c r="F5" i="1"/>
  <c r="E5" i="1" s="1"/>
  <c r="J4" i="1"/>
  <c r="F4" i="1"/>
  <c r="E4" i="1"/>
  <c r="F3" i="1"/>
  <c r="E3" i="1" s="1"/>
  <c r="F2" i="1"/>
  <c r="E2" i="1" s="1"/>
  <c r="K7" i="1" l="1"/>
  <c r="L7" i="1"/>
  <c r="M7" i="1" s="1"/>
  <c r="L6" i="1"/>
  <c r="M6" i="1" s="1"/>
  <c r="K6" i="1"/>
  <c r="L5" i="1"/>
  <c r="M5" i="1" s="1"/>
  <c r="K5" i="1"/>
  <c r="K4" i="1"/>
  <c r="L4" i="1"/>
  <c r="M4" i="1" s="1"/>
  <c r="L2" i="1"/>
  <c r="M2" i="1" s="1"/>
  <c r="K2" i="1"/>
  <c r="L3" i="1"/>
  <c r="M3" i="1" s="1"/>
  <c r="K3" i="1"/>
</calcChain>
</file>

<file path=xl/sharedStrings.xml><?xml version="1.0" encoding="utf-8"?>
<sst xmlns="http://schemas.openxmlformats.org/spreadsheetml/2006/main" count="25" uniqueCount="24">
  <si>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</si>
  <si>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</si>
  <si>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</si>
  <si>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</si>
  <si>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</si>
  <si>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</si>
  <si>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</si>
  <si>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</si>
  <si>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transit_time</t>
  </si>
  <si>
    <t>eta_us</t>
  </si>
  <si>
    <t>transit_time_us</t>
  </si>
  <si>
    <t>ETA Dubai</t>
  </si>
  <si>
    <t>ETA Europe</t>
  </si>
  <si>
    <t>YM MOBILITY</t>
  </si>
  <si>
    <t>YM MOVEMENT</t>
  </si>
  <si>
    <t>YM MUTUALITY</t>
  </si>
  <si>
    <t>YM MASCULINITY</t>
  </si>
  <si>
    <t>077W</t>
  </si>
  <si>
    <t>YM MATURITY</t>
  </si>
  <si>
    <t>080W</t>
  </si>
  <si>
    <t>063W</t>
  </si>
  <si>
    <t>089W</t>
  </si>
  <si>
    <t>YM MANDATE</t>
  </si>
  <si>
    <t>061W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</si>
</sst>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>
    <font>
      <sz val="11"/>
      <color theme="1"/>
      <name val="Calibri"/>
      <charset val="134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left"/>
    </xf>
    <xf numFmtId="165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/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H10" sqref="H10"/>
    </sheetView>
  </sheetViews>
  <sheetFormatPr defaultColWidth="8.7109375" defaultRowHeight="15"/>
  <cols>
    <col min="1" max="1" width="19" customWidth="1"/>
    <col min="2" max="2" width="14.42578125" customWidth="1"/>
    <col min="3" max="3" width="22.85546875" customWidth="1"/>
    <col min="4" max="4" width="15.28515625" customWidth="1"/>
    <col min="5" max="5" width="20.28515625" customWidth="1"/>
    <col min="6" max="6" width="22.28515625" customWidth="1"/>
    <col min="7" max="7" width="5.85546875" customWidth="1"/>
    <col min="8" max="8" width="26" customWidth="1"/>
    <col min="9" max="9" width="22.28515625" customWidth="1"/>
    <col min="10" max="10" width="20.7109375" customWidth="1"/>
    <col min="11" max="11" width="16.7109375" customWidth="1"/>
    <col min="12" max="12" width="19.28515625" customWidth="1"/>
    <col min="13" max="13" width="19.7109375" customWidth="1"/>
  </cols>
  <sheetData>
    <row r="1" spans="1:13" ht="35.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</v>
      </c>
      <c r="J1" s="1" t="s">
        <v>12</v>
      </c>
      <c r="K1" s="1" t="s">
        <v>8</v>
      </c>
      <c r="L1" s="1" t="s">
        <v>9</v>
      </c>
      <c r="M1" s="1" t="s">
        <v>10</v>
      </c>
    </row>
    <row r="2" spans="1:13">
      <c r="C2" s="2" t="s">
        <v>16</v>
      </c>
      <c r="D2" s="2" t="s">
        <v>17</v>
      </c>
      <c r="E2" s="3">
        <f t="shared" ref="E2:E3" si="0">F2-1</f>
        <v>44648</v>
      </c>
      <c r="F2" s="3">
        <f t="shared" ref="F2:F3" si="1">H2-4</f>
        <v>44649</v>
      </c>
      <c r="G2" s="7"/>
      <c r="H2" s="3">
        <v>44653</v>
      </c>
      <c r="I2" s="8">
        <f t="shared" ref="I2:I5" si="2">H2+16</f>
        <v>44669</v>
      </c>
      <c r="J2" s="3">
        <f t="shared" ref="J2:J3" si="3">I2+3</f>
        <v>44672</v>
      </c>
      <c r="K2" s="4">
        <f t="shared" ref="K2:K3" si="4">J2-H2</f>
        <v>19</v>
      </c>
      <c r="L2" s="5">
        <f t="shared" ref="L2:L3" si="5">J2+2</f>
        <v>44674</v>
      </c>
      <c r="M2" s="6">
        <f t="shared" ref="M2:M3" si="6">L2-H2</f>
        <v>21</v>
      </c>
    </row>
    <row r="3" spans="1:13">
      <c r="C3" s="2" t="s">
        <v>18</v>
      </c>
      <c r="D3" s="2" t="s">
        <v>19</v>
      </c>
      <c r="E3" s="3">
        <f t="shared" si="0"/>
        <v>44650</v>
      </c>
      <c r="F3" s="3">
        <f t="shared" si="1"/>
        <v>44651</v>
      </c>
      <c r="G3" s="7"/>
      <c r="H3" s="3">
        <v>44655</v>
      </c>
      <c r="I3" s="8">
        <f t="shared" si="2"/>
        <v>44671</v>
      </c>
      <c r="J3" s="3">
        <f t="shared" si="3"/>
        <v>44674</v>
      </c>
      <c r="K3" s="4">
        <f t="shared" si="4"/>
        <v>19</v>
      </c>
      <c r="L3" s="5">
        <f t="shared" si="5"/>
        <v>44676</v>
      </c>
      <c r="M3" s="6">
        <f t="shared" si="6"/>
        <v>21</v>
      </c>
    </row>
    <row r="4" spans="1:13">
      <c r="C4" s="2" t="s">
        <v>13</v>
      </c>
      <c r="D4" s="2" t="s">
        <v>20</v>
      </c>
      <c r="E4" s="3">
        <f t="shared" ref="E4:E5" si="7">F4-1</f>
        <v>44664</v>
      </c>
      <c r="F4" s="3">
        <f t="shared" ref="F4:F5" si="8">H4-4</f>
        <v>44665</v>
      </c>
      <c r="G4" s="7"/>
      <c r="H4" s="3">
        <v>44669</v>
      </c>
      <c r="I4" s="8">
        <f t="shared" si="2"/>
        <v>44685</v>
      </c>
      <c r="J4" s="3">
        <f t="shared" ref="J4:J5" si="9">I4+3</f>
        <v>44688</v>
      </c>
      <c r="K4" s="4">
        <f t="shared" ref="K4:K5" si="10">J4-H4</f>
        <v>19</v>
      </c>
      <c r="L4" s="5">
        <f t="shared" ref="L4:L5" si="11">J4+2</f>
        <v>44690</v>
      </c>
      <c r="M4" s="6">
        <f t="shared" ref="M4:M5" si="12">L4-H4</f>
        <v>21</v>
      </c>
    </row>
    <row r="5" spans="1:13">
      <c r="C5" s="2" t="s">
        <v>15</v>
      </c>
      <c r="D5" s="2" t="s">
        <v>21</v>
      </c>
      <c r="E5" s="3">
        <f t="shared" si="7"/>
        <v>44671</v>
      </c>
      <c r="F5" s="3">
        <f t="shared" si="8"/>
        <v>44672</v>
      </c>
      <c r="G5" s="7"/>
      <c r="H5" s="3">
        <v>44676</v>
      </c>
      <c r="I5" s="8">
        <f t="shared" si="2"/>
        <v>44692</v>
      </c>
      <c r="J5" s="3">
        <f t="shared" si="9"/>
        <v>44695</v>
      </c>
      <c r="K5" s="4">
        <f t="shared" si="10"/>
        <v>19</v>
      </c>
      <c r="L5" s="5">
        <f t="shared" si="11"/>
        <v>44697</v>
      </c>
      <c r="M5" s="6">
        <f t="shared" si="12"/>
        <v>21</v>
      </c>
    </row>
    <row r="6" spans="1:13">
      <c r="C6" s="2" t="s">
        <v>22</v>
      </c>
      <c r="D6" s="2" t="s">
        <v>17</v>
      </c>
      <c r="E6" s="3">
        <f t="shared" ref="E6" si="13">F6-1</f>
        <v>44680</v>
      </c>
      <c r="F6" s="3">
        <f t="shared" ref="F6" si="14">H6-4</f>
        <v>44681</v>
      </c>
      <c r="G6" s="7"/>
      <c r="H6" s="3">
        <v>44685</v>
      </c>
      <c r="I6" s="8">
        <f>H6+14</f>
        <v>44699</v>
      </c>
      <c r="J6" s="3">
        <f t="shared" ref="J6" si="15">I6+3</f>
        <v>44702</v>
      </c>
      <c r="K6" s="4">
        <f t="shared" ref="K6" si="16">J6-H6</f>
        <v>17</v>
      </c>
      <c r="L6" s="5">
        <f t="shared" ref="L6" si="17">J6+2</f>
        <v>44704</v>
      </c>
      <c r="M6" s="6">
        <f t="shared" ref="M6" si="18">L6-H6</f>
        <v>19</v>
      </c>
    </row>
    <row r="7" spans="1:13">
      <c r="C7" s="2" t="s">
        <v>14</v>
      </c>
      <c r="D7" s="2" t="s">
        <v>23</v>
      </c>
      <c r="E7" s="3">
        <f t="shared" ref="E7" si="19">F7-1</f>
        <v>44685</v>
      </c>
      <c r="F7" s="3">
        <f t="shared" ref="F7" si="20">H7-4</f>
        <v>44686</v>
      </c>
      <c r="G7" s="7"/>
      <c r="H7" s="3">
        <v>44690</v>
      </c>
      <c r="I7" s="8">
        <f>H7+16</f>
        <v>44706</v>
      </c>
      <c r="J7" s="3">
        <f t="shared" ref="J7" si="21">I7+3</f>
        <v>44709</v>
      </c>
      <c r="K7" s="4">
        <f t="shared" ref="K7" si="22">J7-H7</f>
        <v>19</v>
      </c>
      <c r="L7" s="5">
        <f t="shared" ref="L7" si="23">J7+2</f>
        <v>44711</v>
      </c>
      <c r="M7" s="6">
        <f t="shared" ref="M7" si="24">L7-H7</f>
        <v>21</v>
      </c>
    </row>
  </sheetData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aulhakim</dc:creator>
  <cp:lastModifiedBy>Deepak</cp:lastModifiedBy>
  <dcterms:created xsi:type="dcterms:W3CDTF">2019-09-24T10:40:00Z</dcterms:created>
  <dcterms:modified xsi:type="dcterms:W3CDTF">2022-03-30T19:43:52Z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