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86953CF-013D-499B-8035-24003FF5D0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I4" i="1"/>
  <c r="I3" i="1"/>
  <c r="I2" i="1"/>
  <c r="J5" i="1"/>
  <c r="J4" i="1"/>
  <c r="J3" i="1"/>
  <c r="J2" i="1"/>
  <c r="F2" i="1"/>
  <c r="E2" i="1" s="1"/>
  <c r="F6" i="1"/>
  <c r="E6" i="1" s="1"/>
  <c r="F5" i="1"/>
  <c r="E5" i="1" s="1"/>
  <c r="F4" i="1"/>
  <c r="E4" i="1" s="1"/>
  <c r="F3" i="1"/>
  <c r="E3" i="1" s="1"/>
  <c r="K6" i="1" l="1"/>
  <c r="L6" i="1"/>
  <c r="M6" i="1" s="1"/>
  <c r="L5" i="1"/>
  <c r="M5" i="1" s="1"/>
  <c r="K5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<sst xmlns="http://schemas.openxmlformats.org/spreadsheetml/2006/main" count="23" uniqueCount="23">
  <si>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</si>
  <si>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</si>
  <si>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</si>
  <si>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</si>
  <si>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</si>
  <si>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</si>
  <si>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</si>
  <si>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</si>
  <si>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</si>
  <si>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</si>
  <si>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</si>
  <si>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</si>
  <si>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</si>
  <si>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</si>
  <si>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MOVEMENT</t>
  </si>
  <si>
    <t>YM MUTUALITY</t>
  </si>
  <si>
    <t>077W</t>
  </si>
  <si>
    <t>YM MATURITY</t>
  </si>
  <si>
    <t>080W</t>
  </si>
  <si>
    <t>063W</t>
  </si>
  <si>
    <t>089W</t>
  </si>
  <si>
    <t>YM MANDATE</t>
  </si>
  <si>
    <t>061W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</si>
</sst>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2" sqref="I2:I6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17</v>
      </c>
      <c r="D2" s="2" t="s">
        <v>18</v>
      </c>
      <c r="E2" s="3">
        <f t="shared" ref="E2" si="0">F2-1</f>
        <v>44655</v>
      </c>
      <c r="F2" s="3">
        <f>H2-3</f>
        <v>44656</v>
      </c>
      <c r="G2" s="7"/>
      <c r="H2" s="3">
        <v>44659</v>
      </c>
      <c r="I2" s="8">
        <f>H2+16</f>
        <v>44675</v>
      </c>
      <c r="J2" s="3">
        <f t="shared" ref="J2" si="1">I2+3</f>
        <v>44678</v>
      </c>
      <c r="K2" s="4">
        <f t="shared" ref="K2" si="2">J2-H2</f>
        <v>19</v>
      </c>
      <c r="L2" s="5">
        <f t="shared" ref="L2" si="3">J2+2</f>
        <v>44680</v>
      </c>
      <c r="M2" s="6">
        <f t="shared" ref="M2" si="4">L2-H2</f>
        <v>21</v>
      </c>
    </row>
    <row r="3" spans="1:13">
      <c r="C3" s="2" t="s">
        <v>13</v>
      </c>
      <c r="D3" s="2" t="s">
        <v>19</v>
      </c>
      <c r="E3" s="3">
        <f t="shared" ref="E3:E4" si="5">F3-1</f>
        <v>44664</v>
      </c>
      <c r="F3" s="3">
        <f t="shared" ref="F3:F4" si="6">H3-4</f>
        <v>44665</v>
      </c>
      <c r="G3" s="7"/>
      <c r="H3" s="3">
        <v>44669</v>
      </c>
      <c r="I3" s="8">
        <f t="shared" ref="I3:I4" si="7">H3+16</f>
        <v>44685</v>
      </c>
      <c r="J3" s="3">
        <f t="shared" ref="J3:J4" si="8">I3+3</f>
        <v>44688</v>
      </c>
      <c r="K3" s="4">
        <f t="shared" ref="K3:K4" si="9">J3-H3</f>
        <v>19</v>
      </c>
      <c r="L3" s="5">
        <f t="shared" ref="L3:L4" si="10">J3+2</f>
        <v>44690</v>
      </c>
      <c r="M3" s="6">
        <f t="shared" ref="M3:M4" si="11">L3-H3</f>
        <v>21</v>
      </c>
    </row>
    <row r="4" spans="1:13">
      <c r="C4" s="2" t="s">
        <v>15</v>
      </c>
      <c r="D4" s="2" t="s">
        <v>20</v>
      </c>
      <c r="E4" s="3">
        <f t="shared" si="5"/>
        <v>44671</v>
      </c>
      <c r="F4" s="3">
        <f t="shared" si="6"/>
        <v>44672</v>
      </c>
      <c r="G4" s="7"/>
      <c r="H4" s="3">
        <v>44676</v>
      </c>
      <c r="I4" s="8">
        <f t="shared" si="7"/>
        <v>44692</v>
      </c>
      <c r="J4" s="3">
        <f t="shared" si="8"/>
        <v>44695</v>
      </c>
      <c r="K4" s="4">
        <f t="shared" si="9"/>
        <v>19</v>
      </c>
      <c r="L4" s="5">
        <f t="shared" si="10"/>
        <v>44697</v>
      </c>
      <c r="M4" s="6">
        <f t="shared" si="11"/>
        <v>21</v>
      </c>
    </row>
    <row r="5" spans="1:13">
      <c r="C5" s="2" t="s">
        <v>21</v>
      </c>
      <c r="D5" s="2" t="s">
        <v>16</v>
      </c>
      <c r="E5" s="3">
        <f t="shared" ref="E5" si="12">F5-1</f>
        <v>44680</v>
      </c>
      <c r="F5" s="3">
        <f t="shared" ref="F5" si="13">H5-4</f>
        <v>44681</v>
      </c>
      <c r="G5" s="7"/>
      <c r="H5" s="3">
        <v>44685</v>
      </c>
      <c r="I5" s="8">
        <f>H5+14</f>
        <v>44699</v>
      </c>
      <c r="J5" s="3">
        <f t="shared" ref="J5" si="14">I5+3</f>
        <v>44702</v>
      </c>
      <c r="K5" s="4">
        <f t="shared" ref="K5" si="15">J5-H5</f>
        <v>17</v>
      </c>
      <c r="L5" s="5">
        <f t="shared" ref="L5" si="16">J5+2</f>
        <v>44704</v>
      </c>
      <c r="M5" s="6">
        <f t="shared" ref="M5" si="17">L5-H5</f>
        <v>19</v>
      </c>
    </row>
    <row r="6" spans="1:13">
      <c r="C6" s="2" t="s">
        <v>14</v>
      </c>
      <c r="D6" s="2" t="s">
        <v>22</v>
      </c>
      <c r="E6" s="3">
        <f t="shared" ref="E6" si="18">F6-1</f>
        <v>44685</v>
      </c>
      <c r="F6" s="3">
        <f t="shared" ref="F6" si="19">H6-4</f>
        <v>44686</v>
      </c>
      <c r="G6" s="7"/>
      <c r="H6" s="3">
        <v>44690</v>
      </c>
      <c r="I6" s="8">
        <f>H6+16</f>
        <v>44706</v>
      </c>
      <c r="J6" s="3">
        <f t="shared" ref="J6" si="20">I6+3</f>
        <v>44709</v>
      </c>
      <c r="K6" s="4">
        <f t="shared" ref="K6" si="21">J6-H6</f>
        <v>19</v>
      </c>
      <c r="L6" s="5">
        <f t="shared" ref="L6" si="22">J6+2</f>
        <v>44711</v>
      </c>
      <c r="M6" s="6">
        <f t="shared" ref="M6" si="23">L6-H6</f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2022-04-05T10:49:06Z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