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A59EF329-6802-4F2E-90D9-CC483902A23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I5" i="1"/>
  <c r="I4" i="1"/>
  <c r="I3" i="1"/>
  <c r="J3" i="1" s="1"/>
  <c r="I2" i="1"/>
  <c r="J2" i="1"/>
  <c r="F6" i="1"/>
  <c r="E6" i="1" s="1"/>
  <c r="J5" i="1"/>
  <c r="F5" i="1"/>
  <c r="E5" i="1" s="1"/>
  <c r="J4" i="1"/>
  <c r="L4" i="1" s="1"/>
  <c r="M4" i="1" s="1"/>
  <c r="F4" i="1"/>
  <c r="E4" i="1" s="1"/>
  <c r="F3" i="1"/>
  <c r="E3" i="1" s="1"/>
  <c r="F2" i="1"/>
  <c r="E2" i="1" s="1"/>
  <c r="K6" i="1" l="1"/>
  <c r="L6" i="1"/>
  <c r="M6" i="1" s="1"/>
  <c r="L5" i="1"/>
  <c r="M5" i="1" s="1"/>
  <c r="K5" i="1"/>
  <c r="K4" i="1"/>
  <c r="K3" i="1"/>
  <c r="L3" i="1"/>
  <c r="M3" i="1" s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<sst xmlns="http://schemas.openxmlformats.org/spreadsheetml/2006/main" count="23" uniqueCount="23">
  <si>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</si>
  <si>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</si>
  <si>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</si>
  <si>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</si>
  <si>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</si>
  <si>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</si>
  <si>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</si>
  <si>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</si>
  <si>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transit_time</t>
  </si>
  <si>
    <t>eta_us</t>
  </si>
  <si>
    <t>transit_time_us</t>
  </si>
  <si>
    <t>ETA Dubai</t>
  </si>
  <si>
    <t>ETA Europe</t>
  </si>
  <si>
    <t>077W</t>
  </si>
  <si>
    <t>YM MANDATE</t>
  </si>
  <si>
    <t>YM MASCULINITY</t>
  </si>
  <si>
    <t>078W</t>
  </si>
  <si>
    <t>YM MATURITY</t>
  </si>
  <si>
    <t>081W</t>
  </si>
  <si>
    <t>YM MOBILITY</t>
  </si>
  <si>
    <t>064W</t>
  </si>
  <si>
    <t>YM MUTALITY</t>
  </si>
  <si>
    <t>090W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</si>
</sst>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>
    <font>
      <sz val="11"/>
      <color theme="1"/>
      <name val="Calibri"/>
      <charset val="13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left"/>
    </xf>
    <xf numFmtId="165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/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D18" sqref="D18"/>
    </sheetView>
  </sheetViews>
  <sheetFormatPr defaultColWidth="8.7109375" defaultRowHeight="15"/>
  <cols>
    <col min="1" max="1" width="19" customWidth="1"/>
    <col min="2" max="2" width="14.42578125" customWidth="1"/>
    <col min="3" max="3" width="22.85546875" customWidth="1"/>
    <col min="4" max="4" width="15.28515625" customWidth="1"/>
    <col min="5" max="5" width="20.28515625" customWidth="1"/>
    <col min="6" max="6" width="22.28515625" customWidth="1"/>
    <col min="7" max="7" width="5.85546875" customWidth="1"/>
    <col min="8" max="8" width="26" customWidth="1"/>
    <col min="9" max="9" width="22.28515625" customWidth="1"/>
    <col min="10" max="10" width="20.7109375" customWidth="1"/>
    <col min="11" max="11" width="16.7109375" customWidth="1"/>
    <col min="12" max="12" width="19.28515625" customWidth="1"/>
    <col min="13" max="13" width="19.7109375" customWidth="1"/>
  </cols>
  <sheetData>
    <row r="1" spans="1:13" ht="35.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</v>
      </c>
      <c r="J1" s="1" t="s">
        <v>12</v>
      </c>
      <c r="K1" s="1" t="s">
        <v>8</v>
      </c>
      <c r="L1" s="1" t="s">
        <v>9</v>
      </c>
      <c r="M1" s="1" t="s">
        <v>10</v>
      </c>
    </row>
    <row r="2" spans="1:13">
      <c r="C2" s="2" t="s">
        <v>14</v>
      </c>
      <c r="D2" s="2" t="s">
        <v>13</v>
      </c>
      <c r="E2" s="3">
        <f t="shared" ref="E2" si="0">F2-1</f>
        <v>44692</v>
      </c>
      <c r="F2" s="3">
        <f t="shared" ref="F2" si="1">H2-4</f>
        <v>44693</v>
      </c>
      <c r="G2" s="7"/>
      <c r="H2" s="3">
        <v>44697</v>
      </c>
      <c r="I2" s="8">
        <f>H2+20</f>
        <v>44717</v>
      </c>
      <c r="J2" s="3">
        <f t="shared" ref="J2" si="2">I2+3</f>
        <v>44720</v>
      </c>
      <c r="K2" s="4">
        <f t="shared" ref="K2" si="3">J2-H2</f>
        <v>23</v>
      </c>
      <c r="L2" s="5">
        <f t="shared" ref="L2" si="4">J2+2</f>
        <v>44722</v>
      </c>
      <c r="M2" s="6">
        <f t="shared" ref="M2" si="5">L2-H2</f>
        <v>25</v>
      </c>
    </row>
    <row r="3" spans="1:13">
      <c r="C3" s="2" t="s">
        <v>15</v>
      </c>
      <c r="D3" s="2" t="s">
        <v>16</v>
      </c>
      <c r="E3" s="3">
        <f t="shared" ref="E3" si="6">F3-1</f>
        <v>44698</v>
      </c>
      <c r="F3" s="3">
        <f t="shared" ref="F3" si="7">H3-4</f>
        <v>44699</v>
      </c>
      <c r="G3" s="7"/>
      <c r="H3" s="3">
        <v>44703</v>
      </c>
      <c r="I3" s="8">
        <f t="shared" ref="I3:I6" si="8">H3+20</f>
        <v>44723</v>
      </c>
      <c r="J3" s="3">
        <f t="shared" ref="J3" si="9">I3+3</f>
        <v>44726</v>
      </c>
      <c r="K3" s="4">
        <f t="shared" ref="K3" si="10">J3-H3</f>
        <v>23</v>
      </c>
      <c r="L3" s="5">
        <f t="shared" ref="L3" si="11">J3+2</f>
        <v>44728</v>
      </c>
      <c r="M3" s="6">
        <f t="shared" ref="M3" si="12">L3-H3</f>
        <v>25</v>
      </c>
    </row>
    <row r="4" spans="1:13">
      <c r="C4" s="2" t="s">
        <v>17</v>
      </c>
      <c r="D4" s="2" t="s">
        <v>18</v>
      </c>
      <c r="E4" s="3">
        <f t="shared" ref="E4:E6" si="13">F4-1</f>
        <v>44706</v>
      </c>
      <c r="F4" s="3">
        <f t="shared" ref="F4:F6" si="14">H4-4</f>
        <v>44707</v>
      </c>
      <c r="G4" s="7"/>
      <c r="H4" s="3">
        <v>44711</v>
      </c>
      <c r="I4" s="8">
        <f t="shared" si="8"/>
        <v>44731</v>
      </c>
      <c r="J4" s="3">
        <f t="shared" ref="J4:J6" si="15">I4+3</f>
        <v>44734</v>
      </c>
      <c r="K4" s="4">
        <f t="shared" ref="K4:K6" si="16">J4-H4</f>
        <v>23</v>
      </c>
      <c r="L4" s="5">
        <f t="shared" ref="L4:L6" si="17">J4+2</f>
        <v>44736</v>
      </c>
      <c r="M4" s="6">
        <f t="shared" ref="M4:M6" si="18">L4-H4</f>
        <v>25</v>
      </c>
    </row>
    <row r="5" spans="1:13">
      <c r="C5" s="2" t="s">
        <v>19</v>
      </c>
      <c r="D5" s="2" t="s">
        <v>20</v>
      </c>
      <c r="E5" s="3">
        <f t="shared" si="13"/>
        <v>44713</v>
      </c>
      <c r="F5" s="3">
        <f t="shared" si="14"/>
        <v>44714</v>
      </c>
      <c r="G5" s="7"/>
      <c r="H5" s="3">
        <v>44718</v>
      </c>
      <c r="I5" s="8">
        <f t="shared" si="8"/>
        <v>44738</v>
      </c>
      <c r="J5" s="3">
        <f t="shared" si="15"/>
        <v>44741</v>
      </c>
      <c r="K5" s="4">
        <f t="shared" si="16"/>
        <v>23</v>
      </c>
      <c r="L5" s="5">
        <f t="shared" si="17"/>
        <v>44743</v>
      </c>
      <c r="M5" s="6">
        <f t="shared" si="18"/>
        <v>25</v>
      </c>
    </row>
    <row r="6" spans="1:13">
      <c r="C6" s="2" t="s">
        <v>21</v>
      </c>
      <c r="D6" s="2" t="s">
        <v>22</v>
      </c>
      <c r="E6" s="3">
        <f t="shared" si="13"/>
        <v>44721</v>
      </c>
      <c r="F6" s="3">
        <f t="shared" si="14"/>
        <v>44722</v>
      </c>
      <c r="G6" s="7"/>
      <c r="H6" s="3">
        <v>44726</v>
      </c>
      <c r="I6" s="8">
        <f t="shared" si="8"/>
        <v>44746</v>
      </c>
      <c r="J6" s="3">
        <f t="shared" si="15"/>
        <v>44749</v>
      </c>
      <c r="K6" s="4">
        <f t="shared" si="16"/>
        <v>23</v>
      </c>
      <c r="L6" s="5">
        <f t="shared" si="17"/>
        <v>44751</v>
      </c>
      <c r="M6" s="6">
        <f t="shared" si="18"/>
        <v>25</v>
      </c>
    </row>
  </sheetData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aulhakim</dc:creator>
  <cp:lastModifiedBy>Deepak</cp:lastModifiedBy>
  <dcterms:created xsi:type="dcterms:W3CDTF">2019-09-24T10:40:00Z</dcterms:created>
  <dcterms:modified xsi:type="dcterms:W3CDTF">2022-05-15T22:44:12Z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