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7623330-1E18-4129-B88E-E34704205E4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K5" i="1" s="1"/>
  <c r="I6" i="1"/>
  <c r="I7" i="1"/>
  <c r="J7" i="1" s="1"/>
  <c r="L7" i="1" s="1"/>
  <c r="M7" i="1" s="1"/>
  <c r="I3" i="1"/>
  <c r="J3" i="1" s="1"/>
  <c r="I4" i="1"/>
  <c r="J4" i="1" s="1"/>
  <c r="K4" i="1" s="1"/>
  <c r="F3" i="1"/>
  <c r="E3" i="1" s="1"/>
  <c r="F2" i="1"/>
  <c r="E2" i="1" s="1"/>
  <c r="F6" i="1"/>
  <c r="E6" i="1" s="1"/>
  <c r="F5" i="1"/>
  <c r="E5" i="1" s="1"/>
  <c r="F4" i="1"/>
  <c r="E4" i="1" s="1"/>
  <c r="F7" i="1"/>
  <c r="E7" i="1" s="1"/>
  <c r="J6" i="1"/>
  <c r="I2" i="1"/>
  <c r="J2" i="1" s="1"/>
  <c r="L2" i="1" s="1"/>
  <c r="M2" i="1" s="1"/>
  <c r="K7" i="1" l="1"/>
  <c r="L6" i="1"/>
  <c r="M6" i="1" s="1"/>
  <c r="K6" i="1"/>
  <c r="L5" i="1"/>
  <c r="M5" i="1" s="1"/>
  <c r="L4" i="1"/>
  <c r="M4" i="1" s="1"/>
  <c r="L3" i="1"/>
  <c r="M3" i="1" s="1"/>
  <c r="K3" i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<sst xmlns="http://schemas.openxmlformats.org/spreadsheetml/2006/main" count="25" uniqueCount="25">
  <si>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</si>
  <si>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</si>
  <si>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</si>
  <si>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</si>
  <si>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</si>
  <si>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</si>
  <si>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</si>
  <si>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</si>
  <si>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</si>
  <si>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</si>
  <si>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</si>
  <si>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</si>
  <si>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</si>
  <si>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045W</t>
  </si>
  <si>
    <t>OOCL LUXEMBOURG</t>
  </si>
  <si>
    <t>090W</t>
  </si>
  <si>
    <t>COSCO ENGLAND</t>
  </si>
  <si>
    <t>047W</t>
  </si>
  <si>
    <t>TBA</t>
  </si>
  <si>
    <t>TBN 23</t>
  </si>
  <si>
    <t>0GM4PW1MA</t>
  </si>
  <si>
    <t>OOCL SAN FRANCISCO</t>
  </si>
  <si>
    <t>COSCO SHIPPING CAPRICON</t>
  </si>
  <si>
    <t>0GT73W1MA</t>
  </si>
  <si>
    <t>0GM4NW1MA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</si>
</sst>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B1" workbookViewId="0">
      <selection activeCell="E6" sqref="E6"/>
    </sheetView>
  </sheetViews>
  <sheetFormatPr defaultRowHeight="15"/>
  <cols>
    <col min="1" max="1" width="17.7109375" bestFit="1" customWidth="1"/>
    <col min="2" max="2" width="20.85546875" customWidth="1"/>
    <col min="3" max="3" width="26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21</v>
      </c>
      <c r="D2" s="4" t="s">
        <v>13</v>
      </c>
      <c r="E2" s="2">
        <f t="shared" ref="E2:E3" si="0">F2-1</f>
        <v>44421</v>
      </c>
      <c r="F2" s="2">
        <f t="shared" ref="F2" si="1">H2-7</f>
        <v>44422</v>
      </c>
      <c r="G2" s="4"/>
      <c r="H2" s="2">
        <v>44429</v>
      </c>
      <c r="I2" s="2">
        <f>H2+13</f>
        <v>44442</v>
      </c>
      <c r="J2" s="2">
        <f t="shared" ref="J2:J3" si="2">I2+3</f>
        <v>44445</v>
      </c>
      <c r="K2" s="3">
        <f t="shared" ref="K2:K3" si="3">J2-H2</f>
        <v>16</v>
      </c>
      <c r="L2" s="2">
        <f t="shared" ref="L2:L3" si="4">J2+2</f>
        <v>44447</v>
      </c>
      <c r="M2" s="3">
        <f t="shared" ref="M2:M3" si="5">L2-H2</f>
        <v>18</v>
      </c>
    </row>
    <row r="3" spans="1:13">
      <c r="C3" s="4" t="s">
        <v>16</v>
      </c>
      <c r="D3" s="4" t="s">
        <v>17</v>
      </c>
      <c r="E3" s="2">
        <f t="shared" si="0"/>
        <v>44427</v>
      </c>
      <c r="F3" s="2">
        <f>H3-8</f>
        <v>44428</v>
      </c>
      <c r="G3" s="4"/>
      <c r="H3" s="2">
        <v>44436</v>
      </c>
      <c r="I3" s="2">
        <f>H3+13</f>
        <v>44449</v>
      </c>
      <c r="J3" s="2">
        <f t="shared" si="2"/>
        <v>44452</v>
      </c>
      <c r="K3" s="3">
        <f t="shared" si="3"/>
        <v>16</v>
      </c>
      <c r="L3" s="2">
        <f t="shared" si="4"/>
        <v>44454</v>
      </c>
      <c r="M3" s="3">
        <f t="shared" si="5"/>
        <v>18</v>
      </c>
    </row>
    <row r="4" spans="1:13">
      <c r="C4" s="4" t="s">
        <v>22</v>
      </c>
      <c r="D4" s="4" t="s">
        <v>23</v>
      </c>
      <c r="E4" s="2">
        <f t="shared" ref="E4" si="6">F4-1</f>
        <v>44436</v>
      </c>
      <c r="F4" s="2">
        <f t="shared" ref="F4:F6" si="7">H4-6</f>
        <v>44437</v>
      </c>
      <c r="G4" s="4"/>
      <c r="H4" s="2">
        <v>44443</v>
      </c>
      <c r="I4" s="2">
        <f>H4+18</f>
        <v>44461</v>
      </c>
      <c r="J4" s="2">
        <f t="shared" ref="J4" si="8">I4+3</f>
        <v>44464</v>
      </c>
      <c r="K4" s="3">
        <f t="shared" ref="K4" si="9">J4-H4</f>
        <v>21</v>
      </c>
      <c r="L4" s="2">
        <f t="shared" ref="L4" si="10">J4+2</f>
        <v>44466</v>
      </c>
      <c r="M4" s="3">
        <f t="shared" ref="M4" si="11">L4-H4</f>
        <v>23</v>
      </c>
    </row>
    <row r="5" spans="1:13">
      <c r="C5" s="4" t="s">
        <v>14</v>
      </c>
      <c r="D5" s="4" t="s">
        <v>15</v>
      </c>
      <c r="E5" s="2">
        <f t="shared" ref="E5" si="12">F5-1</f>
        <v>44443</v>
      </c>
      <c r="F5" s="2">
        <f t="shared" si="7"/>
        <v>44444</v>
      </c>
      <c r="G5" s="4"/>
      <c r="H5" s="2">
        <v>44450</v>
      </c>
      <c r="I5" s="2">
        <f>H5+14</f>
        <v>44464</v>
      </c>
      <c r="J5" s="2">
        <f t="shared" ref="J5" si="13">I5+3</f>
        <v>44467</v>
      </c>
      <c r="K5" s="3">
        <f t="shared" ref="K5" si="14">J5-H5</f>
        <v>17</v>
      </c>
      <c r="L5" s="2">
        <f t="shared" ref="L5" si="15">J5+2</f>
        <v>44469</v>
      </c>
      <c r="M5" s="3">
        <f t="shared" ref="M5" si="16">L5-H5</f>
        <v>19</v>
      </c>
    </row>
    <row r="6" spans="1:13">
      <c r="C6" s="4" t="s">
        <v>19</v>
      </c>
      <c r="D6" s="4" t="s">
        <v>24</v>
      </c>
      <c r="E6" s="2">
        <f t="shared" ref="E6" si="17">F6-1</f>
        <v>44450</v>
      </c>
      <c r="F6" s="2">
        <f t="shared" si="7"/>
        <v>44451</v>
      </c>
      <c r="G6" s="4"/>
      <c r="H6" s="2">
        <v>44457</v>
      </c>
      <c r="I6" s="2">
        <f>H6+13</f>
        <v>44470</v>
      </c>
      <c r="J6" s="2">
        <f t="shared" ref="J6" si="18">I6+3</f>
        <v>44473</v>
      </c>
      <c r="K6" s="3">
        <f t="shared" ref="K6" si="19">J6-H6</f>
        <v>16</v>
      </c>
      <c r="L6" s="2">
        <f t="shared" ref="L6" si="20">J6+2</f>
        <v>44475</v>
      </c>
      <c r="M6" s="3">
        <f t="shared" ref="M6" si="21">L6-H6</f>
        <v>18</v>
      </c>
    </row>
    <row r="7" spans="1:13">
      <c r="C7" s="4" t="s">
        <v>18</v>
      </c>
      <c r="D7" s="4" t="s">
        <v>20</v>
      </c>
      <c r="E7" s="2">
        <f t="shared" ref="E7" si="22">F7-1</f>
        <v>44457</v>
      </c>
      <c r="F7" s="2">
        <f>H7-6</f>
        <v>44458</v>
      </c>
      <c r="G7" s="4"/>
      <c r="H7" s="2">
        <v>44464</v>
      </c>
      <c r="I7" s="2">
        <f>H7+13</f>
        <v>44477</v>
      </c>
      <c r="J7" s="2">
        <f t="shared" ref="J7" si="23">I7+3</f>
        <v>44480</v>
      </c>
      <c r="K7" s="3">
        <f t="shared" ref="K7" si="24">J7-H7</f>
        <v>16</v>
      </c>
      <c r="L7" s="2">
        <f t="shared" ref="L7" si="25">J7+2</f>
        <v>44482</v>
      </c>
      <c r="M7" s="3">
        <f t="shared" ref="M7" si="26">L7-H7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2021-08-15T12:04:42Z</dcterms:modified>
</cp:coreProperties>
</file>