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865BA6D1-6103-4CDC-B3B3-BDC5B5469D6B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3" i="1"/>
  <c r="I2" i="1"/>
  <c r="I5" i="1"/>
  <c r="J5" i="1" s="1"/>
  <c r="J4" i="1"/>
  <c r="J3" i="1"/>
  <c r="I6" i="1"/>
  <c r="J6" i="1" s="1"/>
  <c r="F6" i="1"/>
  <c r="E6" i="1" s="1"/>
  <c r="F5" i="1"/>
  <c r="E5" i="1"/>
  <c r="F4" i="1"/>
  <c r="E4" i="1" s="1"/>
  <c r="F3" i="1"/>
  <c r="E3" i="1" s="1"/>
  <c r="L4" i="1" l="1"/>
  <c r="M4" i="1" s="1"/>
  <c r="K4" i="1"/>
  <c r="L5" i="1"/>
  <c r="M5" i="1" s="1"/>
  <c r="K5" i="1"/>
  <c r="L6" i="1"/>
  <c r="M6" i="1" s="1"/>
  <c r="K6" i="1"/>
  <c r="L3" i="1"/>
  <c r="M3" i="1" s="1"/>
  <c r="K3" i="1"/>
  <c r="J2" i="1"/>
  <c r="F2" i="1"/>
  <c r="E2" i="1" s="1"/>
  <c r="L2" i="1" l="1"/>
  <c r="M2" i="1" s="1"/>
  <c r="K2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<sst xmlns="http://schemas.openxmlformats.org/spreadsheetml/2006/main" count="23" uniqueCount="23">
  <si>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</si>
  <si>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</si>
  <si>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</si>
  <si>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</si>
  <si>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</si>
  <si>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</si>
  <si>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</si>
  <si>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</si>
  <si>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</si>
  <si>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</si>
  <si>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</si>
  <si>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</si>
  <si>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</si>
  <si>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NEPTUNE</t>
  </si>
  <si>
    <t>0GT8NW1MA</t>
  </si>
  <si>
    <t>COSCO SHIPPING CAPRICORN</t>
  </si>
  <si>
    <t>0GT8PW1MA</t>
  </si>
  <si>
    <t>CSCL MERCURY</t>
  </si>
  <si>
    <t>0GT8TW1MA</t>
  </si>
  <si>
    <t>TBN 21</t>
  </si>
  <si>
    <t>0GM6DW1MA</t>
  </si>
  <si>
    <t>CSCL INDIAN OCEAN</t>
  </si>
  <si>
    <t>0GT8ZW1MA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</si>
</sst>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\-yyyy"/>
    <numFmt numFmtId="165" formatCode="0\ &quot;DAYS&quot;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3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center"/>
    </xf>
    <xf numFmtId="0" fontId="6" fillId="0" borderId="1" xfId="3" quotePrefix="1" applyFont="1" applyBorder="1" applyAlignment="1">
      <alignment horizontal="center"/>
    </xf>
    <xf numFmtId="164" fontId="6" fillId="0" borderId="1" xfId="3" applyNumberFormat="1" applyFont="1" applyBorder="1" applyAlignment="1">
      <alignment horizontal="center"/>
    </xf>
  </cellXfs>
  <cellStyles count="5">
    <cellStyle name="Normal" xfId="0" builtinId="0"/>
    <cellStyle name="Normal 2" xfId="3" xr:uid="{CD71374D-8663-401F-A14C-A5A8105452F1}"/>
    <cellStyle name="Normal 3" xfId="4" xr:uid="{61B442EE-797A-4F2C-AD05-AA2E595D2DC3}"/>
    <cellStyle name="一般 2" xfId="2" xr:uid="{BBF26F76-CBE7-4CC5-9EA9-A3762187B8A4}"/>
    <cellStyle name="常规_MIDDLE EAST GULF &amp;INPA July-2009" xfId="1" xr:uid="{21FFCE1A-36CA-470F-B6C3-01B4A76326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0F1DEC5-E534-46BA-88AA-5613F6725C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H2" sqref="H2:H6"/>
    </sheetView>
  </sheetViews>
  <sheetFormatPr defaultRowHeight="15"/>
  <cols>
    <col min="1" max="1" width="17.7109375" bestFit="1" customWidth="1"/>
    <col min="2" max="2" width="20.85546875" customWidth="1"/>
    <col min="3" max="3" width="27.425781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6" t="s">
        <v>13</v>
      </c>
      <c r="D2" s="7" t="s">
        <v>14</v>
      </c>
      <c r="E2" s="2">
        <f t="shared" ref="E2" si="0">F2-1</f>
        <v>44636</v>
      </c>
      <c r="F2" s="2">
        <f t="shared" ref="F2" si="1">H2-2</f>
        <v>44637</v>
      </c>
      <c r="G2" s="3"/>
      <c r="H2" s="8">
        <v>44639</v>
      </c>
      <c r="I2" s="4">
        <f>H2+20</f>
        <v>44659</v>
      </c>
      <c r="J2" s="2">
        <f t="shared" ref="J2" si="2">I2+3</f>
        <v>44662</v>
      </c>
      <c r="K2" s="5">
        <f t="shared" ref="K2" si="3">J2-H2</f>
        <v>23</v>
      </c>
      <c r="L2" s="2">
        <f t="shared" ref="L2" si="4">J2+2</f>
        <v>44664</v>
      </c>
      <c r="M2" s="5">
        <f t="shared" ref="M2" si="5">L2-H2</f>
        <v>25</v>
      </c>
    </row>
    <row r="3" spans="1:13">
      <c r="C3" s="6" t="s">
        <v>15</v>
      </c>
      <c r="D3" s="7" t="s">
        <v>16</v>
      </c>
      <c r="E3" s="2">
        <f t="shared" ref="E3" si="6">F3-1</f>
        <v>44647</v>
      </c>
      <c r="F3" s="2">
        <f t="shared" ref="F3" si="7">H3-2</f>
        <v>44648</v>
      </c>
      <c r="G3" s="3"/>
      <c r="H3" s="8">
        <v>44650</v>
      </c>
      <c r="I3" s="4">
        <f>H3+17</f>
        <v>44667</v>
      </c>
      <c r="J3" s="2">
        <f t="shared" ref="J3" si="8">I3+3</f>
        <v>44670</v>
      </c>
      <c r="K3" s="5">
        <f t="shared" ref="K3" si="9">J3-H3</f>
        <v>20</v>
      </c>
      <c r="L3" s="2">
        <f t="shared" ref="L3" si="10">J3+2</f>
        <v>44672</v>
      </c>
      <c r="M3" s="5">
        <f t="shared" ref="M3" si="11">L3-H3</f>
        <v>22</v>
      </c>
    </row>
    <row r="4" spans="1:13">
      <c r="C4" s="6" t="s">
        <v>17</v>
      </c>
      <c r="D4" s="7" t="s">
        <v>18</v>
      </c>
      <c r="E4" s="2">
        <f t="shared" ref="E4:E6" si="12">F4-1</f>
        <v>44657</v>
      </c>
      <c r="F4" s="2">
        <f t="shared" ref="F4:F6" si="13">H4-2</f>
        <v>44658</v>
      </c>
      <c r="G4" s="3"/>
      <c r="H4" s="8">
        <v>44660</v>
      </c>
      <c r="I4" s="4">
        <f>H4+20</f>
        <v>44680</v>
      </c>
      <c r="J4" s="2">
        <f t="shared" ref="J4:J6" si="14">I4+3</f>
        <v>44683</v>
      </c>
      <c r="K4" s="5">
        <f t="shared" ref="K4:K6" si="15">J4-H4</f>
        <v>23</v>
      </c>
      <c r="L4" s="2">
        <f t="shared" ref="L4:L6" si="16">J4+2</f>
        <v>44685</v>
      </c>
      <c r="M4" s="5">
        <f t="shared" ref="M4:M6" si="17">L4-H4</f>
        <v>25</v>
      </c>
    </row>
    <row r="5" spans="1:13">
      <c r="C5" s="6" t="s">
        <v>19</v>
      </c>
      <c r="D5" s="7" t="s">
        <v>20</v>
      </c>
      <c r="E5" s="2">
        <f t="shared" si="12"/>
        <v>44668</v>
      </c>
      <c r="F5" s="2">
        <f t="shared" si="13"/>
        <v>44669</v>
      </c>
      <c r="G5" s="3"/>
      <c r="H5" s="8">
        <v>44671</v>
      </c>
      <c r="I5" s="4">
        <f>H5+16</f>
        <v>44687</v>
      </c>
      <c r="J5" s="2">
        <f t="shared" si="14"/>
        <v>44690</v>
      </c>
      <c r="K5" s="5">
        <f t="shared" si="15"/>
        <v>19</v>
      </c>
      <c r="L5" s="2">
        <f t="shared" si="16"/>
        <v>44692</v>
      </c>
      <c r="M5" s="5">
        <f t="shared" si="17"/>
        <v>21</v>
      </c>
    </row>
    <row r="6" spans="1:13">
      <c r="C6" s="6" t="s">
        <v>21</v>
      </c>
      <c r="D6" s="7" t="s">
        <v>22</v>
      </c>
      <c r="E6" s="2">
        <f t="shared" si="12"/>
        <v>44678</v>
      </c>
      <c r="F6" s="2">
        <f t="shared" si="13"/>
        <v>44679</v>
      </c>
      <c r="G6" s="3"/>
      <c r="H6" s="8">
        <v>44681</v>
      </c>
      <c r="I6" s="4">
        <f t="shared" ref="I6" si="18">H6+18</f>
        <v>44699</v>
      </c>
      <c r="J6" s="2">
        <f t="shared" si="14"/>
        <v>44702</v>
      </c>
      <c r="K6" s="5">
        <f t="shared" si="15"/>
        <v>21</v>
      </c>
      <c r="L6" s="2">
        <f t="shared" si="16"/>
        <v>44704</v>
      </c>
      <c r="M6" s="5">
        <f t="shared" si="17"/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2022-03-07T21:52:21Z</dcterms:modified>
</cp:coreProperties>
</file>