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A30073C8-2142-4389-8DBA-49F236188048}" xr6:coauthVersionLast="47" xr6:coauthVersionMax="47" xr10:uidLastSave="{00000000-0000-0000-0000-000000000000}"/>
  <bookViews>
    <workbookView xWindow="-12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/>
  <c r="I3" i="1"/>
  <c r="I5" i="1"/>
  <c r="I6" i="1"/>
  <c r="J6" i="1" s="1"/>
  <c r="F6" i="1"/>
  <c r="E6" i="1" s="1"/>
  <c r="L6" i="1" l="1"/>
  <c r="M6" i="1" s="1"/>
  <c r="K6" i="1"/>
  <c r="J5" i="1"/>
  <c r="I4" i="1"/>
  <c r="J4" i="1" s="1"/>
  <c r="F5" i="1"/>
  <c r="E5" i="1" s="1"/>
  <c r="F4" i="1"/>
  <c r="E4" i="1" s="1"/>
  <c r="J3" i="1"/>
  <c r="F3" i="1"/>
  <c r="E3" i="1" s="1"/>
  <c r="K4" i="1" l="1"/>
  <c r="L4" i="1"/>
  <c r="M4" i="1" s="1"/>
  <c r="L5" i="1"/>
  <c r="M5" i="1" s="1"/>
  <c r="K5" i="1"/>
  <c r="K3" i="1"/>
  <c r="L3" i="1"/>
  <c r="M3" i="1" s="1"/>
  <c r="J2" i="1" l="1"/>
  <c r="F2" i="1"/>
  <c r="E2" i="1" s="1"/>
  <c r="L2" i="1" l="1"/>
  <c r="M2" i="1" s="1"/>
  <c r="K2" i="1"/>
</calcChain>
</file>

<file path=xl/sharedStrings.xml><?xml version="1.0" encoding="utf-8"?>
<sst xmlns="http://schemas.openxmlformats.org/spreadsheetml/2006/main" count="23" uniqueCount="23">
  <si>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</si>
  <si>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</si>
  <si>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</si>
  <si>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</si>
  <si>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</si>
  <si>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</si>
  <si>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</si>
  <si>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</si>
  <si>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</si>
  <si>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</si>
  <si>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</si>
  <si>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</si>
  <si>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</si>
  <si>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COSCO SHIPPING CAPRICORN</t>
  </si>
  <si>
    <t>COSCO SHIPPING PLANET</t>
  </si>
  <si>
    <t>0GT83W1MA</t>
  </si>
  <si>
    <t>CSCL NEPTUNE</t>
  </si>
  <si>
    <t>0GT87W1MA</t>
  </si>
  <si>
    <t>0GT8BW1MA</t>
  </si>
  <si>
    <t>COSCO SHIPPING AQUARIUS</t>
  </si>
  <si>
    <t>0GT8DW1MA</t>
  </si>
  <si>
    <t>CMA CGM JACQUES JOSEPH</t>
  </si>
  <si>
    <t xml:space="preserve">
0MD4LW1MA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</si>
</sst>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\-mm\-yyyy"/>
    <numFmt numFmtId="165" formatCode="0\ &quot;DAYS&quot;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  <xf numFmtId="0" fontId="4" fillId="0" borderId="0"/>
    <xf numFmtId="0" fontId="4" fillId="3" borderId="2" applyNumberFormat="0" applyFont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164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8" fontId="0" fillId="0" borderId="1" xfId="0" applyNumberFormat="1" applyBorder="1"/>
    <xf numFmtId="164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readingOrder="1"/>
    </xf>
    <xf numFmtId="0" fontId="0" fillId="0" borderId="1" xfId="0" applyFont="1" applyBorder="1" applyAlignment="1">
      <alignment horizontal="center" wrapText="1" readingOrder="1"/>
    </xf>
  </cellXfs>
  <cellStyles count="6">
    <cellStyle name="Normal" xfId="0" builtinId="0"/>
    <cellStyle name="Normal 2" xfId="3" xr:uid="{CD71374D-8663-401F-A14C-A5A8105452F1}"/>
    <cellStyle name="Normal 3" xfId="4" xr:uid="{61B442EE-797A-4F2C-AD05-AA2E595D2DC3}"/>
    <cellStyle name="Note 2" xfId="5" xr:uid="{439433CE-B15B-4C1D-971B-F0F8C0ADD79A}"/>
    <cellStyle name="一般 2" xfId="2" xr:uid="{BBF26F76-CBE7-4CC5-9EA9-A3762187B8A4}"/>
    <cellStyle name="常规_MIDDLE EAST GULF &amp;INPA July-2009" xfId="1" xr:uid="{21FFCE1A-36CA-470F-B6C3-01B4A7632697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E211265-836A-45F8-B88D-C4CAF01AC40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6"/>
  <sheetViews>
    <sheetView tabSelected="1" workbookViewId="0">
      <selection activeCell="J2" sqref="J2"/>
    </sheetView>
  </sheetViews>
  <sheetFormatPr defaultRowHeight="15"/>
  <cols>
    <col min="1" max="1" width="17.7109375" bestFit="1" customWidth="1"/>
    <col min="2" max="2" width="20.85546875" customWidth="1"/>
    <col min="3" max="3" width="27.425781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7" t="s">
        <v>14</v>
      </c>
      <c r="D2" s="7" t="s">
        <v>15</v>
      </c>
      <c r="E2" s="2">
        <f t="shared" ref="E2" si="0">F2-1</f>
        <v>44572</v>
      </c>
      <c r="F2" s="2">
        <f t="shared" ref="F2" si="1">H2-3</f>
        <v>44573</v>
      </c>
      <c r="G2" s="5">
        <v>0.41666666666666669</v>
      </c>
      <c r="H2" s="6">
        <v>44576</v>
      </c>
      <c r="I2" s="6">
        <f>H2+18</f>
        <v>44594</v>
      </c>
      <c r="J2" s="6">
        <f t="shared" ref="J2" si="2">I2+3</f>
        <v>44597</v>
      </c>
      <c r="K2" s="4">
        <f t="shared" ref="K2" si="3">J2-H2</f>
        <v>21</v>
      </c>
      <c r="L2" s="3">
        <f t="shared" ref="L2" si="4">J2+2</f>
        <v>44599</v>
      </c>
      <c r="M2" s="4">
        <f t="shared" ref="M2" si="5">L2-H2</f>
        <v>23</v>
      </c>
    </row>
    <row r="3" spans="1:13">
      <c r="C3" s="7" t="s">
        <v>16</v>
      </c>
      <c r="D3" s="7" t="s">
        <v>17</v>
      </c>
      <c r="E3" s="2">
        <f t="shared" ref="E3" si="6">F3-1</f>
        <v>44584</v>
      </c>
      <c r="F3" s="2">
        <f t="shared" ref="F3" si="7">H3-3</f>
        <v>44585</v>
      </c>
      <c r="G3" s="5">
        <v>0.41666666666666669</v>
      </c>
      <c r="H3" s="6">
        <v>44588</v>
      </c>
      <c r="I3" s="6">
        <f>H3+19</f>
        <v>44607</v>
      </c>
      <c r="J3" s="6">
        <f t="shared" ref="J3" si="8">I3+3</f>
        <v>44610</v>
      </c>
      <c r="K3" s="4">
        <f t="shared" ref="K3" si="9">J3-H3</f>
        <v>22</v>
      </c>
      <c r="L3" s="3">
        <f t="shared" ref="L3" si="10">J3+2</f>
        <v>44612</v>
      </c>
      <c r="M3" s="4">
        <f t="shared" ref="M3" si="11">L3-H3</f>
        <v>24</v>
      </c>
    </row>
    <row r="4" spans="1:13">
      <c r="C4" s="7" t="s">
        <v>13</v>
      </c>
      <c r="D4" s="7" t="s">
        <v>18</v>
      </c>
      <c r="E4" s="2">
        <f t="shared" ref="E4:E5" si="12">F4-1</f>
        <v>44596</v>
      </c>
      <c r="F4" s="2">
        <f t="shared" ref="F4:F5" si="13">H4-3</f>
        <v>44597</v>
      </c>
      <c r="G4" s="5">
        <v>0.41666666666666669</v>
      </c>
      <c r="H4" s="6">
        <v>44600</v>
      </c>
      <c r="I4" s="6">
        <f>H4+16</f>
        <v>44616</v>
      </c>
      <c r="J4" s="6">
        <f t="shared" ref="J4:J5" si="14">I4+3</f>
        <v>44619</v>
      </c>
      <c r="K4" s="4">
        <f t="shared" ref="K4:K5" si="15">J4-H4</f>
        <v>19</v>
      </c>
      <c r="L4" s="3">
        <f t="shared" ref="L4:L5" si="16">J4+2</f>
        <v>44621</v>
      </c>
      <c r="M4" s="4">
        <f t="shared" ref="M4:M5" si="17">L4-H4</f>
        <v>21</v>
      </c>
    </row>
    <row r="5" spans="1:13">
      <c r="C5" s="7" t="s">
        <v>19</v>
      </c>
      <c r="D5" s="7" t="s">
        <v>20</v>
      </c>
      <c r="E5" s="2">
        <f t="shared" si="12"/>
        <v>44608</v>
      </c>
      <c r="F5" s="2">
        <f t="shared" si="13"/>
        <v>44609</v>
      </c>
      <c r="G5" s="5">
        <v>0.41666666666666669</v>
      </c>
      <c r="H5" s="6">
        <v>44612</v>
      </c>
      <c r="I5" s="6">
        <f>H5+17</f>
        <v>44629</v>
      </c>
      <c r="J5" s="6">
        <f t="shared" si="14"/>
        <v>44632</v>
      </c>
      <c r="K5" s="4">
        <f t="shared" si="15"/>
        <v>20</v>
      </c>
      <c r="L5" s="3">
        <f t="shared" si="16"/>
        <v>44634</v>
      </c>
      <c r="M5" s="4">
        <f t="shared" si="17"/>
        <v>22</v>
      </c>
    </row>
    <row r="6" spans="1:13" ht="15.75" customHeight="1">
      <c r="C6" s="8" t="s">
        <v>21</v>
      </c>
      <c r="D6" s="8" t="s">
        <v>22</v>
      </c>
      <c r="E6" s="2">
        <f t="shared" ref="E6" si="18">F6-1</f>
        <v>44622</v>
      </c>
      <c r="F6" s="2">
        <f t="shared" ref="F6" si="19">H6-3</f>
        <v>44623</v>
      </c>
      <c r="G6" s="5">
        <v>0.41666666666666669</v>
      </c>
      <c r="H6" s="6">
        <v>44626</v>
      </c>
      <c r="I6" s="6">
        <f>H6+17</f>
        <v>44643</v>
      </c>
      <c r="J6" s="6">
        <f t="shared" ref="J6" si="20">I6+3</f>
        <v>44646</v>
      </c>
      <c r="K6" s="4">
        <f t="shared" ref="K6" si="21">J6-H6</f>
        <v>20</v>
      </c>
      <c r="L6" s="3">
        <f t="shared" ref="L6" si="22">J6+2</f>
        <v>44648</v>
      </c>
      <c r="M6" s="4">
        <f t="shared" ref="M6" si="23">L6-H6</f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2021-06-10T15:06:25Z</dcterms:created>
  <dcterms:modified xsi:type="dcterms:W3CDTF">2022-01-11T06:53:42Z</dcterms:modified>
</cp:coreProperties>
</file>