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53A330B-83A6-4D88-9D84-E43EB27F56D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  <c r="I3" i="1"/>
  <c r="I2" i="1"/>
  <c r="F6" i="1"/>
  <c r="E6" i="1" s="1"/>
  <c r="J3" i="1"/>
  <c r="F5" i="1"/>
  <c r="E5" i="1" s="1"/>
  <c r="F4" i="1"/>
  <c r="E4" i="1" s="1"/>
  <c r="F3" i="1"/>
  <c r="E3" i="1" s="1"/>
  <c r="F2" i="1"/>
  <c r="E2" i="1" s="1"/>
  <c r="J2" i="1"/>
  <c r="L6" i="1" l="1"/>
  <c r="M6" i="1" s="1"/>
  <c r="K6" i="1"/>
  <c r="K4" i="1"/>
  <c r="L4" i="1"/>
  <c r="M4" i="1" s="1"/>
  <c r="L5" i="1"/>
  <c r="M5" i="1" s="1"/>
  <c r="K5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<sst xmlns="http://schemas.openxmlformats.org/spreadsheetml/2006/main" count="23" uniqueCount="23">
  <si>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</si>
  <si>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</si>
  <si>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</si>
  <si>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</si>
  <si>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</si>
  <si>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</si>
  <si>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</si>
  <si>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</si>
  <si>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</si>
  <si>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</si>
  <si>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</si>
  <si>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</si>
  <si>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</si>
  <si>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0MD5DW1MA</t>
  </si>
  <si>
    <t>0GT9DW1MA</t>
  </si>
  <si>
    <t>COSCO SHIPPING PLANET</t>
  </si>
  <si>
    <t>APL SOUTHAMPTON</t>
  </si>
  <si>
    <t>APL RAFFLES</t>
  </si>
  <si>
    <t>0MD5HW1MA</t>
  </si>
  <si>
    <t>TBN 59</t>
  </si>
  <si>
    <t>0MD5JW1MA</t>
  </si>
  <si>
    <t>CMA CGM FIDELIO</t>
  </si>
  <si>
    <t>0MD5LW1MA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</si>
</sst>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1" xfId="3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10" sqref="I10"/>
    </sheetView>
  </sheetViews>
  <sheetFormatPr defaultRowHeight="15"/>
  <cols>
    <col min="1" max="1" width="17.7109375" bestFit="1" customWidth="1"/>
    <col min="2" max="2" width="20.85546875" customWidth="1"/>
    <col min="3" max="3" width="29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9" t="s">
        <v>16</v>
      </c>
      <c r="D2" s="7" t="s">
        <v>13</v>
      </c>
      <c r="E2" s="2">
        <f t="shared" ref="E2:E5" si="0">F2-1</f>
        <v>44719</v>
      </c>
      <c r="F2" s="2">
        <f t="shared" ref="F2:F5" si="1">H2-4</f>
        <v>44720</v>
      </c>
      <c r="G2" s="5">
        <v>0.41666666666666669</v>
      </c>
      <c r="H2" s="6">
        <v>44724</v>
      </c>
      <c r="I2" s="6">
        <f>H2+18</f>
        <v>44742</v>
      </c>
      <c r="J2" s="6">
        <f>I2+3</f>
        <v>44745</v>
      </c>
      <c r="K2" s="4">
        <f t="shared" ref="K2:K5" si="2">J2-H2</f>
        <v>21</v>
      </c>
      <c r="L2" s="3">
        <f t="shared" ref="L2:L5" si="3">J2+2</f>
        <v>44747</v>
      </c>
      <c r="M2" s="4">
        <f t="shared" ref="M2:M5" si="4">L2-H2</f>
        <v>23</v>
      </c>
    </row>
    <row r="3" spans="1:13">
      <c r="C3" s="8" t="s">
        <v>15</v>
      </c>
      <c r="D3" s="7" t="s">
        <v>14</v>
      </c>
      <c r="E3" s="2">
        <f t="shared" si="0"/>
        <v>44723</v>
      </c>
      <c r="F3" s="2">
        <f t="shared" si="1"/>
        <v>44724</v>
      </c>
      <c r="G3" s="5">
        <v>0.41666666666666669</v>
      </c>
      <c r="H3" s="6">
        <v>44728</v>
      </c>
      <c r="I3" s="6">
        <f>H3+21</f>
        <v>44749</v>
      </c>
      <c r="J3" s="6">
        <f>I3+3</f>
        <v>44752</v>
      </c>
      <c r="K3" s="4">
        <f t="shared" si="2"/>
        <v>24</v>
      </c>
      <c r="L3" s="3">
        <f t="shared" si="3"/>
        <v>44754</v>
      </c>
      <c r="M3" s="4">
        <f t="shared" si="4"/>
        <v>26</v>
      </c>
    </row>
    <row r="4" spans="1:13" ht="15.75" customHeight="1">
      <c r="C4" s="9" t="s">
        <v>17</v>
      </c>
      <c r="D4" s="7" t="s">
        <v>18</v>
      </c>
      <c r="E4" s="2">
        <f t="shared" si="0"/>
        <v>44733</v>
      </c>
      <c r="F4" s="2">
        <f t="shared" si="1"/>
        <v>44734</v>
      </c>
      <c r="G4" s="5">
        <v>0.41666666666666669</v>
      </c>
      <c r="H4" s="6">
        <v>44738</v>
      </c>
      <c r="I4" s="6">
        <f>H4+17</f>
        <v>44755</v>
      </c>
      <c r="J4" s="6">
        <f t="shared" ref="J4:J5" si="5">I4+3</f>
        <v>44758</v>
      </c>
      <c r="K4" s="4">
        <f t="shared" si="2"/>
        <v>20</v>
      </c>
      <c r="L4" s="3">
        <f t="shared" si="3"/>
        <v>44760</v>
      </c>
      <c r="M4" s="4">
        <f t="shared" si="4"/>
        <v>22</v>
      </c>
    </row>
    <row r="5" spans="1:13" ht="15.75" customHeight="1">
      <c r="C5" s="8" t="s">
        <v>19</v>
      </c>
      <c r="D5" s="7" t="s">
        <v>20</v>
      </c>
      <c r="E5" s="2">
        <f t="shared" si="0"/>
        <v>44740</v>
      </c>
      <c r="F5" s="2">
        <f t="shared" si="1"/>
        <v>44741</v>
      </c>
      <c r="G5" s="5">
        <v>0.41666666666666669</v>
      </c>
      <c r="H5" s="6">
        <v>44745</v>
      </c>
      <c r="I5" s="6">
        <f>H5+17</f>
        <v>44762</v>
      </c>
      <c r="J5" s="6">
        <f t="shared" si="5"/>
        <v>44765</v>
      </c>
      <c r="K5" s="4">
        <f t="shared" si="2"/>
        <v>20</v>
      </c>
      <c r="L5" s="3">
        <f t="shared" si="3"/>
        <v>44767</v>
      </c>
      <c r="M5" s="4">
        <f t="shared" si="4"/>
        <v>22</v>
      </c>
    </row>
    <row r="6" spans="1:13">
      <c r="C6" s="8" t="s">
        <v>21</v>
      </c>
      <c r="D6" s="7" t="s">
        <v>22</v>
      </c>
      <c r="E6" s="2">
        <f t="shared" ref="E6" si="6">F6-1</f>
        <v>44747</v>
      </c>
      <c r="F6" s="2">
        <f t="shared" ref="F6" si="7">H6-4</f>
        <v>44748</v>
      </c>
      <c r="G6" s="5">
        <v>0.41666666666666669</v>
      </c>
      <c r="H6" s="6">
        <v>44752</v>
      </c>
      <c r="I6" s="6">
        <f t="shared" ref="I6" si="8">H6+17</f>
        <v>44769</v>
      </c>
      <c r="J6" s="6">
        <f t="shared" ref="J6" si="9">I6+3</f>
        <v>44772</v>
      </c>
      <c r="K6" s="4">
        <f t="shared" ref="K6" si="10">J6-H6</f>
        <v>20</v>
      </c>
      <c r="L6" s="3">
        <f t="shared" ref="L6" si="11">J6+2</f>
        <v>44774</v>
      </c>
      <c r="M6" s="4">
        <f t="shared" ref="M6" si="12">L6-H6</f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2022-06-05T19:25:15Z</dcterms:modified>
</cp:coreProperties>
</file>