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269C2AB6-70FB-4B0E-9705-19BE25C851BB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I5" i="1"/>
  <c r="J5" i="1"/>
  <c r="I7" i="1"/>
  <c r="J7" i="1" s="1"/>
  <c r="F7" i="1"/>
  <c r="E7" i="1"/>
  <c r="F6" i="1"/>
  <c r="E6" i="1"/>
  <c r="F5" i="1"/>
  <c r="E5" i="1" s="1"/>
  <c r="I4" i="1"/>
  <c r="I3" i="1"/>
  <c r="I2" i="1"/>
  <c r="K5" i="1" l="1"/>
  <c r="L5" i="1"/>
  <c r="M5" i="1" s="1"/>
  <c r="K6" i="1"/>
  <c r="L6" i="1"/>
  <c r="M6" i="1" s="1"/>
  <c r="L7" i="1"/>
  <c r="M7" i="1" s="1"/>
  <c r="K7" i="1"/>
  <c r="J4" i="1" l="1"/>
  <c r="K4" i="1" s="1"/>
  <c r="J3" i="1"/>
  <c r="F4" i="1"/>
  <c r="E4" i="1" s="1"/>
  <c r="F3" i="1"/>
  <c r="E3" i="1" s="1"/>
  <c r="J2" i="1"/>
  <c r="K2" i="1" s="1"/>
  <c r="F2" i="1"/>
  <c r="E2" i="1" s="1"/>
  <c r="L4" i="1" l="1"/>
  <c r="M4" i="1" s="1"/>
  <c r="L3" i="1"/>
  <c r="M3" i="1" s="1"/>
  <c r="K3" i="1"/>
  <c r="L2" i="1"/>
  <c r="M2" i="1" s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<sst xmlns="http://schemas.openxmlformats.org/spreadsheetml/2006/main" count="25" uniqueCount="25">
  <si>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</si>
  <si>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</si>
  <si>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</si>
  <si>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</si>
  <si>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</si>
  <si>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</si>
  <si>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</si>
  <si>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</si>
  <si>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</si>
  <si>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</si>
  <si>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</si>
  <si>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</si>
  <si>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</si>
  <si>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MERCURY</t>
  </si>
  <si>
    <t>CSCL INDIAN OCEAN</t>
  </si>
  <si>
    <t>COSCO SHIPPING PLANET</t>
  </si>
  <si>
    <t>0GT75W1MA</t>
  </si>
  <si>
    <t>0GT77W1MA</t>
  </si>
  <si>
    <t>0GT79W1MA</t>
  </si>
  <si>
    <t>COSCO ENGLAND</t>
  </si>
  <si>
    <t>0GT7DW1MA</t>
  </si>
  <si>
    <t>CSCL NEPTUNE</t>
  </si>
  <si>
    <t>0GT7FW1MA</t>
  </si>
  <si>
    <t>COS TBN 09</t>
  </si>
  <si>
    <t>0GT7HW1MA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</si>
</sst>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3" borderId="2" applyNumberFormat="0" applyFont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8" fontId="0" fillId="0" borderId="1" xfId="0" applyNumberFormat="1" applyBorder="1"/>
    <xf numFmtId="0" fontId="5" fillId="0" borderId="1" xfId="3" applyFont="1" applyBorder="1" applyAlignment="1">
      <alignment horizontal="center" readingOrder="1"/>
    </xf>
    <xf numFmtId="0" fontId="5" fillId="0" borderId="1" xfId="3" applyFont="1" applyFill="1" applyBorder="1" applyAlignment="1">
      <alignment horizontal="center" readingOrder="1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E211265-836A-45F8-B88D-C4CAF01AC40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topLeftCell="B1" workbookViewId="0">
      <selection activeCell="I6" sqref="I6"/>
    </sheetView>
  </sheetViews>
  <sheetFormatPr defaultRowHeight="15"/>
  <cols>
    <col min="1" max="1" width="17.7109375" bestFit="1" customWidth="1"/>
    <col min="2" max="2" width="20.85546875" customWidth="1"/>
    <col min="3" max="3" width="25.5703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7" t="s">
        <v>13</v>
      </c>
      <c r="D2" s="6" t="s">
        <v>16</v>
      </c>
      <c r="E2" s="2">
        <f t="shared" ref="E2:E3" si="0">F2-1</f>
        <v>44449</v>
      </c>
      <c r="F2" s="2">
        <f t="shared" ref="F2:F3" si="1">H2-2</f>
        <v>44450</v>
      </c>
      <c r="G2" s="5">
        <v>0.41666666666666669</v>
      </c>
      <c r="H2" s="3">
        <v>44452</v>
      </c>
      <c r="I2" s="3">
        <f>H2+19</f>
        <v>44471</v>
      </c>
      <c r="J2" s="3">
        <f t="shared" ref="J2:J3" si="2">I2+3</f>
        <v>44474</v>
      </c>
      <c r="K2" s="4">
        <f t="shared" ref="K2:K3" si="3">J2-H2</f>
        <v>22</v>
      </c>
      <c r="L2" s="3">
        <f t="shared" ref="L2:L3" si="4">J2+2</f>
        <v>44476</v>
      </c>
      <c r="M2" s="4">
        <f t="shared" ref="M2:M3" si="5">L2-H2</f>
        <v>24</v>
      </c>
    </row>
    <row r="3" spans="1:13">
      <c r="C3" s="7" t="s">
        <v>15</v>
      </c>
      <c r="D3" s="6" t="s">
        <v>17</v>
      </c>
      <c r="E3" s="2">
        <f t="shared" si="0"/>
        <v>44467</v>
      </c>
      <c r="F3" s="2">
        <f t="shared" si="1"/>
        <v>44468</v>
      </c>
      <c r="G3" s="5">
        <v>0.41666666666666669</v>
      </c>
      <c r="H3" s="3">
        <v>44470</v>
      </c>
      <c r="I3" s="3">
        <f>H3+16</f>
        <v>44486</v>
      </c>
      <c r="J3" s="3">
        <f t="shared" si="2"/>
        <v>44489</v>
      </c>
      <c r="K3" s="4">
        <f t="shared" si="3"/>
        <v>19</v>
      </c>
      <c r="L3" s="3">
        <f t="shared" si="4"/>
        <v>44491</v>
      </c>
      <c r="M3" s="4">
        <f t="shared" si="5"/>
        <v>21</v>
      </c>
    </row>
    <row r="4" spans="1:13">
      <c r="C4" s="7" t="s">
        <v>14</v>
      </c>
      <c r="D4" s="6" t="s">
        <v>18</v>
      </c>
      <c r="E4" s="2">
        <f t="shared" ref="E4" si="6">F4-1</f>
        <v>44469</v>
      </c>
      <c r="F4" s="2">
        <f t="shared" ref="F4" si="7">H4-2</f>
        <v>44470</v>
      </c>
      <c r="G4" s="5">
        <v>0.41666666666666669</v>
      </c>
      <c r="H4" s="3">
        <v>44472</v>
      </c>
      <c r="I4" s="3">
        <f>H4+17</f>
        <v>44489</v>
      </c>
      <c r="J4" s="3">
        <f t="shared" ref="J4" si="8">I4+3</f>
        <v>44492</v>
      </c>
      <c r="K4" s="4">
        <f t="shared" ref="K4" si="9">J4-H4</f>
        <v>20</v>
      </c>
      <c r="L4" s="3">
        <f t="shared" ref="L4" si="10">J4+2</f>
        <v>44494</v>
      </c>
      <c r="M4" s="4">
        <f t="shared" ref="M4" si="11">L4-H4</f>
        <v>22</v>
      </c>
    </row>
    <row r="5" spans="1:13">
      <c r="C5" s="7" t="s">
        <v>19</v>
      </c>
      <c r="D5" s="6" t="s">
        <v>20</v>
      </c>
      <c r="E5" s="2">
        <f t="shared" ref="E5:E7" si="12">F5-1</f>
        <v>44480</v>
      </c>
      <c r="F5" s="2">
        <f t="shared" ref="F5:F7" si="13">H5-2</f>
        <v>44481</v>
      </c>
      <c r="G5" s="5">
        <v>0.41666666666666669</v>
      </c>
      <c r="H5" s="3">
        <v>44483</v>
      </c>
      <c r="I5" s="3">
        <f>H5+21</f>
        <v>44504</v>
      </c>
      <c r="J5" s="3">
        <f t="shared" ref="J5:J7" si="14">I5+3</f>
        <v>44507</v>
      </c>
      <c r="K5" s="4">
        <f t="shared" ref="K5:K7" si="15">J5-H5</f>
        <v>24</v>
      </c>
      <c r="L5" s="3">
        <f t="shared" ref="L5:L7" si="16">J5+2</f>
        <v>44509</v>
      </c>
      <c r="M5" s="4">
        <f t="shared" ref="M5:M7" si="17">L5-H5</f>
        <v>26</v>
      </c>
    </row>
    <row r="6" spans="1:13">
      <c r="C6" s="7" t="s">
        <v>21</v>
      </c>
      <c r="D6" s="6" t="s">
        <v>22</v>
      </c>
      <c r="E6" s="2">
        <f t="shared" si="12"/>
        <v>44488</v>
      </c>
      <c r="F6" s="2">
        <f t="shared" si="13"/>
        <v>44489</v>
      </c>
      <c r="G6" s="5">
        <v>0.41666666666666669</v>
      </c>
      <c r="H6" s="3">
        <v>44491</v>
      </c>
      <c r="I6" s="3">
        <f>H6+15</f>
        <v>44506</v>
      </c>
      <c r="J6" s="3">
        <f t="shared" si="14"/>
        <v>44509</v>
      </c>
      <c r="K6" s="4">
        <f t="shared" si="15"/>
        <v>18</v>
      </c>
      <c r="L6" s="3">
        <f t="shared" si="16"/>
        <v>44511</v>
      </c>
      <c r="M6" s="4">
        <f t="shared" si="17"/>
        <v>20</v>
      </c>
    </row>
    <row r="7" spans="1:13">
      <c r="C7" s="7" t="s">
        <v>23</v>
      </c>
      <c r="D7" s="6" t="s">
        <v>24</v>
      </c>
      <c r="E7" s="2">
        <f t="shared" si="12"/>
        <v>44490</v>
      </c>
      <c r="F7" s="2">
        <f t="shared" si="13"/>
        <v>44491</v>
      </c>
      <c r="G7" s="5">
        <v>0.41666666666666669</v>
      </c>
      <c r="H7" s="3">
        <v>44493</v>
      </c>
      <c r="I7" s="3">
        <f t="shared" ref="I5:I7" si="18">H7+17</f>
        <v>44510</v>
      </c>
      <c r="J7" s="3">
        <f t="shared" si="14"/>
        <v>44513</v>
      </c>
      <c r="K7" s="4">
        <f t="shared" si="15"/>
        <v>20</v>
      </c>
      <c r="L7" s="3">
        <f t="shared" si="16"/>
        <v>44515</v>
      </c>
      <c r="M7" s="4">
        <f t="shared" si="17"/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2021-09-08T12:47:28Z</dcterms:modified>
</cp:coreProperties>
</file>