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Catherine Dieleman\Dropbox\Post-Doc\Experiments\Deep N addition\"/>
    </mc:Choice>
  </mc:AlternateContent>
  <xr:revisionPtr revIDLastSave="0" documentId="13_ncr:1_{0148E008-5932-4D57-9DC4-8FADB7EB0B8B}" xr6:coauthVersionLast="47" xr6:coauthVersionMax="47" xr10:uidLastSave="{00000000-0000-0000-0000-000000000000}"/>
  <bookViews>
    <workbookView xWindow="-108" yWindow="-108" windowWidth="23256" windowHeight="12576" xr2:uid="{6E1AE0FC-0146-43ED-A209-78E6E85727CA}"/>
  </bookViews>
  <sheets>
    <sheet name="R Flux Master Sheet" sheetId="1" r:id="rId1"/>
    <sheet name="ReadMe" sheetId="2" r:id="rId2"/>
    <sheet name="Sheet1" sheetId="3" r:id="rId3"/>
  </sheets>
  <externalReferences>
    <externalReference r:id="rId4"/>
    <externalReference r:id="rId5"/>
    <externalReference r:id="rId6"/>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06" i="1" l="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S706" i="1"/>
  <c r="S707" i="1"/>
  <c r="S708" i="1"/>
  <c r="S709" i="1"/>
  <c r="S710" i="1"/>
  <c r="S711" i="1"/>
  <c r="S712" i="1"/>
  <c r="S713" i="1"/>
  <c r="S714" i="1"/>
  <c r="S715" i="1"/>
  <c r="S716" i="1"/>
  <c r="S717" i="1"/>
  <c r="S718" i="1"/>
  <c r="S719" i="1"/>
  <c r="S720" i="1"/>
  <c r="S721" i="1"/>
  <c r="S722" i="1"/>
  <c r="S723" i="1"/>
  <c r="S724" i="1"/>
  <c r="S725"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T642" i="1"/>
  <c r="T643" i="1"/>
  <c r="T644" i="1"/>
  <c r="T645" i="1"/>
  <c r="T646" i="1"/>
  <c r="T647" i="1"/>
  <c r="T648" i="1"/>
  <c r="T649" i="1"/>
  <c r="T650" i="1"/>
  <c r="T651" i="1"/>
  <c r="T652"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9" i="1"/>
  <c r="T732" i="1"/>
  <c r="T733" i="1"/>
  <c r="T734" i="1"/>
  <c r="T737" i="1"/>
  <c r="T738" i="1"/>
  <c r="T739" i="1"/>
  <c r="T740" i="1"/>
  <c r="T741" i="1"/>
  <c r="T742" i="1"/>
  <c r="T743" i="1"/>
  <c r="T744" i="1"/>
  <c r="T745" i="1"/>
  <c r="T746" i="1"/>
  <c r="T747" i="1"/>
  <c r="T748" i="1"/>
  <c r="T749" i="1"/>
  <c r="T750" i="1"/>
  <c r="T751" i="1"/>
  <c r="T752" i="1"/>
  <c r="T753" i="1"/>
  <c r="T754" i="1"/>
  <c r="T755" i="1"/>
  <c r="T756" i="1"/>
  <c r="T757" i="1"/>
  <c r="T758" i="1"/>
  <c r="T761" i="1"/>
  <c r="T764" i="1"/>
  <c r="T765" i="1"/>
  <c r="T766" i="1"/>
  <c r="T769" i="1"/>
  <c r="U642" i="1"/>
  <c r="U643" i="1"/>
  <c r="U644" i="1"/>
  <c r="U645" i="1"/>
  <c r="U646" i="1"/>
  <c r="U647" i="1"/>
  <c r="U648" i="1"/>
  <c r="U649" i="1"/>
  <c r="U650" i="1"/>
  <c r="U651" i="1"/>
  <c r="U652"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2" i="1"/>
  <c r="U733" i="1"/>
  <c r="U735" i="1"/>
  <c r="U736" i="1"/>
  <c r="U737" i="1"/>
  <c r="V642" i="1"/>
  <c r="V643" i="1"/>
  <c r="V644" i="1"/>
  <c r="V645" i="1"/>
  <c r="V646" i="1"/>
  <c r="V647" i="1"/>
  <c r="V648" i="1"/>
  <c r="V649" i="1"/>
  <c r="V650" i="1"/>
  <c r="V651" i="1"/>
  <c r="V652"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W642" i="1"/>
  <c r="W643" i="1"/>
  <c r="W644" i="1"/>
  <c r="W645" i="1"/>
  <c r="W646" i="1"/>
  <c r="W647" i="1"/>
  <c r="W648" i="1"/>
  <c r="W649" i="1"/>
  <c r="W650" i="1"/>
  <c r="W651" i="1"/>
  <c r="W652" i="1"/>
  <c r="W654" i="1"/>
  <c r="W655" i="1"/>
  <c r="W656" i="1"/>
  <c r="W657" i="1"/>
  <c r="W658" i="1"/>
  <c r="W659" i="1"/>
  <c r="W660" i="1"/>
  <c r="W661" i="1"/>
  <c r="W662" i="1"/>
  <c r="W663" i="1"/>
  <c r="W664" i="1"/>
  <c r="W665" i="1"/>
  <c r="W666" i="1"/>
  <c r="W667" i="1"/>
  <c r="W668" i="1"/>
  <c r="W669" i="1"/>
  <c r="W670" i="1"/>
  <c r="W671" i="1"/>
  <c r="W672" i="1"/>
  <c r="W673" i="1"/>
  <c r="W694" i="1"/>
  <c r="W695" i="1"/>
  <c r="W696" i="1"/>
  <c r="W697" i="1"/>
  <c r="W698" i="1"/>
  <c r="W699" i="1"/>
  <c r="W700" i="1"/>
  <c r="W701" i="1"/>
  <c r="W702" i="1"/>
  <c r="W703" i="1"/>
  <c r="W704" i="1"/>
  <c r="W705" i="1"/>
  <c r="W731" i="1"/>
  <c r="W733" i="1"/>
  <c r="W735" i="1"/>
  <c r="W736" i="1"/>
  <c r="N1028" i="1"/>
  <c r="N1031" i="1"/>
  <c r="N1033" i="1"/>
  <c r="N1034" i="1"/>
  <c r="N1035" i="1"/>
  <c r="N1037" i="1"/>
  <c r="L1038" i="1"/>
  <c r="N1038" i="1"/>
  <c r="L1039" i="1"/>
  <c r="N1039" i="1"/>
  <c r="L1040" i="1"/>
  <c r="N1040" i="1"/>
  <c r="L1041" i="1"/>
  <c r="N1041" i="1"/>
  <c r="N1042" i="1"/>
  <c r="L1043" i="1"/>
  <c r="N1043" i="1"/>
  <c r="L1044" i="1"/>
  <c r="N1044" i="1"/>
  <c r="L1045" i="1"/>
  <c r="N1045" i="1"/>
  <c r="L1046" i="1"/>
  <c r="N1046" i="1"/>
  <c r="L1047" i="1"/>
  <c r="N1047" i="1"/>
  <c r="L1048" i="1"/>
  <c r="L1049" i="1"/>
  <c r="N1049" i="1"/>
  <c r="L1050" i="1"/>
  <c r="N1050" i="1"/>
  <c r="L1051" i="1"/>
  <c r="N1051" i="1"/>
  <c r="L1052" i="1"/>
  <c r="N1053" i="1"/>
  <c r="N1054" i="1"/>
  <c r="L1055" i="1"/>
  <c r="N1055" i="1"/>
  <c r="L1056" i="1"/>
  <c r="N1056" i="1"/>
  <c r="L1057" i="1"/>
  <c r="N1057" i="1"/>
  <c r="J1026" i="1"/>
  <c r="J1027" i="1"/>
  <c r="J1029" i="1"/>
  <c r="J1030" i="1"/>
  <c r="J1032" i="1"/>
  <c r="J1033" i="1"/>
  <c r="J1034" i="1"/>
  <c r="J1035" i="1"/>
  <c r="J1037" i="1"/>
  <c r="J1038" i="1"/>
  <c r="J1039" i="1"/>
  <c r="J1040" i="1"/>
  <c r="J1041" i="1"/>
  <c r="J1042" i="1"/>
  <c r="J1043" i="1"/>
  <c r="J1044" i="1"/>
  <c r="J1045" i="1"/>
  <c r="J1046" i="1"/>
  <c r="J1047" i="1"/>
  <c r="J1048" i="1"/>
  <c r="J1049" i="1"/>
  <c r="J1050" i="1"/>
  <c r="J1051" i="1"/>
  <c r="J1052" i="1"/>
  <c r="J1053" i="1"/>
  <c r="J1054" i="1"/>
  <c r="J1055" i="1"/>
  <c r="J1056" i="1"/>
  <c r="J1057" i="1"/>
  <c r="N999" i="1"/>
  <c r="N1001" i="1"/>
  <c r="N1002" i="1"/>
  <c r="N1003" i="1"/>
  <c r="N1005" i="1"/>
  <c r="L1006" i="1"/>
  <c r="N1006" i="1"/>
  <c r="L1007" i="1"/>
  <c r="N1007" i="1"/>
  <c r="L1008" i="1"/>
  <c r="N1008" i="1"/>
  <c r="L1009" i="1"/>
  <c r="N1009" i="1"/>
  <c r="L1010" i="1"/>
  <c r="N1010" i="1"/>
  <c r="L1011" i="1"/>
  <c r="N1011" i="1"/>
  <c r="N1012" i="1"/>
  <c r="L1013" i="1"/>
  <c r="N1013" i="1"/>
  <c r="L1014" i="1"/>
  <c r="N1014" i="1"/>
  <c r="L1015" i="1"/>
  <c r="N1015" i="1"/>
  <c r="L1016" i="1"/>
  <c r="N1017" i="1"/>
  <c r="L1018" i="1"/>
  <c r="N1018" i="1"/>
  <c r="L1019" i="1"/>
  <c r="N1019" i="1"/>
  <c r="L1020" i="1"/>
  <c r="N1020" i="1"/>
  <c r="N1021" i="1"/>
  <c r="L1022" i="1"/>
  <c r="N1022" i="1"/>
  <c r="L1023" i="1"/>
  <c r="N1023" i="1"/>
  <c r="L1024" i="1"/>
  <c r="N1024" i="1"/>
  <c r="L1025" i="1"/>
  <c r="N1025" i="1"/>
  <c r="J994" i="1"/>
  <c r="J1005" i="1"/>
  <c r="J995" i="1"/>
  <c r="J997" i="1"/>
  <c r="J1000" i="1"/>
  <c r="J1001" i="1"/>
  <c r="J1002" i="1"/>
  <c r="J1003" i="1"/>
  <c r="J1006" i="1"/>
  <c r="J1007" i="1"/>
  <c r="J1008" i="1"/>
  <c r="J1009" i="1"/>
  <c r="J1010" i="1"/>
  <c r="J1011" i="1"/>
  <c r="J1012" i="1"/>
  <c r="J1013" i="1"/>
  <c r="J1014" i="1"/>
  <c r="J1015" i="1"/>
  <c r="J1016" i="1"/>
  <c r="J1017" i="1"/>
  <c r="J1018" i="1"/>
  <c r="J1019" i="1"/>
  <c r="J1020" i="1"/>
  <c r="J1021" i="1"/>
  <c r="J1022" i="1"/>
  <c r="J1023" i="1"/>
  <c r="J1024" i="1"/>
  <c r="J1025" i="1"/>
  <c r="K963" i="1"/>
  <c r="L963" i="1"/>
  <c r="M963" i="1"/>
  <c r="K964" i="1"/>
  <c r="L964" i="1"/>
  <c r="M964" i="1"/>
  <c r="N964" i="1"/>
  <c r="K965" i="1"/>
  <c r="L965" i="1"/>
  <c r="M965" i="1"/>
  <c r="K966" i="1"/>
  <c r="L966" i="1"/>
  <c r="M966" i="1"/>
  <c r="K967" i="1"/>
  <c r="L967" i="1"/>
  <c r="M967" i="1"/>
  <c r="N967" i="1"/>
  <c r="K968" i="1"/>
  <c r="L968" i="1"/>
  <c r="M968" i="1"/>
  <c r="K969" i="1"/>
  <c r="L969" i="1"/>
  <c r="M969" i="1"/>
  <c r="N969" i="1"/>
  <c r="K970" i="1"/>
  <c r="L970" i="1"/>
  <c r="M970" i="1"/>
  <c r="N970" i="1"/>
  <c r="K971" i="1"/>
  <c r="L971" i="1"/>
  <c r="M971" i="1"/>
  <c r="N971" i="1"/>
  <c r="K972" i="1"/>
  <c r="L972" i="1"/>
  <c r="M972" i="1"/>
  <c r="N972" i="1"/>
  <c r="K973" i="1"/>
  <c r="L973" i="1"/>
  <c r="M973" i="1"/>
  <c r="K974" i="1"/>
  <c r="L974" i="1"/>
  <c r="M974" i="1"/>
  <c r="N974" i="1"/>
  <c r="K975" i="1"/>
  <c r="L975" i="1"/>
  <c r="M975" i="1"/>
  <c r="N975" i="1"/>
  <c r="K976" i="1"/>
  <c r="L976" i="1"/>
  <c r="M976" i="1"/>
  <c r="N976" i="1"/>
  <c r="K977" i="1"/>
  <c r="L977" i="1"/>
  <c r="M977" i="1"/>
  <c r="N977" i="1"/>
  <c r="K978" i="1"/>
  <c r="L978" i="1"/>
  <c r="M978" i="1"/>
  <c r="N978" i="1"/>
  <c r="K979" i="1"/>
  <c r="L979" i="1"/>
  <c r="M979" i="1"/>
  <c r="N979" i="1"/>
  <c r="K980" i="1"/>
  <c r="L980" i="1"/>
  <c r="M980" i="1"/>
  <c r="N980" i="1"/>
  <c r="K981" i="1"/>
  <c r="L981" i="1"/>
  <c r="M981" i="1"/>
  <c r="N981" i="1"/>
  <c r="K982" i="1"/>
  <c r="L982" i="1"/>
  <c r="M982" i="1"/>
  <c r="N982" i="1"/>
  <c r="K983" i="1"/>
  <c r="L983" i="1"/>
  <c r="M983" i="1"/>
  <c r="N983" i="1"/>
  <c r="K984" i="1"/>
  <c r="L984" i="1"/>
  <c r="M984" i="1"/>
  <c r="N984" i="1"/>
  <c r="K985" i="1"/>
  <c r="L985" i="1"/>
  <c r="M985" i="1"/>
  <c r="N985" i="1"/>
  <c r="K986" i="1"/>
  <c r="L986" i="1"/>
  <c r="M986" i="1"/>
  <c r="N986" i="1"/>
  <c r="K987" i="1"/>
  <c r="L987" i="1"/>
  <c r="M987" i="1"/>
  <c r="N987" i="1"/>
  <c r="K988" i="1"/>
  <c r="L988" i="1"/>
  <c r="M988" i="1"/>
  <c r="N988" i="1"/>
  <c r="K989" i="1"/>
  <c r="L989" i="1"/>
  <c r="M989" i="1"/>
  <c r="N989" i="1"/>
  <c r="K990" i="1"/>
  <c r="L990" i="1"/>
  <c r="M990" i="1"/>
  <c r="N990" i="1"/>
  <c r="K991" i="1"/>
  <c r="L991" i="1"/>
  <c r="M991" i="1"/>
  <c r="N991" i="1"/>
  <c r="K992" i="1"/>
  <c r="L992" i="1"/>
  <c r="M992" i="1"/>
  <c r="N992" i="1"/>
  <c r="K993" i="1"/>
  <c r="L993" i="1"/>
  <c r="M993" i="1"/>
  <c r="N993" i="1"/>
  <c r="M962" i="1"/>
  <c r="L962" i="1"/>
  <c r="K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62" i="1"/>
  <c r="J931" i="1"/>
  <c r="K931" i="1"/>
  <c r="L931" i="1"/>
  <c r="M931" i="1"/>
  <c r="J932" i="1"/>
  <c r="K932" i="1"/>
  <c r="L932" i="1"/>
  <c r="M932" i="1"/>
  <c r="N932" i="1"/>
  <c r="J933" i="1"/>
  <c r="K933" i="1"/>
  <c r="L933" i="1"/>
  <c r="M933" i="1"/>
  <c r="J934" i="1"/>
  <c r="K934" i="1"/>
  <c r="L934" i="1"/>
  <c r="M934" i="1"/>
  <c r="J935" i="1"/>
  <c r="K935" i="1"/>
  <c r="L935" i="1"/>
  <c r="M935" i="1"/>
  <c r="N935" i="1"/>
  <c r="J936" i="1"/>
  <c r="K936" i="1"/>
  <c r="L936" i="1"/>
  <c r="M936" i="1"/>
  <c r="J937" i="1"/>
  <c r="K937" i="1"/>
  <c r="L937" i="1"/>
  <c r="M937" i="1"/>
  <c r="N937" i="1"/>
  <c r="J938" i="1"/>
  <c r="K938" i="1"/>
  <c r="L938" i="1"/>
  <c r="M938" i="1"/>
  <c r="N938" i="1"/>
  <c r="J939" i="1"/>
  <c r="K939" i="1"/>
  <c r="L939" i="1"/>
  <c r="M939" i="1"/>
  <c r="N939" i="1"/>
  <c r="J940" i="1"/>
  <c r="K940" i="1"/>
  <c r="L940" i="1"/>
  <c r="M940" i="1"/>
  <c r="N940" i="1"/>
  <c r="J941" i="1"/>
  <c r="K941" i="1"/>
  <c r="L941" i="1"/>
  <c r="M941" i="1"/>
  <c r="N941" i="1"/>
  <c r="J942" i="1"/>
  <c r="K942" i="1"/>
  <c r="L942" i="1"/>
  <c r="M942" i="1"/>
  <c r="N942" i="1"/>
  <c r="J943" i="1"/>
  <c r="K943" i="1"/>
  <c r="L943" i="1"/>
  <c r="M943" i="1"/>
  <c r="N943" i="1"/>
  <c r="J944" i="1"/>
  <c r="K944" i="1"/>
  <c r="L944" i="1"/>
  <c r="M944" i="1"/>
  <c r="N944" i="1"/>
  <c r="J945" i="1"/>
  <c r="K945" i="1"/>
  <c r="L945" i="1"/>
  <c r="M945" i="1"/>
  <c r="N945" i="1"/>
  <c r="J946" i="1"/>
  <c r="K946" i="1"/>
  <c r="L946" i="1"/>
  <c r="M946" i="1"/>
  <c r="N946" i="1"/>
  <c r="J947" i="1"/>
  <c r="K947" i="1"/>
  <c r="L947" i="1"/>
  <c r="M947" i="1"/>
  <c r="N947" i="1"/>
  <c r="J948" i="1"/>
  <c r="K948" i="1"/>
  <c r="L948" i="1"/>
  <c r="M948" i="1"/>
  <c r="N948" i="1"/>
  <c r="J949" i="1"/>
  <c r="K949" i="1"/>
  <c r="L949" i="1"/>
  <c r="M949" i="1"/>
  <c r="N949" i="1"/>
  <c r="J950" i="1"/>
  <c r="K950" i="1"/>
  <c r="L950" i="1"/>
  <c r="M950" i="1"/>
  <c r="N950" i="1"/>
  <c r="J951" i="1"/>
  <c r="K951" i="1"/>
  <c r="L951" i="1"/>
  <c r="M951" i="1"/>
  <c r="N951" i="1"/>
  <c r="J952" i="1"/>
  <c r="K952" i="1"/>
  <c r="L952" i="1"/>
  <c r="M952" i="1"/>
  <c r="N952" i="1"/>
  <c r="J953" i="1"/>
  <c r="K953" i="1"/>
  <c r="L953" i="1"/>
  <c r="M953" i="1"/>
  <c r="N953" i="1"/>
  <c r="J954" i="1"/>
  <c r="K954" i="1"/>
  <c r="L954" i="1"/>
  <c r="M954" i="1"/>
  <c r="J955" i="1"/>
  <c r="K955" i="1"/>
  <c r="L955" i="1"/>
  <c r="M955" i="1"/>
  <c r="N955" i="1"/>
  <c r="J956" i="1"/>
  <c r="K956" i="1"/>
  <c r="L956" i="1"/>
  <c r="M956" i="1"/>
  <c r="N956" i="1"/>
  <c r="J957" i="1"/>
  <c r="K957" i="1"/>
  <c r="M957" i="1"/>
  <c r="N957" i="1"/>
  <c r="J958" i="1"/>
  <c r="K958" i="1"/>
  <c r="L958" i="1"/>
  <c r="M958" i="1"/>
  <c r="N958" i="1"/>
  <c r="J959" i="1"/>
  <c r="K959" i="1"/>
  <c r="L959" i="1"/>
  <c r="M959" i="1"/>
  <c r="N959" i="1"/>
  <c r="J960" i="1"/>
  <c r="K960" i="1"/>
  <c r="L960" i="1"/>
  <c r="M960" i="1"/>
  <c r="N960" i="1"/>
  <c r="J961" i="1"/>
  <c r="K961" i="1"/>
  <c r="L961" i="1"/>
  <c r="M961" i="1"/>
  <c r="N961" i="1"/>
  <c r="M930" i="1"/>
  <c r="L930" i="1"/>
  <c r="K930" i="1"/>
  <c r="J930" i="1"/>
  <c r="J899" i="1"/>
  <c r="J901" i="1"/>
  <c r="J902" i="1"/>
  <c r="J904" i="1"/>
  <c r="J905" i="1"/>
  <c r="J909" i="1"/>
  <c r="J910" i="1"/>
  <c r="J911" i="1"/>
  <c r="J912" i="1"/>
  <c r="J913" i="1"/>
  <c r="J914" i="1"/>
  <c r="J915" i="1"/>
  <c r="J916" i="1"/>
  <c r="J917" i="1"/>
  <c r="J918" i="1"/>
  <c r="J919" i="1"/>
  <c r="J920" i="1"/>
  <c r="J921" i="1"/>
  <c r="J922" i="1"/>
  <c r="J923" i="1"/>
  <c r="J924" i="1"/>
  <c r="J925" i="1"/>
  <c r="J926" i="1"/>
  <c r="J927" i="1"/>
  <c r="J928" i="1"/>
  <c r="J929" i="1"/>
  <c r="J898" i="1"/>
  <c r="K899" i="1"/>
  <c r="L899" i="1"/>
  <c r="M899" i="1"/>
  <c r="K900" i="1"/>
  <c r="L900" i="1"/>
  <c r="M900" i="1"/>
  <c r="N900" i="1"/>
  <c r="K901" i="1"/>
  <c r="L901" i="1"/>
  <c r="M901" i="1"/>
  <c r="K902" i="1"/>
  <c r="L902" i="1"/>
  <c r="M902" i="1"/>
  <c r="K903" i="1"/>
  <c r="L903" i="1"/>
  <c r="M903" i="1"/>
  <c r="N903" i="1"/>
  <c r="K904" i="1"/>
  <c r="L904" i="1"/>
  <c r="M904" i="1"/>
  <c r="K905" i="1"/>
  <c r="L905" i="1"/>
  <c r="M905" i="1"/>
  <c r="N905" i="1"/>
  <c r="K906" i="1"/>
  <c r="L906" i="1"/>
  <c r="M906" i="1"/>
  <c r="N906" i="1"/>
  <c r="K907" i="1"/>
  <c r="L907" i="1"/>
  <c r="M907" i="1"/>
  <c r="N907" i="1"/>
  <c r="K908" i="1"/>
  <c r="L908" i="1"/>
  <c r="M908" i="1"/>
  <c r="N908" i="1"/>
  <c r="K909" i="1"/>
  <c r="L909" i="1"/>
  <c r="M909" i="1"/>
  <c r="N909" i="1"/>
  <c r="K910" i="1"/>
  <c r="L910" i="1"/>
  <c r="M910" i="1"/>
  <c r="N910" i="1"/>
  <c r="K911" i="1"/>
  <c r="L911" i="1"/>
  <c r="M911" i="1"/>
  <c r="N911" i="1"/>
  <c r="K912" i="1"/>
  <c r="L912" i="1"/>
  <c r="M912" i="1"/>
  <c r="N912" i="1"/>
  <c r="K913" i="1"/>
  <c r="L913" i="1"/>
  <c r="M913" i="1"/>
  <c r="N913" i="1"/>
  <c r="K914" i="1"/>
  <c r="L914" i="1"/>
  <c r="M914" i="1"/>
  <c r="N914" i="1"/>
  <c r="K915" i="1"/>
  <c r="L915" i="1"/>
  <c r="M915" i="1"/>
  <c r="N915" i="1"/>
  <c r="K916" i="1"/>
  <c r="L916" i="1"/>
  <c r="M916" i="1"/>
  <c r="N916" i="1"/>
  <c r="K917" i="1"/>
  <c r="L917" i="1"/>
  <c r="M917" i="1"/>
  <c r="N917" i="1"/>
  <c r="K918" i="1"/>
  <c r="L918" i="1"/>
  <c r="M918" i="1"/>
  <c r="N918" i="1"/>
  <c r="K919" i="1"/>
  <c r="L919" i="1"/>
  <c r="M919" i="1"/>
  <c r="N919" i="1"/>
  <c r="K920" i="1"/>
  <c r="L920" i="1"/>
  <c r="M920" i="1"/>
  <c r="N920" i="1"/>
  <c r="K921" i="1"/>
  <c r="L921" i="1"/>
  <c r="M921" i="1"/>
  <c r="N921" i="1"/>
  <c r="K922" i="1"/>
  <c r="L922" i="1"/>
  <c r="M922" i="1"/>
  <c r="N922" i="1"/>
  <c r="K923" i="1"/>
  <c r="L923" i="1"/>
  <c r="M923" i="1"/>
  <c r="N923" i="1"/>
  <c r="K924" i="1"/>
  <c r="L924" i="1"/>
  <c r="M924" i="1"/>
  <c r="N924" i="1"/>
  <c r="K925" i="1"/>
  <c r="L925" i="1"/>
  <c r="M925" i="1"/>
  <c r="N925" i="1"/>
  <c r="K926" i="1"/>
  <c r="L926" i="1"/>
  <c r="M926" i="1"/>
  <c r="N926" i="1"/>
  <c r="K927" i="1"/>
  <c r="L927" i="1"/>
  <c r="M927" i="1"/>
  <c r="N927" i="1"/>
  <c r="K928" i="1"/>
  <c r="L928" i="1"/>
  <c r="M928" i="1"/>
  <c r="N928" i="1"/>
  <c r="K929" i="1"/>
  <c r="L929" i="1"/>
  <c r="M929" i="1"/>
  <c r="N929" i="1"/>
  <c r="M898" i="1"/>
  <c r="L898" i="1"/>
  <c r="K898" i="1"/>
  <c r="J867" i="1"/>
  <c r="J869" i="1"/>
  <c r="J872" i="1"/>
  <c r="J873" i="1"/>
  <c r="J877" i="1"/>
  <c r="J878" i="1"/>
  <c r="J879" i="1"/>
  <c r="J880" i="1"/>
  <c r="J881" i="1"/>
  <c r="J882" i="1"/>
  <c r="J883" i="1"/>
  <c r="J884" i="1"/>
  <c r="J885" i="1"/>
  <c r="J886" i="1"/>
  <c r="J887" i="1"/>
  <c r="J888" i="1"/>
  <c r="J889" i="1"/>
  <c r="J890" i="1"/>
  <c r="J891" i="1"/>
  <c r="J892" i="1"/>
  <c r="J893" i="1"/>
  <c r="J894" i="1"/>
  <c r="J895" i="1"/>
  <c r="J896" i="1"/>
  <c r="J897" i="1"/>
  <c r="K867" i="1"/>
  <c r="L867" i="1"/>
  <c r="M867" i="1"/>
  <c r="K868" i="1"/>
  <c r="L868" i="1"/>
  <c r="M868" i="1"/>
  <c r="N868" i="1"/>
  <c r="K869" i="1"/>
  <c r="L869" i="1"/>
  <c r="M869" i="1"/>
  <c r="K870" i="1"/>
  <c r="L870" i="1"/>
  <c r="M870" i="1"/>
  <c r="K871" i="1"/>
  <c r="L871" i="1"/>
  <c r="M871" i="1"/>
  <c r="N871" i="1"/>
  <c r="K872" i="1"/>
  <c r="L872" i="1"/>
  <c r="M872" i="1"/>
  <c r="K873" i="1"/>
  <c r="L873" i="1"/>
  <c r="M873" i="1"/>
  <c r="N873" i="1"/>
  <c r="K874" i="1"/>
  <c r="L874" i="1"/>
  <c r="M874" i="1"/>
  <c r="N874" i="1"/>
  <c r="K875" i="1"/>
  <c r="L875" i="1"/>
  <c r="M875" i="1"/>
  <c r="N875" i="1"/>
  <c r="K876" i="1"/>
  <c r="L876" i="1"/>
  <c r="M876" i="1"/>
  <c r="N876" i="1"/>
  <c r="K877" i="1"/>
  <c r="L877" i="1"/>
  <c r="M877" i="1"/>
  <c r="N877" i="1"/>
  <c r="K878" i="1"/>
  <c r="L878" i="1"/>
  <c r="M878" i="1"/>
  <c r="N878" i="1"/>
  <c r="K879" i="1"/>
  <c r="L879" i="1"/>
  <c r="M879" i="1"/>
  <c r="N879" i="1"/>
  <c r="K880" i="1"/>
  <c r="L880" i="1"/>
  <c r="M880" i="1"/>
  <c r="N880" i="1"/>
  <c r="K881" i="1"/>
  <c r="L881" i="1"/>
  <c r="M881" i="1"/>
  <c r="N881" i="1"/>
  <c r="K882" i="1"/>
  <c r="L882" i="1"/>
  <c r="M882" i="1"/>
  <c r="N882" i="1"/>
  <c r="K883" i="1"/>
  <c r="L883" i="1"/>
  <c r="M883" i="1"/>
  <c r="N883" i="1"/>
  <c r="K884" i="1"/>
  <c r="L884" i="1"/>
  <c r="M884" i="1"/>
  <c r="N884" i="1"/>
  <c r="K885" i="1"/>
  <c r="L885" i="1"/>
  <c r="M885" i="1"/>
  <c r="N885" i="1"/>
  <c r="K886" i="1"/>
  <c r="L886" i="1"/>
  <c r="M886" i="1"/>
  <c r="N886" i="1"/>
  <c r="K887" i="1"/>
  <c r="L887" i="1"/>
  <c r="M887" i="1"/>
  <c r="N887" i="1"/>
  <c r="K888" i="1"/>
  <c r="L888" i="1"/>
  <c r="M888" i="1"/>
  <c r="N888" i="1"/>
  <c r="K889" i="1"/>
  <c r="L889" i="1"/>
  <c r="M889" i="1"/>
  <c r="N889" i="1"/>
  <c r="K890" i="1"/>
  <c r="L890" i="1"/>
  <c r="M890" i="1"/>
  <c r="N890" i="1"/>
  <c r="K891" i="1"/>
  <c r="L891" i="1"/>
  <c r="M891" i="1"/>
  <c r="N891" i="1"/>
  <c r="K892" i="1"/>
  <c r="L892" i="1"/>
  <c r="M892" i="1"/>
  <c r="N892" i="1"/>
  <c r="K893" i="1"/>
  <c r="L893" i="1"/>
  <c r="M893" i="1"/>
  <c r="N893" i="1"/>
  <c r="K894" i="1"/>
  <c r="L894" i="1"/>
  <c r="M894" i="1"/>
  <c r="N894" i="1"/>
  <c r="K895" i="1"/>
  <c r="L895" i="1"/>
  <c r="M895" i="1"/>
  <c r="N895" i="1"/>
  <c r="K896" i="1"/>
  <c r="L896" i="1"/>
  <c r="M896" i="1"/>
  <c r="N896" i="1"/>
  <c r="K897" i="1"/>
  <c r="L897" i="1"/>
  <c r="M897" i="1"/>
  <c r="N897" i="1"/>
  <c r="M866" i="1"/>
  <c r="L866" i="1"/>
  <c r="K866" i="1"/>
  <c r="K835" i="1"/>
  <c r="L835" i="1"/>
  <c r="M835" i="1"/>
  <c r="K836" i="1"/>
  <c r="L836" i="1"/>
  <c r="M836" i="1"/>
  <c r="N836" i="1"/>
  <c r="K837" i="1"/>
  <c r="L837" i="1"/>
  <c r="M837" i="1"/>
  <c r="K838" i="1"/>
  <c r="L838" i="1"/>
  <c r="M838" i="1"/>
  <c r="K839" i="1"/>
  <c r="L839" i="1"/>
  <c r="M839" i="1"/>
  <c r="N839" i="1"/>
  <c r="K840" i="1"/>
  <c r="L840" i="1"/>
  <c r="M840" i="1"/>
  <c r="N840" i="1"/>
  <c r="K841" i="1"/>
  <c r="L841" i="1"/>
  <c r="M841" i="1"/>
  <c r="N841" i="1"/>
  <c r="K842" i="1"/>
  <c r="L842" i="1"/>
  <c r="M842" i="1"/>
  <c r="N842" i="1"/>
  <c r="K843" i="1"/>
  <c r="L843" i="1"/>
  <c r="M843" i="1"/>
  <c r="N843" i="1"/>
  <c r="K844" i="1"/>
  <c r="L844" i="1"/>
  <c r="M844" i="1"/>
  <c r="N844" i="1"/>
  <c r="K845" i="1"/>
  <c r="L845" i="1"/>
  <c r="M845" i="1"/>
  <c r="N845" i="1"/>
  <c r="K846" i="1"/>
  <c r="L846" i="1"/>
  <c r="M846" i="1"/>
  <c r="N846" i="1"/>
  <c r="K847" i="1"/>
  <c r="L847" i="1"/>
  <c r="M847" i="1"/>
  <c r="N847" i="1"/>
  <c r="K848" i="1"/>
  <c r="L848" i="1"/>
  <c r="M848" i="1"/>
  <c r="N848" i="1"/>
  <c r="K849" i="1"/>
  <c r="L849" i="1"/>
  <c r="M849" i="1"/>
  <c r="N849" i="1"/>
  <c r="K850" i="1"/>
  <c r="L850" i="1"/>
  <c r="M850" i="1"/>
  <c r="N850" i="1"/>
  <c r="K851" i="1"/>
  <c r="L851" i="1"/>
  <c r="M851" i="1"/>
  <c r="N851" i="1"/>
  <c r="K852" i="1"/>
  <c r="L852" i="1"/>
  <c r="M852" i="1"/>
  <c r="N852" i="1"/>
  <c r="K853" i="1"/>
  <c r="L853" i="1"/>
  <c r="M853" i="1"/>
  <c r="N853" i="1"/>
  <c r="K854" i="1"/>
  <c r="L854" i="1"/>
  <c r="M854" i="1"/>
  <c r="N854" i="1"/>
  <c r="K855" i="1"/>
  <c r="L855" i="1"/>
  <c r="M855" i="1"/>
  <c r="N855" i="1"/>
  <c r="K856" i="1"/>
  <c r="L856" i="1"/>
  <c r="M856" i="1"/>
  <c r="N856" i="1"/>
  <c r="K857" i="1"/>
  <c r="L857" i="1"/>
  <c r="M857" i="1"/>
  <c r="N857" i="1"/>
  <c r="K858" i="1"/>
  <c r="L858" i="1"/>
  <c r="M858" i="1"/>
  <c r="N858" i="1"/>
  <c r="K859" i="1"/>
  <c r="L859" i="1"/>
  <c r="M859" i="1"/>
  <c r="N859" i="1"/>
  <c r="K860" i="1"/>
  <c r="L860" i="1"/>
  <c r="M860" i="1"/>
  <c r="N860" i="1"/>
  <c r="K861" i="1"/>
  <c r="L861" i="1"/>
  <c r="M861" i="1"/>
  <c r="N861" i="1"/>
  <c r="K862" i="1"/>
  <c r="L862" i="1"/>
  <c r="M862" i="1"/>
  <c r="N862" i="1"/>
  <c r="K863" i="1"/>
  <c r="L863" i="1"/>
  <c r="M863" i="1"/>
  <c r="N863" i="1"/>
  <c r="K864" i="1"/>
  <c r="L864" i="1"/>
  <c r="M864" i="1"/>
  <c r="N864" i="1"/>
  <c r="K865" i="1"/>
  <c r="L865" i="1"/>
  <c r="M865" i="1"/>
  <c r="N865" i="1"/>
  <c r="M834" i="1"/>
  <c r="L834" i="1"/>
  <c r="K834" i="1"/>
  <c r="J835" i="1"/>
  <c r="J837" i="1"/>
  <c r="J840" i="1"/>
  <c r="J841" i="1"/>
  <c r="J845" i="1"/>
  <c r="J846" i="1"/>
  <c r="J847" i="1"/>
  <c r="J848" i="1"/>
  <c r="J849" i="1"/>
  <c r="J850" i="1"/>
  <c r="J851" i="1"/>
  <c r="J852" i="1"/>
  <c r="J853" i="1"/>
  <c r="J854" i="1"/>
  <c r="J855" i="1"/>
  <c r="J856" i="1"/>
  <c r="J857" i="1"/>
  <c r="J858" i="1"/>
  <c r="J859" i="1"/>
  <c r="J860" i="1"/>
  <c r="J861" i="1"/>
  <c r="J862" i="1"/>
  <c r="J863" i="1"/>
  <c r="J864" i="1"/>
  <c r="J865" i="1"/>
  <c r="J803" i="1"/>
  <c r="J805" i="1"/>
  <c r="J809" i="1"/>
  <c r="J813" i="1"/>
  <c r="J814" i="1"/>
  <c r="J815" i="1"/>
  <c r="J816" i="1"/>
  <c r="J817" i="1"/>
  <c r="J818" i="1"/>
  <c r="J819" i="1"/>
  <c r="J820" i="1"/>
  <c r="J821" i="1"/>
  <c r="J822" i="1"/>
  <c r="J823" i="1"/>
  <c r="J824" i="1"/>
  <c r="J825" i="1"/>
  <c r="J826" i="1"/>
  <c r="J827" i="1"/>
  <c r="J828" i="1"/>
  <c r="J829" i="1"/>
  <c r="J830" i="1"/>
  <c r="J831" i="1"/>
  <c r="J832" i="1"/>
  <c r="J833" i="1"/>
  <c r="K803" i="1"/>
  <c r="L803" i="1"/>
  <c r="M803" i="1"/>
  <c r="K804" i="1"/>
  <c r="L804" i="1"/>
  <c r="M804" i="1"/>
  <c r="N804" i="1"/>
  <c r="K805" i="1"/>
  <c r="L805" i="1"/>
  <c r="M805" i="1"/>
  <c r="K806" i="1"/>
  <c r="L806" i="1"/>
  <c r="M806" i="1"/>
  <c r="K807" i="1"/>
  <c r="L807" i="1"/>
  <c r="M807" i="1"/>
  <c r="N807" i="1"/>
  <c r="K808" i="1"/>
  <c r="L808" i="1"/>
  <c r="M808" i="1"/>
  <c r="K809" i="1"/>
  <c r="L809" i="1"/>
  <c r="M809" i="1"/>
  <c r="N809" i="1"/>
  <c r="K810" i="1"/>
  <c r="L810" i="1"/>
  <c r="M810" i="1"/>
  <c r="N810" i="1"/>
  <c r="K811" i="1"/>
  <c r="L811" i="1"/>
  <c r="M811" i="1"/>
  <c r="N811" i="1"/>
  <c r="K812" i="1"/>
  <c r="L812" i="1"/>
  <c r="M812" i="1"/>
  <c r="N812" i="1"/>
  <c r="K813" i="1"/>
  <c r="L813" i="1"/>
  <c r="M813" i="1"/>
  <c r="N813" i="1"/>
  <c r="K814" i="1"/>
  <c r="L814" i="1"/>
  <c r="M814" i="1"/>
  <c r="N814" i="1"/>
  <c r="K815" i="1"/>
  <c r="L815" i="1"/>
  <c r="M815" i="1"/>
  <c r="N815" i="1"/>
  <c r="K816" i="1"/>
  <c r="L816" i="1"/>
  <c r="M816" i="1"/>
  <c r="N816" i="1"/>
  <c r="K817" i="1"/>
  <c r="L817" i="1"/>
  <c r="M817" i="1"/>
  <c r="N817" i="1"/>
  <c r="K818" i="1"/>
  <c r="L818" i="1"/>
  <c r="M818" i="1"/>
  <c r="N818" i="1"/>
  <c r="K819" i="1"/>
  <c r="L819" i="1"/>
  <c r="M819" i="1"/>
  <c r="N819" i="1"/>
  <c r="K820" i="1"/>
  <c r="L820" i="1"/>
  <c r="M820" i="1"/>
  <c r="N820" i="1"/>
  <c r="K821" i="1"/>
  <c r="L821" i="1"/>
  <c r="M821" i="1"/>
  <c r="N821" i="1"/>
  <c r="K822" i="1"/>
  <c r="L822" i="1"/>
  <c r="M822" i="1"/>
  <c r="N822" i="1"/>
  <c r="K823" i="1"/>
  <c r="L823" i="1"/>
  <c r="M823" i="1"/>
  <c r="N823" i="1"/>
  <c r="K824" i="1"/>
  <c r="L824" i="1"/>
  <c r="M824" i="1"/>
  <c r="N824" i="1"/>
  <c r="K825" i="1"/>
  <c r="L825" i="1"/>
  <c r="M825" i="1"/>
  <c r="N825" i="1"/>
  <c r="K826" i="1"/>
  <c r="L826" i="1"/>
  <c r="M826" i="1"/>
  <c r="N826" i="1"/>
  <c r="K827" i="1"/>
  <c r="L827" i="1"/>
  <c r="M827" i="1"/>
  <c r="N827" i="1"/>
  <c r="K828" i="1"/>
  <c r="L828" i="1"/>
  <c r="M828" i="1"/>
  <c r="N828" i="1"/>
  <c r="K829" i="1"/>
  <c r="L829" i="1"/>
  <c r="M829" i="1"/>
  <c r="N829" i="1"/>
  <c r="K830" i="1"/>
  <c r="L830" i="1"/>
  <c r="M830" i="1"/>
  <c r="N830" i="1"/>
  <c r="K831" i="1"/>
  <c r="L831" i="1"/>
  <c r="M831" i="1"/>
  <c r="N831" i="1"/>
  <c r="K832" i="1"/>
  <c r="L832" i="1"/>
  <c r="M832" i="1"/>
  <c r="N832" i="1"/>
  <c r="K833" i="1"/>
  <c r="L833" i="1"/>
  <c r="M833" i="1"/>
  <c r="N833" i="1"/>
  <c r="M802" i="1"/>
  <c r="L802" i="1"/>
  <c r="K802" i="1"/>
  <c r="K771" i="1"/>
  <c r="L771" i="1"/>
  <c r="M771" i="1"/>
  <c r="N771" i="1"/>
  <c r="K772" i="1"/>
  <c r="L772" i="1"/>
  <c r="M772" i="1"/>
  <c r="N772" i="1"/>
  <c r="K773" i="1"/>
  <c r="L773" i="1"/>
  <c r="M773" i="1"/>
  <c r="N773" i="1"/>
  <c r="K774" i="1"/>
  <c r="L774" i="1"/>
  <c r="M774" i="1"/>
  <c r="N774" i="1"/>
  <c r="K775" i="1"/>
  <c r="L775" i="1"/>
  <c r="M775" i="1"/>
  <c r="N775" i="1"/>
  <c r="K776" i="1"/>
  <c r="L776" i="1"/>
  <c r="M776" i="1"/>
  <c r="N776" i="1"/>
  <c r="K777" i="1"/>
  <c r="L777" i="1"/>
  <c r="M777" i="1"/>
  <c r="N777" i="1"/>
  <c r="K778" i="1"/>
  <c r="L778" i="1"/>
  <c r="M778" i="1"/>
  <c r="N778" i="1"/>
  <c r="K779" i="1"/>
  <c r="L779" i="1"/>
  <c r="M779" i="1"/>
  <c r="N779" i="1"/>
  <c r="K781" i="1"/>
  <c r="L781" i="1"/>
  <c r="M781" i="1"/>
  <c r="N781" i="1"/>
  <c r="K782" i="1"/>
  <c r="L782" i="1"/>
  <c r="M782" i="1"/>
  <c r="N782" i="1"/>
  <c r="K783" i="1"/>
  <c r="L783" i="1"/>
  <c r="M783" i="1"/>
  <c r="N783" i="1"/>
  <c r="K784" i="1"/>
  <c r="L784" i="1"/>
  <c r="M784" i="1"/>
  <c r="N784" i="1"/>
  <c r="K785" i="1"/>
  <c r="L785" i="1"/>
  <c r="M785" i="1"/>
  <c r="N785" i="1"/>
  <c r="K786" i="1"/>
  <c r="L786" i="1"/>
  <c r="M786" i="1"/>
  <c r="N786" i="1"/>
  <c r="K787" i="1"/>
  <c r="L787" i="1"/>
  <c r="M787" i="1"/>
  <c r="N787" i="1"/>
  <c r="K788" i="1"/>
  <c r="L788" i="1"/>
  <c r="M788" i="1"/>
  <c r="N788" i="1"/>
  <c r="K789" i="1"/>
  <c r="L789" i="1"/>
  <c r="M789" i="1"/>
  <c r="N789" i="1"/>
  <c r="K790" i="1"/>
  <c r="L790" i="1"/>
  <c r="M790" i="1"/>
  <c r="N790" i="1"/>
  <c r="K791" i="1"/>
  <c r="L791" i="1"/>
  <c r="M791" i="1"/>
  <c r="N791" i="1"/>
  <c r="K792" i="1"/>
  <c r="L792" i="1"/>
  <c r="M792" i="1"/>
  <c r="N792" i="1"/>
  <c r="K793" i="1"/>
  <c r="L793" i="1"/>
  <c r="M793" i="1"/>
  <c r="N793" i="1"/>
  <c r="K794" i="1"/>
  <c r="L794" i="1"/>
  <c r="M794" i="1"/>
  <c r="N794" i="1"/>
  <c r="K795" i="1"/>
  <c r="L795" i="1"/>
  <c r="M795" i="1"/>
  <c r="N795" i="1"/>
  <c r="K796" i="1"/>
  <c r="L796" i="1"/>
  <c r="M796" i="1"/>
  <c r="N796" i="1"/>
  <c r="K797" i="1"/>
  <c r="L797" i="1"/>
  <c r="M797" i="1"/>
  <c r="N797" i="1"/>
  <c r="K798" i="1"/>
  <c r="L798" i="1"/>
  <c r="M798" i="1"/>
  <c r="N798" i="1"/>
  <c r="K799" i="1"/>
  <c r="L799" i="1"/>
  <c r="M799" i="1"/>
  <c r="N799" i="1"/>
  <c r="K800" i="1"/>
  <c r="L800" i="1"/>
  <c r="M800" i="1"/>
  <c r="N800" i="1"/>
  <c r="K801" i="1"/>
  <c r="L801" i="1"/>
  <c r="M801" i="1"/>
  <c r="N801" i="1"/>
  <c r="K770" i="1"/>
  <c r="N770" i="1"/>
  <c r="M770" i="1"/>
  <c r="L770" i="1"/>
  <c r="J770" i="1"/>
  <c r="J771" i="1"/>
  <c r="J773" i="1"/>
  <c r="J774" i="1"/>
  <c r="J775" i="1"/>
  <c r="J776" i="1"/>
  <c r="J777" i="1"/>
  <c r="J778" i="1"/>
  <c r="J779" i="1"/>
  <c r="J781" i="1"/>
  <c r="J782" i="1"/>
  <c r="J783" i="1"/>
  <c r="J784" i="1"/>
  <c r="J785" i="1"/>
  <c r="J786" i="1"/>
  <c r="J787" i="1"/>
  <c r="J788" i="1"/>
  <c r="J789" i="1"/>
  <c r="J790" i="1"/>
  <c r="J791" i="1"/>
  <c r="J792" i="1"/>
  <c r="J793" i="1"/>
  <c r="J794" i="1"/>
  <c r="J795" i="1"/>
  <c r="J796" i="1"/>
  <c r="J797" i="1"/>
  <c r="J798" i="1"/>
  <c r="J799" i="1"/>
  <c r="J800" i="1"/>
  <c r="J801"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898"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66"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34" i="1"/>
  <c r="S803" i="1"/>
  <c r="S804" i="1"/>
  <c r="S805" i="1"/>
  <c r="S806"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02"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770"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26" i="1"/>
  <c r="S995" i="1"/>
  <c r="S996" i="1"/>
  <c r="S997" i="1"/>
  <c r="S998" i="1"/>
  <c r="S999" i="1"/>
  <c r="S1000" i="1"/>
  <c r="S1001" i="1"/>
  <c r="S1002" i="1"/>
  <c r="S1003" i="1"/>
  <c r="S1004" i="1"/>
  <c r="S1005" i="1"/>
  <c r="S1006" i="1"/>
  <c r="S1007" i="1"/>
  <c r="S1008" i="1"/>
  <c r="S1009" i="1"/>
  <c r="S1010" i="1"/>
  <c r="S1011" i="1"/>
  <c r="S1012" i="1"/>
  <c r="S1013" i="1"/>
  <c r="S1014" i="1"/>
  <c r="S1016" i="1"/>
  <c r="S1017" i="1"/>
  <c r="S1018" i="1"/>
  <c r="S1019" i="1"/>
  <c r="S1020" i="1"/>
  <c r="S1021" i="1"/>
  <c r="S1022" i="1"/>
  <c r="S1023" i="1"/>
  <c r="S1024" i="1"/>
  <c r="S1025" i="1"/>
  <c r="S994"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62"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60" i="1"/>
  <c r="S961" i="1"/>
  <c r="S930" i="1"/>
  <c r="W1048" i="1"/>
  <c r="W1036" i="1"/>
  <c r="W1032" i="1"/>
  <c r="W1030" i="1"/>
  <c r="W1029" i="1"/>
  <c r="W1027" i="1"/>
  <c r="W1026" i="1"/>
  <c r="W1016" i="1"/>
  <c r="W1004" i="1"/>
  <c r="W1000" i="1"/>
  <c r="W998" i="1"/>
  <c r="W997" i="1"/>
  <c r="W996" i="1"/>
  <c r="W995" i="1"/>
  <c r="W994" i="1"/>
  <c r="W780" i="1"/>
  <c r="V780" i="1"/>
  <c r="U780" i="1"/>
  <c r="T780" i="1"/>
  <c r="W809" i="1"/>
  <c r="W807" i="1"/>
  <c r="W806" i="1"/>
  <c r="W804" i="1"/>
  <c r="W803" i="1"/>
  <c r="W838" i="1"/>
  <c r="W837" i="1"/>
  <c r="W835" i="1"/>
  <c r="W834" i="1"/>
  <c r="V868" i="1"/>
  <c r="U868" i="1"/>
  <c r="W872" i="1"/>
  <c r="W870" i="1"/>
  <c r="W869" i="1"/>
  <c r="W868" i="1"/>
  <c r="W867" i="1"/>
  <c r="W866" i="1"/>
  <c r="W904" i="1"/>
  <c r="W902" i="1"/>
  <c r="W901" i="1"/>
  <c r="W899" i="1"/>
  <c r="W898" i="1"/>
  <c r="W931" i="1"/>
  <c r="W930" i="1"/>
  <c r="W934" i="1"/>
  <c r="W933" i="1"/>
  <c r="W936" i="1"/>
  <c r="W954" i="1"/>
  <c r="W973" i="1"/>
  <c r="W968" i="1"/>
  <c r="W966" i="1"/>
  <c r="W965" i="1"/>
  <c r="W963" i="1"/>
  <c r="W962" i="1"/>
  <c r="T1027" i="1"/>
  <c r="W1028" i="1"/>
  <c r="T1029" i="1"/>
  <c r="T1030" i="1"/>
  <c r="W1031" i="1"/>
  <c r="T1032" i="1"/>
  <c r="T1033" i="1"/>
  <c r="W1033" i="1"/>
  <c r="T1034" i="1"/>
  <c r="W1034" i="1"/>
  <c r="T1035" i="1"/>
  <c r="W1035" i="1"/>
  <c r="T1037" i="1"/>
  <c r="W1037" i="1"/>
  <c r="T1038" i="1"/>
  <c r="U1038" i="1"/>
  <c r="W1038" i="1"/>
  <c r="T1039" i="1"/>
  <c r="U1039" i="1"/>
  <c r="W1039" i="1"/>
  <c r="T1040" i="1"/>
  <c r="U1040" i="1"/>
  <c r="W1040" i="1"/>
  <c r="T1041" i="1"/>
  <c r="U1041" i="1"/>
  <c r="W1041" i="1"/>
  <c r="T1042" i="1"/>
  <c r="W1042" i="1"/>
  <c r="T1043" i="1"/>
  <c r="U1043" i="1"/>
  <c r="W1043" i="1"/>
  <c r="T1044" i="1"/>
  <c r="U1044" i="1"/>
  <c r="W1044" i="1"/>
  <c r="T1045" i="1"/>
  <c r="U1045" i="1"/>
  <c r="W1045" i="1"/>
  <c r="T1046" i="1"/>
  <c r="U1046" i="1"/>
  <c r="W1046" i="1"/>
  <c r="T1047" i="1"/>
  <c r="U1047" i="1"/>
  <c r="W1047" i="1"/>
  <c r="T1048" i="1"/>
  <c r="U1048" i="1"/>
  <c r="T1049" i="1"/>
  <c r="U1049" i="1"/>
  <c r="W1049" i="1"/>
  <c r="T1050" i="1"/>
  <c r="U1050" i="1"/>
  <c r="W1050" i="1"/>
  <c r="T1051" i="1"/>
  <c r="U1051" i="1"/>
  <c r="W1051" i="1"/>
  <c r="T1052" i="1"/>
  <c r="U1052" i="1"/>
  <c r="T1053" i="1"/>
  <c r="W1053" i="1"/>
  <c r="T1054" i="1"/>
  <c r="W1054" i="1"/>
  <c r="T1055" i="1"/>
  <c r="U1055" i="1"/>
  <c r="W1055" i="1"/>
  <c r="T1056" i="1"/>
  <c r="U1056" i="1"/>
  <c r="W1056" i="1"/>
  <c r="T1057" i="1"/>
  <c r="U1057" i="1"/>
  <c r="W1057" i="1"/>
  <c r="T1026" i="1"/>
  <c r="T995" i="1"/>
  <c r="T997" i="1"/>
  <c r="W999" i="1"/>
  <c r="T1000" i="1"/>
  <c r="T1001" i="1"/>
  <c r="W1001" i="1"/>
  <c r="T1002" i="1"/>
  <c r="W1002" i="1"/>
  <c r="T1003" i="1"/>
  <c r="W1003" i="1"/>
  <c r="T1005" i="1"/>
  <c r="W1005" i="1"/>
  <c r="T1006" i="1"/>
  <c r="U1006" i="1"/>
  <c r="W1006" i="1"/>
  <c r="T1007" i="1"/>
  <c r="U1007" i="1"/>
  <c r="W1007" i="1"/>
  <c r="T1008" i="1"/>
  <c r="U1008" i="1"/>
  <c r="W1008" i="1"/>
  <c r="T1009" i="1"/>
  <c r="U1009" i="1"/>
  <c r="W1009" i="1"/>
  <c r="T1010" i="1"/>
  <c r="U1010" i="1"/>
  <c r="W1010" i="1"/>
  <c r="T1011" i="1"/>
  <c r="U1011" i="1"/>
  <c r="W1011" i="1"/>
  <c r="T1012" i="1"/>
  <c r="W1012" i="1"/>
  <c r="T1013" i="1"/>
  <c r="U1013" i="1"/>
  <c r="W1013" i="1"/>
  <c r="T1014" i="1"/>
  <c r="U1014" i="1"/>
  <c r="W1014" i="1"/>
  <c r="T1015" i="1"/>
  <c r="U1015" i="1"/>
  <c r="W1015" i="1"/>
  <c r="T1016" i="1"/>
  <c r="U1016" i="1"/>
  <c r="T1017" i="1"/>
  <c r="W1017" i="1"/>
  <c r="T1018" i="1"/>
  <c r="U1018" i="1"/>
  <c r="W1018" i="1"/>
  <c r="T1019" i="1"/>
  <c r="U1019" i="1"/>
  <c r="W1019" i="1"/>
  <c r="T1020" i="1"/>
  <c r="U1020" i="1"/>
  <c r="W1020" i="1"/>
  <c r="T1021" i="1"/>
  <c r="W1021" i="1"/>
  <c r="T1022" i="1"/>
  <c r="U1022" i="1"/>
  <c r="W1022" i="1"/>
  <c r="T1023" i="1"/>
  <c r="U1023" i="1"/>
  <c r="W1023" i="1"/>
  <c r="T1024" i="1"/>
  <c r="U1024" i="1"/>
  <c r="W1024" i="1"/>
  <c r="T1025" i="1"/>
  <c r="U1025" i="1"/>
  <c r="W1025" i="1"/>
  <c r="T994" i="1"/>
  <c r="T963" i="1"/>
  <c r="U963" i="1"/>
  <c r="V963" i="1"/>
  <c r="T964" i="1"/>
  <c r="U964" i="1"/>
  <c r="V964" i="1"/>
  <c r="W964" i="1"/>
  <c r="T965" i="1"/>
  <c r="U965" i="1"/>
  <c r="V965" i="1"/>
  <c r="T966" i="1"/>
  <c r="U966" i="1"/>
  <c r="V966" i="1"/>
  <c r="T967" i="1"/>
  <c r="U967" i="1"/>
  <c r="V967" i="1"/>
  <c r="W967" i="1"/>
  <c r="T968" i="1"/>
  <c r="U968" i="1"/>
  <c r="V968" i="1"/>
  <c r="T969" i="1"/>
  <c r="U969" i="1"/>
  <c r="V969" i="1"/>
  <c r="W969" i="1"/>
  <c r="T970" i="1"/>
  <c r="U970" i="1"/>
  <c r="V970" i="1"/>
  <c r="W970" i="1"/>
  <c r="T971" i="1"/>
  <c r="U971" i="1"/>
  <c r="V971" i="1"/>
  <c r="W971" i="1"/>
  <c r="T972" i="1"/>
  <c r="U972" i="1"/>
  <c r="V972" i="1"/>
  <c r="W972" i="1"/>
  <c r="T973" i="1"/>
  <c r="U973" i="1"/>
  <c r="V973" i="1"/>
  <c r="T974" i="1"/>
  <c r="U974" i="1"/>
  <c r="V974" i="1"/>
  <c r="W974" i="1"/>
  <c r="T975" i="1"/>
  <c r="U975" i="1"/>
  <c r="V975" i="1"/>
  <c r="W975" i="1"/>
  <c r="T976" i="1"/>
  <c r="U976" i="1"/>
  <c r="V976" i="1"/>
  <c r="W976" i="1"/>
  <c r="T977" i="1"/>
  <c r="U977" i="1"/>
  <c r="V977" i="1"/>
  <c r="W977" i="1"/>
  <c r="T978" i="1"/>
  <c r="U978" i="1"/>
  <c r="V978" i="1"/>
  <c r="W978" i="1"/>
  <c r="T979" i="1"/>
  <c r="U979" i="1"/>
  <c r="V979" i="1"/>
  <c r="W979" i="1"/>
  <c r="T980" i="1"/>
  <c r="U980" i="1"/>
  <c r="V980" i="1"/>
  <c r="W980" i="1"/>
  <c r="T981" i="1"/>
  <c r="U981" i="1"/>
  <c r="V981" i="1"/>
  <c r="W981" i="1"/>
  <c r="T982" i="1"/>
  <c r="U982" i="1"/>
  <c r="V982" i="1"/>
  <c r="W982" i="1"/>
  <c r="T983" i="1"/>
  <c r="U983" i="1"/>
  <c r="V983" i="1"/>
  <c r="W983" i="1"/>
  <c r="T984" i="1"/>
  <c r="U984" i="1"/>
  <c r="V984" i="1"/>
  <c r="W984" i="1"/>
  <c r="T985" i="1"/>
  <c r="U985" i="1"/>
  <c r="V985" i="1"/>
  <c r="W985" i="1"/>
  <c r="T986" i="1"/>
  <c r="U986" i="1"/>
  <c r="V986" i="1"/>
  <c r="W986" i="1"/>
  <c r="T987" i="1"/>
  <c r="U987" i="1"/>
  <c r="V987" i="1"/>
  <c r="W987" i="1"/>
  <c r="T988" i="1"/>
  <c r="U988" i="1"/>
  <c r="V988" i="1"/>
  <c r="W988" i="1"/>
  <c r="T989" i="1"/>
  <c r="U989" i="1"/>
  <c r="V989" i="1"/>
  <c r="W989" i="1"/>
  <c r="T990" i="1"/>
  <c r="U990" i="1"/>
  <c r="V990" i="1"/>
  <c r="W990" i="1"/>
  <c r="T991" i="1"/>
  <c r="U991" i="1"/>
  <c r="V991" i="1"/>
  <c r="W991" i="1"/>
  <c r="T992" i="1"/>
  <c r="U992" i="1"/>
  <c r="V992" i="1"/>
  <c r="W992" i="1"/>
  <c r="T993" i="1"/>
  <c r="U993" i="1"/>
  <c r="V993" i="1"/>
  <c r="W993" i="1"/>
  <c r="V962" i="1"/>
  <c r="U962" i="1"/>
  <c r="T962" i="1"/>
  <c r="T931" i="1"/>
  <c r="U931" i="1"/>
  <c r="V931" i="1"/>
  <c r="T932" i="1"/>
  <c r="U932" i="1"/>
  <c r="V932" i="1"/>
  <c r="W932" i="1"/>
  <c r="T933" i="1"/>
  <c r="U933" i="1"/>
  <c r="V933" i="1"/>
  <c r="T934" i="1"/>
  <c r="U934" i="1"/>
  <c r="V934" i="1"/>
  <c r="T935" i="1"/>
  <c r="U935" i="1"/>
  <c r="V935" i="1"/>
  <c r="W935" i="1"/>
  <c r="T936" i="1"/>
  <c r="U936" i="1"/>
  <c r="V936" i="1"/>
  <c r="T937" i="1"/>
  <c r="U937" i="1"/>
  <c r="V937" i="1"/>
  <c r="W937" i="1"/>
  <c r="T938" i="1"/>
  <c r="U938" i="1"/>
  <c r="V938" i="1"/>
  <c r="W938" i="1"/>
  <c r="T939" i="1"/>
  <c r="U939" i="1"/>
  <c r="V939" i="1"/>
  <c r="W939" i="1"/>
  <c r="T940" i="1"/>
  <c r="U940" i="1"/>
  <c r="V940" i="1"/>
  <c r="W940" i="1"/>
  <c r="T941" i="1"/>
  <c r="U941" i="1"/>
  <c r="V941" i="1"/>
  <c r="W941" i="1"/>
  <c r="T942" i="1"/>
  <c r="U942" i="1"/>
  <c r="V942" i="1"/>
  <c r="W942" i="1"/>
  <c r="T943" i="1"/>
  <c r="U943" i="1"/>
  <c r="V943" i="1"/>
  <c r="W943" i="1"/>
  <c r="T944" i="1"/>
  <c r="U944" i="1"/>
  <c r="V944" i="1"/>
  <c r="W944" i="1"/>
  <c r="T945" i="1"/>
  <c r="U945" i="1"/>
  <c r="V945" i="1"/>
  <c r="W945" i="1"/>
  <c r="T946" i="1"/>
  <c r="U946" i="1"/>
  <c r="V946" i="1"/>
  <c r="W946" i="1"/>
  <c r="T947" i="1"/>
  <c r="U947" i="1"/>
  <c r="V947" i="1"/>
  <c r="W947" i="1"/>
  <c r="T948" i="1"/>
  <c r="U948" i="1"/>
  <c r="V948" i="1"/>
  <c r="W948" i="1"/>
  <c r="T949" i="1"/>
  <c r="U949" i="1"/>
  <c r="V949" i="1"/>
  <c r="W949" i="1"/>
  <c r="T950" i="1"/>
  <c r="U950" i="1"/>
  <c r="V950" i="1"/>
  <c r="W950" i="1"/>
  <c r="T951" i="1"/>
  <c r="U951" i="1"/>
  <c r="V951" i="1"/>
  <c r="W951" i="1"/>
  <c r="T952" i="1"/>
  <c r="U952" i="1"/>
  <c r="V952" i="1"/>
  <c r="W952" i="1"/>
  <c r="T953" i="1"/>
  <c r="U953" i="1"/>
  <c r="V953" i="1"/>
  <c r="W953" i="1"/>
  <c r="T954" i="1"/>
  <c r="U954" i="1"/>
  <c r="V954" i="1"/>
  <c r="T955" i="1"/>
  <c r="U955" i="1"/>
  <c r="V955" i="1"/>
  <c r="W955" i="1"/>
  <c r="T956" i="1"/>
  <c r="U956" i="1"/>
  <c r="V956" i="1"/>
  <c r="W956" i="1"/>
  <c r="T957" i="1"/>
  <c r="V957" i="1"/>
  <c r="W957" i="1"/>
  <c r="T958" i="1"/>
  <c r="U958" i="1"/>
  <c r="V958" i="1"/>
  <c r="W958" i="1"/>
  <c r="T959" i="1"/>
  <c r="U959" i="1"/>
  <c r="V959" i="1"/>
  <c r="W959" i="1"/>
  <c r="T960" i="1"/>
  <c r="U960" i="1"/>
  <c r="V960" i="1"/>
  <c r="W960" i="1"/>
  <c r="T961" i="1"/>
  <c r="U961" i="1"/>
  <c r="V961" i="1"/>
  <c r="W961" i="1"/>
  <c r="V930" i="1"/>
  <c r="U930" i="1"/>
  <c r="T930" i="1"/>
  <c r="T867" i="1"/>
  <c r="T869" i="1"/>
  <c r="T872" i="1"/>
  <c r="T873" i="1"/>
  <c r="T877" i="1"/>
  <c r="T878" i="1"/>
  <c r="T879" i="1"/>
  <c r="T880" i="1"/>
  <c r="T881" i="1"/>
  <c r="T882" i="1"/>
  <c r="T883" i="1"/>
  <c r="T884" i="1"/>
  <c r="T885" i="1"/>
  <c r="T886" i="1"/>
  <c r="T887" i="1"/>
  <c r="T888" i="1"/>
  <c r="T889" i="1"/>
  <c r="T890" i="1"/>
  <c r="T891" i="1"/>
  <c r="T892" i="1"/>
  <c r="T893" i="1"/>
  <c r="T894" i="1"/>
  <c r="T895" i="1"/>
  <c r="T896" i="1"/>
  <c r="T897" i="1"/>
  <c r="W919" i="1"/>
  <c r="W911" i="1"/>
  <c r="W912" i="1"/>
  <c r="W923" i="1"/>
  <c r="W916" i="1"/>
  <c r="W927" i="1"/>
  <c r="W907" i="1"/>
  <c r="W908" i="1"/>
  <c r="W900" i="1"/>
  <c r="W903" i="1"/>
  <c r="W905" i="1"/>
  <c r="W906" i="1"/>
  <c r="W909" i="1"/>
  <c r="W910" i="1"/>
  <c r="W913" i="1"/>
  <c r="W914" i="1"/>
  <c r="W915" i="1"/>
  <c r="W917" i="1"/>
  <c r="W918" i="1"/>
  <c r="W920" i="1"/>
  <c r="W921" i="1"/>
  <c r="W922" i="1"/>
  <c r="W924" i="1"/>
  <c r="W925" i="1"/>
  <c r="W926" i="1"/>
  <c r="W928" i="1"/>
  <c r="W929" i="1"/>
  <c r="T899" i="1"/>
  <c r="T901" i="1"/>
  <c r="T902" i="1"/>
  <c r="T904" i="1"/>
  <c r="T905" i="1"/>
  <c r="T909" i="1"/>
  <c r="T910" i="1"/>
  <c r="T911" i="1"/>
  <c r="T912" i="1"/>
  <c r="T913" i="1"/>
  <c r="T914" i="1"/>
  <c r="T915" i="1"/>
  <c r="T916" i="1"/>
  <c r="T917" i="1"/>
  <c r="T918" i="1"/>
  <c r="T919" i="1"/>
  <c r="T920" i="1"/>
  <c r="T921" i="1"/>
  <c r="T922" i="1"/>
  <c r="T923" i="1"/>
  <c r="T924" i="1"/>
  <c r="T925" i="1"/>
  <c r="T926" i="1"/>
  <c r="T927" i="1"/>
  <c r="T928" i="1"/>
  <c r="T929" i="1"/>
  <c r="T898" i="1"/>
  <c r="U899" i="1"/>
  <c r="V899" i="1"/>
  <c r="U900" i="1"/>
  <c r="V900" i="1"/>
  <c r="U901" i="1"/>
  <c r="V901" i="1"/>
  <c r="U902" i="1"/>
  <c r="V902" i="1"/>
  <c r="U903" i="1"/>
  <c r="V903" i="1"/>
  <c r="U904" i="1"/>
  <c r="V904" i="1"/>
  <c r="U905" i="1"/>
  <c r="V905" i="1"/>
  <c r="U906" i="1"/>
  <c r="V906" i="1"/>
  <c r="U907" i="1"/>
  <c r="V907" i="1"/>
  <c r="U908" i="1"/>
  <c r="V908" i="1"/>
  <c r="U909" i="1"/>
  <c r="V909" i="1"/>
  <c r="U910" i="1"/>
  <c r="V910" i="1"/>
  <c r="U911" i="1"/>
  <c r="V911" i="1"/>
  <c r="U912" i="1"/>
  <c r="V912" i="1"/>
  <c r="U913" i="1"/>
  <c r="V913" i="1"/>
  <c r="U914" i="1"/>
  <c r="V914" i="1"/>
  <c r="U915" i="1"/>
  <c r="V915" i="1"/>
  <c r="U916" i="1"/>
  <c r="V916" i="1"/>
  <c r="U917" i="1"/>
  <c r="V917" i="1"/>
  <c r="U918" i="1"/>
  <c r="V918" i="1"/>
  <c r="U919" i="1"/>
  <c r="V919" i="1"/>
  <c r="U920" i="1"/>
  <c r="V920" i="1"/>
  <c r="U921" i="1"/>
  <c r="V921" i="1"/>
  <c r="U922" i="1"/>
  <c r="V922" i="1"/>
  <c r="U923" i="1"/>
  <c r="V923" i="1"/>
  <c r="U924" i="1"/>
  <c r="V924" i="1"/>
  <c r="U925" i="1"/>
  <c r="V925" i="1"/>
  <c r="U926" i="1"/>
  <c r="V926" i="1"/>
  <c r="U927" i="1"/>
  <c r="V927" i="1"/>
  <c r="U928" i="1"/>
  <c r="V928" i="1"/>
  <c r="U929" i="1"/>
  <c r="V929" i="1"/>
  <c r="V898" i="1"/>
  <c r="U898" i="1"/>
  <c r="U867" i="1"/>
  <c r="V867" i="1"/>
  <c r="U869" i="1"/>
  <c r="V869" i="1"/>
  <c r="U870" i="1"/>
  <c r="V870" i="1"/>
  <c r="U871" i="1"/>
  <c r="V871" i="1"/>
  <c r="W871" i="1"/>
  <c r="U872" i="1"/>
  <c r="V872" i="1"/>
  <c r="U873" i="1"/>
  <c r="V873" i="1"/>
  <c r="W873" i="1"/>
  <c r="U874" i="1"/>
  <c r="V874" i="1"/>
  <c r="W874" i="1"/>
  <c r="U875" i="1"/>
  <c r="V875" i="1"/>
  <c r="W875" i="1"/>
  <c r="U876" i="1"/>
  <c r="V876" i="1"/>
  <c r="W876" i="1"/>
  <c r="U877" i="1"/>
  <c r="V877" i="1"/>
  <c r="W877" i="1"/>
  <c r="U878" i="1"/>
  <c r="V878" i="1"/>
  <c r="W878" i="1"/>
  <c r="U879" i="1"/>
  <c r="V879" i="1"/>
  <c r="W879" i="1"/>
  <c r="U880" i="1"/>
  <c r="V880" i="1"/>
  <c r="W880" i="1"/>
  <c r="U881" i="1"/>
  <c r="V881" i="1"/>
  <c r="W881" i="1"/>
  <c r="U882" i="1"/>
  <c r="V882" i="1"/>
  <c r="W882" i="1"/>
  <c r="U883" i="1"/>
  <c r="V883" i="1"/>
  <c r="W883" i="1"/>
  <c r="U884" i="1"/>
  <c r="V884" i="1"/>
  <c r="W884" i="1"/>
  <c r="U885" i="1"/>
  <c r="V885" i="1"/>
  <c r="W885" i="1"/>
  <c r="U886" i="1"/>
  <c r="V886" i="1"/>
  <c r="W886" i="1"/>
  <c r="U887" i="1"/>
  <c r="V887" i="1"/>
  <c r="W887" i="1"/>
  <c r="U888" i="1"/>
  <c r="V888" i="1"/>
  <c r="W888" i="1"/>
  <c r="U889" i="1"/>
  <c r="V889" i="1"/>
  <c r="W889" i="1"/>
  <c r="U890" i="1"/>
  <c r="V890" i="1"/>
  <c r="W890" i="1"/>
  <c r="U891" i="1"/>
  <c r="V891" i="1"/>
  <c r="W891" i="1"/>
  <c r="U892" i="1"/>
  <c r="V892" i="1"/>
  <c r="W892" i="1"/>
  <c r="U893" i="1"/>
  <c r="V893" i="1"/>
  <c r="W893" i="1"/>
  <c r="U894" i="1"/>
  <c r="V894" i="1"/>
  <c r="W894" i="1"/>
  <c r="U895" i="1"/>
  <c r="V895" i="1"/>
  <c r="W895" i="1"/>
  <c r="U896" i="1"/>
  <c r="V896" i="1"/>
  <c r="W896" i="1"/>
  <c r="U897" i="1"/>
  <c r="V897" i="1"/>
  <c r="W897" i="1"/>
  <c r="V866" i="1"/>
  <c r="U866" i="1"/>
  <c r="U835" i="1"/>
  <c r="V835" i="1"/>
  <c r="U836" i="1"/>
  <c r="V836" i="1"/>
  <c r="W836" i="1"/>
  <c r="U837" i="1"/>
  <c r="V837" i="1"/>
  <c r="U838" i="1"/>
  <c r="V838" i="1"/>
  <c r="U839" i="1"/>
  <c r="V839" i="1"/>
  <c r="W839" i="1"/>
  <c r="U840" i="1"/>
  <c r="V840" i="1"/>
  <c r="W840" i="1"/>
  <c r="U841" i="1"/>
  <c r="V841" i="1"/>
  <c r="W841" i="1"/>
  <c r="U842" i="1"/>
  <c r="V842" i="1"/>
  <c r="W842" i="1"/>
  <c r="U843" i="1"/>
  <c r="V843" i="1"/>
  <c r="W843" i="1"/>
  <c r="U844" i="1"/>
  <c r="V844" i="1"/>
  <c r="W844" i="1"/>
  <c r="U845" i="1"/>
  <c r="V845" i="1"/>
  <c r="W845" i="1"/>
  <c r="U846" i="1"/>
  <c r="V846" i="1"/>
  <c r="W846" i="1"/>
  <c r="U847" i="1"/>
  <c r="V847" i="1"/>
  <c r="W847" i="1"/>
  <c r="U848" i="1"/>
  <c r="V848" i="1"/>
  <c r="W848" i="1"/>
  <c r="U849" i="1"/>
  <c r="V849" i="1"/>
  <c r="W849" i="1"/>
  <c r="U850" i="1"/>
  <c r="V850" i="1"/>
  <c r="W850" i="1"/>
  <c r="U851" i="1"/>
  <c r="V851" i="1"/>
  <c r="W851" i="1"/>
  <c r="U852" i="1"/>
  <c r="V852" i="1"/>
  <c r="W852" i="1"/>
  <c r="U853" i="1"/>
  <c r="V853" i="1"/>
  <c r="W853" i="1"/>
  <c r="U854" i="1"/>
  <c r="V854" i="1"/>
  <c r="W854" i="1"/>
  <c r="U855" i="1"/>
  <c r="V855" i="1"/>
  <c r="W855" i="1"/>
  <c r="U856" i="1"/>
  <c r="V856" i="1"/>
  <c r="W856" i="1"/>
  <c r="U857" i="1"/>
  <c r="V857" i="1"/>
  <c r="W857" i="1"/>
  <c r="U858" i="1"/>
  <c r="V858" i="1"/>
  <c r="W858" i="1"/>
  <c r="U859" i="1"/>
  <c r="V859" i="1"/>
  <c r="W859" i="1"/>
  <c r="U860" i="1"/>
  <c r="V860" i="1"/>
  <c r="W860" i="1"/>
  <c r="U861" i="1"/>
  <c r="V861" i="1"/>
  <c r="W861" i="1"/>
  <c r="U862" i="1"/>
  <c r="V862" i="1"/>
  <c r="W862" i="1"/>
  <c r="U863" i="1"/>
  <c r="V863" i="1"/>
  <c r="W863" i="1"/>
  <c r="U864" i="1"/>
  <c r="V864" i="1"/>
  <c r="W864" i="1"/>
  <c r="U865" i="1"/>
  <c r="V865" i="1"/>
  <c r="W865" i="1"/>
  <c r="V834" i="1"/>
  <c r="U834" i="1"/>
  <c r="T835" i="1"/>
  <c r="T837" i="1"/>
  <c r="T840" i="1"/>
  <c r="T841" i="1"/>
  <c r="T845" i="1"/>
  <c r="T846" i="1"/>
  <c r="T847" i="1"/>
  <c r="T848" i="1"/>
  <c r="T849" i="1"/>
  <c r="T850" i="1"/>
  <c r="T851" i="1"/>
  <c r="T852" i="1"/>
  <c r="T853" i="1"/>
  <c r="T854" i="1"/>
  <c r="T855" i="1"/>
  <c r="T856" i="1"/>
  <c r="T857" i="1"/>
  <c r="T858" i="1"/>
  <c r="T859" i="1"/>
  <c r="T860" i="1"/>
  <c r="T861" i="1"/>
  <c r="T862" i="1"/>
  <c r="T863" i="1"/>
  <c r="T864" i="1"/>
  <c r="T865" i="1"/>
  <c r="T803" i="1"/>
  <c r="T805" i="1"/>
  <c r="T809" i="1"/>
  <c r="T813" i="1"/>
  <c r="T814" i="1"/>
  <c r="T815" i="1"/>
  <c r="T816" i="1"/>
  <c r="T817" i="1"/>
  <c r="T818" i="1"/>
  <c r="T819" i="1"/>
  <c r="T820" i="1"/>
  <c r="T821" i="1"/>
  <c r="T822" i="1"/>
  <c r="T823" i="1"/>
  <c r="T824" i="1"/>
  <c r="T825" i="1"/>
  <c r="T826" i="1"/>
  <c r="T827" i="1"/>
  <c r="T828" i="1"/>
  <c r="T829" i="1"/>
  <c r="T830" i="1"/>
  <c r="T831" i="1"/>
  <c r="T832" i="1"/>
  <c r="T833" i="1"/>
  <c r="U803" i="1"/>
  <c r="V803" i="1"/>
  <c r="U804" i="1"/>
  <c r="V804" i="1"/>
  <c r="U805" i="1"/>
  <c r="V805" i="1"/>
  <c r="W805" i="1"/>
  <c r="U806" i="1"/>
  <c r="V806" i="1"/>
  <c r="U807" i="1"/>
  <c r="V807" i="1"/>
  <c r="U808" i="1"/>
  <c r="V808" i="1"/>
  <c r="W808" i="1"/>
  <c r="U809" i="1"/>
  <c r="V809" i="1"/>
  <c r="U810" i="1"/>
  <c r="V810" i="1"/>
  <c r="W810" i="1"/>
  <c r="U811" i="1"/>
  <c r="V811" i="1"/>
  <c r="W811" i="1"/>
  <c r="U812" i="1"/>
  <c r="V812" i="1"/>
  <c r="W812" i="1"/>
  <c r="U813" i="1"/>
  <c r="V813" i="1"/>
  <c r="W813" i="1"/>
  <c r="U814" i="1"/>
  <c r="V814" i="1"/>
  <c r="W814" i="1"/>
  <c r="U815" i="1"/>
  <c r="V815" i="1"/>
  <c r="W815" i="1"/>
  <c r="U816" i="1"/>
  <c r="V816" i="1"/>
  <c r="W816" i="1"/>
  <c r="U817" i="1"/>
  <c r="V817" i="1"/>
  <c r="W817" i="1"/>
  <c r="U818" i="1"/>
  <c r="V818" i="1"/>
  <c r="W818" i="1"/>
  <c r="U819" i="1"/>
  <c r="V819" i="1"/>
  <c r="W819" i="1"/>
  <c r="U820" i="1"/>
  <c r="V820" i="1"/>
  <c r="W820" i="1"/>
  <c r="U821" i="1"/>
  <c r="V821" i="1"/>
  <c r="W821" i="1"/>
  <c r="U822" i="1"/>
  <c r="V822" i="1"/>
  <c r="W822" i="1"/>
  <c r="U823" i="1"/>
  <c r="V823" i="1"/>
  <c r="W823" i="1"/>
  <c r="U824" i="1"/>
  <c r="V824" i="1"/>
  <c r="W824" i="1"/>
  <c r="U825" i="1"/>
  <c r="V825" i="1"/>
  <c r="W825" i="1"/>
  <c r="U826" i="1"/>
  <c r="V826" i="1"/>
  <c r="W826" i="1"/>
  <c r="U827" i="1"/>
  <c r="V827" i="1"/>
  <c r="W827" i="1"/>
  <c r="U828" i="1"/>
  <c r="V828" i="1"/>
  <c r="W828" i="1"/>
  <c r="U829" i="1"/>
  <c r="V829" i="1"/>
  <c r="W829" i="1"/>
  <c r="U830" i="1"/>
  <c r="V830" i="1"/>
  <c r="W830" i="1"/>
  <c r="U831" i="1"/>
  <c r="V831" i="1"/>
  <c r="W831" i="1"/>
  <c r="U832" i="1"/>
  <c r="V832" i="1"/>
  <c r="W832" i="1"/>
  <c r="U833" i="1"/>
  <c r="V833" i="1"/>
  <c r="W833" i="1"/>
  <c r="W802" i="1"/>
  <c r="V802" i="1"/>
  <c r="U802" i="1"/>
  <c r="U771" i="1"/>
  <c r="V771" i="1"/>
  <c r="W771" i="1"/>
  <c r="U772" i="1"/>
  <c r="V772" i="1"/>
  <c r="W772" i="1"/>
  <c r="U773" i="1"/>
  <c r="V773" i="1"/>
  <c r="W773" i="1"/>
  <c r="U774" i="1"/>
  <c r="V774" i="1"/>
  <c r="W774" i="1"/>
  <c r="U775" i="1"/>
  <c r="V775" i="1"/>
  <c r="W775" i="1"/>
  <c r="U776" i="1"/>
  <c r="V776" i="1"/>
  <c r="W776" i="1"/>
  <c r="U777" i="1"/>
  <c r="V777" i="1"/>
  <c r="W777" i="1"/>
  <c r="U778" i="1"/>
  <c r="V778" i="1"/>
  <c r="W778" i="1"/>
  <c r="U779" i="1"/>
  <c r="V779" i="1"/>
  <c r="W779" i="1"/>
  <c r="U781" i="1"/>
  <c r="V781" i="1"/>
  <c r="W781" i="1"/>
  <c r="U782" i="1"/>
  <c r="V782" i="1"/>
  <c r="W782" i="1"/>
  <c r="U783" i="1"/>
  <c r="V783" i="1"/>
  <c r="W783" i="1"/>
  <c r="U784" i="1"/>
  <c r="V784" i="1"/>
  <c r="W784" i="1"/>
  <c r="U785" i="1"/>
  <c r="V785" i="1"/>
  <c r="W785" i="1"/>
  <c r="U786" i="1"/>
  <c r="V786" i="1"/>
  <c r="W786" i="1"/>
  <c r="U787" i="1"/>
  <c r="V787" i="1"/>
  <c r="W787" i="1"/>
  <c r="U788" i="1"/>
  <c r="V788" i="1"/>
  <c r="W788" i="1"/>
  <c r="U789" i="1"/>
  <c r="V789" i="1"/>
  <c r="W789" i="1"/>
  <c r="U790" i="1"/>
  <c r="V790" i="1"/>
  <c r="W790" i="1"/>
  <c r="U791" i="1"/>
  <c r="V791" i="1"/>
  <c r="W791" i="1"/>
  <c r="U792" i="1"/>
  <c r="V792" i="1"/>
  <c r="W792" i="1"/>
  <c r="U793" i="1"/>
  <c r="V793" i="1"/>
  <c r="W793" i="1"/>
  <c r="U794" i="1"/>
  <c r="V794" i="1"/>
  <c r="W794" i="1"/>
  <c r="U795" i="1"/>
  <c r="V795" i="1"/>
  <c r="W795" i="1"/>
  <c r="U796" i="1"/>
  <c r="V796" i="1"/>
  <c r="W796" i="1"/>
  <c r="U797" i="1"/>
  <c r="V797" i="1"/>
  <c r="W797" i="1"/>
  <c r="U798" i="1"/>
  <c r="V798" i="1"/>
  <c r="W798" i="1"/>
  <c r="U799" i="1"/>
  <c r="V799" i="1"/>
  <c r="W799" i="1"/>
  <c r="U800" i="1"/>
  <c r="V800" i="1"/>
  <c r="W800" i="1"/>
  <c r="U801" i="1"/>
  <c r="V801" i="1"/>
  <c r="W801" i="1"/>
  <c r="T771" i="1"/>
  <c r="T773" i="1"/>
  <c r="T774" i="1"/>
  <c r="T775" i="1"/>
  <c r="T776" i="1"/>
  <c r="T777" i="1"/>
  <c r="T778" i="1"/>
  <c r="T779" i="1"/>
  <c r="T781" i="1"/>
  <c r="T782" i="1"/>
  <c r="T783" i="1"/>
  <c r="T784" i="1"/>
  <c r="T785" i="1"/>
  <c r="T786" i="1"/>
  <c r="T787" i="1"/>
  <c r="T788" i="1"/>
  <c r="T789" i="1"/>
  <c r="T790" i="1"/>
  <c r="T791" i="1"/>
  <c r="T792" i="1"/>
  <c r="T793" i="1"/>
  <c r="T794" i="1"/>
  <c r="T795" i="1"/>
  <c r="T796" i="1"/>
  <c r="T797" i="1"/>
  <c r="T798" i="1"/>
  <c r="T799" i="1"/>
  <c r="T800" i="1"/>
  <c r="T801" i="1"/>
  <c r="T770" i="1"/>
  <c r="W770" i="1"/>
  <c r="V770" i="1"/>
  <c r="U770" i="1"/>
</calcChain>
</file>

<file path=xl/sharedStrings.xml><?xml version="1.0" encoding="utf-8"?>
<sst xmlns="http://schemas.openxmlformats.org/spreadsheetml/2006/main" count="10179" uniqueCount="121">
  <si>
    <t>AMSD3</t>
  </si>
  <si>
    <t>Sept-Deep</t>
  </si>
  <si>
    <t>Active Margin</t>
  </si>
  <si>
    <t>AMSD2</t>
  </si>
  <si>
    <t>AMSD1</t>
  </si>
  <si>
    <t>AMSA3</t>
  </si>
  <si>
    <t>Sept-Active</t>
  </si>
  <si>
    <t>AMSA2</t>
  </si>
  <si>
    <t>AMSA1</t>
  </si>
  <si>
    <t>AMJA3</t>
  </si>
  <si>
    <t>July-Active</t>
  </si>
  <si>
    <t>AMJA2</t>
  </si>
  <si>
    <t>AMJA1</t>
  </si>
  <si>
    <t>AMCH3</t>
  </si>
  <si>
    <t>Control-Hole</t>
  </si>
  <si>
    <t>AMCH2</t>
  </si>
  <si>
    <t>AMCH1</t>
  </si>
  <si>
    <t>PPSD4</t>
  </si>
  <si>
    <t xml:space="preserve">Permafrost Plateau </t>
  </si>
  <si>
    <t>PPSD3</t>
  </si>
  <si>
    <t>PPSD2</t>
  </si>
  <si>
    <t>PPSD1</t>
  </si>
  <si>
    <t>PPSA4</t>
  </si>
  <si>
    <t>PPSA3</t>
  </si>
  <si>
    <t>PPSA2</t>
  </si>
  <si>
    <t>PPSA1</t>
  </si>
  <si>
    <t>PPJA4</t>
  </si>
  <si>
    <t>PPJA3</t>
  </si>
  <si>
    <t>PPJA2</t>
  </si>
  <si>
    <t>PPJA1</t>
  </si>
  <si>
    <t>PPCH4</t>
  </si>
  <si>
    <t>PPCH3</t>
  </si>
  <si>
    <t>PPCH2</t>
  </si>
  <si>
    <t>PPCH1</t>
  </si>
  <si>
    <t>PPC4</t>
  </si>
  <si>
    <t>Control</t>
  </si>
  <si>
    <t>PPC3</t>
  </si>
  <si>
    <t>PPC2</t>
  </si>
  <si>
    <t>PPC1</t>
  </si>
  <si>
    <t>Water_Table_CO2</t>
  </si>
  <si>
    <t>Moisture_mV_CO2</t>
  </si>
  <si>
    <t>Moisture_Percent_CO2</t>
  </si>
  <si>
    <t>Ice_Depth_cm_CO2</t>
  </si>
  <si>
    <t>Air_Temp_C_CO2</t>
  </si>
  <si>
    <t>ER_umol</t>
  </si>
  <si>
    <t>NEE_umol</t>
  </si>
  <si>
    <t>True_Date_CO2</t>
  </si>
  <si>
    <t>Water_Table_CH4</t>
  </si>
  <si>
    <t>Moisture_mV_CH4</t>
  </si>
  <si>
    <t>Moisture_Percent_CH4</t>
  </si>
  <si>
    <t>Soil_Temp_C_CH4</t>
  </si>
  <si>
    <t>Ice_Depth_cm_CH4</t>
  </si>
  <si>
    <t>Methane_umol</t>
  </si>
  <si>
    <t>True_Date_CH4</t>
  </si>
  <si>
    <t>Year</t>
  </si>
  <si>
    <t>Plot</t>
  </si>
  <si>
    <t>Treatment</t>
  </si>
  <si>
    <t>Site</t>
  </si>
  <si>
    <t>Experimental region where the sample plot is located. Permafrost plataeu refers to an area of relativity intact permafrost in a black spruce forest, while active margin refers to an area of clear active thaw with drunken trees and moat formation at the edge of the old bog</t>
  </si>
  <si>
    <t>Plot ID</t>
  </si>
  <si>
    <t>Year sample was collected</t>
  </si>
  <si>
    <t>Campaign_Date</t>
  </si>
  <si>
    <t>A single date representing the date of when a fluxing campaign took place. Exact sampling dates may vary by a day or two. Created for statistical purposes to group data in time by sampling events</t>
  </si>
  <si>
    <t>Log</t>
  </si>
  <si>
    <t>Mar 15 2019</t>
  </si>
  <si>
    <t>Sheet created by C.Dieleman</t>
  </si>
  <si>
    <r>
      <t xml:space="preserve">Experimental treatment conditions. </t>
    </r>
    <r>
      <rPr>
        <b/>
        <sz val="11"/>
        <color theme="1"/>
        <rFont val="Calibri"/>
        <family val="2"/>
        <scheme val="minor"/>
      </rPr>
      <t xml:space="preserve">Control </t>
    </r>
    <r>
      <rPr>
        <sz val="11"/>
        <color theme="1"/>
        <rFont val="Calibri"/>
        <family val="2"/>
        <scheme val="minor"/>
      </rPr>
      <t xml:space="preserve">= only basic equipment to measure site, </t>
    </r>
    <r>
      <rPr>
        <b/>
        <sz val="11"/>
        <color theme="1"/>
        <rFont val="Calibri"/>
        <family val="2"/>
        <scheme val="minor"/>
      </rPr>
      <t>Control-Hole</t>
    </r>
    <r>
      <rPr>
        <sz val="11"/>
        <color theme="1"/>
        <rFont val="Calibri"/>
        <family val="2"/>
        <scheme val="minor"/>
      </rPr>
      <t xml:space="preserve"> = ice probe used to simulate the holes created during injection, </t>
    </r>
    <r>
      <rPr>
        <b/>
        <sz val="11"/>
        <color theme="1"/>
        <rFont val="Calibri"/>
        <family val="2"/>
        <scheme val="minor"/>
      </rPr>
      <t>July-Active</t>
    </r>
    <r>
      <rPr>
        <sz val="11"/>
        <color theme="1"/>
        <rFont val="Calibri"/>
        <family val="2"/>
        <scheme val="minor"/>
      </rPr>
      <t xml:space="preserve"> = N addition into the top 33 cm of the soil in the second or third week of July, </t>
    </r>
    <r>
      <rPr>
        <b/>
        <sz val="11"/>
        <color theme="1"/>
        <rFont val="Calibri"/>
        <family val="2"/>
        <scheme val="minor"/>
      </rPr>
      <t>Sept-Active</t>
    </r>
    <r>
      <rPr>
        <sz val="11"/>
        <color theme="1"/>
        <rFont val="Calibri"/>
        <family val="2"/>
        <scheme val="minor"/>
      </rPr>
      <t xml:space="preserve"> =  N addition into the top 33 cm of the soil in the the third or fourth week of Sept, </t>
    </r>
    <r>
      <rPr>
        <b/>
        <sz val="11"/>
        <color theme="1"/>
        <rFont val="Calibri"/>
        <family val="2"/>
        <scheme val="minor"/>
      </rPr>
      <t>Sept-Deep</t>
    </r>
    <r>
      <rPr>
        <sz val="11"/>
        <color theme="1"/>
        <rFont val="Calibri"/>
        <family val="2"/>
        <scheme val="minor"/>
      </rPr>
      <t xml:space="preserve"> = N addition into the permafrost interface or upto 100 cm down in the the third or fourth week of Sept</t>
    </r>
  </si>
  <si>
    <t>Date CH4 samples were collected. Sourced from raw data sheets</t>
  </si>
  <si>
    <r>
      <t xml:space="preserve">Surface soil temperature in </t>
    </r>
    <r>
      <rPr>
        <b/>
        <sz val="11"/>
        <color theme="1"/>
        <rFont val="Calibri"/>
        <family val="2"/>
        <scheme val="minor"/>
      </rPr>
      <t xml:space="preserve">C </t>
    </r>
    <r>
      <rPr>
        <sz val="11"/>
        <color theme="1"/>
        <rFont val="Calibri"/>
        <family val="2"/>
        <scheme val="minor"/>
      </rPr>
      <t>approximately 10 cm down on dates CH4 was sampled. Samples were collected immediately preceeding CH4 collection. Sourced from Deep N Master Data Sheet and Beta Environmentals</t>
    </r>
  </si>
  <si>
    <r>
      <t xml:space="preserve">Soil Moisture in </t>
    </r>
    <r>
      <rPr>
        <b/>
        <sz val="11"/>
        <color theme="1"/>
        <rFont val="Calibri"/>
        <family val="2"/>
        <scheme val="minor"/>
      </rPr>
      <t>mV</t>
    </r>
    <r>
      <rPr>
        <sz val="11"/>
        <color theme="1"/>
        <rFont val="Calibri"/>
        <family val="2"/>
        <scheme val="minor"/>
      </rPr>
      <t xml:space="preserve"> on dates CH4 was sampled. Data were collected on a daily basis. Sourced from Deep N Master Data Sheet and Beta Environmentals</t>
    </r>
  </si>
  <si>
    <t>Date CO2 samples were collected. Sourced from processed CO2 flux sheets based off of EGM4 date recorded</t>
  </si>
  <si>
    <r>
      <t xml:space="preserve">Methane flux rate in </t>
    </r>
    <r>
      <rPr>
        <b/>
        <sz val="11"/>
        <color theme="1"/>
        <rFont val="Calibri"/>
        <family val="2"/>
        <scheme val="minor"/>
      </rPr>
      <t>umol/m2/min</t>
    </r>
    <r>
      <rPr>
        <sz val="11"/>
        <color theme="1"/>
        <rFont val="Calibri"/>
        <family val="2"/>
        <scheme val="minor"/>
      </rPr>
      <t>. Highlighted cells with 0 indicate fluxes that had low R2 values with near ambient CH4 levels. Assumed no detectable CH4 production. Data sourced from Deep N Master Data Sheet. Originally source from processed methane datasheets by date.</t>
    </r>
  </si>
  <si>
    <r>
      <t xml:space="preserve">Soil Moisture in </t>
    </r>
    <r>
      <rPr>
        <b/>
        <sz val="11"/>
        <color theme="1"/>
        <rFont val="Calibri"/>
        <family val="2"/>
        <scheme val="minor"/>
      </rPr>
      <t>mV</t>
    </r>
    <r>
      <rPr>
        <sz val="11"/>
        <color theme="1"/>
        <rFont val="Calibri"/>
        <family val="2"/>
        <scheme val="minor"/>
      </rPr>
      <t xml:space="preserve"> on dates CO2 was sampled. Data were collected on a daily basis. Sourced from Deep N Master Data Sheet and Beta Environmentals</t>
    </r>
  </si>
  <si>
    <t>Changed NEE and ER blanks and zeros to red zeros to match CH4 method. Only left blank when both ER and NEE had low R2 data</t>
  </si>
  <si>
    <t>N</t>
  </si>
  <si>
    <t>sd</t>
  </si>
  <si>
    <t>se</t>
  </si>
  <si>
    <t>ci</t>
  </si>
  <si>
    <t>Active</t>
  </si>
  <si>
    <t>NaN</t>
  </si>
  <si>
    <t>NA</t>
  </si>
  <si>
    <t>Permafrost</t>
  </si>
  <si>
    <t>Sept 4 2019</t>
  </si>
  <si>
    <t>Input summer 2019 data</t>
  </si>
  <si>
    <t>CATWALK</t>
  </si>
  <si>
    <t>MRT</t>
  </si>
  <si>
    <t>AM</t>
  </si>
  <si>
    <r>
      <t>Soil Moisture in</t>
    </r>
    <r>
      <rPr>
        <b/>
        <sz val="11"/>
        <color theme="1"/>
        <rFont val="Calibri"/>
        <family val="2"/>
        <scheme val="minor"/>
      </rPr>
      <t xml:space="preserve"> percent</t>
    </r>
    <r>
      <rPr>
        <sz val="11"/>
        <color theme="1"/>
        <rFont val="Calibri"/>
        <family val="2"/>
        <scheme val="minor"/>
      </rPr>
      <t xml:space="preserve"> on dates CH4 was sampled. Data were collected on a daily basis. Sourced from Deep N Master Data Sheet and Beta Environmentals. Above Table converted to 100%</t>
    </r>
  </si>
  <si>
    <t>Depth to ice on approximate dates CH4 was sampled. When not sampled on exact date within a day or two. Sourced from Deep N Master Data Sheet and Beta Environmentals. Ice depths &gt; 120 were converted to 120</t>
  </si>
  <si>
    <t>Depth to ice on approximate dates CO2 was sampled. When not sampled on exact date within a day or two. Sourced from Deep N Master Data Sheet and Beta Environmentals. Ice depths &gt; 120 were converted to 120</t>
  </si>
  <si>
    <t>Oct 12 2019</t>
  </si>
  <si>
    <t>Air temperature in C recorded by PAR/Temp/Humidity sensor in chamber. Sourced from processed CO2 NEE datasheets</t>
  </si>
  <si>
    <t>Approximate depth of the water table from the surface on days CO2 was sampled by sub-site measures at established wells at Beta. Samples were collected on a daily basis. Negative values indicate water table above soil surface. Sourced from Deep N Master Data Sheet and Beta Environmentals</t>
  </si>
  <si>
    <r>
      <t xml:space="preserve">Soil Moisture in </t>
    </r>
    <r>
      <rPr>
        <b/>
        <sz val="11"/>
        <color theme="1"/>
        <rFont val="Calibri"/>
        <family val="2"/>
        <scheme val="minor"/>
      </rPr>
      <t>percent</t>
    </r>
    <r>
      <rPr>
        <sz val="11"/>
        <color theme="1"/>
        <rFont val="Calibri"/>
        <family val="2"/>
        <scheme val="minor"/>
      </rPr>
      <t xml:space="preserve"> on dates CO2 was sampled. Data were collected on a daily basis. Readings above table (AT) were converted to 100. Sourced from Deep N Master Data Sheet and Beta Environmentals</t>
    </r>
  </si>
  <si>
    <t>Oct  16 2019</t>
  </si>
  <si>
    <t>Input last of fall 2019 data (CO2 Environmental data)</t>
  </si>
  <si>
    <t>Oct 15 2019</t>
  </si>
  <si>
    <t>Input fall 2019 CH4 data</t>
  </si>
  <si>
    <t>Input fall 2019 CO2 flux data and CH4 environmental data</t>
  </si>
  <si>
    <t>Approximate depth of the water table from the surface on days CH4 was sampled by sub-site measures at established wells at Beta. Samples were collected on a daily basis. Negative values indicate the water table is above the soil surface. Sourced from Deep N Master Data Sheet and Beta Environmentals</t>
  </si>
  <si>
    <t>Thaw_Stage</t>
  </si>
  <si>
    <t>1-Early</t>
  </si>
  <si>
    <t>0-Stable</t>
  </si>
  <si>
    <t>3-Advanced</t>
  </si>
  <si>
    <t>2-Intermediate</t>
  </si>
  <si>
    <t>Nov 4 2022</t>
  </si>
  <si>
    <t>Input summer 2021 CO2 data</t>
  </si>
  <si>
    <t>Syringe</t>
  </si>
  <si>
    <t>Method_CH4</t>
  </si>
  <si>
    <t>Method_CO2</t>
  </si>
  <si>
    <t>EGM-4</t>
  </si>
  <si>
    <t>Picarro</t>
  </si>
  <si>
    <r>
      <t xml:space="preserve">Dark CO2 flux rate in </t>
    </r>
    <r>
      <rPr>
        <b/>
        <sz val="11"/>
        <color theme="1"/>
        <rFont val="Calibri"/>
        <family val="2"/>
        <scheme val="minor"/>
      </rPr>
      <t>umol/m2/sec</t>
    </r>
    <r>
      <rPr>
        <sz val="11"/>
        <color theme="1"/>
        <rFont val="Calibri"/>
        <family val="2"/>
        <scheme val="minor"/>
      </rPr>
      <t>. Cells with low R2 values highlighted in R and represented by a 0. Assumed ER was below detection. Sourced from Deep N Master Data Sheet. Originally sorced from processed CO2 datasheets by date. Picarro method ER values - negative values between -1-0 are assumed to be 0. Negative values below -1 are dropped - assumed poor seal causing the values.</t>
    </r>
  </si>
  <si>
    <r>
      <t xml:space="preserve">Ambient light CO2 flux rate in </t>
    </r>
    <r>
      <rPr>
        <b/>
        <sz val="11"/>
        <color theme="1"/>
        <rFont val="Calibri"/>
        <family val="2"/>
        <scheme val="minor"/>
      </rPr>
      <t>umol/m2/sec</t>
    </r>
    <r>
      <rPr>
        <sz val="11"/>
        <color theme="1"/>
        <rFont val="Calibri"/>
        <family val="2"/>
        <scheme val="minor"/>
      </rPr>
      <t>. Cells with low R2 values highlighted in R and represented by a 0. Assumed near net netural production. Except in cases where both NEE and ER had low R2, then assumbed poor chamber seal. Negatives here represent CO2 uptake by the community and positive indicate net release. Sourced from Deep N Master Data Sheet. Originally sorced from processed CO2 datasheets by date. Picarro method NEE. When ER values were dropped the NEE values were dropped as well.</t>
    </r>
  </si>
  <si>
    <t>Determines how the CH4 data was collected, reflecting the change in methods between 2021 and 2022. In 2021 and earlier all methane fluxes were completed using gas samples captured in syringes and then processed on a GC whtin 48 hrs of collection. Starting in the summer of 2022 a Picarro Gas Scouter was purchased and used for sample collection.  Value 'syringes' indicates CH4 values were collected with the former method and 'Picarro' indicates values were collected with the later method.</t>
  </si>
  <si>
    <t>Determines how the CO2 data was collected reflecting the change in methods between 2021 and 2022. in 2021 and ealier all CO2 data was collected using EGM-4 units paired with par and temperature sensors. Starting in the summer of 2022 all measurements were made with a Picarro Gas Scouter unit.  Value 'EMG-4' indicates CH4 values were collected with the former method and 'Picarro' indicates values were collected with the later method.</t>
  </si>
  <si>
    <t>Input summer 2022 &amp; 2023 CO2, CH4, and associated environmentals data</t>
  </si>
  <si>
    <t>Jan 16 2024</t>
  </si>
  <si>
    <t>Jan 22 204</t>
  </si>
  <si>
    <t>Removed AMCH2 July 23 2023 value as over 200 umol/m2/min - seemed unlikely, removed June 29, 2022 NEE values &lt; 20. Something happened on this flux date to give unbelievably low values. Consider dropping this flux date as I am not sure I trust data from this date</t>
  </si>
  <si>
    <t>Removed CH4 values from Picarro over 100 umol/m2/min - again didn't trust these data points - review this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</si>
</sst>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0.000"/>
  </numFmts>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u/>
      <sz val="11"/>
      <color theme="1"/>
      <name val="Calibri"/>
      <family val="2"/>
      <scheme val="minor"/>
    </font>
    <font>
      <sz val="10"/>
      <color rgb="FF000000"/>
      <name val="Lucida Console"/>
      <family val="3"/>
    </font>
    <font>
      <sz val="11"/>
      <color rgb="FF000000"/>
      <name val="Calibri"/>
      <family val="2"/>
    </font>
  </fonts>
  <fills count="6">
    <fill>
      <patternFill patternType="none"/>
    </fill>
    <fill>
      <patternFill patternType="gray125"/>
    </fill>
    <fill>
      <patternFill patternType="solid">
        <fgColor theme="2" tint="-0.249977111117893"/>
        <bgColor indexed="64"/>
      </patternFill>
    </fill>
    <fill>
      <patternFill patternType="solid">
        <fgColor theme="2"/>
        <bgColor indexed="64"/>
      </patternFill>
    </fill>
    <fill>
      <patternFill patternType="solid">
        <fgColor rgb="FFFFFF00"/>
        <bgColor indexed="64"/>
      </patternFill>
    </fill>
    <fill>
      <patternFill patternType="solid">
        <fgColor rgb="FFFFFFFF"/>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164" fontId="0" fillId="0" borderId="0" xfId="0" applyNumberFormat="1"/>
    <xf numFmtId="0" fontId="1" fillId="3" borderId="0" xfId="0" applyFont="1" applyFill="1"/>
    <xf numFmtId="0" fontId="3" fillId="3" borderId="0" xfId="0" applyFont="1" applyFill="1"/>
    <xf numFmtId="0" fontId="0" fillId="4" borderId="0" xfId="0" applyFill="1"/>
    <xf numFmtId="0" fontId="3" fillId="0" borderId="0" xfId="0" applyFont="1"/>
    <xf numFmtId="165" fontId="0" fillId="0" borderId="0" xfId="0" applyNumberFormat="1" applyAlignment="1">
      <alignment horizontal="center"/>
    </xf>
    <xf numFmtId="0" fontId="0" fillId="0" borderId="1" xfId="0" applyBorder="1" applyAlignment="1">
      <alignment vertical="center" wrapText="1"/>
    </xf>
    <xf numFmtId="0" fontId="2" fillId="0" borderId="1" xfId="0" applyFont="1" applyBorder="1" applyAlignment="1">
      <alignment horizontal="center" vertical="center" wrapText="1"/>
    </xf>
    <xf numFmtId="0" fontId="0" fillId="0" borderId="0" xfId="0" applyAlignment="1">
      <alignment wrapText="1"/>
    </xf>
    <xf numFmtId="0" fontId="4" fillId="0" borderId="0" xfId="0" applyFont="1"/>
    <xf numFmtId="0" fontId="1" fillId="2" borderId="0" xfId="0" applyFont="1" applyFill="1"/>
    <xf numFmtId="0" fontId="2" fillId="0" borderId="2" xfId="0" applyFont="1" applyBorder="1" applyAlignment="1">
      <alignment horizontal="center" vertical="center" wrapText="1"/>
    </xf>
    <xf numFmtId="0" fontId="0" fillId="0" borderId="2" xfId="0" applyBorder="1" applyAlignment="1">
      <alignment wrapText="1"/>
    </xf>
    <xf numFmtId="14" fontId="0" fillId="0" borderId="0" xfId="0" applyNumberFormat="1"/>
    <xf numFmtId="0" fontId="5" fillId="0" borderId="0" xfId="0" applyFont="1" applyAlignment="1">
      <alignment vertical="center"/>
    </xf>
    <xf numFmtId="0" fontId="5" fillId="5" borderId="0" xfId="0" applyFont="1" applyFill="1" applyAlignment="1">
      <alignment vertical="center"/>
    </xf>
    <xf numFmtId="0" fontId="1" fillId="0" borderId="0" xfId="0" applyFont="1"/>
    <xf numFmtId="0" fontId="6" fillId="0" borderId="0" xfId="0" applyFont="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Sheet1!$C$2</c:f>
              <c:strCache>
                <c:ptCount val="1"/>
                <c:pt idx="0">
                  <c:v>Control-Hole</c:v>
                </c:pt>
              </c:strCache>
            </c:strRef>
          </c:tx>
          <c:spPr>
            <a:ln w="28575" cap="rnd">
              <a:solidFill>
                <a:schemeClr val="accent1"/>
              </a:solidFill>
              <a:round/>
            </a:ln>
            <a:effectLst/>
          </c:spPr>
          <c:marker>
            <c:symbol val="none"/>
          </c:marker>
          <c:val>
            <c:numRef>
              <c:f>Sheet1!$F$2:$F$14</c:f>
              <c:numCache>
                <c:formatCode>General</c:formatCode>
                <c:ptCount val="13"/>
                <c:pt idx="0">
                  <c:v>5.4802642800000001</c:v>
                </c:pt>
                <c:pt idx="1">
                  <c:v>7.6517383199999998</c:v>
                </c:pt>
                <c:pt idx="2">
                  <c:v>2.17688572</c:v>
                </c:pt>
                <c:pt idx="3">
                  <c:v>3.69690261</c:v>
                </c:pt>
                <c:pt idx="4">
                  <c:v>2.1787575600000002</c:v>
                </c:pt>
                <c:pt idx="5">
                  <c:v>2.0247146900000002</c:v>
                </c:pt>
                <c:pt idx="6">
                  <c:v>3.38527208</c:v>
                </c:pt>
                <c:pt idx="7">
                  <c:v>5.8148631599999998</c:v>
                </c:pt>
                <c:pt idx="8">
                  <c:v>0</c:v>
                </c:pt>
                <c:pt idx="9">
                  <c:v>4.8421863900000002</c:v>
                </c:pt>
                <c:pt idx="10">
                  <c:v>0.21382802000000001</c:v>
                </c:pt>
                <c:pt idx="11">
                  <c:v>3.9969833700000001</c:v>
                </c:pt>
                <c:pt idx="12">
                  <c:v>3.73045933</c:v>
                </c:pt>
              </c:numCache>
            </c:numRef>
          </c:val>
          <c:smooth val="0"/>
          <c:extLst>
            <c:ext xmlns:c16="http://schemas.microsoft.com/office/drawing/2014/chart" uri="{C3380CC4-5D6E-409C-BE32-E72D297353CC}">
              <c16:uniqueId val="{00000000-9BE4-4B83-95FF-31A1CEB0A948}"/>
            </c:ext>
          </c:extLst>
        </c:ser>
        <c:ser>
          <c:idx val="1"/>
          <c:order val="1"/>
          <c:tx>
            <c:strRef>
              <c:f>Sheet1!$C$15</c:f>
              <c:strCache>
                <c:ptCount val="1"/>
                <c:pt idx="0">
                  <c:v>July-Active</c:v>
                </c:pt>
              </c:strCache>
            </c:strRef>
          </c:tx>
          <c:spPr>
            <a:ln w="28575" cap="rnd">
              <a:solidFill>
                <a:schemeClr val="accent2"/>
              </a:solidFill>
              <a:round/>
            </a:ln>
            <a:effectLst/>
          </c:spPr>
          <c:marker>
            <c:symbol val="none"/>
          </c:marker>
          <c:val>
            <c:numRef>
              <c:f>Sheet1!$F$15:$F$27</c:f>
              <c:numCache>
                <c:formatCode>General</c:formatCode>
                <c:ptCount val="13"/>
                <c:pt idx="0">
                  <c:v>9.2736112100000003</c:v>
                </c:pt>
                <c:pt idx="1">
                  <c:v>7.6919854499999998</c:v>
                </c:pt>
                <c:pt idx="2">
                  <c:v>11.43188116</c:v>
                </c:pt>
                <c:pt idx="3">
                  <c:v>2.5159116699999999</c:v>
                </c:pt>
                <c:pt idx="4">
                  <c:v>18.3345792</c:v>
                </c:pt>
                <c:pt idx="5">
                  <c:v>12.932405129999999</c:v>
                </c:pt>
                <c:pt idx="6">
                  <c:v>18.247436230000002</c:v>
                </c:pt>
                <c:pt idx="7">
                  <c:v>20.870989479999999</c:v>
                </c:pt>
                <c:pt idx="8">
                  <c:v>0</c:v>
                </c:pt>
                <c:pt idx="9">
                  <c:v>7.4604909700000004</c:v>
                </c:pt>
                <c:pt idx="10">
                  <c:v>1.7596982699999999</c:v>
                </c:pt>
                <c:pt idx="11">
                  <c:v>6.4746806299999999</c:v>
                </c:pt>
                <c:pt idx="12">
                  <c:v>9.5273223500000004</c:v>
                </c:pt>
              </c:numCache>
            </c:numRef>
          </c:val>
          <c:smooth val="0"/>
          <c:extLst>
            <c:ext xmlns:c16="http://schemas.microsoft.com/office/drawing/2014/chart" uri="{C3380CC4-5D6E-409C-BE32-E72D297353CC}">
              <c16:uniqueId val="{00000001-9BE4-4B83-95FF-31A1CEB0A948}"/>
            </c:ext>
          </c:extLst>
        </c:ser>
        <c:ser>
          <c:idx val="2"/>
          <c:order val="2"/>
          <c:tx>
            <c:strRef>
              <c:f>Sheet1!$C$28</c:f>
              <c:strCache>
                <c:ptCount val="1"/>
                <c:pt idx="0">
                  <c:v>Sept-Active</c:v>
                </c:pt>
              </c:strCache>
            </c:strRef>
          </c:tx>
          <c:spPr>
            <a:ln w="28575" cap="rnd">
              <a:solidFill>
                <a:schemeClr val="accent3"/>
              </a:solidFill>
              <a:round/>
            </a:ln>
            <a:effectLst/>
          </c:spPr>
          <c:marker>
            <c:symbol val="none"/>
          </c:marker>
          <c:val>
            <c:numRef>
              <c:f>Sheet1!$F$28:$F$41</c:f>
              <c:numCache>
                <c:formatCode>General</c:formatCode>
                <c:ptCount val="14"/>
                <c:pt idx="0">
                  <c:v>6.8103250800000001</c:v>
                </c:pt>
                <c:pt idx="1">
                  <c:v>3.4150635</c:v>
                </c:pt>
                <c:pt idx="2">
                  <c:v>2.8403121699999998</c:v>
                </c:pt>
                <c:pt idx="3">
                  <c:v>4.5996252799999997</c:v>
                </c:pt>
                <c:pt idx="4">
                  <c:v>6.2885351500000004</c:v>
                </c:pt>
                <c:pt idx="5">
                  <c:v>6.0779027399999999</c:v>
                </c:pt>
                <c:pt idx="6">
                  <c:v>10.49420228</c:v>
                </c:pt>
                <c:pt idx="7">
                  <c:v>6.5088918700000002</c:v>
                </c:pt>
                <c:pt idx="8">
                  <c:v>0</c:v>
                </c:pt>
                <c:pt idx="9">
                  <c:v>4.5186374300000001</c:v>
                </c:pt>
                <c:pt idx="10">
                  <c:v>0.47758552999999998</c:v>
                </c:pt>
                <c:pt idx="11">
                  <c:v>4.8008257900000002</c:v>
                </c:pt>
                <c:pt idx="12">
                  <c:v>8.6932331299999994</c:v>
                </c:pt>
                <c:pt idx="13">
                  <c:v>10.589959990000001</c:v>
                </c:pt>
              </c:numCache>
            </c:numRef>
          </c:val>
          <c:smooth val="0"/>
          <c:extLst>
            <c:ext xmlns:c16="http://schemas.microsoft.com/office/drawing/2014/chart" uri="{C3380CC4-5D6E-409C-BE32-E72D297353CC}">
              <c16:uniqueId val="{00000002-9BE4-4B83-95FF-31A1CEB0A948}"/>
            </c:ext>
          </c:extLst>
        </c:ser>
        <c:ser>
          <c:idx val="3"/>
          <c:order val="3"/>
          <c:tx>
            <c:strRef>
              <c:f>Sheet1!$C$41</c:f>
              <c:strCache>
                <c:ptCount val="1"/>
                <c:pt idx="0">
                  <c:v>Sept-Deep</c:v>
                </c:pt>
              </c:strCache>
            </c:strRef>
          </c:tx>
          <c:spPr>
            <a:ln w="28575" cap="rnd">
              <a:solidFill>
                <a:schemeClr val="accent4"/>
              </a:solidFill>
              <a:round/>
            </a:ln>
            <a:effectLst/>
          </c:spPr>
          <c:marker>
            <c:symbol val="none"/>
          </c:marker>
          <c:val>
            <c:numRef>
              <c:f>Sheet1!$F$41:$F$53</c:f>
              <c:numCache>
                <c:formatCode>General</c:formatCode>
                <c:ptCount val="13"/>
                <c:pt idx="0">
                  <c:v>10.589959990000001</c:v>
                </c:pt>
                <c:pt idx="1">
                  <c:v>10.46133408</c:v>
                </c:pt>
                <c:pt idx="2">
                  <c:v>5.1753111399999998</c:v>
                </c:pt>
                <c:pt idx="3">
                  <c:v>9.1233354500000008</c:v>
                </c:pt>
                <c:pt idx="4">
                  <c:v>8.2988624499999997</c:v>
                </c:pt>
                <c:pt idx="5">
                  <c:v>20.727512140000002</c:v>
                </c:pt>
                <c:pt idx="6">
                  <c:v>32.242571679999998</c:v>
                </c:pt>
                <c:pt idx="7">
                  <c:v>21.473801300000002</c:v>
                </c:pt>
                <c:pt idx="8">
                  <c:v>0</c:v>
                </c:pt>
                <c:pt idx="9">
                  <c:v>11.444612340000001</c:v>
                </c:pt>
                <c:pt idx="10">
                  <c:v>3.80619555</c:v>
                </c:pt>
                <c:pt idx="11">
                  <c:v>7.56847928</c:v>
                </c:pt>
                <c:pt idx="12">
                  <c:v>8.6499011499999998</c:v>
                </c:pt>
              </c:numCache>
            </c:numRef>
          </c:val>
          <c:smooth val="0"/>
          <c:extLst>
            <c:ext xmlns:c16="http://schemas.microsoft.com/office/drawing/2014/chart" uri="{C3380CC4-5D6E-409C-BE32-E72D297353CC}">
              <c16:uniqueId val="{00000003-9BE4-4B83-95FF-31A1CEB0A948}"/>
            </c:ext>
          </c:extLst>
        </c:ser>
        <c:dLbls>
          <c:showLegendKey val="0"/>
          <c:showVal val="0"/>
          <c:showCatName val="0"/>
          <c:showSerName val="0"/>
          <c:showPercent val="0"/>
          <c:showBubbleSize val="0"/>
        </c:dLbls>
        <c:smooth val="0"/>
        <c:axId val="542759704"/>
        <c:axId val="542753800"/>
      </c:lineChart>
      <c:catAx>
        <c:axId val="542759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53800"/>
        <c:crosses val="autoZero"/>
        <c:auto val="1"/>
        <c:lblAlgn val="ctr"/>
        <c:lblOffset val="100"/>
        <c:noMultiLvlLbl val="0"/>
      </c:catAx>
      <c:valAx>
        <c:axId val="54275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75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Sheet1!$C$54</c:f>
              <c:strCache>
                <c:ptCount val="1"/>
                <c:pt idx="0">
                  <c:v>Control</c:v>
                </c:pt>
              </c:strCache>
            </c:strRef>
          </c:tx>
          <c:spPr>
            <a:ln w="28575" cap="rnd">
              <a:solidFill>
                <a:schemeClr val="accent1"/>
              </a:solidFill>
              <a:round/>
            </a:ln>
            <a:effectLst/>
          </c:spPr>
          <c:marker>
            <c:symbol val="none"/>
          </c:marker>
          <c:val>
            <c:numRef>
              <c:f>Sheet1!$F$54:$F$66</c:f>
              <c:numCache>
                <c:formatCode>General</c:formatCode>
                <c:ptCount val="13"/>
                <c:pt idx="0">
                  <c:v>1.3197867000000001</c:v>
                </c:pt>
                <c:pt idx="1">
                  <c:v>1.95780669</c:v>
                </c:pt>
                <c:pt idx="2">
                  <c:v>0.62263621000000002</c:v>
                </c:pt>
                <c:pt idx="3">
                  <c:v>6.5834649999999995E-2</c:v>
                </c:pt>
                <c:pt idx="4">
                  <c:v>1.9314286700000001</c:v>
                </c:pt>
                <c:pt idx="5">
                  <c:v>1.2777114300000001</c:v>
                </c:pt>
                <c:pt idx="6">
                  <c:v>1.79572821</c:v>
                </c:pt>
                <c:pt idx="7">
                  <c:v>2.1595956799999998</c:v>
                </c:pt>
                <c:pt idx="8">
                  <c:v>0</c:v>
                </c:pt>
                <c:pt idx="9">
                  <c:v>1.3985391300000001</c:v>
                </c:pt>
                <c:pt idx="10">
                  <c:v>0.16902808999999999</c:v>
                </c:pt>
                <c:pt idx="11">
                  <c:v>0.25907258999999999</c:v>
                </c:pt>
                <c:pt idx="12">
                  <c:v>0.67066532999999995</c:v>
                </c:pt>
              </c:numCache>
            </c:numRef>
          </c:val>
          <c:smooth val="0"/>
          <c:extLst>
            <c:ext xmlns:c16="http://schemas.microsoft.com/office/drawing/2014/chart" uri="{C3380CC4-5D6E-409C-BE32-E72D297353CC}">
              <c16:uniqueId val="{00000000-A557-402F-A562-C4EE38870994}"/>
            </c:ext>
          </c:extLst>
        </c:ser>
        <c:ser>
          <c:idx val="1"/>
          <c:order val="1"/>
          <c:tx>
            <c:strRef>
              <c:f>Sheet1!$C$67</c:f>
              <c:strCache>
                <c:ptCount val="1"/>
                <c:pt idx="0">
                  <c:v>Control-Hole</c:v>
                </c:pt>
              </c:strCache>
            </c:strRef>
          </c:tx>
          <c:spPr>
            <a:ln w="28575" cap="rnd">
              <a:solidFill>
                <a:schemeClr val="accent2"/>
              </a:solidFill>
              <a:round/>
            </a:ln>
            <a:effectLst/>
          </c:spPr>
          <c:marker>
            <c:symbol val="none"/>
          </c:marker>
          <c:val>
            <c:numRef>
              <c:f>Sheet1!$F$67:$F$79</c:f>
              <c:numCache>
                <c:formatCode>General</c:formatCode>
                <c:ptCount val="13"/>
                <c:pt idx="0">
                  <c:v>2.61594579</c:v>
                </c:pt>
                <c:pt idx="1">
                  <c:v>2.2974012899999998</c:v>
                </c:pt>
                <c:pt idx="2">
                  <c:v>1.68410602</c:v>
                </c:pt>
                <c:pt idx="3">
                  <c:v>0.11000395</c:v>
                </c:pt>
                <c:pt idx="4">
                  <c:v>4.9098294500000002</c:v>
                </c:pt>
                <c:pt idx="5">
                  <c:v>5.1260792799999999</c:v>
                </c:pt>
                <c:pt idx="6">
                  <c:v>3.9743555399999999</c:v>
                </c:pt>
                <c:pt idx="7">
                  <c:v>2.5265447700000001</c:v>
                </c:pt>
                <c:pt idx="8">
                  <c:v>0</c:v>
                </c:pt>
                <c:pt idx="9">
                  <c:v>0.53031943999999998</c:v>
                </c:pt>
                <c:pt idx="10">
                  <c:v>0.25925820999999999</c:v>
                </c:pt>
                <c:pt idx="11">
                  <c:v>0.82418139999999995</c:v>
                </c:pt>
                <c:pt idx="12">
                  <c:v>2.0442092299999999</c:v>
                </c:pt>
              </c:numCache>
            </c:numRef>
          </c:val>
          <c:smooth val="0"/>
          <c:extLst>
            <c:ext xmlns:c16="http://schemas.microsoft.com/office/drawing/2014/chart" uri="{C3380CC4-5D6E-409C-BE32-E72D297353CC}">
              <c16:uniqueId val="{00000001-A557-402F-A562-C4EE38870994}"/>
            </c:ext>
          </c:extLst>
        </c:ser>
        <c:ser>
          <c:idx val="2"/>
          <c:order val="2"/>
          <c:tx>
            <c:strRef>
              <c:f>Sheet1!$C$80</c:f>
              <c:strCache>
                <c:ptCount val="1"/>
                <c:pt idx="0">
                  <c:v>July-Active</c:v>
                </c:pt>
              </c:strCache>
            </c:strRef>
          </c:tx>
          <c:spPr>
            <a:ln w="28575" cap="rnd">
              <a:solidFill>
                <a:schemeClr val="accent3"/>
              </a:solidFill>
              <a:round/>
            </a:ln>
            <a:effectLst/>
          </c:spPr>
          <c:marker>
            <c:symbol val="none"/>
          </c:marker>
          <c:val>
            <c:numRef>
              <c:f>Sheet1!$F$80:$F$92</c:f>
              <c:numCache>
                <c:formatCode>General</c:formatCode>
                <c:ptCount val="13"/>
                <c:pt idx="0">
                  <c:v>2.4641460199999998</c:v>
                </c:pt>
                <c:pt idx="1">
                  <c:v>1.7650632799999999</c:v>
                </c:pt>
                <c:pt idx="2">
                  <c:v>0.58624182000000002</c:v>
                </c:pt>
                <c:pt idx="3">
                  <c:v>0.11513101000000001</c:v>
                </c:pt>
                <c:pt idx="4">
                  <c:v>0.20929433</c:v>
                </c:pt>
                <c:pt idx="5">
                  <c:v>1.1484987499999999</c:v>
                </c:pt>
                <c:pt idx="6">
                  <c:v>3.9529873200000001</c:v>
                </c:pt>
                <c:pt idx="7">
                  <c:v>2.3071631799999999</c:v>
                </c:pt>
                <c:pt idx="8">
                  <c:v>0</c:v>
                </c:pt>
                <c:pt idx="9">
                  <c:v>0.97977270999999999</c:v>
                </c:pt>
                <c:pt idx="10">
                  <c:v>5.4997560000000001E-2</c:v>
                </c:pt>
                <c:pt idx="11">
                  <c:v>0.78845149999999997</c:v>
                </c:pt>
                <c:pt idx="12">
                  <c:v>1.73014399</c:v>
                </c:pt>
              </c:numCache>
            </c:numRef>
          </c:val>
          <c:smooth val="0"/>
          <c:extLst>
            <c:ext xmlns:c16="http://schemas.microsoft.com/office/drawing/2014/chart" uri="{C3380CC4-5D6E-409C-BE32-E72D297353CC}">
              <c16:uniqueId val="{00000002-A557-402F-A562-C4EE38870994}"/>
            </c:ext>
          </c:extLst>
        </c:ser>
        <c:ser>
          <c:idx val="3"/>
          <c:order val="3"/>
          <c:tx>
            <c:strRef>
              <c:f>Sheet1!$C$93</c:f>
              <c:strCache>
                <c:ptCount val="1"/>
                <c:pt idx="0">
                  <c:v>Sept-Active</c:v>
                </c:pt>
              </c:strCache>
            </c:strRef>
          </c:tx>
          <c:spPr>
            <a:ln w="28575" cap="rnd">
              <a:solidFill>
                <a:schemeClr val="accent4"/>
              </a:solidFill>
              <a:round/>
            </a:ln>
            <a:effectLst/>
          </c:spPr>
          <c:marker>
            <c:symbol val="none"/>
          </c:marker>
          <c:val>
            <c:numRef>
              <c:f>Sheet1!$F$93:$F$105</c:f>
              <c:numCache>
                <c:formatCode>General</c:formatCode>
                <c:ptCount val="13"/>
                <c:pt idx="0">
                  <c:v>1.7955306499999999</c:v>
                </c:pt>
                <c:pt idx="1">
                  <c:v>1.6985123799999999</c:v>
                </c:pt>
                <c:pt idx="2">
                  <c:v>1.1101500399999999</c:v>
                </c:pt>
                <c:pt idx="3">
                  <c:v>0.23493803999999999</c:v>
                </c:pt>
                <c:pt idx="4">
                  <c:v>0.48885446999999999</c:v>
                </c:pt>
                <c:pt idx="5">
                  <c:v>1.0212824599999999</c:v>
                </c:pt>
                <c:pt idx="6">
                  <c:v>1.92984544</c:v>
                </c:pt>
                <c:pt idx="7">
                  <c:v>2.3942319599999999</c:v>
                </c:pt>
                <c:pt idx="8">
                  <c:v>0</c:v>
                </c:pt>
                <c:pt idx="9">
                  <c:v>1.0226181299999999</c:v>
                </c:pt>
                <c:pt idx="10">
                  <c:v>0.42427996000000001</c:v>
                </c:pt>
                <c:pt idx="11">
                  <c:v>0.36385162999999998</c:v>
                </c:pt>
                <c:pt idx="12">
                  <c:v>1.13926638</c:v>
                </c:pt>
              </c:numCache>
            </c:numRef>
          </c:val>
          <c:smooth val="0"/>
          <c:extLst>
            <c:ext xmlns:c16="http://schemas.microsoft.com/office/drawing/2014/chart" uri="{C3380CC4-5D6E-409C-BE32-E72D297353CC}">
              <c16:uniqueId val="{00000003-A557-402F-A562-C4EE38870994}"/>
            </c:ext>
          </c:extLst>
        </c:ser>
        <c:ser>
          <c:idx val="4"/>
          <c:order val="4"/>
          <c:tx>
            <c:strRef>
              <c:f>Sheet1!$C$106</c:f>
              <c:strCache>
                <c:ptCount val="1"/>
                <c:pt idx="0">
                  <c:v>Sept-Deep</c:v>
                </c:pt>
              </c:strCache>
            </c:strRef>
          </c:tx>
          <c:spPr>
            <a:ln w="28575" cap="rnd">
              <a:solidFill>
                <a:schemeClr val="accent5"/>
              </a:solidFill>
              <a:round/>
            </a:ln>
            <a:effectLst/>
          </c:spPr>
          <c:marker>
            <c:symbol val="none"/>
          </c:marker>
          <c:val>
            <c:numRef>
              <c:f>Sheet1!$F$106:$F$118</c:f>
              <c:numCache>
                <c:formatCode>General</c:formatCode>
                <c:ptCount val="13"/>
                <c:pt idx="0">
                  <c:v>2.74175725</c:v>
                </c:pt>
                <c:pt idx="1">
                  <c:v>3.72953577</c:v>
                </c:pt>
                <c:pt idx="2">
                  <c:v>1.0065739</c:v>
                </c:pt>
                <c:pt idx="3">
                  <c:v>0.36129424999999998</c:v>
                </c:pt>
                <c:pt idx="4">
                  <c:v>1.52817037</c:v>
                </c:pt>
                <c:pt idx="5">
                  <c:v>2.92703728</c:v>
                </c:pt>
                <c:pt idx="6">
                  <c:v>5.4793013100000003</c:v>
                </c:pt>
                <c:pt idx="7">
                  <c:v>3.47563785</c:v>
                </c:pt>
                <c:pt idx="8">
                  <c:v>0</c:v>
                </c:pt>
                <c:pt idx="9">
                  <c:v>1.4164249799999999</c:v>
                </c:pt>
                <c:pt idx="10">
                  <c:v>0.11413259000000001</c:v>
                </c:pt>
                <c:pt idx="11">
                  <c:v>0.51590053999999996</c:v>
                </c:pt>
                <c:pt idx="12">
                  <c:v>1.32729545</c:v>
                </c:pt>
              </c:numCache>
            </c:numRef>
          </c:val>
          <c:smooth val="0"/>
          <c:extLst>
            <c:ext xmlns:c16="http://schemas.microsoft.com/office/drawing/2014/chart" uri="{C3380CC4-5D6E-409C-BE32-E72D297353CC}">
              <c16:uniqueId val="{00000004-A557-402F-A562-C4EE38870994}"/>
            </c:ext>
          </c:extLst>
        </c:ser>
        <c:dLbls>
          <c:showLegendKey val="0"/>
          <c:showVal val="0"/>
          <c:showCatName val="0"/>
          <c:showSerName val="0"/>
          <c:showPercent val="0"/>
          <c:showBubbleSize val="0"/>
        </c:dLbls>
        <c:smooth val="0"/>
        <c:axId val="665728904"/>
        <c:axId val="665733496"/>
      </c:lineChart>
      <c:catAx>
        <c:axId val="665728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33496"/>
        <c:crosses val="autoZero"/>
        <c:auto val="1"/>
        <c:lblAlgn val="ctr"/>
        <c:lblOffset val="100"/>
        <c:noMultiLvlLbl val="0"/>
      </c:catAx>
      <c:valAx>
        <c:axId val="66573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2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586740</xdr:colOff>
      <xdr:row>1</xdr:row>
      <xdr:rowOff>19050</xdr:rowOff>
    </xdr:from>
    <xdr:to>
      <xdr:col>19</xdr:col>
      <xdr:colOff>579120</xdr:colOff>
      <xdr:row>16</xdr:row>
      <xdr:rowOff>45720</xdr:rowOff>
    </xdr:to>
    <xdr:graphicFrame macro="">
      <xdr:nvGraphicFramePr>
        <xdr:cNvPr id="3" name="Chart 2">
          <a:extLst>
            <a:ext uri="{FF2B5EF4-FFF2-40B4-BE49-F238E27FC236}">
              <a16:creationId xmlns:a16="http://schemas.microsoft.com/office/drawing/2014/main" id="{E421EA0A-66D4-435C-9128-EBE40EC11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594360</xdr:colOff>
      <xdr:row>18</xdr:row>
      <xdr:rowOff>11430</xdr:rowOff>
    </xdr:from>
    <xdr:to>
      <xdr:col>20</xdr:col>
      <xdr:colOff>7620</xdr:colOff>
      <xdr:row>34</xdr:row>
      <xdr:rowOff>7620</xdr:rowOff>
    </xdr:to>
    <xdr:graphicFrame macro="">
      <xdr:nvGraphicFramePr>
        <xdr:cNvPr id="4" name="Chart 3">
          <a:extLst>
            <a:ext uri="{FF2B5EF4-FFF2-40B4-BE49-F238E27FC236}">
              <a16:creationId xmlns:a16="http://schemas.microsoft.com/office/drawing/2014/main" id="{5813D3D2-7802-4A60-8D86-431106F4B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therine%20Dieleman\Dropbox\APEX%202023%20Core%20Measurements\Environmentals\Beta\Environmentals_2023_Beta.xlsx" TargetMode="External"/><Relationship Id="rId1" Type="http://schemas.openxmlformats.org/officeDocument/2006/relationships/externalLinkPath" Target="/Users/Catherine%20Dieleman/Dropbox/APEX%202023%20Core%20Measurements/Environmentals/Beta/Environmentals_2023_Be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eld%20Data/2021/Raw%20and%20Processed%20CO2/Beta/Processed/07132021/BetaCO2_processed_0713202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eld%20Data/2021/Raw%20and%20Processed%20CO2/Beta/Processed/07132021/BetaCO2dark_processed_0713202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eld%20Data/2021/Raw%20and%20Processed%20CO2/Beta/Processed/07292021/BetaCO2_processed_0729202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eld%20Data/2021/Raw%20and%20Processed%20CO2/Beta/Processed/07292021/BetaCO2dark_processed_07292021.xlsm"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Catherine%20Dieleman\Dropbox\APEX%202023%20Core%20Measurements\Raw%20and%20Processed%20CO2\Beta\Carbon%20Flux%20Measurements_Picarro_2023.xlsx" TargetMode="External"/><Relationship Id="rId1" Type="http://schemas.openxmlformats.org/officeDocument/2006/relationships/externalLinkPath" Target="/Users/Catherine%20Dieleman/Dropbox/APEX%202023%20Core%20Measurements/Raw%20and%20Processed%20CO2/Beta/Carbon%20Flux%20Measurements_Picarro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_ME"/>
      <sheetName val="ENVIRONMENTALS"/>
      <sheetName val="EXCLUSION COLLAR ENVIROS"/>
      <sheetName val="DEPTH TO WATER TABLE"/>
    </sheetNames>
    <sheetDataSet>
      <sheetData sheetId="0"/>
      <sheetData sheetId="1">
        <row r="1169">
          <cell r="F1169" t="str">
            <v>AMSA2</v>
          </cell>
          <cell r="G1169">
            <v>39.5</v>
          </cell>
          <cell r="H1169">
            <v>6.5</v>
          </cell>
          <cell r="I1169" t="str">
            <v>NA</v>
          </cell>
          <cell r="J1169">
            <v>23.5</v>
          </cell>
          <cell r="K1169">
            <v>462</v>
          </cell>
          <cell r="L1169">
            <v>22</v>
          </cell>
          <cell r="M1169">
            <v>15.5</v>
          </cell>
          <cell r="N1169">
            <v>6.5</v>
          </cell>
        </row>
        <row r="1170">
          <cell r="F1170" t="str">
            <v>AMCH1</v>
          </cell>
          <cell r="G1170">
            <v>43</v>
          </cell>
          <cell r="H1170">
            <v>7</v>
          </cell>
          <cell r="I1170" t="str">
            <v>NA</v>
          </cell>
          <cell r="J1170">
            <v>29.8</v>
          </cell>
          <cell r="K1170">
            <v>594</v>
          </cell>
          <cell r="L1170">
            <v>22</v>
          </cell>
          <cell r="M1170">
            <v>15.5</v>
          </cell>
          <cell r="N1170">
            <v>6.5</v>
          </cell>
        </row>
        <row r="1171">
          <cell r="F1171" t="str">
            <v>AMSD3</v>
          </cell>
          <cell r="G1171">
            <v>46.5</v>
          </cell>
          <cell r="H1171">
            <v>8.4</v>
          </cell>
          <cell r="I1171" t="str">
            <v>NA</v>
          </cell>
          <cell r="J1171">
            <v>24</v>
          </cell>
          <cell r="K1171">
            <v>474</v>
          </cell>
          <cell r="L1171">
            <v>22</v>
          </cell>
          <cell r="M1171">
            <v>15.5</v>
          </cell>
          <cell r="N1171">
            <v>6.5</v>
          </cell>
        </row>
        <row r="1172">
          <cell r="F1172" t="str">
            <v>AMJA2</v>
          </cell>
          <cell r="G1172">
            <v>35.5</v>
          </cell>
          <cell r="H1172">
            <v>7.7</v>
          </cell>
          <cell r="I1172" t="str">
            <v>NA</v>
          </cell>
          <cell r="J1172">
            <v>23.4</v>
          </cell>
          <cell r="K1172">
            <v>460</v>
          </cell>
          <cell r="L1172">
            <v>22</v>
          </cell>
          <cell r="M1172">
            <v>15.5</v>
          </cell>
          <cell r="N1172">
            <v>6.5</v>
          </cell>
        </row>
        <row r="1173">
          <cell r="F1173" t="str">
            <v>AMSA1</v>
          </cell>
          <cell r="G1173">
            <v>35.5</v>
          </cell>
          <cell r="H1173">
            <v>7.7</v>
          </cell>
          <cell r="I1173" t="str">
            <v>NA</v>
          </cell>
          <cell r="J1173">
            <v>40.1</v>
          </cell>
          <cell r="K1173">
            <v>773</v>
          </cell>
          <cell r="L1173">
            <v>22</v>
          </cell>
          <cell r="M1173">
            <v>15.5</v>
          </cell>
          <cell r="N1173">
            <v>6.5</v>
          </cell>
        </row>
        <row r="1174">
          <cell r="F1174" t="str">
            <v>AMJA1</v>
          </cell>
          <cell r="G1174">
            <v>37</v>
          </cell>
          <cell r="H1174">
            <v>9</v>
          </cell>
          <cell r="I1174" t="str">
            <v>NA</v>
          </cell>
          <cell r="J1174">
            <v>38.200000000000003</v>
          </cell>
          <cell r="K1174">
            <v>742</v>
          </cell>
          <cell r="L1174">
            <v>22</v>
          </cell>
          <cell r="M1174">
            <v>15.5</v>
          </cell>
          <cell r="N1174">
            <v>6.5</v>
          </cell>
        </row>
        <row r="1175">
          <cell r="F1175" t="str">
            <v>AMSD1</v>
          </cell>
          <cell r="G1175">
            <v>32.5</v>
          </cell>
          <cell r="H1175">
            <v>8</v>
          </cell>
          <cell r="I1175" t="str">
            <v>NA</v>
          </cell>
          <cell r="J1175">
            <v>39.700000000000003</v>
          </cell>
          <cell r="K1175">
            <v>766</v>
          </cell>
          <cell r="L1175">
            <v>22</v>
          </cell>
          <cell r="M1175">
            <v>15.5</v>
          </cell>
          <cell r="N1175">
            <v>6.5</v>
          </cell>
        </row>
        <row r="1176">
          <cell r="F1176" t="str">
            <v>AMCH2</v>
          </cell>
          <cell r="G1176">
            <v>34</v>
          </cell>
          <cell r="H1176">
            <v>8.9</v>
          </cell>
          <cell r="I1176" t="str">
            <v>NA</v>
          </cell>
          <cell r="J1176">
            <v>27.4</v>
          </cell>
          <cell r="K1176">
            <v>544</v>
          </cell>
          <cell r="L1176">
            <v>22</v>
          </cell>
          <cell r="M1176">
            <v>15.5</v>
          </cell>
          <cell r="N1176">
            <v>6.5</v>
          </cell>
        </row>
        <row r="1177">
          <cell r="F1177" t="str">
            <v>AMSA3</v>
          </cell>
          <cell r="G1177">
            <v>35.5</v>
          </cell>
          <cell r="H1177">
            <v>8.1</v>
          </cell>
          <cell r="I1177" t="str">
            <v>NA</v>
          </cell>
          <cell r="J1177">
            <v>26.9</v>
          </cell>
          <cell r="K1177">
            <v>533</v>
          </cell>
          <cell r="L1177">
            <v>22</v>
          </cell>
          <cell r="M1177">
            <v>15.5</v>
          </cell>
          <cell r="N1177">
            <v>6.5</v>
          </cell>
        </row>
        <row r="1178">
          <cell r="F1178" t="str">
            <v>AMJA3</v>
          </cell>
          <cell r="G1178">
            <v>36.5</v>
          </cell>
          <cell r="H1178">
            <v>7.9</v>
          </cell>
          <cell r="I1178" t="str">
            <v>NA</v>
          </cell>
          <cell r="J1178">
            <v>23.5</v>
          </cell>
          <cell r="K1178">
            <v>461</v>
          </cell>
          <cell r="L1178">
            <v>23.5</v>
          </cell>
          <cell r="M1178">
            <v>12.5</v>
          </cell>
          <cell r="N1178">
            <v>11</v>
          </cell>
        </row>
        <row r="1179">
          <cell r="F1179" t="str">
            <v>AMSD2</v>
          </cell>
          <cell r="G1179">
            <v>33</v>
          </cell>
          <cell r="H1179">
            <v>4.5999999999999996</v>
          </cell>
          <cell r="I1179" t="str">
            <v>NA</v>
          </cell>
          <cell r="J1179">
            <v>23.5</v>
          </cell>
          <cell r="K1179">
            <v>462</v>
          </cell>
          <cell r="L1179">
            <v>23.5</v>
          </cell>
          <cell r="M1179">
            <v>12.5</v>
          </cell>
          <cell r="N1179">
            <v>11</v>
          </cell>
        </row>
        <row r="1180">
          <cell r="F1180" t="str">
            <v>AMCH3</v>
          </cell>
          <cell r="G1180">
            <v>33</v>
          </cell>
          <cell r="H1180">
            <v>6</v>
          </cell>
          <cell r="I1180" t="str">
            <v>NA</v>
          </cell>
          <cell r="J1180">
            <v>23.5</v>
          </cell>
          <cell r="K1180">
            <v>463</v>
          </cell>
          <cell r="L1180">
            <v>23.5</v>
          </cell>
          <cell r="M1180">
            <v>12.5</v>
          </cell>
          <cell r="N1180">
            <v>11</v>
          </cell>
        </row>
        <row r="1181">
          <cell r="F1181" t="str">
            <v>PPSA3</v>
          </cell>
          <cell r="G1181">
            <v>24</v>
          </cell>
          <cell r="H1181">
            <v>5.4</v>
          </cell>
          <cell r="I1181" t="str">
            <v>NA</v>
          </cell>
          <cell r="J1181">
            <v>23.8</v>
          </cell>
          <cell r="K1181">
            <v>469</v>
          </cell>
          <cell r="L1181">
            <v>69</v>
          </cell>
          <cell r="M1181">
            <v>48</v>
          </cell>
          <cell r="N1181">
            <v>21</v>
          </cell>
        </row>
        <row r="1182">
          <cell r="F1182" t="str">
            <v>PPCH2</v>
          </cell>
          <cell r="G1182">
            <v>21.5</v>
          </cell>
          <cell r="H1182">
            <v>5.2</v>
          </cell>
          <cell r="I1182" t="str">
            <v>NA</v>
          </cell>
          <cell r="J1182">
            <v>23.8</v>
          </cell>
          <cell r="K1182">
            <v>470</v>
          </cell>
          <cell r="L1182">
            <v>69</v>
          </cell>
          <cell r="M1182">
            <v>48</v>
          </cell>
          <cell r="N1182">
            <v>21</v>
          </cell>
        </row>
        <row r="1183">
          <cell r="F1183" t="str">
            <v>PPJA2</v>
          </cell>
          <cell r="G1183">
            <v>20.5</v>
          </cell>
          <cell r="H1183">
            <v>5.3</v>
          </cell>
          <cell r="I1183" t="str">
            <v>NA</v>
          </cell>
          <cell r="J1183">
            <v>30.9</v>
          </cell>
          <cell r="K1183">
            <v>614</v>
          </cell>
          <cell r="L1183">
            <v>69</v>
          </cell>
          <cell r="M1183">
            <v>48</v>
          </cell>
          <cell r="N1183">
            <v>21</v>
          </cell>
        </row>
        <row r="1184">
          <cell r="F1184" t="str">
            <v>PPC2</v>
          </cell>
          <cell r="G1184">
            <v>25.5</v>
          </cell>
          <cell r="H1184">
            <v>6.1</v>
          </cell>
          <cell r="I1184" t="str">
            <v>NA</v>
          </cell>
          <cell r="J1184">
            <v>22.8</v>
          </cell>
          <cell r="K1184">
            <v>446</v>
          </cell>
          <cell r="L1184">
            <v>69</v>
          </cell>
          <cell r="M1184">
            <v>48</v>
          </cell>
          <cell r="N1184">
            <v>21</v>
          </cell>
        </row>
        <row r="1185">
          <cell r="F1185" t="str">
            <v>PPSD3</v>
          </cell>
          <cell r="G1185">
            <v>33</v>
          </cell>
          <cell r="H1185">
            <v>6.6</v>
          </cell>
          <cell r="I1185" t="str">
            <v>NA</v>
          </cell>
          <cell r="J1185">
            <v>23.7</v>
          </cell>
          <cell r="K1185">
            <v>467</v>
          </cell>
          <cell r="L1185">
            <v>69</v>
          </cell>
          <cell r="M1185">
            <v>48</v>
          </cell>
          <cell r="N1185">
            <v>21</v>
          </cell>
        </row>
        <row r="1186">
          <cell r="F1186" t="str">
            <v>PPJA3</v>
          </cell>
          <cell r="G1186">
            <v>30.5</v>
          </cell>
          <cell r="H1186">
            <v>5.5</v>
          </cell>
          <cell r="I1186" t="str">
            <v>NA</v>
          </cell>
          <cell r="J1186">
            <v>23.5</v>
          </cell>
          <cell r="K1186">
            <v>462</v>
          </cell>
          <cell r="L1186">
            <v>69</v>
          </cell>
          <cell r="M1186">
            <v>48</v>
          </cell>
          <cell r="N1186">
            <v>21</v>
          </cell>
        </row>
        <row r="1187">
          <cell r="F1187" t="str">
            <v>PPSA4</v>
          </cell>
          <cell r="G1187">
            <v>33</v>
          </cell>
          <cell r="H1187">
            <v>6.1</v>
          </cell>
          <cell r="I1187" t="str">
            <v>NA</v>
          </cell>
          <cell r="J1187">
            <v>19.3</v>
          </cell>
          <cell r="K1187">
            <v>366</v>
          </cell>
          <cell r="L1187">
            <v>69</v>
          </cell>
          <cell r="M1187">
            <v>48</v>
          </cell>
          <cell r="N1187">
            <v>21</v>
          </cell>
        </row>
        <row r="1188">
          <cell r="F1188" t="str">
            <v>PPCH1</v>
          </cell>
          <cell r="G1188">
            <v>32</v>
          </cell>
          <cell r="H1188">
            <v>7</v>
          </cell>
          <cell r="I1188" t="str">
            <v>NA</v>
          </cell>
          <cell r="J1188">
            <v>23.3</v>
          </cell>
          <cell r="K1188">
            <v>457</v>
          </cell>
          <cell r="L1188">
            <v>69</v>
          </cell>
          <cell r="M1188">
            <v>48</v>
          </cell>
          <cell r="N1188">
            <v>21</v>
          </cell>
        </row>
        <row r="1189">
          <cell r="F1189" t="str">
            <v>PPSD1</v>
          </cell>
          <cell r="G1189">
            <v>29</v>
          </cell>
          <cell r="H1189">
            <v>6.3</v>
          </cell>
          <cell r="I1189" t="str">
            <v>NA</v>
          </cell>
          <cell r="J1189">
            <v>23.5</v>
          </cell>
          <cell r="K1189">
            <v>461</v>
          </cell>
          <cell r="L1189">
            <v>69</v>
          </cell>
          <cell r="M1189">
            <v>48</v>
          </cell>
          <cell r="N1189">
            <v>21</v>
          </cell>
        </row>
        <row r="1190">
          <cell r="F1190" t="str">
            <v>PPC1</v>
          </cell>
          <cell r="G1190">
            <v>33</v>
          </cell>
          <cell r="H1190">
            <v>6.9</v>
          </cell>
          <cell r="I1190" t="str">
            <v>NA</v>
          </cell>
          <cell r="J1190">
            <v>23.8</v>
          </cell>
          <cell r="K1190">
            <v>468</v>
          </cell>
          <cell r="L1190">
            <v>69</v>
          </cell>
          <cell r="M1190">
            <v>48</v>
          </cell>
          <cell r="N1190">
            <v>21</v>
          </cell>
        </row>
        <row r="1191">
          <cell r="F1191" t="str">
            <v>PPC3</v>
          </cell>
          <cell r="G1191">
            <v>28</v>
          </cell>
          <cell r="H1191">
            <v>6.3</v>
          </cell>
          <cell r="I1191" t="str">
            <v>NA</v>
          </cell>
          <cell r="J1191">
            <v>23.5</v>
          </cell>
          <cell r="K1191">
            <v>461</v>
          </cell>
          <cell r="L1191">
            <v>47</v>
          </cell>
          <cell r="M1191">
            <v>30.5</v>
          </cell>
          <cell r="N1191">
            <v>16.5</v>
          </cell>
        </row>
        <row r="1192">
          <cell r="F1192" t="str">
            <v>PPJA1</v>
          </cell>
          <cell r="G1192">
            <v>29</v>
          </cell>
          <cell r="H1192">
            <v>6.1</v>
          </cell>
          <cell r="I1192" t="str">
            <v>NA</v>
          </cell>
          <cell r="J1192">
            <v>22.6</v>
          </cell>
          <cell r="K1192">
            <v>441</v>
          </cell>
          <cell r="L1192">
            <v>47</v>
          </cell>
          <cell r="M1192">
            <v>30.5</v>
          </cell>
          <cell r="N1192">
            <v>16.5</v>
          </cell>
        </row>
        <row r="1193">
          <cell r="F1193" t="str">
            <v>PPSA1</v>
          </cell>
          <cell r="G1193">
            <v>28</v>
          </cell>
          <cell r="H1193">
            <v>6.5</v>
          </cell>
          <cell r="I1193" t="str">
            <v>NA</v>
          </cell>
          <cell r="J1193">
            <v>23.5</v>
          </cell>
          <cell r="K1193">
            <v>461</v>
          </cell>
          <cell r="L1193">
            <v>47</v>
          </cell>
          <cell r="M1193">
            <v>30.5</v>
          </cell>
          <cell r="N1193">
            <v>16.5</v>
          </cell>
        </row>
        <row r="1194">
          <cell r="F1194" t="str">
            <v>PPCH4</v>
          </cell>
          <cell r="G1194">
            <v>25.5</v>
          </cell>
          <cell r="H1194">
            <v>5.8</v>
          </cell>
          <cell r="I1194" t="str">
            <v>NA</v>
          </cell>
          <cell r="J1194">
            <v>23.4</v>
          </cell>
          <cell r="K1194">
            <v>458</v>
          </cell>
          <cell r="L1194">
            <v>47</v>
          </cell>
          <cell r="M1194">
            <v>30.5</v>
          </cell>
          <cell r="N1194">
            <v>16.5</v>
          </cell>
        </row>
        <row r="1195">
          <cell r="F1195" t="str">
            <v>PPC4</v>
          </cell>
          <cell r="G1195">
            <v>29</v>
          </cell>
          <cell r="H1195">
            <v>6.8</v>
          </cell>
          <cell r="I1195" t="str">
            <v>NA</v>
          </cell>
          <cell r="J1195">
            <v>23.2</v>
          </cell>
          <cell r="K1195">
            <v>455</v>
          </cell>
          <cell r="L1195">
            <v>47</v>
          </cell>
          <cell r="M1195">
            <v>30.5</v>
          </cell>
          <cell r="N1195">
            <v>16.5</v>
          </cell>
        </row>
        <row r="1196">
          <cell r="F1196" t="str">
            <v>PPSA2</v>
          </cell>
          <cell r="G1196">
            <v>29</v>
          </cell>
          <cell r="H1196">
            <v>5.8</v>
          </cell>
          <cell r="I1196" t="str">
            <v>NA</v>
          </cell>
          <cell r="J1196">
            <v>23.2</v>
          </cell>
          <cell r="K1196">
            <v>454</v>
          </cell>
          <cell r="L1196">
            <v>47</v>
          </cell>
          <cell r="M1196">
            <v>30.5</v>
          </cell>
          <cell r="N1196">
            <v>16.5</v>
          </cell>
        </row>
        <row r="1197">
          <cell r="F1197" t="str">
            <v>PPJA3</v>
          </cell>
          <cell r="G1197">
            <v>32</v>
          </cell>
          <cell r="H1197">
            <v>6.1</v>
          </cell>
          <cell r="I1197" t="str">
            <v>NA</v>
          </cell>
          <cell r="J1197">
            <v>25</v>
          </cell>
          <cell r="K1197">
            <v>494</v>
          </cell>
          <cell r="L1197">
            <v>47</v>
          </cell>
          <cell r="M1197">
            <v>30.5</v>
          </cell>
          <cell r="N1197">
            <v>16.5</v>
          </cell>
        </row>
        <row r="1198">
          <cell r="F1198" t="str">
            <v>PPSD4</v>
          </cell>
          <cell r="G1198">
            <v>33</v>
          </cell>
          <cell r="H1198">
            <v>6</v>
          </cell>
          <cell r="I1198" t="str">
            <v>NA</v>
          </cell>
          <cell r="J1198">
            <v>23.3</v>
          </cell>
          <cell r="K1198">
            <v>457</v>
          </cell>
          <cell r="L1198">
            <v>47</v>
          </cell>
          <cell r="M1198">
            <v>30.5</v>
          </cell>
          <cell r="N1198">
            <v>16.5</v>
          </cell>
        </row>
        <row r="1199">
          <cell r="F1199" t="str">
            <v>PPCH3</v>
          </cell>
          <cell r="G1199">
            <v>38</v>
          </cell>
          <cell r="H1199">
            <v>6.3</v>
          </cell>
          <cell r="I1199" t="str">
            <v>NA</v>
          </cell>
          <cell r="J1199">
            <v>23.3</v>
          </cell>
          <cell r="K1199">
            <v>456</v>
          </cell>
          <cell r="L1199">
            <v>47</v>
          </cell>
          <cell r="M1199">
            <v>30.5</v>
          </cell>
          <cell r="N1199">
            <v>16.5</v>
          </cell>
        </row>
        <row r="1200">
          <cell r="F1200" t="str">
            <v>PPSD2</v>
          </cell>
          <cell r="G1200">
            <v>33</v>
          </cell>
          <cell r="H1200">
            <v>6.3</v>
          </cell>
          <cell r="I1200" t="str">
            <v>NA</v>
          </cell>
          <cell r="J1200">
            <v>23.2</v>
          </cell>
          <cell r="K1200">
            <v>456</v>
          </cell>
          <cell r="L1200">
            <v>47</v>
          </cell>
          <cell r="M1200">
            <v>30.5</v>
          </cell>
          <cell r="N1200">
            <v>16.5</v>
          </cell>
        </row>
        <row r="1201">
          <cell r="F1201" t="str">
            <v>AMSA2</v>
          </cell>
          <cell r="G1201">
            <v>50</v>
          </cell>
          <cell r="H1201" t="str">
            <v>NO TEMP</v>
          </cell>
          <cell r="I1201" t="str">
            <v>NA</v>
          </cell>
          <cell r="J1201">
            <v>24.2</v>
          </cell>
          <cell r="K1201">
            <v>478</v>
          </cell>
          <cell r="L1201">
            <v>33</v>
          </cell>
          <cell r="M1201">
            <v>13.5</v>
          </cell>
          <cell r="N1201">
            <v>19.5</v>
          </cell>
        </row>
        <row r="1202">
          <cell r="F1202" t="str">
            <v>AMCH1</v>
          </cell>
          <cell r="G1202">
            <v>48.5</v>
          </cell>
          <cell r="H1202" t="str">
            <v>NO TEMP</v>
          </cell>
          <cell r="I1202" t="str">
            <v>NA</v>
          </cell>
          <cell r="J1202">
            <v>82.5</v>
          </cell>
          <cell r="K1202">
            <v>1074</v>
          </cell>
          <cell r="L1202">
            <v>33</v>
          </cell>
          <cell r="M1202">
            <v>13.5</v>
          </cell>
          <cell r="N1202">
            <v>19.5</v>
          </cell>
        </row>
        <row r="1203">
          <cell r="F1203" t="str">
            <v>AMSD3</v>
          </cell>
          <cell r="G1203">
            <v>51.5</v>
          </cell>
          <cell r="H1203" t="str">
            <v>NO TEMP</v>
          </cell>
          <cell r="I1203" t="str">
            <v>NA</v>
          </cell>
          <cell r="J1203">
            <v>24.1</v>
          </cell>
          <cell r="K1203">
            <v>477</v>
          </cell>
          <cell r="L1203">
            <v>33</v>
          </cell>
          <cell r="M1203">
            <v>13.5</v>
          </cell>
          <cell r="N1203">
            <v>19.5</v>
          </cell>
        </row>
        <row r="1204">
          <cell r="F1204" t="str">
            <v>AMJA2</v>
          </cell>
          <cell r="G1204" t="str">
            <v>120&gt;</v>
          </cell>
          <cell r="H1204" t="str">
            <v>NO TEMP</v>
          </cell>
          <cell r="I1204" t="str">
            <v>NA</v>
          </cell>
          <cell r="J1204">
            <v>24.1</v>
          </cell>
          <cell r="K1204">
            <v>475</v>
          </cell>
          <cell r="L1204">
            <v>33</v>
          </cell>
          <cell r="M1204">
            <v>13.5</v>
          </cell>
          <cell r="N1204">
            <v>19.5</v>
          </cell>
        </row>
        <row r="1205">
          <cell r="F1205" t="str">
            <v>AMSA1</v>
          </cell>
          <cell r="G1205">
            <v>43</v>
          </cell>
          <cell r="H1205" t="str">
            <v>NO TEMP</v>
          </cell>
          <cell r="I1205" t="str">
            <v>NA</v>
          </cell>
          <cell r="J1205">
            <v>24</v>
          </cell>
          <cell r="K1205">
            <v>474</v>
          </cell>
          <cell r="L1205">
            <v>33</v>
          </cell>
          <cell r="M1205">
            <v>13.5</v>
          </cell>
          <cell r="N1205">
            <v>19.5</v>
          </cell>
        </row>
        <row r="1206">
          <cell r="F1206" t="str">
            <v>AMJA1</v>
          </cell>
          <cell r="G1206">
            <v>42</v>
          </cell>
          <cell r="H1206" t="str">
            <v>NO TEMP</v>
          </cell>
          <cell r="I1206" t="str">
            <v>NA</v>
          </cell>
          <cell r="J1206">
            <v>23.9</v>
          </cell>
          <cell r="K1206">
            <v>471</v>
          </cell>
          <cell r="L1206">
            <v>33</v>
          </cell>
          <cell r="M1206">
            <v>13.5</v>
          </cell>
          <cell r="N1206">
            <v>19.5</v>
          </cell>
        </row>
        <row r="1207">
          <cell r="F1207" t="str">
            <v>AMSD1</v>
          </cell>
          <cell r="G1207">
            <v>49</v>
          </cell>
          <cell r="H1207" t="str">
            <v>NO TEMP</v>
          </cell>
          <cell r="I1207" t="str">
            <v>NA</v>
          </cell>
          <cell r="J1207">
            <v>18</v>
          </cell>
          <cell r="K1207">
            <v>340</v>
          </cell>
          <cell r="L1207">
            <v>33</v>
          </cell>
          <cell r="M1207">
            <v>13.5</v>
          </cell>
          <cell r="N1207">
            <v>19.5</v>
          </cell>
        </row>
        <row r="1208">
          <cell r="F1208" t="str">
            <v>AMCH2</v>
          </cell>
          <cell r="G1208">
            <v>47</v>
          </cell>
          <cell r="H1208" t="str">
            <v>NO TEMP</v>
          </cell>
          <cell r="I1208" t="str">
            <v>NA</v>
          </cell>
          <cell r="J1208">
            <v>23.8</v>
          </cell>
          <cell r="K1208">
            <v>468</v>
          </cell>
          <cell r="L1208">
            <v>33</v>
          </cell>
          <cell r="M1208">
            <v>13.5</v>
          </cell>
          <cell r="N1208">
            <v>19.5</v>
          </cell>
        </row>
        <row r="1209">
          <cell r="F1209" t="str">
            <v>AMSA3</v>
          </cell>
          <cell r="G1209">
            <v>41.5</v>
          </cell>
          <cell r="H1209" t="str">
            <v>NO TEMP</v>
          </cell>
          <cell r="I1209" t="str">
            <v>NA</v>
          </cell>
          <cell r="J1209">
            <v>78.7</v>
          </cell>
          <cell r="K1209">
            <v>1066</v>
          </cell>
          <cell r="L1209">
            <v>33</v>
          </cell>
          <cell r="M1209">
            <v>13.5</v>
          </cell>
          <cell r="N1209">
            <v>19.5</v>
          </cell>
        </row>
        <row r="1210">
          <cell r="F1210" t="str">
            <v>AMJA3</v>
          </cell>
          <cell r="G1210" t="str">
            <v>120&gt;</v>
          </cell>
          <cell r="H1210" t="str">
            <v>NO TEMP</v>
          </cell>
          <cell r="I1210" t="str">
            <v>NA</v>
          </cell>
          <cell r="J1210">
            <v>23.9</v>
          </cell>
          <cell r="K1210">
            <v>472</v>
          </cell>
          <cell r="L1210">
            <v>26</v>
          </cell>
          <cell r="M1210">
            <v>21.5</v>
          </cell>
          <cell r="N1210">
            <v>4.5</v>
          </cell>
        </row>
        <row r="1211">
          <cell r="F1211" t="str">
            <v>AMSD2</v>
          </cell>
          <cell r="G1211">
            <v>47</v>
          </cell>
          <cell r="H1211" t="str">
            <v>NO TEMP</v>
          </cell>
          <cell r="I1211" t="str">
            <v>NA</v>
          </cell>
          <cell r="J1211">
            <v>23.7</v>
          </cell>
          <cell r="K1211">
            <v>467</v>
          </cell>
          <cell r="L1211">
            <v>26</v>
          </cell>
          <cell r="M1211">
            <v>21.5</v>
          </cell>
          <cell r="N1211">
            <v>4.5</v>
          </cell>
        </row>
        <row r="1212">
          <cell r="F1212" t="str">
            <v>AMCH3</v>
          </cell>
          <cell r="G1212">
            <v>40.5</v>
          </cell>
          <cell r="H1212" t="str">
            <v>NO TEMP</v>
          </cell>
          <cell r="I1212" t="str">
            <v>NA</v>
          </cell>
          <cell r="J1212">
            <v>23.7</v>
          </cell>
          <cell r="K1212">
            <v>466</v>
          </cell>
          <cell r="L1212">
            <v>26</v>
          </cell>
          <cell r="M1212">
            <v>21.5</v>
          </cell>
          <cell r="N1212">
            <v>4.5</v>
          </cell>
        </row>
        <row r="1213">
          <cell r="F1213" t="str">
            <v>PPSA3</v>
          </cell>
          <cell r="G1213">
            <v>31</v>
          </cell>
          <cell r="H1213" t="str">
            <v>NO TEMP</v>
          </cell>
          <cell r="I1213" t="str">
            <v>NA</v>
          </cell>
          <cell r="J1213">
            <v>20.5</v>
          </cell>
          <cell r="K1213">
            <v>392</v>
          </cell>
          <cell r="N1213">
            <v>0</v>
          </cell>
        </row>
        <row r="1214">
          <cell r="F1214" t="str">
            <v>PPCH2</v>
          </cell>
          <cell r="G1214">
            <v>29.5</v>
          </cell>
          <cell r="H1214" t="str">
            <v>NO TEMP</v>
          </cell>
          <cell r="I1214" t="str">
            <v>NA</v>
          </cell>
          <cell r="J1214">
            <v>25.7</v>
          </cell>
          <cell r="K1214">
            <v>509</v>
          </cell>
          <cell r="N1214">
            <v>0</v>
          </cell>
        </row>
        <row r="1215">
          <cell r="F1215" t="str">
            <v>PPJA2</v>
          </cell>
          <cell r="G1215">
            <v>33</v>
          </cell>
          <cell r="H1215" t="str">
            <v>NO TEMP</v>
          </cell>
          <cell r="I1215" t="str">
            <v>NA</v>
          </cell>
          <cell r="J1215">
            <v>23.7</v>
          </cell>
          <cell r="K1215">
            <v>466</v>
          </cell>
          <cell r="N1215">
            <v>0</v>
          </cell>
        </row>
        <row r="1216">
          <cell r="F1216" t="str">
            <v>PPC2</v>
          </cell>
          <cell r="G1216">
            <v>36</v>
          </cell>
          <cell r="H1216" t="str">
            <v>NO TEMP</v>
          </cell>
          <cell r="I1216" t="str">
            <v>NA</v>
          </cell>
          <cell r="J1216">
            <v>26.5</v>
          </cell>
          <cell r="K1216">
            <v>526</v>
          </cell>
          <cell r="N1216">
            <v>0</v>
          </cell>
        </row>
        <row r="1217">
          <cell r="F1217" t="str">
            <v>PPSD3</v>
          </cell>
          <cell r="G1217">
            <v>35.5</v>
          </cell>
          <cell r="H1217" t="str">
            <v>NO TEMP</v>
          </cell>
          <cell r="I1217" t="str">
            <v>NA</v>
          </cell>
          <cell r="J1217">
            <v>24</v>
          </cell>
          <cell r="K1217">
            <v>473</v>
          </cell>
          <cell r="N1217">
            <v>0</v>
          </cell>
        </row>
        <row r="1218">
          <cell r="F1218" t="str">
            <v>PPJA4</v>
          </cell>
          <cell r="G1218">
            <v>48</v>
          </cell>
          <cell r="H1218" t="str">
            <v>NO TEMP</v>
          </cell>
          <cell r="I1218" t="str">
            <v>NA</v>
          </cell>
          <cell r="J1218">
            <v>23.8</v>
          </cell>
          <cell r="K1218">
            <v>469</v>
          </cell>
          <cell r="N1218">
            <v>0</v>
          </cell>
        </row>
        <row r="1219">
          <cell r="F1219" t="str">
            <v>PPSA4</v>
          </cell>
          <cell r="G1219">
            <v>52.5</v>
          </cell>
          <cell r="H1219" t="str">
            <v>NO TEMP</v>
          </cell>
          <cell r="I1219" t="str">
            <v>NA</v>
          </cell>
          <cell r="J1219">
            <v>25.9</v>
          </cell>
          <cell r="K1219">
            <v>513</v>
          </cell>
          <cell r="N1219">
            <v>0</v>
          </cell>
        </row>
        <row r="1220">
          <cell r="F1220" t="str">
            <v>PPCH1</v>
          </cell>
          <cell r="G1220">
            <v>47.5</v>
          </cell>
          <cell r="H1220" t="str">
            <v>NO TEMP</v>
          </cell>
          <cell r="I1220" t="str">
            <v>NA</v>
          </cell>
          <cell r="J1220">
            <v>24.2</v>
          </cell>
          <cell r="K1220">
            <v>478</v>
          </cell>
          <cell r="N1220">
            <v>0</v>
          </cell>
        </row>
        <row r="1221">
          <cell r="F1221" t="str">
            <v>PPSD1</v>
          </cell>
          <cell r="G1221">
            <v>35.5</v>
          </cell>
          <cell r="H1221" t="str">
            <v>NO TEMP</v>
          </cell>
          <cell r="I1221" t="str">
            <v>NA</v>
          </cell>
          <cell r="J1221">
            <v>24.3</v>
          </cell>
          <cell r="K1221">
            <v>480</v>
          </cell>
          <cell r="N1221">
            <v>0</v>
          </cell>
        </row>
        <row r="1222">
          <cell r="F1222" t="str">
            <v>PPC1</v>
          </cell>
          <cell r="G1222">
            <v>32</v>
          </cell>
          <cell r="H1222" t="str">
            <v>NO TEMP</v>
          </cell>
          <cell r="I1222" t="str">
            <v>NA</v>
          </cell>
          <cell r="J1222">
            <v>24.3</v>
          </cell>
          <cell r="K1222">
            <v>479</v>
          </cell>
          <cell r="N1222">
            <v>0</v>
          </cell>
        </row>
        <row r="1223">
          <cell r="F1223" t="str">
            <v>PPC3</v>
          </cell>
          <cell r="G1223">
            <v>35.5</v>
          </cell>
          <cell r="H1223" t="str">
            <v>NO TEMP</v>
          </cell>
          <cell r="I1223" t="str">
            <v>NA</v>
          </cell>
          <cell r="J1223">
            <v>23.7</v>
          </cell>
          <cell r="K1223">
            <v>466</v>
          </cell>
          <cell r="N1223">
            <v>0</v>
          </cell>
        </row>
        <row r="1224">
          <cell r="F1224" t="str">
            <v>PPJA1</v>
          </cell>
          <cell r="G1224">
            <v>35</v>
          </cell>
          <cell r="H1224" t="str">
            <v>NO TEMP</v>
          </cell>
          <cell r="I1224" t="str">
            <v>NA</v>
          </cell>
          <cell r="J1224">
            <v>31.5</v>
          </cell>
          <cell r="K1224">
            <v>626</v>
          </cell>
          <cell r="N1224">
            <v>0</v>
          </cell>
        </row>
        <row r="1225">
          <cell r="F1225" t="str">
            <v>PPSA1</v>
          </cell>
          <cell r="G1225">
            <v>32</v>
          </cell>
          <cell r="H1225" t="str">
            <v>NO TEMP</v>
          </cell>
          <cell r="I1225" t="str">
            <v>NA</v>
          </cell>
          <cell r="J1225">
            <v>24.1</v>
          </cell>
          <cell r="K1225">
            <v>477</v>
          </cell>
          <cell r="N1225">
            <v>0</v>
          </cell>
        </row>
        <row r="1226">
          <cell r="F1226" t="str">
            <v>PPCH4</v>
          </cell>
          <cell r="G1226">
            <v>34</v>
          </cell>
          <cell r="H1226" t="str">
            <v>NO TEMP</v>
          </cell>
          <cell r="I1226" t="str">
            <v>NA</v>
          </cell>
          <cell r="J1226">
            <v>24</v>
          </cell>
          <cell r="K1226">
            <v>474</v>
          </cell>
          <cell r="N1226">
            <v>0</v>
          </cell>
        </row>
        <row r="1227">
          <cell r="F1227" t="str">
            <v>PPC4</v>
          </cell>
          <cell r="G1227">
            <v>42</v>
          </cell>
          <cell r="H1227" t="str">
            <v>NO TEMP</v>
          </cell>
          <cell r="I1227" t="str">
            <v>NA</v>
          </cell>
          <cell r="J1227">
            <v>24</v>
          </cell>
          <cell r="K1227">
            <v>474</v>
          </cell>
          <cell r="N1227">
            <v>0</v>
          </cell>
        </row>
        <row r="1228">
          <cell r="F1228" t="str">
            <v>PPSA2</v>
          </cell>
          <cell r="G1228">
            <v>39</v>
          </cell>
          <cell r="H1228" t="str">
            <v>NO TEMP</v>
          </cell>
          <cell r="I1228" t="str">
            <v>NA</v>
          </cell>
          <cell r="J1228">
            <v>20.8</v>
          </cell>
          <cell r="K1228">
            <v>399</v>
          </cell>
          <cell r="N1228">
            <v>0</v>
          </cell>
        </row>
        <row r="1229">
          <cell r="F1229" t="str">
            <v>PPJA3</v>
          </cell>
          <cell r="G1229">
            <v>39.5</v>
          </cell>
          <cell r="H1229" t="str">
            <v>NO TEMP</v>
          </cell>
          <cell r="I1229" t="str">
            <v>NA</v>
          </cell>
          <cell r="J1229">
            <v>24</v>
          </cell>
          <cell r="K1229">
            <v>473</v>
          </cell>
          <cell r="N1229">
            <v>0</v>
          </cell>
        </row>
        <row r="1230">
          <cell r="F1230" t="str">
            <v>PPSD4</v>
          </cell>
          <cell r="G1230">
            <v>37.5</v>
          </cell>
          <cell r="H1230" t="str">
            <v>NO TEMP</v>
          </cell>
          <cell r="I1230" t="str">
            <v>NA</v>
          </cell>
          <cell r="J1230">
            <v>25.1</v>
          </cell>
          <cell r="K1230">
            <v>498</v>
          </cell>
          <cell r="N1230">
            <v>0</v>
          </cell>
        </row>
        <row r="1231">
          <cell r="F1231" t="str">
            <v>PPCH3</v>
          </cell>
          <cell r="G1231">
            <v>37.5</v>
          </cell>
          <cell r="H1231" t="str">
            <v>NO TEMP</v>
          </cell>
          <cell r="I1231" t="str">
            <v>NA</v>
          </cell>
          <cell r="J1231">
            <v>31.5</v>
          </cell>
          <cell r="K1231">
            <v>625</v>
          </cell>
          <cell r="N1231">
            <v>0</v>
          </cell>
        </row>
        <row r="1232">
          <cell r="F1232" t="str">
            <v>PPSD2</v>
          </cell>
          <cell r="G1232">
            <v>32</v>
          </cell>
          <cell r="H1232" t="str">
            <v>NO TEMP</v>
          </cell>
          <cell r="I1232" t="str">
            <v>NA</v>
          </cell>
          <cell r="J1232">
            <v>20.5</v>
          </cell>
          <cell r="K1232">
            <v>393</v>
          </cell>
          <cell r="N1232">
            <v>0</v>
          </cell>
        </row>
        <row r="1265">
          <cell r="F1265" t="str">
            <v>AMSA2</v>
          </cell>
          <cell r="G1265">
            <v>49</v>
          </cell>
          <cell r="H1265">
            <v>15.1</v>
          </cell>
          <cell r="I1265" t="str">
            <v>NA</v>
          </cell>
          <cell r="J1265">
            <v>17.8</v>
          </cell>
          <cell r="K1265">
            <v>335</v>
          </cell>
          <cell r="L1265">
            <v>39</v>
          </cell>
          <cell r="M1265">
            <v>6</v>
          </cell>
          <cell r="N1265">
            <v>33</v>
          </cell>
        </row>
        <row r="1266">
          <cell r="F1266" t="str">
            <v>AMCH1</v>
          </cell>
          <cell r="G1266">
            <v>51</v>
          </cell>
          <cell r="H1266">
            <v>8.1999999999999993</v>
          </cell>
          <cell r="I1266" t="str">
            <v>NA</v>
          </cell>
          <cell r="J1266">
            <v>23</v>
          </cell>
          <cell r="K1266">
            <v>450</v>
          </cell>
          <cell r="N1266">
            <v>0</v>
          </cell>
        </row>
        <row r="1267">
          <cell r="F1267" t="str">
            <v>AMSD3</v>
          </cell>
          <cell r="G1267">
            <v>65</v>
          </cell>
          <cell r="H1267">
            <v>13.7</v>
          </cell>
          <cell r="I1267" t="str">
            <v>NA</v>
          </cell>
          <cell r="J1267">
            <v>31.8</v>
          </cell>
          <cell r="K1267">
            <v>631</v>
          </cell>
          <cell r="N1267">
            <v>0</v>
          </cell>
        </row>
        <row r="1268">
          <cell r="F1268" t="str">
            <v>AMJA2</v>
          </cell>
          <cell r="G1268" t="str">
            <v>&gt;120</v>
          </cell>
          <cell r="H1268">
            <v>10.4</v>
          </cell>
          <cell r="I1268" t="str">
            <v>NA</v>
          </cell>
          <cell r="J1268" t="str">
            <v>AT</v>
          </cell>
          <cell r="K1268">
            <v>1175</v>
          </cell>
          <cell r="N1268">
            <v>0</v>
          </cell>
        </row>
        <row r="1269">
          <cell r="F1269" t="str">
            <v>AMSA1</v>
          </cell>
          <cell r="G1269">
            <v>57</v>
          </cell>
          <cell r="H1269">
            <v>13.4</v>
          </cell>
          <cell r="I1269" t="str">
            <v>NA</v>
          </cell>
          <cell r="J1269">
            <v>25</v>
          </cell>
          <cell r="K1269">
            <v>495</v>
          </cell>
          <cell r="N1269">
            <v>0</v>
          </cell>
        </row>
        <row r="1270">
          <cell r="F1270" t="str">
            <v>AMJA1</v>
          </cell>
          <cell r="G1270">
            <v>44</v>
          </cell>
          <cell r="H1270">
            <v>8.3000000000000007</v>
          </cell>
          <cell r="I1270" t="str">
            <v>NA</v>
          </cell>
          <cell r="J1270">
            <v>38.4</v>
          </cell>
          <cell r="K1270">
            <v>746</v>
          </cell>
          <cell r="N1270">
            <v>0</v>
          </cell>
        </row>
        <row r="1271">
          <cell r="F1271" t="str">
            <v>AMSD1</v>
          </cell>
          <cell r="G1271" t="str">
            <v>&gt;120</v>
          </cell>
          <cell r="H1271">
            <v>10.8</v>
          </cell>
          <cell r="I1271" t="str">
            <v>NA</v>
          </cell>
          <cell r="J1271">
            <v>23.9</v>
          </cell>
          <cell r="K1271">
            <v>471</v>
          </cell>
          <cell r="L1271">
            <v>27</v>
          </cell>
          <cell r="M1271">
            <v>12</v>
          </cell>
          <cell r="N1271">
            <v>15</v>
          </cell>
        </row>
        <row r="1272">
          <cell r="F1272" t="str">
            <v>AMCH2</v>
          </cell>
          <cell r="G1272">
            <v>55</v>
          </cell>
          <cell r="H1272">
            <v>15.2</v>
          </cell>
          <cell r="I1272" t="str">
            <v>NA</v>
          </cell>
          <cell r="J1272">
            <v>21.9</v>
          </cell>
          <cell r="K1272">
            <v>424</v>
          </cell>
          <cell r="N1272">
            <v>0</v>
          </cell>
        </row>
        <row r="1273">
          <cell r="F1273" t="str">
            <v>AMSA3</v>
          </cell>
          <cell r="G1273">
            <v>47</v>
          </cell>
          <cell r="H1273">
            <v>7.9</v>
          </cell>
          <cell r="I1273" t="str">
            <v>NA</v>
          </cell>
          <cell r="J1273" t="str">
            <v>AT</v>
          </cell>
          <cell r="K1273">
            <v>1415</v>
          </cell>
          <cell r="N1273">
            <v>0</v>
          </cell>
        </row>
        <row r="1274">
          <cell r="F1274" t="str">
            <v>AMJA3</v>
          </cell>
          <cell r="G1274" t="str">
            <v>&gt;120</v>
          </cell>
          <cell r="H1274">
            <v>9.9</v>
          </cell>
          <cell r="I1274" t="str">
            <v>NA</v>
          </cell>
          <cell r="J1274" t="str">
            <v>AT</v>
          </cell>
          <cell r="K1274">
            <v>1139</v>
          </cell>
          <cell r="L1274">
            <v>26</v>
          </cell>
          <cell r="M1274">
            <v>16</v>
          </cell>
          <cell r="N1274">
            <v>10</v>
          </cell>
        </row>
        <row r="1275">
          <cell r="F1275" t="str">
            <v>AMSD2</v>
          </cell>
          <cell r="G1275" t="str">
            <v>&gt;120</v>
          </cell>
          <cell r="H1275">
            <v>7.8</v>
          </cell>
          <cell r="I1275" t="str">
            <v>NA</v>
          </cell>
          <cell r="J1275">
            <v>22.1</v>
          </cell>
          <cell r="K1275">
            <v>429</v>
          </cell>
          <cell r="L1275">
            <v>21</v>
          </cell>
          <cell r="M1275">
            <v>4</v>
          </cell>
          <cell r="N1275">
            <v>17</v>
          </cell>
        </row>
        <row r="1276">
          <cell r="F1276" t="str">
            <v>AMCH3</v>
          </cell>
          <cell r="G1276" t="str">
            <v>&gt;120</v>
          </cell>
          <cell r="H1276">
            <v>11.7</v>
          </cell>
          <cell r="I1276" t="str">
            <v>NA</v>
          </cell>
          <cell r="J1276">
            <v>23</v>
          </cell>
          <cell r="K1276">
            <v>450</v>
          </cell>
          <cell r="L1276">
            <v>22</v>
          </cell>
          <cell r="M1276">
            <v>16</v>
          </cell>
          <cell r="N1276">
            <v>6</v>
          </cell>
        </row>
        <row r="1277">
          <cell r="F1277" t="str">
            <v>PPSA3</v>
          </cell>
          <cell r="G1277">
            <v>42.5</v>
          </cell>
          <cell r="H1277">
            <v>14.2</v>
          </cell>
          <cell r="I1277" t="str">
            <v>NA</v>
          </cell>
          <cell r="J1277">
            <v>33.9</v>
          </cell>
          <cell r="K1277">
            <v>671</v>
          </cell>
          <cell r="N1277">
            <v>0</v>
          </cell>
        </row>
        <row r="1278">
          <cell r="F1278" t="str">
            <v>PPCH2</v>
          </cell>
          <cell r="G1278">
            <v>34.5</v>
          </cell>
          <cell r="H1278">
            <v>9</v>
          </cell>
          <cell r="I1278" t="str">
            <v>NA</v>
          </cell>
          <cell r="J1278">
            <v>19.899999999999999</v>
          </cell>
          <cell r="K1278">
            <v>379</v>
          </cell>
          <cell r="N1278">
            <v>0</v>
          </cell>
        </row>
        <row r="1279">
          <cell r="F1279" t="str">
            <v>PPJA2</v>
          </cell>
          <cell r="G1279">
            <v>38</v>
          </cell>
          <cell r="H1279">
            <v>14.5</v>
          </cell>
          <cell r="I1279" t="str">
            <v>NA</v>
          </cell>
          <cell r="J1279">
            <v>35.799999999999997</v>
          </cell>
          <cell r="K1279">
            <v>704</v>
          </cell>
          <cell r="N1279">
            <v>0</v>
          </cell>
        </row>
        <row r="1280">
          <cell r="F1280" t="str">
            <v>PPC2</v>
          </cell>
          <cell r="G1280">
            <v>38</v>
          </cell>
          <cell r="H1280">
            <v>8.5</v>
          </cell>
          <cell r="I1280" t="str">
            <v>NA</v>
          </cell>
          <cell r="J1280">
            <v>15.8</v>
          </cell>
          <cell r="K1280">
            <v>297</v>
          </cell>
          <cell r="N1280">
            <v>0</v>
          </cell>
        </row>
        <row r="1281">
          <cell r="F1281" t="str">
            <v>PPSD3</v>
          </cell>
          <cell r="G1281">
            <v>49</v>
          </cell>
          <cell r="H1281">
            <v>8.6</v>
          </cell>
          <cell r="I1281" t="str">
            <v>NA</v>
          </cell>
          <cell r="J1281">
            <v>22.5</v>
          </cell>
          <cell r="K1281">
            <v>438</v>
          </cell>
          <cell r="N1281">
            <v>0</v>
          </cell>
        </row>
        <row r="1282">
          <cell r="F1282" t="str">
            <v>PPJA4</v>
          </cell>
          <cell r="G1282">
            <v>49</v>
          </cell>
          <cell r="H1282">
            <v>16.2</v>
          </cell>
          <cell r="I1282" t="str">
            <v>NA</v>
          </cell>
          <cell r="J1282">
            <v>22.5</v>
          </cell>
          <cell r="K1282">
            <v>440</v>
          </cell>
          <cell r="N1282">
            <v>0</v>
          </cell>
        </row>
        <row r="1283">
          <cell r="F1283" t="str">
            <v>PPSA4</v>
          </cell>
          <cell r="G1283">
            <v>65</v>
          </cell>
          <cell r="H1283">
            <v>16.899999999999999</v>
          </cell>
          <cell r="I1283" t="str">
            <v>NA</v>
          </cell>
          <cell r="J1283">
            <v>22.7</v>
          </cell>
          <cell r="K1283">
            <v>442</v>
          </cell>
          <cell r="N1283">
            <v>0</v>
          </cell>
        </row>
        <row r="1284">
          <cell r="F1284" t="str">
            <v>PPCH1</v>
          </cell>
          <cell r="G1284">
            <v>57</v>
          </cell>
          <cell r="H1284">
            <v>13.9</v>
          </cell>
          <cell r="I1284" t="str">
            <v>NA</v>
          </cell>
          <cell r="J1284">
            <v>82</v>
          </cell>
          <cell r="K1284">
            <v>1073</v>
          </cell>
          <cell r="N1284">
            <v>0</v>
          </cell>
        </row>
        <row r="1285">
          <cell r="F1285" t="str">
            <v>PPSD1</v>
          </cell>
          <cell r="G1285">
            <v>42</v>
          </cell>
          <cell r="H1285">
            <v>8.1999999999999993</v>
          </cell>
          <cell r="I1285" t="str">
            <v>NA</v>
          </cell>
          <cell r="J1285">
            <v>29.2</v>
          </cell>
          <cell r="K1285">
            <v>582</v>
          </cell>
          <cell r="N1285">
            <v>0</v>
          </cell>
        </row>
        <row r="1286">
          <cell r="F1286" t="str">
            <v>PPC1</v>
          </cell>
          <cell r="G1286">
            <v>39</v>
          </cell>
          <cell r="H1286">
            <v>12.3</v>
          </cell>
          <cell r="I1286" t="str">
            <v>NA</v>
          </cell>
          <cell r="J1286">
            <v>54</v>
          </cell>
          <cell r="K1286">
            <v>951</v>
          </cell>
          <cell r="N1286">
            <v>0</v>
          </cell>
        </row>
        <row r="1287">
          <cell r="F1287" t="str">
            <v>PPC3</v>
          </cell>
          <cell r="G1287">
            <v>41</v>
          </cell>
          <cell r="H1287">
            <v>13.2</v>
          </cell>
          <cell r="I1287" t="str">
            <v>NA</v>
          </cell>
          <cell r="J1287">
            <v>38.9</v>
          </cell>
          <cell r="K1287">
            <v>753</v>
          </cell>
          <cell r="N1287">
            <v>0</v>
          </cell>
        </row>
        <row r="1288">
          <cell r="F1288" t="str">
            <v>PPJA1</v>
          </cell>
          <cell r="G1288">
            <v>37.5</v>
          </cell>
          <cell r="H1288">
            <v>8.4</v>
          </cell>
          <cell r="I1288" t="str">
            <v>NA</v>
          </cell>
          <cell r="J1288">
            <v>20.6</v>
          </cell>
          <cell r="K1288">
            <v>402</v>
          </cell>
          <cell r="N1288">
            <v>0</v>
          </cell>
        </row>
        <row r="1289">
          <cell r="F1289" t="str">
            <v>PPSA1</v>
          </cell>
          <cell r="G1289">
            <v>38</v>
          </cell>
          <cell r="H1289">
            <v>13.1</v>
          </cell>
          <cell r="I1289" t="str">
            <v>NA</v>
          </cell>
          <cell r="J1289">
            <v>31.2</v>
          </cell>
          <cell r="K1289">
            <v>620</v>
          </cell>
          <cell r="N1289">
            <v>0</v>
          </cell>
        </row>
        <row r="1290">
          <cell r="F1290" t="str">
            <v>PPCH4</v>
          </cell>
          <cell r="G1290">
            <v>36</v>
          </cell>
          <cell r="H1290">
            <v>10.3</v>
          </cell>
          <cell r="I1290" t="str">
            <v>NA</v>
          </cell>
          <cell r="J1290">
            <v>22.7</v>
          </cell>
          <cell r="K1290">
            <v>444</v>
          </cell>
          <cell r="N1290">
            <v>0</v>
          </cell>
        </row>
        <row r="1291">
          <cell r="F1291" t="str">
            <v>PPC4</v>
          </cell>
          <cell r="G1291">
            <v>46</v>
          </cell>
          <cell r="H1291">
            <v>15</v>
          </cell>
          <cell r="I1291" t="str">
            <v>NA</v>
          </cell>
          <cell r="J1291">
            <v>22.5</v>
          </cell>
          <cell r="K1291">
            <v>439</v>
          </cell>
          <cell r="N1291">
            <v>0</v>
          </cell>
        </row>
        <row r="1292">
          <cell r="F1292" t="str">
            <v>PPSA2</v>
          </cell>
          <cell r="G1292">
            <v>41.5</v>
          </cell>
          <cell r="H1292">
            <v>9.1</v>
          </cell>
          <cell r="I1292" t="str">
            <v>NA</v>
          </cell>
          <cell r="J1292">
            <v>16.3</v>
          </cell>
          <cell r="K1292">
            <v>306</v>
          </cell>
          <cell r="N1292">
            <v>0</v>
          </cell>
        </row>
        <row r="1293">
          <cell r="F1293" t="str">
            <v>PPJA3</v>
          </cell>
          <cell r="G1293">
            <v>47</v>
          </cell>
          <cell r="H1293">
            <v>9.1</v>
          </cell>
          <cell r="I1293" t="str">
            <v>NA</v>
          </cell>
          <cell r="J1293">
            <v>22.8</v>
          </cell>
          <cell r="K1293">
            <v>486</v>
          </cell>
          <cell r="N1293">
            <v>0</v>
          </cell>
        </row>
        <row r="1294">
          <cell r="F1294" t="str">
            <v>PPSD4</v>
          </cell>
          <cell r="G1294">
            <v>40</v>
          </cell>
          <cell r="H1294">
            <v>15.7</v>
          </cell>
          <cell r="I1294" t="str">
            <v>NA</v>
          </cell>
          <cell r="J1294">
            <v>24.9</v>
          </cell>
          <cell r="K1294">
            <v>492</v>
          </cell>
          <cell r="N1294">
            <v>0</v>
          </cell>
        </row>
        <row r="1295">
          <cell r="F1295" t="str">
            <v>PPCH3</v>
          </cell>
          <cell r="G1295">
            <v>47</v>
          </cell>
          <cell r="H1295">
            <v>9.6</v>
          </cell>
          <cell r="I1295" t="str">
            <v>NA</v>
          </cell>
          <cell r="J1295">
            <v>37.700000000000003</v>
          </cell>
          <cell r="K1295">
            <v>734</v>
          </cell>
          <cell r="N1295">
            <v>0</v>
          </cell>
        </row>
        <row r="1296">
          <cell r="F1296" t="str">
            <v>PPSD2</v>
          </cell>
          <cell r="G1296">
            <v>38</v>
          </cell>
          <cell r="H1296">
            <v>9.1</v>
          </cell>
          <cell r="I1296" t="str">
            <v>NA</v>
          </cell>
          <cell r="J1296">
            <v>23.1</v>
          </cell>
          <cell r="K1296">
            <v>453</v>
          </cell>
          <cell r="N1296">
            <v>0</v>
          </cell>
        </row>
        <row r="1329">
          <cell r="F1329" t="str">
            <v>AMSA2</v>
          </cell>
          <cell r="G1329">
            <v>54</v>
          </cell>
          <cell r="H1329">
            <v>10.4</v>
          </cell>
          <cell r="I1329" t="str">
            <v>NA</v>
          </cell>
          <cell r="L1329">
            <v>40</v>
          </cell>
          <cell r="M1329">
            <v>7</v>
          </cell>
        </row>
        <row r="1330">
          <cell r="F1330" t="str">
            <v>AMCH1</v>
          </cell>
          <cell r="G1330">
            <v>56</v>
          </cell>
          <cell r="H1330">
            <v>16</v>
          </cell>
          <cell r="I1330" t="str">
            <v>NA</v>
          </cell>
        </row>
        <row r="1331">
          <cell r="F1331" t="str">
            <v>AMSD3</v>
          </cell>
          <cell r="G1331">
            <v>56</v>
          </cell>
          <cell r="H1331">
            <v>10.9</v>
          </cell>
          <cell r="I1331" t="str">
            <v>NA</v>
          </cell>
          <cell r="L1331">
            <v>27</v>
          </cell>
          <cell r="M1331">
            <v>18</v>
          </cell>
        </row>
        <row r="1332">
          <cell r="F1332" t="str">
            <v>AMJA2</v>
          </cell>
          <cell r="G1332" t="str">
            <v>&gt;120</v>
          </cell>
          <cell r="H1332">
            <v>11.5</v>
          </cell>
          <cell r="I1332" t="str">
            <v>NA</v>
          </cell>
        </row>
        <row r="1333">
          <cell r="F1333" t="str">
            <v>AMSA1</v>
          </cell>
          <cell r="G1333">
            <v>53</v>
          </cell>
          <cell r="H1333">
            <v>9</v>
          </cell>
          <cell r="I1333" t="str">
            <v>NA</v>
          </cell>
        </row>
        <row r="1334">
          <cell r="F1334" t="str">
            <v>AMJA1</v>
          </cell>
          <cell r="G1334">
            <v>52</v>
          </cell>
          <cell r="H1334">
            <v>8.9</v>
          </cell>
          <cell r="I1334" t="str">
            <v>NA</v>
          </cell>
        </row>
        <row r="1335">
          <cell r="F1335" t="str">
            <v>AMSD1</v>
          </cell>
          <cell r="G1335" t="str">
            <v>&gt;120</v>
          </cell>
          <cell r="H1335">
            <v>12</v>
          </cell>
          <cell r="I1335" t="str">
            <v>NA</v>
          </cell>
          <cell r="L1335">
            <v>24</v>
          </cell>
          <cell r="M1335">
            <v>14</v>
          </cell>
        </row>
        <row r="1336">
          <cell r="F1336" t="str">
            <v>AMCH2</v>
          </cell>
          <cell r="G1336" t="str">
            <v>&gt;120</v>
          </cell>
          <cell r="H1336">
            <v>13.5</v>
          </cell>
          <cell r="I1336" t="str">
            <v>NA</v>
          </cell>
        </row>
        <row r="1337">
          <cell r="F1337" t="str">
            <v>AMSA3</v>
          </cell>
          <cell r="G1337">
            <v>53</v>
          </cell>
          <cell r="H1337">
            <v>12.6</v>
          </cell>
          <cell r="I1337" t="str">
            <v>NA</v>
          </cell>
        </row>
        <row r="1338">
          <cell r="F1338" t="str">
            <v>AMJA3</v>
          </cell>
          <cell r="G1338" t="str">
            <v>&gt;120</v>
          </cell>
          <cell r="H1338">
            <v>13.5</v>
          </cell>
          <cell r="I1338" t="str">
            <v>NA</v>
          </cell>
          <cell r="L1338">
            <v>26</v>
          </cell>
          <cell r="M1338">
            <v>14</v>
          </cell>
        </row>
        <row r="1339">
          <cell r="F1339" t="str">
            <v>AMSD2</v>
          </cell>
          <cell r="G1339" t="str">
            <v>&gt;120</v>
          </cell>
          <cell r="H1339">
            <v>12</v>
          </cell>
          <cell r="I1339" t="str">
            <v>NA</v>
          </cell>
          <cell r="L1339">
            <v>19</v>
          </cell>
          <cell r="M1339">
            <v>5</v>
          </cell>
        </row>
        <row r="1340">
          <cell r="F1340" t="str">
            <v>AMCH3</v>
          </cell>
          <cell r="G1340" t="str">
            <v>&gt;120</v>
          </cell>
          <cell r="H1340">
            <v>13</v>
          </cell>
          <cell r="I1340" t="str">
            <v>NA</v>
          </cell>
          <cell r="L1340">
            <v>22</v>
          </cell>
          <cell r="M1340">
            <v>17</v>
          </cell>
        </row>
        <row r="1341">
          <cell r="F1341" t="str">
            <v>PPSA3</v>
          </cell>
          <cell r="G1341">
            <v>51</v>
          </cell>
          <cell r="H1341">
            <v>11.1</v>
          </cell>
          <cell r="I1341" t="str">
            <v>NA</v>
          </cell>
        </row>
        <row r="1342">
          <cell r="F1342" t="str">
            <v>PPCH2</v>
          </cell>
          <cell r="G1342">
            <v>39</v>
          </cell>
          <cell r="H1342">
            <v>13.1</v>
          </cell>
          <cell r="I1342" t="str">
            <v>NA</v>
          </cell>
        </row>
        <row r="1343">
          <cell r="F1343" t="str">
            <v>PPJA2</v>
          </cell>
          <cell r="G1343">
            <v>42</v>
          </cell>
          <cell r="H1343">
            <v>15.7</v>
          </cell>
          <cell r="I1343" t="str">
            <v>NA</v>
          </cell>
        </row>
        <row r="1344">
          <cell r="F1344" t="str">
            <v>PPC2</v>
          </cell>
          <cell r="G1344">
            <v>31</v>
          </cell>
          <cell r="H1344">
            <v>13.9</v>
          </cell>
          <cell r="I1344" t="str">
            <v>NA</v>
          </cell>
        </row>
        <row r="1345">
          <cell r="F1345" t="str">
            <v>PPSD3</v>
          </cell>
          <cell r="G1345">
            <v>51</v>
          </cell>
          <cell r="H1345">
            <v>13.8</v>
          </cell>
          <cell r="I1345" t="str">
            <v>NA</v>
          </cell>
        </row>
        <row r="1346">
          <cell r="F1346" t="str">
            <v>PPJA4</v>
          </cell>
          <cell r="G1346">
            <v>60</v>
          </cell>
          <cell r="H1346">
            <v>15.1</v>
          </cell>
          <cell r="I1346" t="str">
            <v>NA</v>
          </cell>
        </row>
        <row r="1347">
          <cell r="F1347" t="str">
            <v>PPSA4</v>
          </cell>
          <cell r="G1347">
            <v>79</v>
          </cell>
          <cell r="H1347">
            <v>13.1</v>
          </cell>
          <cell r="I1347" t="str">
            <v>NA</v>
          </cell>
        </row>
        <row r="1348">
          <cell r="F1348" t="str">
            <v>PPCH1</v>
          </cell>
          <cell r="G1348">
            <v>59</v>
          </cell>
          <cell r="H1348">
            <v>15.1</v>
          </cell>
          <cell r="I1348" t="str">
            <v>NA</v>
          </cell>
        </row>
        <row r="1349">
          <cell r="F1349" t="str">
            <v>PPSD1</v>
          </cell>
          <cell r="G1349">
            <v>50</v>
          </cell>
          <cell r="H1349">
            <v>12.5</v>
          </cell>
          <cell r="I1349" t="str">
            <v>NA</v>
          </cell>
        </row>
        <row r="1350">
          <cell r="F1350" t="str">
            <v>PPC1</v>
          </cell>
          <cell r="G1350">
            <v>42</v>
          </cell>
          <cell r="H1350">
            <v>13.1</v>
          </cell>
          <cell r="I1350" t="str">
            <v>NA</v>
          </cell>
        </row>
        <row r="1351">
          <cell r="F1351" t="str">
            <v>PPC3</v>
          </cell>
          <cell r="G1351">
            <v>44</v>
          </cell>
          <cell r="H1351">
            <v>15</v>
          </cell>
          <cell r="I1351" t="str">
            <v>NA</v>
          </cell>
        </row>
        <row r="1352">
          <cell r="F1352" t="str">
            <v>PPJA1</v>
          </cell>
          <cell r="G1352">
            <v>47</v>
          </cell>
          <cell r="H1352">
            <v>13.3</v>
          </cell>
          <cell r="I1352" t="str">
            <v>NA</v>
          </cell>
        </row>
        <row r="1353">
          <cell r="F1353" t="str">
            <v>PPSA1</v>
          </cell>
          <cell r="G1353">
            <v>35</v>
          </cell>
          <cell r="H1353">
            <v>12.6</v>
          </cell>
          <cell r="I1353" t="str">
            <v>NA</v>
          </cell>
        </row>
        <row r="1354">
          <cell r="F1354" t="str">
            <v>PPCH4</v>
          </cell>
          <cell r="G1354">
            <v>34</v>
          </cell>
          <cell r="H1354">
            <v>9.6</v>
          </cell>
          <cell r="I1354" t="str">
            <v>NA</v>
          </cell>
        </row>
        <row r="1355">
          <cell r="F1355" t="str">
            <v>PPC4</v>
          </cell>
          <cell r="G1355">
            <v>45</v>
          </cell>
          <cell r="H1355">
            <v>14.2</v>
          </cell>
          <cell r="I1355" t="str">
            <v>NA</v>
          </cell>
        </row>
        <row r="1356">
          <cell r="F1356" t="str">
            <v>PPSA2</v>
          </cell>
          <cell r="G1356">
            <v>43</v>
          </cell>
          <cell r="H1356">
            <v>13.1</v>
          </cell>
          <cell r="I1356" t="str">
            <v>NA</v>
          </cell>
        </row>
        <row r="1357">
          <cell r="F1357" t="str">
            <v>PPJA3</v>
          </cell>
          <cell r="G1357">
            <v>47</v>
          </cell>
          <cell r="H1357">
            <v>9.3000000000000007</v>
          </cell>
          <cell r="I1357" t="str">
            <v>NA</v>
          </cell>
        </row>
        <row r="1358">
          <cell r="F1358" t="str">
            <v>PPSD4</v>
          </cell>
          <cell r="G1358">
            <v>46</v>
          </cell>
          <cell r="H1358">
            <v>12.5</v>
          </cell>
          <cell r="I1358" t="str">
            <v>NA</v>
          </cell>
        </row>
        <row r="1359">
          <cell r="F1359" t="str">
            <v>PPCH3</v>
          </cell>
          <cell r="G1359">
            <v>49</v>
          </cell>
          <cell r="H1359">
            <v>12.3</v>
          </cell>
          <cell r="I1359" t="str">
            <v>NA</v>
          </cell>
        </row>
        <row r="1360">
          <cell r="F1360" t="str">
            <v>PPSD2</v>
          </cell>
          <cell r="G1360">
            <v>40</v>
          </cell>
          <cell r="H1360">
            <v>10.3</v>
          </cell>
          <cell r="I1360" t="str">
            <v>NA</v>
          </cell>
        </row>
        <row r="1393">
          <cell r="F1393" t="str">
            <v>PPSA3</v>
          </cell>
          <cell r="G1393">
            <v>18</v>
          </cell>
          <cell r="H1393">
            <v>16.899999999999999</v>
          </cell>
          <cell r="I1393">
            <v>16.899999999999999</v>
          </cell>
          <cell r="J1393" t="str">
            <v>NA</v>
          </cell>
          <cell r="K1393" t="str">
            <v>NA</v>
          </cell>
          <cell r="L1393">
            <v>30</v>
          </cell>
          <cell r="M1393">
            <v>19</v>
          </cell>
          <cell r="N1393">
            <v>11</v>
          </cell>
        </row>
        <row r="1394">
          <cell r="F1394" t="str">
            <v>PPCH2</v>
          </cell>
          <cell r="G1394">
            <v>14</v>
          </cell>
          <cell r="H1394">
            <v>7.1</v>
          </cell>
          <cell r="I1394">
            <v>7.1</v>
          </cell>
          <cell r="J1394" t="str">
            <v>NA</v>
          </cell>
          <cell r="K1394" t="str">
            <v>NA</v>
          </cell>
          <cell r="L1394">
            <v>21</v>
          </cell>
          <cell r="M1394">
            <v>24</v>
          </cell>
          <cell r="N1394">
            <v>-3</v>
          </cell>
        </row>
        <row r="1395">
          <cell r="F1395" t="str">
            <v>PPJA2</v>
          </cell>
          <cell r="G1395">
            <v>13</v>
          </cell>
          <cell r="H1395">
            <v>10.4</v>
          </cell>
          <cell r="I1395">
            <v>10.4</v>
          </cell>
          <cell r="J1395" t="str">
            <v>NA</v>
          </cell>
          <cell r="K1395" t="str">
            <v>NA</v>
          </cell>
          <cell r="L1395">
            <v>39</v>
          </cell>
          <cell r="M1395">
            <v>26</v>
          </cell>
          <cell r="N1395">
            <v>13</v>
          </cell>
        </row>
        <row r="1396">
          <cell r="F1396" t="str">
            <v>PPC2</v>
          </cell>
          <cell r="G1396">
            <v>16</v>
          </cell>
          <cell r="H1396">
            <v>12</v>
          </cell>
          <cell r="I1396">
            <v>12</v>
          </cell>
          <cell r="J1396" t="str">
            <v>NA</v>
          </cell>
          <cell r="K1396" t="str">
            <v>NA</v>
          </cell>
          <cell r="L1396">
            <v>46</v>
          </cell>
          <cell r="M1396">
            <v>24</v>
          </cell>
          <cell r="N1396">
            <v>22</v>
          </cell>
        </row>
        <row r="1397">
          <cell r="F1397" t="str">
            <v>PPSD3</v>
          </cell>
          <cell r="G1397">
            <v>30</v>
          </cell>
          <cell r="H1397">
            <v>17.399999999999999</v>
          </cell>
          <cell r="I1397">
            <v>17.399999999999999</v>
          </cell>
          <cell r="J1397" t="str">
            <v>NA</v>
          </cell>
          <cell r="K1397" t="str">
            <v>NA</v>
          </cell>
          <cell r="L1397">
            <v>40</v>
          </cell>
          <cell r="M1397">
            <v>15</v>
          </cell>
          <cell r="N1397">
            <v>25</v>
          </cell>
        </row>
        <row r="1398">
          <cell r="F1398" t="str">
            <v>PPJA4</v>
          </cell>
          <cell r="G1398">
            <v>27</v>
          </cell>
          <cell r="H1398">
            <v>10.5</v>
          </cell>
          <cell r="I1398">
            <v>10.5</v>
          </cell>
          <cell r="J1398" t="str">
            <v>NA</v>
          </cell>
          <cell r="K1398" t="str">
            <v>NA</v>
          </cell>
          <cell r="L1398">
            <v>30</v>
          </cell>
          <cell r="M1398">
            <v>21</v>
          </cell>
          <cell r="N1398">
            <v>9</v>
          </cell>
        </row>
        <row r="1399">
          <cell r="F1399" t="str">
            <v>PPSA4</v>
          </cell>
          <cell r="G1399">
            <v>30</v>
          </cell>
          <cell r="H1399">
            <v>6.1</v>
          </cell>
          <cell r="I1399">
            <v>6.1</v>
          </cell>
          <cell r="J1399" t="str">
            <v>NA</v>
          </cell>
          <cell r="K1399" t="str">
            <v>NA</v>
          </cell>
          <cell r="L1399">
            <v>27</v>
          </cell>
          <cell r="M1399">
            <v>19</v>
          </cell>
          <cell r="N1399">
            <v>8</v>
          </cell>
        </row>
        <row r="1400">
          <cell r="F1400" t="str">
            <v>PPCH1</v>
          </cell>
          <cell r="G1400">
            <v>24</v>
          </cell>
          <cell r="H1400">
            <v>8.1</v>
          </cell>
          <cell r="I1400">
            <v>8.1</v>
          </cell>
          <cell r="J1400" t="str">
            <v>NA</v>
          </cell>
          <cell r="K1400" t="str">
            <v>NA</v>
          </cell>
          <cell r="L1400">
            <v>40</v>
          </cell>
          <cell r="M1400">
            <v>26</v>
          </cell>
          <cell r="N1400">
            <v>14</v>
          </cell>
        </row>
        <row r="1401">
          <cell r="F1401" t="str">
            <v>PPSD1</v>
          </cell>
          <cell r="G1401">
            <v>34</v>
          </cell>
          <cell r="H1401">
            <v>9.9</v>
          </cell>
          <cell r="I1401">
            <v>9.9</v>
          </cell>
          <cell r="J1401" t="str">
            <v>NA</v>
          </cell>
          <cell r="K1401" t="str">
            <v>NA</v>
          </cell>
          <cell r="L1401">
            <v>41</v>
          </cell>
          <cell r="M1401">
            <v>10</v>
          </cell>
          <cell r="N1401">
            <v>31</v>
          </cell>
        </row>
        <row r="1402">
          <cell r="F1402" t="str">
            <v>PPC1</v>
          </cell>
          <cell r="G1402">
            <v>20</v>
          </cell>
          <cell r="H1402">
            <v>6.6</v>
          </cell>
          <cell r="I1402">
            <v>6.6</v>
          </cell>
          <cell r="J1402" t="str">
            <v>NA</v>
          </cell>
          <cell r="K1402" t="str">
            <v>NA</v>
          </cell>
          <cell r="L1402">
            <v>40</v>
          </cell>
          <cell r="M1402">
            <v>16</v>
          </cell>
          <cell r="N1402">
            <v>24</v>
          </cell>
        </row>
        <row r="1403">
          <cell r="F1403" t="str">
            <v>PPC3</v>
          </cell>
          <cell r="G1403">
            <v>22</v>
          </cell>
          <cell r="H1403">
            <v>10.7</v>
          </cell>
          <cell r="I1403">
            <v>10.7</v>
          </cell>
          <cell r="J1403" t="str">
            <v>NA</v>
          </cell>
          <cell r="K1403" t="str">
            <v>NA</v>
          </cell>
          <cell r="L1403">
            <v>42</v>
          </cell>
          <cell r="M1403">
            <v>25</v>
          </cell>
          <cell r="N1403">
            <v>17</v>
          </cell>
        </row>
        <row r="1404">
          <cell r="F1404" t="str">
            <v>PPJA1</v>
          </cell>
          <cell r="G1404">
            <v>18</v>
          </cell>
          <cell r="H1404">
            <v>8</v>
          </cell>
          <cell r="I1404">
            <v>8</v>
          </cell>
          <cell r="J1404" t="str">
            <v>NA</v>
          </cell>
          <cell r="K1404" t="str">
            <v>NA</v>
          </cell>
          <cell r="L1404">
            <v>41</v>
          </cell>
          <cell r="M1404">
            <v>15</v>
          </cell>
          <cell r="N1404">
            <v>26</v>
          </cell>
        </row>
        <row r="1405">
          <cell r="F1405" t="str">
            <v>PPSA1</v>
          </cell>
          <cell r="G1405">
            <v>22</v>
          </cell>
          <cell r="H1405">
            <v>7.9</v>
          </cell>
          <cell r="I1405">
            <v>7.9</v>
          </cell>
          <cell r="J1405" t="str">
            <v>NA</v>
          </cell>
          <cell r="K1405" t="str">
            <v>NA</v>
          </cell>
          <cell r="L1405">
            <v>41</v>
          </cell>
          <cell r="M1405">
            <v>20</v>
          </cell>
          <cell r="N1405">
            <v>21</v>
          </cell>
        </row>
        <row r="1406">
          <cell r="F1406" t="str">
            <v>PPCH4</v>
          </cell>
          <cell r="G1406">
            <v>21</v>
          </cell>
          <cell r="H1406">
            <v>8.6999999999999993</v>
          </cell>
          <cell r="I1406">
            <v>8.6999999999999993</v>
          </cell>
          <cell r="J1406" t="str">
            <v>NA</v>
          </cell>
          <cell r="K1406" t="str">
            <v>NA</v>
          </cell>
          <cell r="L1406">
            <v>38</v>
          </cell>
          <cell r="M1406">
            <v>19</v>
          </cell>
          <cell r="N1406">
            <v>19</v>
          </cell>
        </row>
        <row r="1407">
          <cell r="F1407" t="str">
            <v>PPC4</v>
          </cell>
          <cell r="G1407">
            <v>21</v>
          </cell>
          <cell r="H1407">
            <v>12.6</v>
          </cell>
          <cell r="I1407">
            <v>12.6</v>
          </cell>
          <cell r="J1407" t="str">
            <v>NA</v>
          </cell>
          <cell r="K1407" t="str">
            <v>NA</v>
          </cell>
          <cell r="L1407">
            <v>40</v>
          </cell>
          <cell r="M1407">
            <v>16</v>
          </cell>
          <cell r="N1407">
            <v>24</v>
          </cell>
        </row>
        <row r="1408">
          <cell r="F1408" t="str">
            <v>PPSA2</v>
          </cell>
          <cell r="G1408">
            <v>26</v>
          </cell>
          <cell r="H1408">
            <v>6.1</v>
          </cell>
          <cell r="I1408">
            <v>6.1</v>
          </cell>
          <cell r="J1408" t="str">
            <v>NA</v>
          </cell>
          <cell r="K1408" t="str">
            <v>NA</v>
          </cell>
          <cell r="L1408">
            <v>42</v>
          </cell>
          <cell r="M1408">
            <v>18</v>
          </cell>
          <cell r="N1408">
            <v>24</v>
          </cell>
        </row>
        <row r="1409">
          <cell r="F1409" t="str">
            <v>PPJA3</v>
          </cell>
          <cell r="G1409">
            <v>25</v>
          </cell>
          <cell r="H1409">
            <v>12.3</v>
          </cell>
          <cell r="I1409">
            <v>12.3</v>
          </cell>
          <cell r="J1409" t="str">
            <v>NA</v>
          </cell>
          <cell r="K1409" t="str">
            <v>NA</v>
          </cell>
          <cell r="L1409">
            <v>36</v>
          </cell>
          <cell r="M1409">
            <v>18</v>
          </cell>
          <cell r="N1409">
            <v>18</v>
          </cell>
        </row>
        <row r="1410">
          <cell r="F1410" t="str">
            <v>PPSD4</v>
          </cell>
          <cell r="G1410">
            <v>29</v>
          </cell>
          <cell r="H1410">
            <v>13.4</v>
          </cell>
          <cell r="I1410">
            <v>13.4</v>
          </cell>
          <cell r="J1410" t="str">
            <v>NA</v>
          </cell>
          <cell r="K1410" t="str">
            <v>NA</v>
          </cell>
          <cell r="L1410">
            <v>23</v>
          </cell>
          <cell r="M1410">
            <v>14</v>
          </cell>
          <cell r="N1410">
            <v>9</v>
          </cell>
        </row>
        <row r="1411">
          <cell r="F1411" t="str">
            <v>PPCH3</v>
          </cell>
          <cell r="G1411">
            <v>25</v>
          </cell>
          <cell r="H1411">
            <v>5.8</v>
          </cell>
          <cell r="I1411">
            <v>5.8</v>
          </cell>
          <cell r="J1411" t="str">
            <v>NA</v>
          </cell>
          <cell r="K1411" t="str">
            <v>NA</v>
          </cell>
          <cell r="L1411">
            <v>37</v>
          </cell>
          <cell r="M1411">
            <v>26</v>
          </cell>
          <cell r="N1411">
            <v>11</v>
          </cell>
        </row>
        <row r="1412">
          <cell r="F1412" t="str">
            <v>PPSD2</v>
          </cell>
          <cell r="G1412">
            <v>17</v>
          </cell>
          <cell r="H1412">
            <v>10.9</v>
          </cell>
          <cell r="I1412">
            <v>10.9</v>
          </cell>
          <cell r="J1412" t="str">
            <v>NA</v>
          </cell>
          <cell r="K1412" t="str">
            <v>NA</v>
          </cell>
          <cell r="L1412">
            <v>41</v>
          </cell>
          <cell r="M1412">
            <v>21</v>
          </cell>
          <cell r="N1412">
            <v>20</v>
          </cell>
        </row>
        <row r="1413">
          <cell r="F1413" t="str">
            <v>AMSA2</v>
          </cell>
          <cell r="G1413">
            <v>33</v>
          </cell>
          <cell r="H1413">
            <v>14.6</v>
          </cell>
          <cell r="I1413">
            <v>14.6</v>
          </cell>
          <cell r="J1413" t="str">
            <v>NA</v>
          </cell>
          <cell r="K1413" t="str">
            <v>NA</v>
          </cell>
          <cell r="L1413">
            <v>41</v>
          </cell>
          <cell r="M1413">
            <v>26</v>
          </cell>
          <cell r="N1413">
            <v>15</v>
          </cell>
        </row>
        <row r="1414">
          <cell r="F1414" t="str">
            <v>AMCH1</v>
          </cell>
          <cell r="G1414">
            <v>35</v>
          </cell>
          <cell r="H1414">
            <v>15.4</v>
          </cell>
          <cell r="I1414">
            <v>15.4</v>
          </cell>
          <cell r="J1414" t="str">
            <v>NA</v>
          </cell>
          <cell r="K1414" t="str">
            <v>NA</v>
          </cell>
          <cell r="L1414" t="str">
            <v>NA</v>
          </cell>
          <cell r="M1414" t="str">
            <v>NA</v>
          </cell>
          <cell r="N1414">
            <v>-7</v>
          </cell>
        </row>
        <row r="1415">
          <cell r="F1415" t="str">
            <v>AMSD3</v>
          </cell>
          <cell r="G1415">
            <v>32</v>
          </cell>
          <cell r="H1415">
            <v>13.1</v>
          </cell>
          <cell r="I1415">
            <v>13.1</v>
          </cell>
          <cell r="J1415" t="str">
            <v>NA</v>
          </cell>
          <cell r="K1415" t="str">
            <v>NA</v>
          </cell>
          <cell r="L1415">
            <v>9</v>
          </cell>
          <cell r="M1415">
            <v>15</v>
          </cell>
          <cell r="N1415">
            <v>-6</v>
          </cell>
        </row>
        <row r="1416">
          <cell r="F1416" t="str">
            <v>AMJA2</v>
          </cell>
          <cell r="G1416">
            <v>36</v>
          </cell>
          <cell r="H1416">
            <v>16.2</v>
          </cell>
          <cell r="I1416">
            <v>16.2</v>
          </cell>
          <cell r="J1416" t="str">
            <v>NA</v>
          </cell>
          <cell r="K1416" t="str">
            <v>NA</v>
          </cell>
          <cell r="L1416" t="str">
            <v>NA</v>
          </cell>
          <cell r="M1416" t="str">
            <v>NA</v>
          </cell>
          <cell r="N1416">
            <v>-10</v>
          </cell>
        </row>
        <row r="1417">
          <cell r="F1417" t="str">
            <v>AMSA1</v>
          </cell>
          <cell r="G1417">
            <v>27</v>
          </cell>
          <cell r="H1417">
            <v>14.2</v>
          </cell>
          <cell r="I1417">
            <v>14.2</v>
          </cell>
          <cell r="J1417" t="str">
            <v>NA</v>
          </cell>
          <cell r="K1417" t="str">
            <v>NA</v>
          </cell>
          <cell r="L1417" t="str">
            <v>NA</v>
          </cell>
          <cell r="M1417" t="str">
            <v>NA</v>
          </cell>
          <cell r="N1417">
            <v>-7.5</v>
          </cell>
        </row>
        <row r="1418">
          <cell r="F1418" t="str">
            <v>AMJA1</v>
          </cell>
          <cell r="G1418">
            <v>32</v>
          </cell>
          <cell r="H1418">
            <v>10.9</v>
          </cell>
          <cell r="I1418">
            <v>10.9</v>
          </cell>
          <cell r="J1418" t="str">
            <v>NA</v>
          </cell>
          <cell r="K1418" t="str">
            <v>NA</v>
          </cell>
          <cell r="L1418" t="str">
            <v>NA</v>
          </cell>
          <cell r="M1418" t="str">
            <v>NA</v>
          </cell>
          <cell r="N1418">
            <v>-12</v>
          </cell>
        </row>
        <row r="1419">
          <cell r="F1419" t="str">
            <v>AMSD1</v>
          </cell>
          <cell r="G1419">
            <v>34</v>
          </cell>
          <cell r="H1419">
            <v>16.2</v>
          </cell>
          <cell r="I1419">
            <v>16.2</v>
          </cell>
          <cell r="J1419" t="str">
            <v>NA</v>
          </cell>
          <cell r="K1419" t="str">
            <v>NA</v>
          </cell>
          <cell r="L1419">
            <v>17</v>
          </cell>
          <cell r="M1419">
            <v>18</v>
          </cell>
          <cell r="N1419">
            <v>-1</v>
          </cell>
        </row>
        <row r="1420">
          <cell r="F1420" t="str">
            <v>AMCH2</v>
          </cell>
          <cell r="G1420">
            <v>33</v>
          </cell>
          <cell r="H1420">
            <v>12.6</v>
          </cell>
          <cell r="I1420">
            <v>12.6</v>
          </cell>
          <cell r="J1420" t="str">
            <v>NA</v>
          </cell>
          <cell r="K1420" t="str">
            <v>NA</v>
          </cell>
          <cell r="L1420" t="str">
            <v>NA</v>
          </cell>
          <cell r="M1420" t="str">
            <v>NA</v>
          </cell>
          <cell r="N1420">
            <v>-16</v>
          </cell>
        </row>
        <row r="1421">
          <cell r="F1421" t="str">
            <v>AMSA3</v>
          </cell>
          <cell r="G1421">
            <v>27</v>
          </cell>
          <cell r="H1421">
            <v>15.2</v>
          </cell>
          <cell r="I1421">
            <v>15.2</v>
          </cell>
          <cell r="J1421" t="str">
            <v>NA</v>
          </cell>
          <cell r="K1421" t="str">
            <v>NA</v>
          </cell>
          <cell r="L1421" t="str">
            <v>NA</v>
          </cell>
          <cell r="M1421" t="str">
            <v>NA</v>
          </cell>
          <cell r="N1421">
            <v>-18</v>
          </cell>
        </row>
        <row r="1422">
          <cell r="F1422" t="str">
            <v>AMJA3</v>
          </cell>
          <cell r="G1422">
            <v>32</v>
          </cell>
          <cell r="H1422">
            <v>12.9</v>
          </cell>
          <cell r="I1422">
            <v>12.9</v>
          </cell>
          <cell r="J1422" t="str">
            <v>NA</v>
          </cell>
          <cell r="K1422" t="str">
            <v>NA</v>
          </cell>
          <cell r="L1422">
            <v>26</v>
          </cell>
          <cell r="M1422">
            <v>21</v>
          </cell>
          <cell r="N1422">
            <v>5</v>
          </cell>
        </row>
        <row r="1423">
          <cell r="F1423" t="str">
            <v>AMSD3</v>
          </cell>
          <cell r="G1423" t="str">
            <v>&gt;120</v>
          </cell>
          <cell r="H1423">
            <v>12.4</v>
          </cell>
          <cell r="I1423">
            <v>12.4</v>
          </cell>
          <cell r="J1423" t="str">
            <v>NA</v>
          </cell>
          <cell r="K1423" t="str">
            <v>NA</v>
          </cell>
          <cell r="L1423">
            <v>17</v>
          </cell>
          <cell r="M1423">
            <v>12</v>
          </cell>
          <cell r="N1423">
            <v>5</v>
          </cell>
        </row>
        <row r="1424">
          <cell r="F1424" t="str">
            <v>AMCH3</v>
          </cell>
          <cell r="G1424" t="str">
            <v>&gt;120</v>
          </cell>
          <cell r="H1424">
            <v>6.7</v>
          </cell>
          <cell r="I1424">
            <v>6.7</v>
          </cell>
          <cell r="J1424" t="str">
            <v>NA</v>
          </cell>
          <cell r="K1424" t="str">
            <v>NA</v>
          </cell>
          <cell r="L1424">
            <v>41</v>
          </cell>
          <cell r="M1424">
            <v>23</v>
          </cell>
          <cell r="N1424">
            <v>18</v>
          </cell>
        </row>
        <row r="1425">
          <cell r="F1425" t="str">
            <v>PPC1</v>
          </cell>
          <cell r="G1425" t="str">
            <v>NA</v>
          </cell>
          <cell r="H1425">
            <v>14</v>
          </cell>
          <cell r="I1425">
            <v>14</v>
          </cell>
          <cell r="J1425" t="str">
            <v>NA</v>
          </cell>
          <cell r="K1425" t="str">
            <v>NA</v>
          </cell>
          <cell r="L1425">
            <v>26</v>
          </cell>
          <cell r="M1425">
            <v>16</v>
          </cell>
        </row>
        <row r="1459">
          <cell r="F1459" t="str">
            <v>PPSA3</v>
          </cell>
          <cell r="G1459">
            <v>34.6</v>
          </cell>
        </row>
        <row r="1460">
          <cell r="F1460" t="str">
            <v>PPCH2</v>
          </cell>
          <cell r="G1460">
            <v>31.5</v>
          </cell>
        </row>
        <row r="1461">
          <cell r="F1461" t="str">
            <v>PPJA2</v>
          </cell>
          <cell r="G1461">
            <v>31.2</v>
          </cell>
        </row>
        <row r="1462">
          <cell r="F1462" t="str">
            <v>PPC2</v>
          </cell>
          <cell r="G1462">
            <v>27.3</v>
          </cell>
        </row>
        <row r="1463">
          <cell r="F1463" t="str">
            <v>PPSD3</v>
          </cell>
          <cell r="G1463">
            <v>23.5</v>
          </cell>
        </row>
        <row r="1464">
          <cell r="F1464" t="str">
            <v>PPJA4</v>
          </cell>
          <cell r="G1464">
            <v>47</v>
          </cell>
        </row>
        <row r="1465">
          <cell r="F1465" t="str">
            <v>PPSA4</v>
          </cell>
          <cell r="G1465">
            <v>47</v>
          </cell>
        </row>
        <row r="1466">
          <cell r="F1466" t="str">
            <v>PPCH1</v>
          </cell>
          <cell r="G1466">
            <v>37</v>
          </cell>
        </row>
        <row r="1467">
          <cell r="F1467" t="str">
            <v>PPSD1</v>
          </cell>
          <cell r="G1467">
            <v>47</v>
          </cell>
        </row>
        <row r="1468">
          <cell r="F1468" t="str">
            <v>PPC1</v>
          </cell>
          <cell r="G1468">
            <v>35</v>
          </cell>
        </row>
        <row r="1469">
          <cell r="F1469" t="str">
            <v>PPC3</v>
          </cell>
          <cell r="G1469">
            <v>28</v>
          </cell>
        </row>
        <row r="1470">
          <cell r="F1470" t="str">
            <v>PPJA1</v>
          </cell>
          <cell r="G1470">
            <v>32</v>
          </cell>
        </row>
        <row r="1471">
          <cell r="F1471" t="str">
            <v>PPSA1</v>
          </cell>
          <cell r="G1471">
            <v>32</v>
          </cell>
        </row>
        <row r="1472">
          <cell r="F1472" t="str">
            <v>PPCH4</v>
          </cell>
          <cell r="G1472">
            <v>31</v>
          </cell>
        </row>
        <row r="1473">
          <cell r="F1473" t="str">
            <v>PPC4</v>
          </cell>
          <cell r="G1473">
            <v>34</v>
          </cell>
        </row>
        <row r="1474">
          <cell r="F1474" t="str">
            <v>PPSA2</v>
          </cell>
          <cell r="G1474">
            <v>34</v>
          </cell>
        </row>
        <row r="1475">
          <cell r="F1475" t="str">
            <v>PPJA3</v>
          </cell>
          <cell r="G1475">
            <v>38</v>
          </cell>
        </row>
        <row r="1476">
          <cell r="F1476" t="str">
            <v>PPSD4</v>
          </cell>
          <cell r="G1476">
            <v>38</v>
          </cell>
        </row>
        <row r="1477">
          <cell r="F1477" t="str">
            <v>PPCH3</v>
          </cell>
          <cell r="G1477">
            <v>35</v>
          </cell>
        </row>
        <row r="1478">
          <cell r="F1478" t="str">
            <v>PPSD2</v>
          </cell>
          <cell r="G1478">
            <v>32</v>
          </cell>
        </row>
        <row r="1479">
          <cell r="F1479" t="str">
            <v>AMSA2</v>
          </cell>
          <cell r="G1479">
            <v>47</v>
          </cell>
        </row>
        <row r="1480">
          <cell r="F1480" t="str">
            <v>AMCH1</v>
          </cell>
          <cell r="G1480" t="str">
            <v>&gt;120</v>
          </cell>
        </row>
        <row r="1481">
          <cell r="F1481" t="str">
            <v>AMSD3</v>
          </cell>
          <cell r="G1481">
            <v>49</v>
          </cell>
        </row>
        <row r="1482">
          <cell r="F1482" t="str">
            <v>AMJA2</v>
          </cell>
          <cell r="G1482" t="str">
            <v>&gt;120</v>
          </cell>
        </row>
        <row r="1483">
          <cell r="F1483" t="str">
            <v>AMSA1</v>
          </cell>
          <cell r="G1483" t="str">
            <v>52/43</v>
          </cell>
        </row>
        <row r="1484">
          <cell r="F1484" t="str">
            <v>AMJA1</v>
          </cell>
          <cell r="G1484">
            <v>43</v>
          </cell>
        </row>
        <row r="1485">
          <cell r="F1485" t="str">
            <v>AMSD1</v>
          </cell>
          <cell r="G1485" t="str">
            <v>&gt;120</v>
          </cell>
        </row>
        <row r="1486">
          <cell r="F1486" t="str">
            <v>AMCH2</v>
          </cell>
          <cell r="G1486">
            <v>49</v>
          </cell>
        </row>
        <row r="1487">
          <cell r="F1487" t="str">
            <v>AMSA3</v>
          </cell>
          <cell r="G1487" t="str">
            <v>&gt;120</v>
          </cell>
        </row>
        <row r="1488">
          <cell r="F1488" t="str">
            <v>AMJA3</v>
          </cell>
          <cell r="G1488" t="str">
            <v>&gt;120</v>
          </cell>
        </row>
        <row r="1489">
          <cell r="F1489" t="str">
            <v>AMSD2</v>
          </cell>
          <cell r="G1489" t="str">
            <v>&gt;120</v>
          </cell>
        </row>
        <row r="1490">
          <cell r="F1490" t="str">
            <v>AMCH3</v>
          </cell>
          <cell r="G1490" t="str">
            <v>&gt;120</v>
          </cell>
        </row>
        <row r="1491">
          <cell r="F1491" t="str">
            <v>PPSA3</v>
          </cell>
          <cell r="G1491" t="str">
            <v>NA</v>
          </cell>
          <cell r="H1491">
            <v>15.7</v>
          </cell>
          <cell r="J1491" t="str">
            <v>NA</v>
          </cell>
          <cell r="K1491" t="str">
            <v>NA</v>
          </cell>
          <cell r="L1491">
            <v>40</v>
          </cell>
          <cell r="M1491">
            <v>18.5</v>
          </cell>
          <cell r="N1491">
            <v>21.5</v>
          </cell>
        </row>
        <row r="1492">
          <cell r="F1492" t="str">
            <v>PPCH2</v>
          </cell>
          <cell r="G1492" t="str">
            <v>NA</v>
          </cell>
          <cell r="H1492">
            <v>18.2</v>
          </cell>
          <cell r="J1492" t="str">
            <v>NA</v>
          </cell>
          <cell r="K1492" t="str">
            <v>NA</v>
          </cell>
          <cell r="L1492">
            <v>41.5</v>
          </cell>
          <cell r="M1492">
            <v>24</v>
          </cell>
          <cell r="N1492">
            <v>17.5</v>
          </cell>
        </row>
        <row r="1493">
          <cell r="F1493" t="str">
            <v>PPJA2</v>
          </cell>
          <cell r="G1493" t="str">
            <v>NA</v>
          </cell>
          <cell r="H1493">
            <v>15.8</v>
          </cell>
          <cell r="J1493" t="str">
            <v>NA</v>
          </cell>
          <cell r="K1493" t="str">
            <v>NA</v>
          </cell>
          <cell r="L1493">
            <v>40</v>
          </cell>
          <cell r="M1493">
            <v>23</v>
          </cell>
          <cell r="N1493">
            <v>17</v>
          </cell>
        </row>
        <row r="1494">
          <cell r="F1494" t="str">
            <v>PPC2</v>
          </cell>
          <cell r="G1494" t="str">
            <v>NA</v>
          </cell>
          <cell r="H1494">
            <v>18.5</v>
          </cell>
          <cell r="J1494" t="str">
            <v>NA</v>
          </cell>
          <cell r="K1494" t="str">
            <v>NA</v>
          </cell>
          <cell r="L1494">
            <v>49</v>
          </cell>
          <cell r="M1494">
            <v>22</v>
          </cell>
          <cell r="N1494">
            <v>27</v>
          </cell>
        </row>
        <row r="1495">
          <cell r="F1495" t="str">
            <v>PPSD3</v>
          </cell>
          <cell r="G1495" t="str">
            <v>NA</v>
          </cell>
          <cell r="H1495">
            <v>13.2</v>
          </cell>
          <cell r="J1495" t="str">
            <v>NA</v>
          </cell>
          <cell r="K1495" t="str">
            <v>NA</v>
          </cell>
          <cell r="L1495">
            <v>40</v>
          </cell>
          <cell r="M1495">
            <v>12</v>
          </cell>
          <cell r="N1495">
            <v>28</v>
          </cell>
        </row>
        <row r="1496">
          <cell r="F1496" t="str">
            <v>PPJA4</v>
          </cell>
          <cell r="G1496" t="str">
            <v>NA</v>
          </cell>
          <cell r="H1496">
            <v>15.7</v>
          </cell>
          <cell r="J1496" t="str">
            <v>NA</v>
          </cell>
          <cell r="K1496" t="str">
            <v>NA</v>
          </cell>
          <cell r="L1496">
            <v>38</v>
          </cell>
          <cell r="M1496">
            <v>18.5</v>
          </cell>
          <cell r="N1496">
            <v>19.5</v>
          </cell>
        </row>
        <row r="1497">
          <cell r="F1497" t="str">
            <v>PPSA4</v>
          </cell>
          <cell r="G1497" t="str">
            <v>NA</v>
          </cell>
          <cell r="H1497">
            <v>13.3</v>
          </cell>
          <cell r="J1497" t="str">
            <v>NA</v>
          </cell>
          <cell r="K1497" t="str">
            <v>NA</v>
          </cell>
          <cell r="L1497">
            <v>36.5</v>
          </cell>
          <cell r="M1497">
            <v>18.5</v>
          </cell>
          <cell r="N1497">
            <v>18</v>
          </cell>
        </row>
        <row r="1498">
          <cell r="F1498" t="str">
            <v>PPCH1</v>
          </cell>
          <cell r="G1498" t="str">
            <v>NA</v>
          </cell>
          <cell r="H1498">
            <v>18.7</v>
          </cell>
          <cell r="J1498" t="str">
            <v>NA</v>
          </cell>
          <cell r="K1498" t="str">
            <v>NA</v>
          </cell>
          <cell r="L1498">
            <v>41</v>
          </cell>
          <cell r="M1498">
            <v>27</v>
          </cell>
          <cell r="N1498">
            <v>14</v>
          </cell>
        </row>
        <row r="1499">
          <cell r="F1499" t="str">
            <v>PPSD1</v>
          </cell>
          <cell r="G1499" t="str">
            <v>NA</v>
          </cell>
          <cell r="H1499">
            <v>13</v>
          </cell>
          <cell r="J1499" t="str">
            <v>NA</v>
          </cell>
          <cell r="K1499" t="str">
            <v>NA</v>
          </cell>
          <cell r="L1499">
            <v>41</v>
          </cell>
          <cell r="M1499">
            <v>12</v>
          </cell>
          <cell r="N1499">
            <v>29</v>
          </cell>
        </row>
        <row r="1500">
          <cell r="F1500" t="str">
            <v>PPC1</v>
          </cell>
          <cell r="G1500" t="str">
            <v>NA</v>
          </cell>
          <cell r="H1500">
            <v>17.7</v>
          </cell>
          <cell r="J1500" t="str">
            <v>NA</v>
          </cell>
          <cell r="K1500" t="str">
            <v>NA</v>
          </cell>
          <cell r="L1500">
            <v>40.5</v>
          </cell>
          <cell r="M1500">
            <v>16</v>
          </cell>
          <cell r="N1500">
            <v>24.5</v>
          </cell>
        </row>
        <row r="1501">
          <cell r="F1501" t="str">
            <v>PPC3</v>
          </cell>
          <cell r="G1501" t="str">
            <v>NA</v>
          </cell>
          <cell r="H1501">
            <v>16.399999999999999</v>
          </cell>
          <cell r="J1501" t="str">
            <v>NA</v>
          </cell>
          <cell r="K1501" t="str">
            <v>NA</v>
          </cell>
          <cell r="L1501">
            <v>42</v>
          </cell>
          <cell r="M1501">
            <v>18.5</v>
          </cell>
          <cell r="N1501">
            <v>23.5</v>
          </cell>
        </row>
        <row r="1502">
          <cell r="F1502" t="str">
            <v>PPJA1</v>
          </cell>
          <cell r="G1502" t="str">
            <v>NA</v>
          </cell>
          <cell r="H1502">
            <v>13.2</v>
          </cell>
          <cell r="J1502" t="str">
            <v>NA</v>
          </cell>
          <cell r="K1502" t="str">
            <v>NA</v>
          </cell>
          <cell r="L1502">
            <v>40.5</v>
          </cell>
          <cell r="M1502">
            <v>23</v>
          </cell>
          <cell r="N1502">
            <v>17.5</v>
          </cell>
        </row>
        <row r="1503">
          <cell r="F1503" t="str">
            <v>PPSA1</v>
          </cell>
          <cell r="G1503" t="str">
            <v>NA</v>
          </cell>
          <cell r="H1503">
            <v>13.4</v>
          </cell>
          <cell r="J1503" t="str">
            <v>NA</v>
          </cell>
          <cell r="K1503" t="str">
            <v>NA</v>
          </cell>
          <cell r="L1503">
            <v>40</v>
          </cell>
          <cell r="M1503">
            <v>19.5</v>
          </cell>
          <cell r="N1503">
            <v>20.5</v>
          </cell>
        </row>
        <row r="1504">
          <cell r="F1504" t="str">
            <v>PPCH4</v>
          </cell>
          <cell r="G1504" t="str">
            <v>NA</v>
          </cell>
          <cell r="H1504">
            <v>10.199999999999999</v>
          </cell>
          <cell r="J1504" t="str">
            <v>NA</v>
          </cell>
          <cell r="K1504" t="str">
            <v>NA</v>
          </cell>
          <cell r="L1504">
            <v>37</v>
          </cell>
          <cell r="M1504">
            <v>16</v>
          </cell>
          <cell r="N1504">
            <v>21</v>
          </cell>
        </row>
        <row r="1505">
          <cell r="F1505" t="str">
            <v>PPC4</v>
          </cell>
          <cell r="G1505" t="str">
            <v>NA</v>
          </cell>
          <cell r="H1505">
            <v>12.9</v>
          </cell>
          <cell r="J1505" t="str">
            <v>NA</v>
          </cell>
          <cell r="K1505" t="str">
            <v>NA</v>
          </cell>
          <cell r="L1505">
            <v>40</v>
          </cell>
          <cell r="M1505">
            <v>16</v>
          </cell>
          <cell r="N1505">
            <v>24</v>
          </cell>
        </row>
        <row r="1506">
          <cell r="F1506" t="str">
            <v>PPSA2</v>
          </cell>
          <cell r="G1506" t="str">
            <v>NA</v>
          </cell>
          <cell r="H1506">
            <v>14</v>
          </cell>
          <cell r="J1506" t="str">
            <v>NA</v>
          </cell>
          <cell r="K1506" t="str">
            <v>NA</v>
          </cell>
          <cell r="L1506">
            <v>41</v>
          </cell>
          <cell r="M1506">
            <v>17</v>
          </cell>
          <cell r="N1506">
            <v>24</v>
          </cell>
        </row>
        <row r="1507">
          <cell r="F1507" t="str">
            <v>PPJA3</v>
          </cell>
          <cell r="G1507" t="str">
            <v>NA</v>
          </cell>
          <cell r="H1507">
            <v>22.8</v>
          </cell>
          <cell r="J1507" t="str">
            <v>NA</v>
          </cell>
          <cell r="K1507" t="str">
            <v>NA</v>
          </cell>
          <cell r="L1507">
            <v>41</v>
          </cell>
          <cell r="M1507">
            <v>14</v>
          </cell>
          <cell r="N1507">
            <v>27</v>
          </cell>
        </row>
        <row r="1508">
          <cell r="F1508" t="str">
            <v>PPSD4</v>
          </cell>
          <cell r="G1508" t="str">
            <v>NA</v>
          </cell>
          <cell r="H1508">
            <v>12.1</v>
          </cell>
          <cell r="J1508" t="str">
            <v>NA</v>
          </cell>
          <cell r="K1508" t="str">
            <v>NA</v>
          </cell>
          <cell r="L1508">
            <v>39</v>
          </cell>
          <cell r="M1508">
            <v>12.5</v>
          </cell>
          <cell r="N1508">
            <v>26.5</v>
          </cell>
        </row>
        <row r="1509">
          <cell r="F1509" t="str">
            <v>PPCH3</v>
          </cell>
          <cell r="G1509" t="str">
            <v>NA</v>
          </cell>
          <cell r="H1509">
            <v>11.9</v>
          </cell>
          <cell r="J1509" t="str">
            <v>NA</v>
          </cell>
          <cell r="K1509" t="str">
            <v>NA</v>
          </cell>
          <cell r="L1509">
            <v>45.5</v>
          </cell>
          <cell r="M1509">
            <v>24</v>
          </cell>
          <cell r="N1509">
            <v>21.5</v>
          </cell>
        </row>
        <row r="1510">
          <cell r="F1510" t="str">
            <v>PPSD2</v>
          </cell>
          <cell r="G1510" t="str">
            <v>NA</v>
          </cell>
          <cell r="H1510">
            <v>9.4</v>
          </cell>
          <cell r="J1510" t="str">
            <v>NA</v>
          </cell>
          <cell r="K1510" t="str">
            <v>NA</v>
          </cell>
          <cell r="L1510">
            <v>38.5</v>
          </cell>
          <cell r="M1510">
            <v>22</v>
          </cell>
          <cell r="N1510">
            <v>16.5</v>
          </cell>
        </row>
        <row r="1511">
          <cell r="G1511" t="str">
            <v>NA</v>
          </cell>
          <cell r="H1511" t="str">
            <v>NA</v>
          </cell>
          <cell r="J1511" t="str">
            <v>NA</v>
          </cell>
          <cell r="K1511" t="str">
            <v>NA</v>
          </cell>
          <cell r="L1511">
            <v>54.5</v>
          </cell>
          <cell r="M1511">
            <v>34</v>
          </cell>
          <cell r="N1511">
            <v>20.5</v>
          </cell>
        </row>
        <row r="1512">
          <cell r="F1512" t="str">
            <v>AMSA2</v>
          </cell>
          <cell r="G1512" t="str">
            <v>NA</v>
          </cell>
          <cell r="H1512">
            <v>13.5</v>
          </cell>
          <cell r="J1512" t="str">
            <v>NA</v>
          </cell>
          <cell r="K1512" t="str">
            <v>NA</v>
          </cell>
          <cell r="L1512">
            <v>34</v>
          </cell>
          <cell r="M1512">
            <v>16</v>
          </cell>
          <cell r="N1512">
            <v>18</v>
          </cell>
        </row>
        <row r="1513">
          <cell r="F1513" t="str">
            <v>AMCH1</v>
          </cell>
          <cell r="G1513" t="str">
            <v>NA</v>
          </cell>
          <cell r="H1513">
            <v>13.5</v>
          </cell>
          <cell r="J1513" t="str">
            <v>NA</v>
          </cell>
          <cell r="K1513" t="str">
            <v>NA</v>
          </cell>
          <cell r="L1513" t="str">
            <v>NA</v>
          </cell>
          <cell r="N1513" t="e">
            <v>#VALUE!</v>
          </cell>
        </row>
        <row r="1514">
          <cell r="F1514" t="str">
            <v>AMSD3</v>
          </cell>
          <cell r="G1514" t="str">
            <v>NA</v>
          </cell>
          <cell r="H1514">
            <v>11.7</v>
          </cell>
          <cell r="J1514" t="str">
            <v>NA</v>
          </cell>
          <cell r="K1514" t="str">
            <v>NA</v>
          </cell>
          <cell r="L1514">
            <v>14</v>
          </cell>
          <cell r="M1514">
            <v>15</v>
          </cell>
          <cell r="N1514">
            <v>-1</v>
          </cell>
        </row>
        <row r="1515">
          <cell r="F1515" t="str">
            <v>AMJA2</v>
          </cell>
          <cell r="G1515" t="str">
            <v>NA</v>
          </cell>
          <cell r="H1515">
            <v>14.1</v>
          </cell>
          <cell r="J1515" t="str">
            <v>NA</v>
          </cell>
          <cell r="K1515" t="str">
            <v>NA</v>
          </cell>
          <cell r="L1515" t="str">
            <v>NA</v>
          </cell>
          <cell r="N1515" t="e">
            <v>#VALUE!</v>
          </cell>
        </row>
        <row r="1516">
          <cell r="F1516" t="str">
            <v>AMSA1</v>
          </cell>
          <cell r="G1516" t="str">
            <v>NA</v>
          </cell>
          <cell r="H1516">
            <v>12.4</v>
          </cell>
          <cell r="J1516" t="str">
            <v>NA</v>
          </cell>
          <cell r="K1516" t="str">
            <v>NA</v>
          </cell>
          <cell r="L1516" t="str">
            <v>NA</v>
          </cell>
          <cell r="N1516" t="e">
            <v>#VALUE!</v>
          </cell>
        </row>
        <row r="1517">
          <cell r="F1517" t="str">
            <v>AMJA1</v>
          </cell>
          <cell r="G1517" t="str">
            <v>NA</v>
          </cell>
          <cell r="H1517">
            <v>13</v>
          </cell>
          <cell r="J1517" t="str">
            <v>NA</v>
          </cell>
          <cell r="K1517" t="str">
            <v>NA</v>
          </cell>
          <cell r="L1517" t="str">
            <v>NA</v>
          </cell>
          <cell r="N1517" t="e">
            <v>#VALUE!</v>
          </cell>
        </row>
        <row r="1518">
          <cell r="F1518" t="str">
            <v>AMSD1</v>
          </cell>
          <cell r="G1518" t="str">
            <v>NA</v>
          </cell>
          <cell r="H1518">
            <v>16</v>
          </cell>
          <cell r="J1518" t="str">
            <v>NA</v>
          </cell>
          <cell r="K1518" t="str">
            <v>NA</v>
          </cell>
          <cell r="L1518">
            <v>18</v>
          </cell>
          <cell r="M1518">
            <v>14</v>
          </cell>
          <cell r="N1518">
            <v>4</v>
          </cell>
        </row>
        <row r="1519">
          <cell r="F1519" t="str">
            <v>AMCH2</v>
          </cell>
          <cell r="G1519" t="str">
            <v>NA</v>
          </cell>
          <cell r="H1519">
            <v>12.4</v>
          </cell>
          <cell r="J1519" t="str">
            <v>NA</v>
          </cell>
          <cell r="K1519" t="str">
            <v>NA</v>
          </cell>
          <cell r="L1519" t="str">
            <v>NA</v>
          </cell>
          <cell r="N1519" t="e">
            <v>#VALUE!</v>
          </cell>
        </row>
        <row r="1520">
          <cell r="F1520" t="str">
            <v>AMSA3</v>
          </cell>
          <cell r="G1520" t="str">
            <v>NA</v>
          </cell>
          <cell r="H1520">
            <v>15.8</v>
          </cell>
          <cell r="J1520" t="str">
            <v>NA</v>
          </cell>
          <cell r="K1520" t="str">
            <v>NA</v>
          </cell>
          <cell r="L1520">
            <v>9</v>
          </cell>
          <cell r="M1520">
            <v>9</v>
          </cell>
          <cell r="N1520">
            <v>0</v>
          </cell>
        </row>
        <row r="1521">
          <cell r="F1521" t="str">
            <v>AMJA3</v>
          </cell>
          <cell r="G1521" t="str">
            <v>NA</v>
          </cell>
          <cell r="H1521">
            <v>15</v>
          </cell>
          <cell r="J1521" t="str">
            <v>NA</v>
          </cell>
          <cell r="K1521" t="str">
            <v>NA</v>
          </cell>
          <cell r="L1521">
            <v>24</v>
          </cell>
          <cell r="M1521">
            <v>19</v>
          </cell>
          <cell r="N1521">
            <v>5</v>
          </cell>
        </row>
        <row r="1522">
          <cell r="F1522" t="str">
            <v>AMSD2</v>
          </cell>
          <cell r="G1522" t="str">
            <v>NA</v>
          </cell>
          <cell r="H1522">
            <v>16</v>
          </cell>
          <cell r="J1522" t="str">
            <v>NA</v>
          </cell>
          <cell r="K1522" t="str">
            <v>NA</v>
          </cell>
          <cell r="L1522">
            <v>13</v>
          </cell>
          <cell r="M1522">
            <v>12</v>
          </cell>
          <cell r="N1522">
            <v>1</v>
          </cell>
        </row>
        <row r="1523">
          <cell r="F1523" t="str">
            <v>AMCH3</v>
          </cell>
          <cell r="G1523" t="str">
            <v>NA</v>
          </cell>
          <cell r="H1523">
            <v>15.5</v>
          </cell>
          <cell r="J1523" t="str">
            <v>NA</v>
          </cell>
          <cell r="K1523" t="str">
            <v>NA</v>
          </cell>
          <cell r="L1523">
            <v>42</v>
          </cell>
          <cell r="M1523">
            <v>19</v>
          </cell>
          <cell r="N1523">
            <v>23</v>
          </cell>
        </row>
        <row r="1524">
          <cell r="F1524" t="str">
            <v>PPSA3</v>
          </cell>
          <cell r="G1524">
            <v>36</v>
          </cell>
          <cell r="H1524">
            <v>17.7</v>
          </cell>
          <cell r="J1524" t="str">
            <v>NA</v>
          </cell>
          <cell r="K1524" t="str">
            <v>NA</v>
          </cell>
          <cell r="L1524">
            <v>39</v>
          </cell>
          <cell r="M1524">
            <v>15</v>
          </cell>
          <cell r="N1524">
            <v>24</v>
          </cell>
        </row>
        <row r="1525">
          <cell r="F1525" t="str">
            <v>PPCH2</v>
          </cell>
          <cell r="G1525">
            <v>33</v>
          </cell>
          <cell r="H1525">
            <v>15.1</v>
          </cell>
          <cell r="J1525" t="str">
            <v>NA</v>
          </cell>
          <cell r="K1525" t="str">
            <v>NA</v>
          </cell>
          <cell r="L1525">
            <v>41</v>
          </cell>
          <cell r="M1525">
            <v>17</v>
          </cell>
          <cell r="N1525">
            <v>24</v>
          </cell>
        </row>
        <row r="1526">
          <cell r="F1526" t="str">
            <v>PPJA2</v>
          </cell>
          <cell r="G1526">
            <v>35</v>
          </cell>
          <cell r="H1526">
            <v>18.8</v>
          </cell>
          <cell r="J1526" t="str">
            <v>NA</v>
          </cell>
          <cell r="K1526" t="str">
            <v>NA</v>
          </cell>
          <cell r="L1526">
            <v>40</v>
          </cell>
          <cell r="M1526">
            <v>25</v>
          </cell>
          <cell r="N1526">
            <v>15</v>
          </cell>
        </row>
        <row r="1527">
          <cell r="F1527" t="str">
            <v>PPC2</v>
          </cell>
          <cell r="G1527">
            <v>27</v>
          </cell>
          <cell r="H1527">
            <v>17</v>
          </cell>
          <cell r="J1527" t="str">
            <v>NA</v>
          </cell>
          <cell r="K1527" t="str">
            <v>NA</v>
          </cell>
          <cell r="L1527">
            <v>49</v>
          </cell>
          <cell r="M1527">
            <v>21</v>
          </cell>
          <cell r="N1527">
            <v>28</v>
          </cell>
        </row>
        <row r="1528">
          <cell r="F1528" t="str">
            <v>PPSD3</v>
          </cell>
          <cell r="G1528">
            <v>42</v>
          </cell>
          <cell r="H1528">
            <v>16.899999999999999</v>
          </cell>
          <cell r="J1528" t="str">
            <v>NA</v>
          </cell>
          <cell r="K1528" t="str">
            <v>NA</v>
          </cell>
          <cell r="L1528">
            <v>40</v>
          </cell>
          <cell r="M1528">
            <v>13</v>
          </cell>
          <cell r="N1528">
            <v>27</v>
          </cell>
        </row>
        <row r="1529">
          <cell r="F1529" t="str">
            <v>PPJA4</v>
          </cell>
          <cell r="G1529">
            <v>50</v>
          </cell>
          <cell r="H1529">
            <v>19.600000000000001</v>
          </cell>
          <cell r="J1529" t="str">
            <v>NA</v>
          </cell>
          <cell r="K1529" t="str">
            <v>NA</v>
          </cell>
          <cell r="L1529">
            <v>31</v>
          </cell>
          <cell r="M1529">
            <v>19</v>
          </cell>
          <cell r="N1529">
            <v>12</v>
          </cell>
        </row>
        <row r="1530">
          <cell r="F1530" t="str">
            <v>PPSA4</v>
          </cell>
          <cell r="G1530">
            <v>40</v>
          </cell>
          <cell r="H1530">
            <v>14.6</v>
          </cell>
          <cell r="J1530" t="str">
            <v>NA</v>
          </cell>
          <cell r="K1530" t="str">
            <v>NA</v>
          </cell>
          <cell r="L1530">
            <v>40</v>
          </cell>
          <cell r="M1530">
            <v>16</v>
          </cell>
          <cell r="N1530">
            <v>24</v>
          </cell>
        </row>
        <row r="1531">
          <cell r="F1531" t="str">
            <v>PPCH1</v>
          </cell>
          <cell r="G1531">
            <v>42</v>
          </cell>
          <cell r="H1531">
            <v>17.3</v>
          </cell>
          <cell r="J1531" t="str">
            <v>NA</v>
          </cell>
          <cell r="K1531" t="str">
            <v>NA</v>
          </cell>
          <cell r="L1531">
            <v>42</v>
          </cell>
          <cell r="M1531">
            <v>27</v>
          </cell>
          <cell r="N1531">
            <v>15</v>
          </cell>
        </row>
        <row r="1532">
          <cell r="F1532" t="str">
            <v>PPSD1</v>
          </cell>
          <cell r="G1532">
            <v>44</v>
          </cell>
          <cell r="H1532">
            <v>15</v>
          </cell>
          <cell r="J1532" t="str">
            <v>NA</v>
          </cell>
          <cell r="K1532" t="str">
            <v>NA</v>
          </cell>
          <cell r="L1532">
            <v>42</v>
          </cell>
          <cell r="M1532">
            <v>18</v>
          </cell>
          <cell r="N1532">
            <v>24</v>
          </cell>
        </row>
        <row r="1533">
          <cell r="F1533" t="str">
            <v>PPC1</v>
          </cell>
          <cell r="G1533">
            <v>38</v>
          </cell>
          <cell r="H1533">
            <v>19.8</v>
          </cell>
          <cell r="J1533" t="str">
            <v>NA</v>
          </cell>
          <cell r="K1533" t="str">
            <v>NA</v>
          </cell>
          <cell r="L1533">
            <v>42</v>
          </cell>
          <cell r="M1533">
            <v>14</v>
          </cell>
          <cell r="N1533">
            <v>28</v>
          </cell>
        </row>
        <row r="1534">
          <cell r="F1534" t="str">
            <v>PPC3</v>
          </cell>
          <cell r="G1534">
            <v>39</v>
          </cell>
          <cell r="H1534">
            <v>14.8</v>
          </cell>
          <cell r="J1534" t="str">
            <v>NA</v>
          </cell>
          <cell r="K1534" t="str">
            <v>NA</v>
          </cell>
          <cell r="L1534">
            <v>42</v>
          </cell>
          <cell r="M1534">
            <v>24</v>
          </cell>
          <cell r="N1534">
            <v>18</v>
          </cell>
        </row>
        <row r="1535">
          <cell r="F1535" t="str">
            <v>PPJA1</v>
          </cell>
          <cell r="G1535">
            <v>37</v>
          </cell>
          <cell r="H1535">
            <v>15.2</v>
          </cell>
          <cell r="J1535" t="str">
            <v>NA</v>
          </cell>
          <cell r="K1535" t="str">
            <v>NA</v>
          </cell>
          <cell r="L1535">
            <v>42</v>
          </cell>
          <cell r="M1535">
            <v>13</v>
          </cell>
          <cell r="N1535">
            <v>29</v>
          </cell>
        </row>
        <row r="1536">
          <cell r="F1536" t="str">
            <v>PPSA1</v>
          </cell>
          <cell r="G1536">
            <v>28</v>
          </cell>
          <cell r="H1536">
            <v>14.9</v>
          </cell>
          <cell r="J1536" t="str">
            <v>NA</v>
          </cell>
          <cell r="K1536" t="str">
            <v>NA</v>
          </cell>
          <cell r="L1536">
            <v>40</v>
          </cell>
          <cell r="M1536">
            <v>21</v>
          </cell>
          <cell r="N1536">
            <v>19</v>
          </cell>
        </row>
        <row r="1537">
          <cell r="F1537" t="str">
            <v>PPCH4</v>
          </cell>
          <cell r="G1537">
            <v>34</v>
          </cell>
          <cell r="H1537">
            <v>13.2</v>
          </cell>
          <cell r="J1537" t="str">
            <v>NA</v>
          </cell>
          <cell r="K1537" t="str">
            <v>NA</v>
          </cell>
          <cell r="L1537">
            <v>39</v>
          </cell>
          <cell r="M1537">
            <v>17</v>
          </cell>
          <cell r="N1537">
            <v>22</v>
          </cell>
        </row>
        <row r="1538">
          <cell r="F1538" t="str">
            <v>PPC4</v>
          </cell>
          <cell r="G1538">
            <v>32</v>
          </cell>
          <cell r="H1538">
            <v>20.3</v>
          </cell>
          <cell r="J1538" t="str">
            <v>NA</v>
          </cell>
          <cell r="K1538" t="str">
            <v>NA</v>
          </cell>
          <cell r="L1538">
            <v>40</v>
          </cell>
          <cell r="M1538">
            <v>16</v>
          </cell>
          <cell r="N1538">
            <v>24</v>
          </cell>
        </row>
        <row r="1539">
          <cell r="F1539" t="str">
            <v>PPSA2</v>
          </cell>
          <cell r="G1539">
            <v>39</v>
          </cell>
          <cell r="H1539">
            <v>12.7</v>
          </cell>
          <cell r="J1539" t="str">
            <v>NA</v>
          </cell>
          <cell r="K1539" t="str">
            <v>NA</v>
          </cell>
          <cell r="L1539">
            <v>41</v>
          </cell>
          <cell r="M1539">
            <v>16</v>
          </cell>
          <cell r="N1539">
            <v>25</v>
          </cell>
        </row>
        <row r="1540">
          <cell r="F1540" t="str">
            <v>PPJA3</v>
          </cell>
          <cell r="G1540">
            <v>35</v>
          </cell>
          <cell r="H1540">
            <v>13.9</v>
          </cell>
          <cell r="J1540" t="str">
            <v>NA</v>
          </cell>
          <cell r="K1540" t="str">
            <v>NA</v>
          </cell>
          <cell r="L1540">
            <v>41</v>
          </cell>
          <cell r="M1540">
            <v>18</v>
          </cell>
          <cell r="N1540">
            <v>23</v>
          </cell>
        </row>
        <row r="1541">
          <cell r="F1541" t="str">
            <v>PPSD4</v>
          </cell>
          <cell r="G1541">
            <v>35</v>
          </cell>
          <cell r="H1541">
            <v>16.100000000000001</v>
          </cell>
          <cell r="J1541" t="str">
            <v>NA</v>
          </cell>
          <cell r="K1541" t="str">
            <v>NA</v>
          </cell>
          <cell r="L1541">
            <v>40</v>
          </cell>
          <cell r="M1541">
            <v>10</v>
          </cell>
          <cell r="N1541">
            <v>30</v>
          </cell>
        </row>
        <row r="1542">
          <cell r="F1542" t="str">
            <v>PPCH3</v>
          </cell>
          <cell r="G1542">
            <v>42</v>
          </cell>
          <cell r="H1542">
            <v>13.8</v>
          </cell>
          <cell r="J1542" t="str">
            <v>NA</v>
          </cell>
          <cell r="K1542" t="str">
            <v>NA</v>
          </cell>
          <cell r="L1542">
            <v>47</v>
          </cell>
          <cell r="M1542">
            <v>37</v>
          </cell>
          <cell r="N1542">
            <v>10</v>
          </cell>
        </row>
        <row r="1543">
          <cell r="F1543" t="str">
            <v>PPSD2</v>
          </cell>
          <cell r="G1543">
            <v>32</v>
          </cell>
          <cell r="H1543">
            <v>15</v>
          </cell>
          <cell r="J1543" t="str">
            <v>NA</v>
          </cell>
          <cell r="K1543" t="str">
            <v>NA</v>
          </cell>
          <cell r="L1543">
            <v>40</v>
          </cell>
          <cell r="M1543">
            <v>16</v>
          </cell>
          <cell r="N1543">
            <v>24</v>
          </cell>
        </row>
        <row r="1544">
          <cell r="G1544" t="str">
            <v>NA</v>
          </cell>
          <cell r="H1544" t="str">
            <v>NA</v>
          </cell>
          <cell r="J1544" t="str">
            <v>NA</v>
          </cell>
          <cell r="K1544" t="str">
            <v>NA</v>
          </cell>
          <cell r="L1544">
            <v>62</v>
          </cell>
          <cell r="M1544">
            <v>33</v>
          </cell>
          <cell r="N1544">
            <v>29</v>
          </cell>
        </row>
        <row r="1545">
          <cell r="F1545" t="str">
            <v>AMSA2</v>
          </cell>
          <cell r="G1545">
            <v>50</v>
          </cell>
          <cell r="H1545">
            <v>13</v>
          </cell>
          <cell r="J1545" t="str">
            <v>NA</v>
          </cell>
          <cell r="K1545" t="str">
            <v>NA</v>
          </cell>
          <cell r="L1545">
            <v>35</v>
          </cell>
          <cell r="M1545">
            <v>26</v>
          </cell>
          <cell r="N1545">
            <v>9</v>
          </cell>
        </row>
        <row r="1546">
          <cell r="F1546" t="str">
            <v>AMCH1</v>
          </cell>
          <cell r="G1546" t="str">
            <v>&gt;120</v>
          </cell>
          <cell r="H1546">
            <v>15.4</v>
          </cell>
          <cell r="J1546" t="str">
            <v>NA</v>
          </cell>
          <cell r="K1546" t="str">
            <v>NA</v>
          </cell>
          <cell r="L1546" t="str">
            <v>NA</v>
          </cell>
          <cell r="M1546" t="str">
            <v>NA</v>
          </cell>
          <cell r="N1546" t="e">
            <v>#VALUE!</v>
          </cell>
        </row>
        <row r="1547">
          <cell r="F1547" t="str">
            <v>AMSD3</v>
          </cell>
          <cell r="G1547">
            <v>51</v>
          </cell>
          <cell r="H1547">
            <v>14.9</v>
          </cell>
          <cell r="J1547" t="str">
            <v>NA</v>
          </cell>
          <cell r="K1547" t="str">
            <v>NA</v>
          </cell>
          <cell r="L1547">
            <v>17</v>
          </cell>
          <cell r="M1547">
            <v>20</v>
          </cell>
          <cell r="N1547">
            <v>-3</v>
          </cell>
        </row>
        <row r="1548">
          <cell r="F1548" t="str">
            <v>AMJA2</v>
          </cell>
          <cell r="G1548" t="str">
            <v>&gt;120</v>
          </cell>
          <cell r="H1548">
            <v>16.5</v>
          </cell>
          <cell r="J1548" t="str">
            <v>NA</v>
          </cell>
          <cell r="K1548" t="str">
            <v>NA</v>
          </cell>
          <cell r="L1548" t="str">
            <v>NA</v>
          </cell>
          <cell r="M1548" t="str">
            <v>NA</v>
          </cell>
          <cell r="N1548" t="e">
            <v>#VALUE!</v>
          </cell>
        </row>
        <row r="1549">
          <cell r="F1549" t="str">
            <v>AMSA1</v>
          </cell>
          <cell r="G1549">
            <v>78</v>
          </cell>
          <cell r="H1549">
            <v>15.4</v>
          </cell>
          <cell r="J1549" t="str">
            <v>NA</v>
          </cell>
          <cell r="K1549" t="str">
            <v>NA</v>
          </cell>
          <cell r="L1549">
            <v>4</v>
          </cell>
          <cell r="M1549">
            <v>9</v>
          </cell>
          <cell r="N1549">
            <v>-5</v>
          </cell>
        </row>
        <row r="1550">
          <cell r="F1550" t="str">
            <v>AMJA1</v>
          </cell>
          <cell r="G1550">
            <v>49</v>
          </cell>
          <cell r="H1550">
            <v>15.5</v>
          </cell>
          <cell r="J1550" t="str">
            <v>NA</v>
          </cell>
          <cell r="K1550" t="str">
            <v>NA</v>
          </cell>
          <cell r="L1550" t="str">
            <v>NA</v>
          </cell>
          <cell r="M1550" t="str">
            <v>NA</v>
          </cell>
          <cell r="N1550" t="e">
            <v>#VALUE!</v>
          </cell>
        </row>
        <row r="1551">
          <cell r="F1551" t="str">
            <v>AMSD1</v>
          </cell>
          <cell r="G1551" t="str">
            <v>&gt;120</v>
          </cell>
          <cell r="H1551">
            <v>18</v>
          </cell>
          <cell r="J1551" t="str">
            <v>NA</v>
          </cell>
          <cell r="K1551" t="str">
            <v>NA</v>
          </cell>
          <cell r="L1551">
            <v>18</v>
          </cell>
          <cell r="M1551">
            <v>17</v>
          </cell>
          <cell r="N1551">
            <v>1</v>
          </cell>
        </row>
        <row r="1552">
          <cell r="F1552" t="str">
            <v>AMCH2</v>
          </cell>
          <cell r="G1552">
            <v>52</v>
          </cell>
          <cell r="H1552">
            <v>14.9</v>
          </cell>
          <cell r="J1552" t="str">
            <v>NA</v>
          </cell>
          <cell r="K1552" t="str">
            <v>NA</v>
          </cell>
          <cell r="L1552" t="str">
            <v>NA</v>
          </cell>
          <cell r="M1552" t="str">
            <v>NA</v>
          </cell>
          <cell r="N1552" t="e">
            <v>#VALUE!</v>
          </cell>
        </row>
        <row r="1553">
          <cell r="F1553" t="str">
            <v>AMSA3</v>
          </cell>
          <cell r="G1553" t="str">
            <v>&gt;120</v>
          </cell>
          <cell r="H1553">
            <v>16.5</v>
          </cell>
          <cell r="J1553" t="str">
            <v>NA</v>
          </cell>
          <cell r="K1553" t="str">
            <v>NA</v>
          </cell>
          <cell r="L1553">
            <v>12</v>
          </cell>
          <cell r="M1553">
            <v>17</v>
          </cell>
          <cell r="N1553">
            <v>-5</v>
          </cell>
        </row>
        <row r="1554">
          <cell r="F1554" t="str">
            <v>AMJA3</v>
          </cell>
          <cell r="G1554" t="str">
            <v>&gt;120</v>
          </cell>
          <cell r="H1554">
            <v>17.600000000000001</v>
          </cell>
          <cell r="J1554" t="str">
            <v>NA</v>
          </cell>
          <cell r="K1554" t="str">
            <v>NA</v>
          </cell>
          <cell r="L1554">
            <v>24</v>
          </cell>
          <cell r="M1554">
            <v>22</v>
          </cell>
          <cell r="N1554">
            <v>2</v>
          </cell>
        </row>
        <row r="1555">
          <cell r="F1555" t="str">
            <v>AMSD2</v>
          </cell>
          <cell r="G1555" t="str">
            <v>&gt;120</v>
          </cell>
          <cell r="H1555">
            <v>18</v>
          </cell>
          <cell r="J1555" t="str">
            <v>NA</v>
          </cell>
          <cell r="K1555" t="str">
            <v>NA</v>
          </cell>
          <cell r="L1555">
            <v>14</v>
          </cell>
          <cell r="M1555">
            <v>12</v>
          </cell>
          <cell r="N1555">
            <v>2</v>
          </cell>
        </row>
        <row r="1556">
          <cell r="F1556" t="str">
            <v>AMCH3</v>
          </cell>
          <cell r="G1556" t="str">
            <v>&gt;120</v>
          </cell>
          <cell r="H1556">
            <v>18.3</v>
          </cell>
          <cell r="J1556" t="str">
            <v>NA</v>
          </cell>
          <cell r="K1556" t="str">
            <v>NA</v>
          </cell>
          <cell r="L1556">
            <v>20</v>
          </cell>
          <cell r="M1556">
            <v>22</v>
          </cell>
          <cell r="N1556">
            <v>-2</v>
          </cell>
        </row>
        <row r="1589">
          <cell r="F1589" t="str">
            <v>PPSA3</v>
          </cell>
          <cell r="G1589">
            <v>29</v>
          </cell>
        </row>
        <row r="1590">
          <cell r="F1590" t="str">
            <v>PPCH2</v>
          </cell>
          <cell r="G1590">
            <v>33</v>
          </cell>
        </row>
        <row r="1591">
          <cell r="F1591" t="str">
            <v>PPJA2</v>
          </cell>
          <cell r="G1591">
            <v>24</v>
          </cell>
        </row>
        <row r="1592">
          <cell r="F1592" t="str">
            <v>PPC2</v>
          </cell>
          <cell r="G1592">
            <v>30</v>
          </cell>
        </row>
        <row r="1593">
          <cell r="F1593" t="str">
            <v>PPSD3</v>
          </cell>
          <cell r="G1593">
            <v>41</v>
          </cell>
        </row>
        <row r="1594">
          <cell r="F1594" t="str">
            <v>PPJA4</v>
          </cell>
          <cell r="G1594">
            <v>43</v>
          </cell>
        </row>
        <row r="1595">
          <cell r="F1595" t="str">
            <v>PPSA4</v>
          </cell>
          <cell r="G1595">
            <v>41</v>
          </cell>
        </row>
        <row r="1596">
          <cell r="F1596" t="str">
            <v>PPCH1</v>
          </cell>
          <cell r="G1596">
            <v>41</v>
          </cell>
        </row>
        <row r="1597">
          <cell r="F1597" t="str">
            <v>PPSD1</v>
          </cell>
          <cell r="G1597">
            <v>43</v>
          </cell>
        </row>
        <row r="1598">
          <cell r="F1598" t="str">
            <v>PPC1</v>
          </cell>
          <cell r="G1598">
            <v>28</v>
          </cell>
        </row>
        <row r="1599">
          <cell r="F1599" t="str">
            <v>PPC3</v>
          </cell>
          <cell r="G1599">
            <v>36</v>
          </cell>
        </row>
        <row r="1600">
          <cell r="F1600" t="str">
            <v>PPJA1</v>
          </cell>
          <cell r="G1600">
            <v>36</v>
          </cell>
        </row>
        <row r="1601">
          <cell r="F1601" t="str">
            <v>PPSA1</v>
          </cell>
          <cell r="G1601">
            <v>29</v>
          </cell>
        </row>
        <row r="1602">
          <cell r="F1602" t="str">
            <v>PPCH4</v>
          </cell>
          <cell r="G1602">
            <v>30</v>
          </cell>
        </row>
        <row r="1603">
          <cell r="F1603" t="str">
            <v>PPC4</v>
          </cell>
          <cell r="G1603">
            <v>33</v>
          </cell>
        </row>
        <row r="1604">
          <cell r="F1604" t="str">
            <v>PPSA2</v>
          </cell>
          <cell r="G1604">
            <v>31</v>
          </cell>
        </row>
        <row r="1605">
          <cell r="F1605" t="str">
            <v>PPJA3</v>
          </cell>
          <cell r="G1605">
            <v>35</v>
          </cell>
        </row>
        <row r="1606">
          <cell r="F1606" t="str">
            <v>PPSD4</v>
          </cell>
          <cell r="G1606">
            <v>37</v>
          </cell>
        </row>
        <row r="1607">
          <cell r="F1607" t="str">
            <v>PPCH3</v>
          </cell>
          <cell r="G1607">
            <v>49</v>
          </cell>
        </row>
        <row r="1608">
          <cell r="F1608" t="str">
            <v>PPSD2</v>
          </cell>
          <cell r="G1608">
            <v>34</v>
          </cell>
        </row>
        <row r="1609">
          <cell r="G1609" t="str">
            <v>NA</v>
          </cell>
        </row>
        <row r="1610">
          <cell r="G1610" t="str">
            <v>NA</v>
          </cell>
        </row>
        <row r="1611">
          <cell r="F1611" t="str">
            <v>AMSA2</v>
          </cell>
          <cell r="G1611">
            <v>47</v>
          </cell>
        </row>
        <row r="1612">
          <cell r="F1612" t="str">
            <v>AMCH1</v>
          </cell>
          <cell r="G1612" t="str">
            <v>&gt;120</v>
          </cell>
        </row>
        <row r="1613">
          <cell r="F1613" t="str">
            <v>AMSD3</v>
          </cell>
          <cell r="G1613">
            <v>44</v>
          </cell>
        </row>
        <row r="1614">
          <cell r="F1614" t="str">
            <v>AMJA2</v>
          </cell>
          <cell r="G1614" t="str">
            <v>&gt;120</v>
          </cell>
        </row>
        <row r="1615">
          <cell r="F1615" t="str">
            <v>AMSA1</v>
          </cell>
          <cell r="G1615">
            <v>49</v>
          </cell>
        </row>
        <row r="1616">
          <cell r="F1616" t="str">
            <v>AMJA1</v>
          </cell>
          <cell r="G1616">
            <v>42</v>
          </cell>
        </row>
        <row r="1617">
          <cell r="F1617" t="str">
            <v>AMSD1</v>
          </cell>
          <cell r="G1617" t="str">
            <v>&gt;120</v>
          </cell>
        </row>
        <row r="1618">
          <cell r="F1618" t="str">
            <v>AMCH2</v>
          </cell>
          <cell r="G1618">
            <v>44</v>
          </cell>
        </row>
        <row r="1619">
          <cell r="F1619" t="str">
            <v>AMSA3</v>
          </cell>
          <cell r="G1619" t="str">
            <v>&gt;120</v>
          </cell>
        </row>
        <row r="1620">
          <cell r="F1620" t="str">
            <v>AMJA3</v>
          </cell>
          <cell r="G1620" t="str">
            <v>&gt;120</v>
          </cell>
        </row>
        <row r="1621">
          <cell r="F1621" t="str">
            <v>AMSD2</v>
          </cell>
          <cell r="G1621" t="str">
            <v>&gt;120</v>
          </cell>
        </row>
        <row r="1622">
          <cell r="F1622" t="str">
            <v>AMCH3</v>
          </cell>
          <cell r="G1622" t="str">
            <v>&gt;120</v>
          </cell>
        </row>
        <row r="1623">
          <cell r="F1623" t="str">
            <v>PPSA3</v>
          </cell>
          <cell r="G1623" t="str">
            <v>NA</v>
          </cell>
          <cell r="H1623">
            <v>9.8000000000000007</v>
          </cell>
          <cell r="J1623" t="str">
            <v>NA</v>
          </cell>
          <cell r="K1623" t="str">
            <v>NA</v>
          </cell>
          <cell r="L1623">
            <v>41</v>
          </cell>
          <cell r="M1623">
            <v>20</v>
          </cell>
          <cell r="N1623">
            <v>21</v>
          </cell>
        </row>
        <row r="1624">
          <cell r="F1624" t="str">
            <v>PPCH2</v>
          </cell>
          <cell r="G1624" t="str">
            <v>NA</v>
          </cell>
          <cell r="H1624">
            <v>13</v>
          </cell>
          <cell r="J1624" t="str">
            <v>NA</v>
          </cell>
          <cell r="K1624" t="str">
            <v>NA</v>
          </cell>
          <cell r="L1624">
            <v>41</v>
          </cell>
          <cell r="M1624">
            <v>21</v>
          </cell>
          <cell r="N1624">
            <v>20</v>
          </cell>
        </row>
        <row r="1625">
          <cell r="F1625" t="str">
            <v>PPJA2</v>
          </cell>
          <cell r="G1625" t="str">
            <v>NA</v>
          </cell>
          <cell r="H1625">
            <v>11.3</v>
          </cell>
          <cell r="J1625" t="str">
            <v>NA</v>
          </cell>
          <cell r="K1625" t="str">
            <v>NA</v>
          </cell>
          <cell r="L1625">
            <v>41</v>
          </cell>
          <cell r="M1625">
            <v>17</v>
          </cell>
          <cell r="N1625">
            <v>24</v>
          </cell>
        </row>
        <row r="1626">
          <cell r="F1626" t="str">
            <v>PPC2</v>
          </cell>
          <cell r="G1626" t="str">
            <v>NA</v>
          </cell>
          <cell r="H1626">
            <v>13</v>
          </cell>
          <cell r="J1626" t="str">
            <v>NA</v>
          </cell>
          <cell r="K1626" t="str">
            <v>NA</v>
          </cell>
          <cell r="L1626">
            <v>49</v>
          </cell>
          <cell r="M1626">
            <v>23</v>
          </cell>
          <cell r="N1626">
            <v>26</v>
          </cell>
        </row>
        <row r="1627">
          <cell r="F1627" t="str">
            <v>PPSD3</v>
          </cell>
          <cell r="G1627" t="str">
            <v>NA</v>
          </cell>
          <cell r="H1627">
            <v>15.5</v>
          </cell>
          <cell r="J1627" t="str">
            <v>NA</v>
          </cell>
          <cell r="K1627" t="str">
            <v>NA</v>
          </cell>
          <cell r="L1627">
            <v>40</v>
          </cell>
          <cell r="M1627">
            <v>13</v>
          </cell>
          <cell r="N1627">
            <v>27</v>
          </cell>
        </row>
        <row r="1628">
          <cell r="F1628" t="str">
            <v>PPJA4</v>
          </cell>
          <cell r="G1628" t="str">
            <v>NA</v>
          </cell>
          <cell r="H1628">
            <v>13.1</v>
          </cell>
          <cell r="J1628" t="str">
            <v>NA</v>
          </cell>
          <cell r="K1628" t="str">
            <v>NA</v>
          </cell>
          <cell r="L1628">
            <v>41</v>
          </cell>
          <cell r="M1628">
            <v>18</v>
          </cell>
          <cell r="N1628">
            <v>23</v>
          </cell>
        </row>
        <row r="1629">
          <cell r="F1629" t="str">
            <v>PPSA4</v>
          </cell>
          <cell r="G1629" t="str">
            <v>NA</v>
          </cell>
          <cell r="H1629">
            <v>11.1</v>
          </cell>
          <cell r="J1629" t="str">
            <v>NA</v>
          </cell>
          <cell r="K1629" t="str">
            <v>NA</v>
          </cell>
          <cell r="L1629">
            <v>40</v>
          </cell>
          <cell r="M1629">
            <v>10.5</v>
          </cell>
          <cell r="N1629">
            <v>29.5</v>
          </cell>
        </row>
        <row r="1630">
          <cell r="F1630" t="str">
            <v>PPCH1</v>
          </cell>
          <cell r="G1630" t="str">
            <v>NA</v>
          </cell>
          <cell r="H1630">
            <v>14.9</v>
          </cell>
          <cell r="J1630" t="str">
            <v>NA</v>
          </cell>
          <cell r="K1630" t="str">
            <v>NA</v>
          </cell>
          <cell r="L1630">
            <v>41</v>
          </cell>
          <cell r="M1630">
            <v>28</v>
          </cell>
          <cell r="N1630">
            <v>13</v>
          </cell>
        </row>
        <row r="1631">
          <cell r="F1631" t="str">
            <v>PPSD1</v>
          </cell>
          <cell r="G1631" t="str">
            <v>NA</v>
          </cell>
          <cell r="H1631">
            <v>12.1</v>
          </cell>
          <cell r="J1631" t="str">
            <v>NA</v>
          </cell>
          <cell r="K1631" t="str">
            <v>NA</v>
          </cell>
          <cell r="L1631">
            <v>42</v>
          </cell>
          <cell r="M1631">
            <v>10</v>
          </cell>
          <cell r="N1631">
            <v>32</v>
          </cell>
        </row>
        <row r="1632">
          <cell r="F1632" t="str">
            <v>PPC1</v>
          </cell>
          <cell r="G1632" t="str">
            <v>NA</v>
          </cell>
          <cell r="H1632">
            <v>16.7</v>
          </cell>
          <cell r="J1632" t="str">
            <v>NA</v>
          </cell>
          <cell r="K1632" t="str">
            <v>NA</v>
          </cell>
          <cell r="L1632">
            <v>41</v>
          </cell>
          <cell r="M1632">
            <v>18</v>
          </cell>
          <cell r="N1632">
            <v>23</v>
          </cell>
        </row>
        <row r="1633">
          <cell r="F1633" t="str">
            <v>PPC3</v>
          </cell>
          <cell r="G1633" t="str">
            <v>NA</v>
          </cell>
          <cell r="H1633">
            <v>13.8</v>
          </cell>
          <cell r="J1633" t="str">
            <v>NA</v>
          </cell>
          <cell r="K1633" t="str">
            <v>NA</v>
          </cell>
          <cell r="L1633">
            <v>42</v>
          </cell>
          <cell r="M1633">
            <v>12</v>
          </cell>
          <cell r="N1633">
            <v>30</v>
          </cell>
        </row>
        <row r="1634">
          <cell r="F1634" t="str">
            <v>PPJA1</v>
          </cell>
          <cell r="G1634" t="str">
            <v>NA</v>
          </cell>
          <cell r="H1634">
            <v>11.5</v>
          </cell>
          <cell r="J1634" t="str">
            <v>NA</v>
          </cell>
          <cell r="K1634" t="str">
            <v>NA</v>
          </cell>
          <cell r="L1634">
            <v>41</v>
          </cell>
          <cell r="M1634">
            <v>14</v>
          </cell>
          <cell r="N1634">
            <v>27</v>
          </cell>
        </row>
        <row r="1635">
          <cell r="F1635" t="str">
            <v>PPSA1</v>
          </cell>
          <cell r="G1635" t="str">
            <v>NA</v>
          </cell>
          <cell r="H1635">
            <v>11.4</v>
          </cell>
          <cell r="J1635" t="str">
            <v>NA</v>
          </cell>
          <cell r="K1635" t="str">
            <v>NA</v>
          </cell>
          <cell r="L1635">
            <v>42</v>
          </cell>
          <cell r="M1635">
            <v>19</v>
          </cell>
          <cell r="N1635">
            <v>23</v>
          </cell>
        </row>
        <row r="1636">
          <cell r="F1636" t="str">
            <v>PPCH4</v>
          </cell>
          <cell r="G1636" t="str">
            <v>NA</v>
          </cell>
          <cell r="H1636">
            <v>11.9</v>
          </cell>
          <cell r="J1636" t="str">
            <v>NA</v>
          </cell>
          <cell r="K1636" t="str">
            <v>NA</v>
          </cell>
          <cell r="L1636">
            <v>38</v>
          </cell>
          <cell r="M1636">
            <v>14</v>
          </cell>
          <cell r="N1636">
            <v>24</v>
          </cell>
        </row>
        <row r="1637">
          <cell r="F1637" t="str">
            <v>PPC4</v>
          </cell>
          <cell r="G1637" t="str">
            <v>NA</v>
          </cell>
          <cell r="H1637">
            <v>13</v>
          </cell>
          <cell r="J1637" t="str">
            <v>NA</v>
          </cell>
          <cell r="K1637" t="str">
            <v>NA</v>
          </cell>
          <cell r="L1637">
            <v>41</v>
          </cell>
          <cell r="M1637">
            <v>14</v>
          </cell>
          <cell r="N1637">
            <v>27</v>
          </cell>
        </row>
        <row r="1638">
          <cell r="F1638" t="str">
            <v>PPSA2</v>
          </cell>
          <cell r="G1638" t="str">
            <v>NA</v>
          </cell>
          <cell r="H1638">
            <v>11.4</v>
          </cell>
          <cell r="J1638" t="str">
            <v>NA</v>
          </cell>
          <cell r="K1638" t="str">
            <v>NA</v>
          </cell>
          <cell r="L1638">
            <v>41</v>
          </cell>
          <cell r="M1638">
            <v>18</v>
          </cell>
          <cell r="N1638">
            <v>23</v>
          </cell>
        </row>
        <row r="1639">
          <cell r="F1639" t="str">
            <v>PPJA3</v>
          </cell>
          <cell r="G1639" t="str">
            <v>NA</v>
          </cell>
          <cell r="H1639">
            <v>11.5</v>
          </cell>
          <cell r="J1639" t="str">
            <v>NA</v>
          </cell>
          <cell r="K1639" t="str">
            <v>NA</v>
          </cell>
          <cell r="L1639">
            <v>41</v>
          </cell>
          <cell r="M1639">
            <v>15</v>
          </cell>
          <cell r="N1639">
            <v>26</v>
          </cell>
        </row>
        <row r="1640">
          <cell r="F1640" t="str">
            <v>PPSD4</v>
          </cell>
          <cell r="G1640" t="str">
            <v>NA</v>
          </cell>
          <cell r="H1640">
            <v>15.1</v>
          </cell>
          <cell r="J1640" t="str">
            <v>NA</v>
          </cell>
          <cell r="K1640" t="str">
            <v>NA</v>
          </cell>
          <cell r="L1640">
            <v>41</v>
          </cell>
          <cell r="M1640">
            <v>10</v>
          </cell>
          <cell r="N1640">
            <v>31</v>
          </cell>
        </row>
        <row r="1641">
          <cell r="F1641" t="str">
            <v>PPCH3</v>
          </cell>
          <cell r="G1641" t="str">
            <v>NA</v>
          </cell>
          <cell r="H1641">
            <v>11.6</v>
          </cell>
          <cell r="J1641" t="str">
            <v>NA</v>
          </cell>
          <cell r="K1641" t="str">
            <v>NA</v>
          </cell>
          <cell r="L1641">
            <v>47</v>
          </cell>
          <cell r="M1641">
            <v>26</v>
          </cell>
          <cell r="N1641">
            <v>21</v>
          </cell>
        </row>
        <row r="1642">
          <cell r="F1642" t="str">
            <v>PPSD2</v>
          </cell>
          <cell r="G1642" t="str">
            <v>NA</v>
          </cell>
          <cell r="H1642">
            <v>10.5</v>
          </cell>
          <cell r="J1642" t="str">
            <v>NA</v>
          </cell>
          <cell r="K1642" t="str">
            <v>NA</v>
          </cell>
          <cell r="L1642">
            <v>41.5</v>
          </cell>
          <cell r="M1642">
            <v>19.5</v>
          </cell>
          <cell r="N1642">
            <v>22</v>
          </cell>
        </row>
        <row r="1643">
          <cell r="G1643" t="str">
            <v>NA</v>
          </cell>
          <cell r="H1643" t="str">
            <v>NA</v>
          </cell>
          <cell r="J1643" t="str">
            <v>NA</v>
          </cell>
          <cell r="K1643" t="str">
            <v>NA</v>
          </cell>
          <cell r="L1643">
            <v>64</v>
          </cell>
          <cell r="M1643">
            <v>34</v>
          </cell>
          <cell r="N1643">
            <v>30</v>
          </cell>
        </row>
        <row r="1644">
          <cell r="G1644" t="str">
            <v>NA</v>
          </cell>
          <cell r="H1644" t="str">
            <v>NA</v>
          </cell>
          <cell r="J1644" t="str">
            <v>NA</v>
          </cell>
          <cell r="K1644" t="str">
            <v>NA</v>
          </cell>
          <cell r="L1644">
            <v>78</v>
          </cell>
          <cell r="M1644">
            <v>45</v>
          </cell>
          <cell r="N1644">
            <v>33</v>
          </cell>
        </row>
        <row r="1645">
          <cell r="F1645" t="str">
            <v>AMSA2</v>
          </cell>
          <cell r="G1645" t="str">
            <v>NA</v>
          </cell>
          <cell r="H1645">
            <v>14</v>
          </cell>
          <cell r="J1645" t="str">
            <v>NA</v>
          </cell>
          <cell r="K1645" t="str">
            <v>NA</v>
          </cell>
          <cell r="L1645">
            <v>35</v>
          </cell>
          <cell r="M1645">
            <v>25</v>
          </cell>
          <cell r="N1645">
            <v>10</v>
          </cell>
        </row>
        <row r="1646">
          <cell r="F1646" t="str">
            <v>AMCH1</v>
          </cell>
          <cell r="G1646" t="str">
            <v>NA</v>
          </cell>
          <cell r="H1646">
            <v>15.1</v>
          </cell>
          <cell r="J1646" t="str">
            <v>NA</v>
          </cell>
          <cell r="K1646" t="str">
            <v>NA</v>
          </cell>
          <cell r="L1646" t="str">
            <v>NA</v>
          </cell>
          <cell r="M1646" t="str">
            <v>NA</v>
          </cell>
          <cell r="N1646" t="e">
            <v>#VALUE!</v>
          </cell>
        </row>
        <row r="1647">
          <cell r="F1647" t="str">
            <v>AMSD3</v>
          </cell>
          <cell r="G1647" t="str">
            <v>NA</v>
          </cell>
          <cell r="H1647">
            <v>14.8</v>
          </cell>
          <cell r="J1647" t="str">
            <v>NA</v>
          </cell>
          <cell r="K1647" t="str">
            <v>NA</v>
          </cell>
          <cell r="L1647">
            <v>18</v>
          </cell>
          <cell r="M1647">
            <v>19</v>
          </cell>
          <cell r="N1647">
            <v>-1</v>
          </cell>
        </row>
        <row r="1648">
          <cell r="F1648" t="str">
            <v>AMJA2</v>
          </cell>
          <cell r="G1648" t="str">
            <v>NA</v>
          </cell>
          <cell r="H1648">
            <v>15.8</v>
          </cell>
          <cell r="J1648" t="str">
            <v>NA</v>
          </cell>
          <cell r="K1648" t="str">
            <v>NA</v>
          </cell>
          <cell r="L1648" t="str">
            <v>NA</v>
          </cell>
          <cell r="M1648" t="str">
            <v>NA</v>
          </cell>
          <cell r="N1648" t="e">
            <v>#VALUE!</v>
          </cell>
        </row>
        <row r="1649">
          <cell r="F1649" t="str">
            <v>AMSA1</v>
          </cell>
          <cell r="G1649" t="str">
            <v>NA</v>
          </cell>
          <cell r="H1649">
            <v>13.9</v>
          </cell>
          <cell r="J1649" t="str">
            <v>NA</v>
          </cell>
          <cell r="K1649" t="str">
            <v>NA</v>
          </cell>
          <cell r="L1649" t="str">
            <v>NA</v>
          </cell>
          <cell r="M1649" t="str">
            <v>NA</v>
          </cell>
          <cell r="N1649" t="e">
            <v>#VALUE!</v>
          </cell>
        </row>
        <row r="1650">
          <cell r="F1650" t="str">
            <v>AMJA1</v>
          </cell>
          <cell r="G1650" t="str">
            <v>NA</v>
          </cell>
          <cell r="H1650">
            <v>16.899999999999999</v>
          </cell>
          <cell r="J1650" t="str">
            <v>NA</v>
          </cell>
          <cell r="K1650" t="str">
            <v>NA</v>
          </cell>
          <cell r="L1650" t="str">
            <v>NA</v>
          </cell>
          <cell r="M1650" t="str">
            <v>NA</v>
          </cell>
          <cell r="N1650" t="e">
            <v>#VALUE!</v>
          </cell>
        </row>
        <row r="1651">
          <cell r="F1651" t="str">
            <v>AMSD1</v>
          </cell>
          <cell r="G1651" t="str">
            <v>NA</v>
          </cell>
          <cell r="H1651">
            <v>17.3</v>
          </cell>
          <cell r="J1651" t="str">
            <v>NA</v>
          </cell>
          <cell r="K1651" t="str">
            <v>NA</v>
          </cell>
          <cell r="L1651">
            <v>19</v>
          </cell>
          <cell r="M1651">
            <v>17</v>
          </cell>
          <cell r="N1651">
            <v>2</v>
          </cell>
        </row>
        <row r="1652">
          <cell r="F1652" t="str">
            <v>AMCH2</v>
          </cell>
          <cell r="G1652" t="str">
            <v>NA</v>
          </cell>
          <cell r="H1652">
            <v>14.2</v>
          </cell>
          <cell r="J1652" t="str">
            <v>NA</v>
          </cell>
          <cell r="K1652" t="str">
            <v>NA</v>
          </cell>
          <cell r="L1652" t="str">
            <v>NA</v>
          </cell>
          <cell r="M1652" t="str">
            <v>NA</v>
          </cell>
          <cell r="N1652" t="e">
            <v>#VALUE!</v>
          </cell>
        </row>
        <row r="1653">
          <cell r="F1653" t="str">
            <v>AMSA3</v>
          </cell>
          <cell r="G1653" t="str">
            <v>NA</v>
          </cell>
          <cell r="H1653">
            <v>17.399999999999999</v>
          </cell>
          <cell r="J1653" t="str">
            <v>NA</v>
          </cell>
          <cell r="K1653" t="str">
            <v>NA</v>
          </cell>
          <cell r="L1653">
            <v>12</v>
          </cell>
          <cell r="M1653">
            <v>19.5</v>
          </cell>
          <cell r="N1653">
            <v>-7.5</v>
          </cell>
        </row>
        <row r="1654">
          <cell r="F1654" t="str">
            <v>AMJA3</v>
          </cell>
          <cell r="G1654" t="str">
            <v>NA</v>
          </cell>
          <cell r="H1654">
            <v>17.399999999999999</v>
          </cell>
          <cell r="J1654" t="str">
            <v>NA</v>
          </cell>
          <cell r="K1654" t="str">
            <v>NA</v>
          </cell>
          <cell r="L1654">
            <v>26</v>
          </cell>
          <cell r="M1654">
            <v>22</v>
          </cell>
          <cell r="N1654">
            <v>4</v>
          </cell>
        </row>
        <row r="1655">
          <cell r="F1655" t="str">
            <v>AMSD2</v>
          </cell>
          <cell r="G1655" t="str">
            <v>NA</v>
          </cell>
          <cell r="H1655">
            <v>17.8</v>
          </cell>
          <cell r="J1655" t="str">
            <v>NA</v>
          </cell>
          <cell r="K1655" t="str">
            <v>NA</v>
          </cell>
          <cell r="L1655">
            <v>15</v>
          </cell>
          <cell r="M1655">
            <v>13.5</v>
          </cell>
          <cell r="N1655">
            <v>1.5</v>
          </cell>
        </row>
        <row r="1656">
          <cell r="F1656" t="str">
            <v>AMCH3</v>
          </cell>
          <cell r="G1656" t="str">
            <v>NA</v>
          </cell>
          <cell r="H1656">
            <v>18</v>
          </cell>
          <cell r="J1656" t="str">
            <v>NA</v>
          </cell>
          <cell r="K1656" t="str">
            <v>NA</v>
          </cell>
          <cell r="L1656">
            <v>21</v>
          </cell>
          <cell r="M1656">
            <v>22.5</v>
          </cell>
          <cell r="N1656">
            <v>-1.5</v>
          </cell>
        </row>
        <row r="1657">
          <cell r="F1657" t="str">
            <v>PPSA3</v>
          </cell>
          <cell r="G1657">
            <v>35</v>
          </cell>
        </row>
        <row r="1658">
          <cell r="F1658" t="str">
            <v>PPCH2</v>
          </cell>
          <cell r="G1658">
            <v>38</v>
          </cell>
        </row>
        <row r="1659">
          <cell r="F1659" t="str">
            <v>PPJA2</v>
          </cell>
          <cell r="G1659">
            <v>29</v>
          </cell>
        </row>
        <row r="1660">
          <cell r="F1660" t="str">
            <v>PPC2</v>
          </cell>
          <cell r="G1660">
            <v>31</v>
          </cell>
        </row>
        <row r="1661">
          <cell r="F1661" t="str">
            <v>PPSD3</v>
          </cell>
          <cell r="G1661">
            <v>58</v>
          </cell>
        </row>
        <row r="1662">
          <cell r="F1662" t="str">
            <v>PPJA4</v>
          </cell>
          <cell r="G1662">
            <v>55</v>
          </cell>
        </row>
        <row r="1663">
          <cell r="F1663" t="str">
            <v>PPSA4</v>
          </cell>
          <cell r="G1663">
            <v>67</v>
          </cell>
        </row>
        <row r="1664">
          <cell r="F1664" t="str">
            <v>PPCH1</v>
          </cell>
          <cell r="G1664">
            <v>74</v>
          </cell>
        </row>
        <row r="1665">
          <cell r="F1665" t="str">
            <v>PPSD1</v>
          </cell>
          <cell r="G1665">
            <v>55</v>
          </cell>
        </row>
        <row r="1666">
          <cell r="F1666" t="str">
            <v>PPC1</v>
          </cell>
          <cell r="G1666">
            <v>34</v>
          </cell>
        </row>
        <row r="1667">
          <cell r="F1667" t="str">
            <v>PPC3</v>
          </cell>
          <cell r="G1667">
            <v>39</v>
          </cell>
        </row>
        <row r="1668">
          <cell r="F1668" t="str">
            <v>PPJA1</v>
          </cell>
          <cell r="G1668">
            <v>45</v>
          </cell>
        </row>
        <row r="1669">
          <cell r="F1669" t="str">
            <v>PPSA1</v>
          </cell>
          <cell r="G1669">
            <v>36</v>
          </cell>
        </row>
        <row r="1670">
          <cell r="F1670" t="str">
            <v>PPCH4</v>
          </cell>
          <cell r="G1670">
            <v>35</v>
          </cell>
        </row>
        <row r="1671">
          <cell r="F1671" t="str">
            <v>PPC4</v>
          </cell>
          <cell r="G1671">
            <v>44</v>
          </cell>
        </row>
        <row r="1672">
          <cell r="F1672" t="str">
            <v>PPSA2</v>
          </cell>
          <cell r="G1672">
            <v>43</v>
          </cell>
        </row>
        <row r="1673">
          <cell r="F1673" t="str">
            <v>PPJA3</v>
          </cell>
          <cell r="G1673">
            <v>42</v>
          </cell>
        </row>
        <row r="1674">
          <cell r="F1674" t="str">
            <v>PPSD4</v>
          </cell>
          <cell r="G1674">
            <v>44</v>
          </cell>
        </row>
        <row r="1675">
          <cell r="F1675" t="str">
            <v>PPCH3</v>
          </cell>
          <cell r="G1675">
            <v>64</v>
          </cell>
        </row>
        <row r="1676">
          <cell r="F1676" t="str">
            <v>PPSD2</v>
          </cell>
          <cell r="G1676">
            <v>61</v>
          </cell>
        </row>
        <row r="1677">
          <cell r="G1677" t="str">
            <v>NA</v>
          </cell>
        </row>
        <row r="1678">
          <cell r="G1678" t="str">
            <v>NA</v>
          </cell>
        </row>
        <row r="1679">
          <cell r="F1679" t="str">
            <v>AMSA2</v>
          </cell>
          <cell r="G1679">
            <v>64</v>
          </cell>
        </row>
        <row r="1680">
          <cell r="F1680" t="str">
            <v>AMCH1</v>
          </cell>
          <cell r="G1680">
            <v>100</v>
          </cell>
        </row>
        <row r="1681">
          <cell r="F1681" t="str">
            <v>AMSD3</v>
          </cell>
          <cell r="G1681">
            <v>67</v>
          </cell>
        </row>
        <row r="1682">
          <cell r="F1682" t="str">
            <v>AMJA2</v>
          </cell>
          <cell r="G1682">
            <v>104</v>
          </cell>
        </row>
        <row r="1683">
          <cell r="F1683" t="str">
            <v>AMSA1</v>
          </cell>
          <cell r="G1683">
            <v>82</v>
          </cell>
        </row>
        <row r="1684">
          <cell r="F1684" t="str">
            <v>AMJA1</v>
          </cell>
          <cell r="G1684">
            <v>51</v>
          </cell>
        </row>
        <row r="1685">
          <cell r="F1685" t="str">
            <v>AMSD1</v>
          </cell>
          <cell r="G1685" t="str">
            <v>&gt;120</v>
          </cell>
        </row>
        <row r="1686">
          <cell r="F1686" t="str">
            <v>AMCH2</v>
          </cell>
          <cell r="G1686">
            <v>89</v>
          </cell>
        </row>
        <row r="1687">
          <cell r="F1687" t="str">
            <v>AMSA3</v>
          </cell>
          <cell r="G1687" t="str">
            <v>&gt;120</v>
          </cell>
        </row>
        <row r="1688">
          <cell r="F1688" t="str">
            <v>AMJA3</v>
          </cell>
          <cell r="G1688" t="str">
            <v>&gt;120</v>
          </cell>
        </row>
        <row r="1689">
          <cell r="F1689" t="str">
            <v>AMSD2</v>
          </cell>
          <cell r="G1689" t="str">
            <v>&gt;120</v>
          </cell>
        </row>
        <row r="1690">
          <cell r="F1690" t="str">
            <v>AMCH3</v>
          </cell>
          <cell r="G1690" t="str">
            <v>&gt;120</v>
          </cell>
        </row>
        <row r="1691">
          <cell r="F1691" t="str">
            <v>PPSA3</v>
          </cell>
          <cell r="G1691" t="str">
            <v>NA</v>
          </cell>
          <cell r="H1691">
            <v>4.5999999999999996</v>
          </cell>
          <cell r="J1691" t="str">
            <v>NA</v>
          </cell>
          <cell r="K1691" t="str">
            <v>NA</v>
          </cell>
          <cell r="L1691">
            <v>40</v>
          </cell>
          <cell r="M1691">
            <v>18</v>
          </cell>
          <cell r="N1691">
            <v>22</v>
          </cell>
        </row>
        <row r="1692">
          <cell r="F1692" t="str">
            <v>PPCH2</v>
          </cell>
          <cell r="G1692" t="str">
            <v>NA</v>
          </cell>
          <cell r="H1692">
            <v>5.9</v>
          </cell>
          <cell r="J1692" t="str">
            <v>NA</v>
          </cell>
          <cell r="K1692" t="str">
            <v>NA</v>
          </cell>
          <cell r="L1692">
            <v>40.5</v>
          </cell>
          <cell r="M1692">
            <v>15</v>
          </cell>
          <cell r="N1692">
            <v>25.5</v>
          </cell>
        </row>
        <row r="1693">
          <cell r="F1693" t="str">
            <v>PPJA2</v>
          </cell>
          <cell r="G1693" t="str">
            <v>NA</v>
          </cell>
          <cell r="H1693">
            <v>6.5</v>
          </cell>
          <cell r="J1693" t="str">
            <v>NA</v>
          </cell>
          <cell r="K1693" t="str">
            <v>NA</v>
          </cell>
          <cell r="L1693">
            <v>40</v>
          </cell>
          <cell r="M1693">
            <v>33</v>
          </cell>
          <cell r="N1693">
            <v>7</v>
          </cell>
        </row>
        <row r="1694">
          <cell r="F1694" t="str">
            <v>PPC2</v>
          </cell>
          <cell r="G1694" t="str">
            <v>NA</v>
          </cell>
          <cell r="H1694">
            <v>5.8</v>
          </cell>
          <cell r="J1694" t="str">
            <v>NA</v>
          </cell>
          <cell r="K1694" t="str">
            <v>NA</v>
          </cell>
          <cell r="L1694">
            <v>48.5</v>
          </cell>
          <cell r="M1694">
            <v>20.5</v>
          </cell>
          <cell r="N1694">
            <v>28</v>
          </cell>
        </row>
        <row r="1695">
          <cell r="F1695" t="str">
            <v>PPSD3</v>
          </cell>
          <cell r="G1695" t="str">
            <v>NA</v>
          </cell>
          <cell r="H1695">
            <v>7.7</v>
          </cell>
          <cell r="J1695" t="str">
            <v>NA</v>
          </cell>
          <cell r="K1695" t="str">
            <v>NA</v>
          </cell>
          <cell r="L1695">
            <v>40</v>
          </cell>
          <cell r="M1695">
            <v>12</v>
          </cell>
          <cell r="N1695">
            <v>28</v>
          </cell>
        </row>
        <row r="1696">
          <cell r="F1696" t="str">
            <v>PPJA4</v>
          </cell>
          <cell r="G1696" t="str">
            <v>NA</v>
          </cell>
          <cell r="H1696">
            <v>9.3000000000000007</v>
          </cell>
          <cell r="J1696" t="str">
            <v>NA</v>
          </cell>
          <cell r="K1696" t="str">
            <v>NA</v>
          </cell>
          <cell r="L1696">
            <v>45</v>
          </cell>
          <cell r="M1696">
            <v>17</v>
          </cell>
          <cell r="N1696">
            <v>28</v>
          </cell>
        </row>
        <row r="1697">
          <cell r="F1697" t="str">
            <v>PPSA4</v>
          </cell>
          <cell r="G1697" t="str">
            <v>NA</v>
          </cell>
          <cell r="H1697">
            <v>8</v>
          </cell>
          <cell r="J1697" t="str">
            <v>NA</v>
          </cell>
          <cell r="K1697" t="str">
            <v>NA</v>
          </cell>
          <cell r="L1697">
            <v>40</v>
          </cell>
          <cell r="M1697">
            <v>17</v>
          </cell>
          <cell r="N1697">
            <v>23</v>
          </cell>
        </row>
        <row r="1698">
          <cell r="F1698" t="str">
            <v>PPCH1</v>
          </cell>
          <cell r="G1698" t="str">
            <v>NA</v>
          </cell>
          <cell r="H1698">
            <v>11</v>
          </cell>
          <cell r="J1698" t="str">
            <v>NA</v>
          </cell>
          <cell r="K1698" t="str">
            <v>NA</v>
          </cell>
          <cell r="L1698">
            <v>41</v>
          </cell>
          <cell r="M1698">
            <v>26</v>
          </cell>
          <cell r="N1698">
            <v>15</v>
          </cell>
        </row>
        <row r="1699">
          <cell r="F1699" t="str">
            <v>PPSD1</v>
          </cell>
          <cell r="G1699" t="str">
            <v>NA</v>
          </cell>
          <cell r="H1699">
            <v>8.6999999999999993</v>
          </cell>
          <cell r="J1699" t="str">
            <v>NA</v>
          </cell>
          <cell r="K1699" t="str">
            <v>NA</v>
          </cell>
          <cell r="L1699">
            <v>41</v>
          </cell>
          <cell r="M1699">
            <v>10</v>
          </cell>
          <cell r="N1699">
            <v>31</v>
          </cell>
        </row>
        <row r="1700">
          <cell r="F1700" t="str">
            <v>PPC1</v>
          </cell>
          <cell r="G1700" t="str">
            <v>NA</v>
          </cell>
          <cell r="H1700">
            <v>6.7</v>
          </cell>
          <cell r="J1700" t="str">
            <v>NA</v>
          </cell>
          <cell r="K1700" t="str">
            <v>NA</v>
          </cell>
          <cell r="L1700">
            <v>42</v>
          </cell>
          <cell r="M1700">
            <v>18</v>
          </cell>
          <cell r="N1700">
            <v>24</v>
          </cell>
        </row>
        <row r="1701">
          <cell r="F1701" t="str">
            <v>PPC3</v>
          </cell>
          <cell r="G1701" t="str">
            <v>NA</v>
          </cell>
          <cell r="H1701">
            <v>8.5</v>
          </cell>
          <cell r="J1701" t="str">
            <v>NA</v>
          </cell>
          <cell r="K1701" t="str">
            <v>NA</v>
          </cell>
          <cell r="L1701">
            <v>43</v>
          </cell>
          <cell r="M1701">
            <v>12</v>
          </cell>
          <cell r="N1701">
            <v>31</v>
          </cell>
        </row>
        <row r="1702">
          <cell r="F1702" t="str">
            <v>PPJA1</v>
          </cell>
          <cell r="G1702" t="str">
            <v>NA</v>
          </cell>
          <cell r="H1702">
            <v>8.9</v>
          </cell>
          <cell r="J1702" t="str">
            <v>NA</v>
          </cell>
          <cell r="K1702" t="str">
            <v>NA</v>
          </cell>
          <cell r="L1702">
            <v>41</v>
          </cell>
          <cell r="M1702">
            <v>20</v>
          </cell>
          <cell r="N1702">
            <v>21</v>
          </cell>
        </row>
        <row r="1703">
          <cell r="F1703" t="str">
            <v>PPSA1</v>
          </cell>
          <cell r="G1703" t="str">
            <v>NA</v>
          </cell>
          <cell r="H1703">
            <v>7.2</v>
          </cell>
          <cell r="J1703" t="str">
            <v>NA</v>
          </cell>
          <cell r="K1703" t="str">
            <v>NA</v>
          </cell>
          <cell r="L1703">
            <v>40</v>
          </cell>
          <cell r="M1703">
            <v>17</v>
          </cell>
          <cell r="N1703">
            <v>23</v>
          </cell>
        </row>
        <row r="1704">
          <cell r="F1704" t="str">
            <v>PPCH4</v>
          </cell>
          <cell r="G1704" t="str">
            <v>NA</v>
          </cell>
          <cell r="H1704">
            <v>7</v>
          </cell>
          <cell r="J1704" t="str">
            <v>NA</v>
          </cell>
          <cell r="K1704" t="str">
            <v>NA</v>
          </cell>
          <cell r="L1704">
            <v>37.5</v>
          </cell>
          <cell r="M1704">
            <v>14</v>
          </cell>
          <cell r="N1704">
            <v>23.5</v>
          </cell>
        </row>
        <row r="1705">
          <cell r="F1705" t="str">
            <v>PPC4</v>
          </cell>
          <cell r="G1705" t="str">
            <v>NA</v>
          </cell>
          <cell r="H1705">
            <v>9.3000000000000007</v>
          </cell>
          <cell r="J1705" t="str">
            <v>NA</v>
          </cell>
          <cell r="K1705" t="str">
            <v>NA</v>
          </cell>
          <cell r="L1705">
            <v>41</v>
          </cell>
          <cell r="M1705">
            <v>13</v>
          </cell>
          <cell r="N1705">
            <v>28</v>
          </cell>
        </row>
        <row r="1706">
          <cell r="F1706" t="str">
            <v>PPSA2</v>
          </cell>
          <cell r="G1706" t="str">
            <v>NA</v>
          </cell>
          <cell r="H1706">
            <v>8</v>
          </cell>
          <cell r="J1706" t="str">
            <v>NA</v>
          </cell>
          <cell r="K1706" t="str">
            <v>NA</v>
          </cell>
          <cell r="L1706">
            <v>41</v>
          </cell>
          <cell r="M1706">
            <v>15</v>
          </cell>
          <cell r="N1706">
            <v>26</v>
          </cell>
        </row>
        <row r="1707">
          <cell r="F1707" t="str">
            <v>PPJA3</v>
          </cell>
          <cell r="G1707" t="str">
            <v>NA</v>
          </cell>
          <cell r="H1707">
            <v>7.7</v>
          </cell>
          <cell r="J1707" t="str">
            <v>NA</v>
          </cell>
          <cell r="K1707" t="str">
            <v>NA</v>
          </cell>
          <cell r="L1707">
            <v>40</v>
          </cell>
          <cell r="M1707">
            <v>16</v>
          </cell>
          <cell r="N1707">
            <v>24</v>
          </cell>
        </row>
        <row r="1708">
          <cell r="F1708" t="str">
            <v>PPSD4</v>
          </cell>
          <cell r="G1708" t="str">
            <v>NA</v>
          </cell>
          <cell r="H1708">
            <v>8</v>
          </cell>
          <cell r="J1708" t="str">
            <v>NA</v>
          </cell>
          <cell r="K1708" t="str">
            <v>NA</v>
          </cell>
          <cell r="L1708">
            <v>40</v>
          </cell>
          <cell r="M1708">
            <v>13</v>
          </cell>
          <cell r="N1708">
            <v>27</v>
          </cell>
        </row>
        <row r="1709">
          <cell r="F1709" t="str">
            <v>PPCH3</v>
          </cell>
          <cell r="G1709" t="str">
            <v>NA</v>
          </cell>
          <cell r="H1709">
            <v>8.4</v>
          </cell>
          <cell r="J1709" t="str">
            <v>NA</v>
          </cell>
          <cell r="K1709" t="str">
            <v>NA</v>
          </cell>
          <cell r="L1709">
            <v>47</v>
          </cell>
          <cell r="M1709">
            <v>26</v>
          </cell>
          <cell r="N1709">
            <v>21</v>
          </cell>
        </row>
        <row r="1710">
          <cell r="F1710" t="str">
            <v>PPSD2</v>
          </cell>
          <cell r="G1710" t="str">
            <v>NA</v>
          </cell>
          <cell r="H1710">
            <v>8.6999999999999993</v>
          </cell>
          <cell r="J1710" t="str">
            <v>NA</v>
          </cell>
          <cell r="K1710" t="str">
            <v>NA</v>
          </cell>
          <cell r="L1710">
            <v>40.5</v>
          </cell>
          <cell r="M1710">
            <v>11.5</v>
          </cell>
          <cell r="N1710">
            <v>29</v>
          </cell>
        </row>
        <row r="1711">
          <cell r="F1711" t="str">
            <v>AMSA2</v>
          </cell>
          <cell r="G1711" t="str">
            <v>NA</v>
          </cell>
          <cell r="H1711">
            <v>10.8</v>
          </cell>
          <cell r="J1711" t="str">
            <v>NA</v>
          </cell>
          <cell r="K1711" t="str">
            <v>NA</v>
          </cell>
          <cell r="L1711">
            <v>38</v>
          </cell>
          <cell r="M1711">
            <v>25</v>
          </cell>
          <cell r="N1711">
            <v>13</v>
          </cell>
        </row>
        <row r="1712">
          <cell r="F1712" t="str">
            <v>AMCH1</v>
          </cell>
          <cell r="G1712" t="str">
            <v>NA</v>
          </cell>
          <cell r="H1712">
            <v>11.7</v>
          </cell>
          <cell r="J1712" t="str">
            <v>NA</v>
          </cell>
          <cell r="K1712" t="str">
            <v>NA</v>
          </cell>
          <cell r="L1712" t="str">
            <v>NA</v>
          </cell>
          <cell r="M1712" t="str">
            <v>NA</v>
          </cell>
          <cell r="N1712" t="e">
            <v>#VALUE!</v>
          </cell>
        </row>
        <row r="1713">
          <cell r="F1713" t="str">
            <v>AMSD3</v>
          </cell>
          <cell r="G1713" t="str">
            <v>NA</v>
          </cell>
          <cell r="H1713">
            <v>9.6</v>
          </cell>
          <cell r="J1713" t="str">
            <v>NA</v>
          </cell>
          <cell r="K1713" t="str">
            <v>NA</v>
          </cell>
          <cell r="L1713">
            <v>20</v>
          </cell>
          <cell r="M1713">
            <v>15</v>
          </cell>
          <cell r="N1713">
            <v>5</v>
          </cell>
        </row>
        <row r="1714">
          <cell r="F1714" t="str">
            <v>AMJA2</v>
          </cell>
          <cell r="G1714" t="str">
            <v>NA</v>
          </cell>
          <cell r="H1714">
            <v>12.7</v>
          </cell>
          <cell r="J1714" t="str">
            <v>NA</v>
          </cell>
          <cell r="K1714" t="str">
            <v>NA</v>
          </cell>
          <cell r="L1714" t="str">
            <v>NA</v>
          </cell>
          <cell r="M1714" t="str">
            <v>NA</v>
          </cell>
          <cell r="N1714" t="e">
            <v>#VALUE!</v>
          </cell>
        </row>
        <row r="1715">
          <cell r="F1715" t="str">
            <v>AMSA1</v>
          </cell>
          <cell r="G1715" t="str">
            <v>NA</v>
          </cell>
          <cell r="H1715">
            <v>10.9</v>
          </cell>
          <cell r="J1715" t="str">
            <v>NA</v>
          </cell>
          <cell r="K1715" t="str">
            <v>NA</v>
          </cell>
          <cell r="L1715" t="str">
            <v>NA</v>
          </cell>
          <cell r="M1715" t="str">
            <v>NA</v>
          </cell>
          <cell r="N1715" t="e">
            <v>#VALUE!</v>
          </cell>
        </row>
        <row r="1716">
          <cell r="F1716" t="str">
            <v>AMJA1</v>
          </cell>
          <cell r="G1716" t="str">
            <v>NA</v>
          </cell>
          <cell r="H1716">
            <v>9.9</v>
          </cell>
          <cell r="J1716" t="str">
            <v>NA</v>
          </cell>
          <cell r="K1716" t="str">
            <v>NA</v>
          </cell>
          <cell r="L1716" t="str">
            <v>NA</v>
          </cell>
          <cell r="M1716" t="str">
            <v>NA</v>
          </cell>
          <cell r="N1716" t="e">
            <v>#VALUE!</v>
          </cell>
        </row>
        <row r="1717">
          <cell r="F1717" t="str">
            <v>AMSD1</v>
          </cell>
          <cell r="G1717" t="str">
            <v>NA</v>
          </cell>
          <cell r="H1717">
            <v>13.2</v>
          </cell>
          <cell r="J1717" t="str">
            <v>NA</v>
          </cell>
          <cell r="K1717" t="str">
            <v>NA</v>
          </cell>
          <cell r="L1717">
            <v>20</v>
          </cell>
          <cell r="M1717">
            <v>17</v>
          </cell>
          <cell r="N1717">
            <v>3</v>
          </cell>
        </row>
        <row r="1718">
          <cell r="F1718" t="str">
            <v>AMCH2</v>
          </cell>
          <cell r="G1718" t="str">
            <v>NA</v>
          </cell>
          <cell r="H1718">
            <v>9.4</v>
          </cell>
          <cell r="J1718" t="str">
            <v>NA</v>
          </cell>
          <cell r="K1718" t="str">
            <v>NA</v>
          </cell>
          <cell r="L1718" t="str">
            <v>NA</v>
          </cell>
          <cell r="M1718" t="str">
            <v>NA</v>
          </cell>
          <cell r="N1718" t="e">
            <v>#VALUE!</v>
          </cell>
        </row>
        <row r="1719">
          <cell r="F1719" t="str">
            <v>AMSA3</v>
          </cell>
          <cell r="G1719" t="str">
            <v>NA</v>
          </cell>
          <cell r="H1719">
            <v>13.3</v>
          </cell>
          <cell r="J1719" t="str">
            <v>NA</v>
          </cell>
          <cell r="K1719" t="str">
            <v>NA</v>
          </cell>
          <cell r="L1719">
            <v>20</v>
          </cell>
          <cell r="M1719">
            <v>15</v>
          </cell>
          <cell r="N1719">
            <v>5</v>
          </cell>
        </row>
        <row r="1720">
          <cell r="F1720" t="str">
            <v>AMJA3</v>
          </cell>
          <cell r="G1720" t="str">
            <v>NA</v>
          </cell>
          <cell r="H1720">
            <v>13.5</v>
          </cell>
          <cell r="J1720" t="str">
            <v>NA</v>
          </cell>
          <cell r="K1720" t="str">
            <v>NA</v>
          </cell>
          <cell r="L1720">
            <v>27</v>
          </cell>
          <cell r="M1720">
            <v>19</v>
          </cell>
          <cell r="N1720">
            <v>8</v>
          </cell>
        </row>
        <row r="1721">
          <cell r="F1721" t="str">
            <v>AMSD2</v>
          </cell>
          <cell r="G1721" t="str">
            <v>NA</v>
          </cell>
          <cell r="H1721">
            <v>13.4</v>
          </cell>
          <cell r="J1721" t="str">
            <v>NA</v>
          </cell>
          <cell r="K1721" t="str">
            <v>NA</v>
          </cell>
          <cell r="L1721">
            <v>16</v>
          </cell>
          <cell r="M1721">
            <v>12</v>
          </cell>
          <cell r="N1721">
            <v>4</v>
          </cell>
        </row>
        <row r="1722">
          <cell r="F1722" t="str">
            <v>AMCH3</v>
          </cell>
          <cell r="G1722" t="str">
            <v>NA</v>
          </cell>
          <cell r="H1722">
            <v>14.3</v>
          </cell>
          <cell r="J1722" t="str">
            <v>NA</v>
          </cell>
          <cell r="K1722" t="str">
            <v>NA</v>
          </cell>
          <cell r="L1722">
            <v>23</v>
          </cell>
          <cell r="M1722">
            <v>22</v>
          </cell>
          <cell r="N1722">
            <v>1</v>
          </cell>
        </row>
        <row r="1758">
          <cell r="F1758" t="str">
            <v>PPSA3</v>
          </cell>
          <cell r="G1758">
            <v>16</v>
          </cell>
          <cell r="H1758">
            <v>5.3</v>
          </cell>
          <cell r="J1758">
            <v>80.599999999999994</v>
          </cell>
          <cell r="K1758">
            <v>1048</v>
          </cell>
          <cell r="L1758">
            <v>33</v>
          </cell>
          <cell r="M1758">
            <v>13</v>
          </cell>
          <cell r="N1758">
            <v>20</v>
          </cell>
        </row>
        <row r="1759">
          <cell r="F1759" t="str">
            <v>PPCH2</v>
          </cell>
          <cell r="G1759">
            <v>14</v>
          </cell>
          <cell r="H1759">
            <v>11.4</v>
          </cell>
          <cell r="J1759">
            <v>19.399999999999999</v>
          </cell>
          <cell r="K1759">
            <v>383</v>
          </cell>
          <cell r="L1759">
            <v>31</v>
          </cell>
          <cell r="M1759">
            <v>16</v>
          </cell>
          <cell r="N1759">
            <v>15</v>
          </cell>
        </row>
        <row r="1760">
          <cell r="F1760" t="str">
            <v>PPJA2</v>
          </cell>
          <cell r="G1760">
            <v>26</v>
          </cell>
          <cell r="H1760">
            <v>18.600000000000001</v>
          </cell>
          <cell r="J1760">
            <v>13.2</v>
          </cell>
          <cell r="K1760">
            <v>244</v>
          </cell>
          <cell r="L1760">
            <v>29</v>
          </cell>
          <cell r="M1760">
            <v>19</v>
          </cell>
          <cell r="N1760">
            <v>10</v>
          </cell>
        </row>
        <row r="1761">
          <cell r="F1761" t="str">
            <v>PPC2</v>
          </cell>
          <cell r="G1761">
            <v>28</v>
          </cell>
          <cell r="H1761">
            <v>8.6999999999999993</v>
          </cell>
          <cell r="J1761">
            <v>7</v>
          </cell>
          <cell r="K1761">
            <v>139</v>
          </cell>
          <cell r="L1761">
            <v>33</v>
          </cell>
          <cell r="M1761">
            <v>21</v>
          </cell>
          <cell r="N1761">
            <v>12</v>
          </cell>
        </row>
        <row r="1762">
          <cell r="F1762" t="str">
            <v>PPSD3</v>
          </cell>
          <cell r="G1762">
            <v>22</v>
          </cell>
          <cell r="H1762">
            <v>5.5</v>
          </cell>
          <cell r="J1762">
            <v>123.5</v>
          </cell>
          <cell r="K1762">
            <v>1146</v>
          </cell>
          <cell r="L1762">
            <v>25</v>
          </cell>
          <cell r="M1762">
            <v>13</v>
          </cell>
          <cell r="N1762">
            <v>12</v>
          </cell>
        </row>
        <row r="1763">
          <cell r="F1763" t="str">
            <v>PPJA4</v>
          </cell>
          <cell r="G1763">
            <v>33</v>
          </cell>
          <cell r="H1763">
            <v>15.4</v>
          </cell>
          <cell r="J1763">
            <v>41.8</v>
          </cell>
          <cell r="K1763">
            <v>764</v>
          </cell>
          <cell r="L1763">
            <v>20</v>
          </cell>
          <cell r="M1763">
            <v>17</v>
          </cell>
          <cell r="N1763">
            <v>3</v>
          </cell>
        </row>
        <row r="1764">
          <cell r="F1764" t="str">
            <v>PPSA4</v>
          </cell>
          <cell r="G1764">
            <v>46</v>
          </cell>
          <cell r="H1764">
            <v>11.3</v>
          </cell>
          <cell r="J1764" t="str">
            <v>above table</v>
          </cell>
          <cell r="K1764">
            <v>1147</v>
          </cell>
          <cell r="L1764">
            <v>21</v>
          </cell>
          <cell r="M1764">
            <v>15</v>
          </cell>
          <cell r="N1764">
            <v>6</v>
          </cell>
        </row>
        <row r="1765">
          <cell r="F1765" t="str">
            <v>PPCH1</v>
          </cell>
          <cell r="G1765">
            <v>35</v>
          </cell>
          <cell r="H1765">
            <v>8.8000000000000007</v>
          </cell>
          <cell r="J1765">
            <v>87.5</v>
          </cell>
          <cell r="K1765">
            <v>1069</v>
          </cell>
          <cell r="L1765">
            <v>34</v>
          </cell>
          <cell r="M1765">
            <v>24</v>
          </cell>
          <cell r="N1765">
            <v>10</v>
          </cell>
        </row>
        <row r="1766">
          <cell r="F1766" t="str">
            <v>PPSD1</v>
          </cell>
          <cell r="G1766">
            <v>31</v>
          </cell>
          <cell r="H1766">
            <v>9.1</v>
          </cell>
          <cell r="J1766">
            <v>49.3</v>
          </cell>
          <cell r="K1766">
            <v>857</v>
          </cell>
          <cell r="L1766">
            <v>18</v>
          </cell>
          <cell r="M1766">
            <v>9</v>
          </cell>
          <cell r="N1766">
            <v>9</v>
          </cell>
        </row>
        <row r="1767">
          <cell r="F1767" t="str">
            <v>PPC1</v>
          </cell>
          <cell r="G1767">
            <v>24</v>
          </cell>
          <cell r="H1767">
            <v>18.899999999999999</v>
          </cell>
          <cell r="J1767">
            <v>25.6</v>
          </cell>
          <cell r="K1767">
            <v>599</v>
          </cell>
          <cell r="L1767">
            <v>31</v>
          </cell>
          <cell r="M1767">
            <v>11</v>
          </cell>
          <cell r="N1767">
            <v>20</v>
          </cell>
        </row>
        <row r="1768">
          <cell r="F1768" t="str">
            <v>PPC3</v>
          </cell>
          <cell r="G1768">
            <v>25</v>
          </cell>
          <cell r="H1768">
            <v>15.6</v>
          </cell>
          <cell r="J1768">
            <v>29.9</v>
          </cell>
          <cell r="K1768">
            <v>587</v>
          </cell>
          <cell r="L1768">
            <v>28</v>
          </cell>
          <cell r="M1768">
            <v>24</v>
          </cell>
          <cell r="N1768">
            <v>4</v>
          </cell>
        </row>
        <row r="1769">
          <cell r="F1769" t="str">
            <v>PPJA1</v>
          </cell>
          <cell r="G1769">
            <v>27</v>
          </cell>
          <cell r="H1769">
            <v>6.9</v>
          </cell>
          <cell r="J1769">
            <v>33.4</v>
          </cell>
          <cell r="K1769">
            <v>641</v>
          </cell>
          <cell r="L1769">
            <v>37</v>
          </cell>
          <cell r="M1769">
            <v>16</v>
          </cell>
          <cell r="N1769">
            <v>21</v>
          </cell>
        </row>
        <row r="1770">
          <cell r="F1770" t="str">
            <v>PPSA1</v>
          </cell>
          <cell r="G1770">
            <v>17</v>
          </cell>
          <cell r="H1770">
            <v>5.8</v>
          </cell>
          <cell r="J1770">
            <v>26.4</v>
          </cell>
          <cell r="K1770">
            <v>525</v>
          </cell>
          <cell r="L1770" t="str">
            <v>35-ice</v>
          </cell>
          <cell r="M1770">
            <v>19</v>
          </cell>
          <cell r="N1770" t="e">
            <v>#VALUE!</v>
          </cell>
        </row>
        <row r="1771">
          <cell r="F1771" t="str">
            <v>PPCH4</v>
          </cell>
          <cell r="G1771">
            <v>21</v>
          </cell>
          <cell r="H1771">
            <v>9.6</v>
          </cell>
          <cell r="J1771">
            <v>118.1</v>
          </cell>
          <cell r="K1771">
            <v>1136</v>
          </cell>
          <cell r="L1771">
            <v>35</v>
          </cell>
          <cell r="M1771">
            <v>17</v>
          </cell>
          <cell r="N1771">
            <v>18</v>
          </cell>
        </row>
        <row r="1772">
          <cell r="F1772" t="str">
            <v>PPC4</v>
          </cell>
          <cell r="G1772">
            <v>24</v>
          </cell>
          <cell r="H1772">
            <v>15.1</v>
          </cell>
          <cell r="J1772">
            <v>93.8</v>
          </cell>
          <cell r="K1772">
            <v>1086</v>
          </cell>
          <cell r="L1772">
            <v>39</v>
          </cell>
          <cell r="M1772">
            <v>13</v>
          </cell>
          <cell r="N1772">
            <v>26</v>
          </cell>
        </row>
        <row r="1773">
          <cell r="F1773" t="str">
            <v>PPSA2</v>
          </cell>
          <cell r="G1773">
            <v>28</v>
          </cell>
          <cell r="H1773">
            <v>11.7</v>
          </cell>
          <cell r="J1773">
            <v>31.9</v>
          </cell>
          <cell r="K1773">
            <v>618</v>
          </cell>
          <cell r="L1773">
            <v>31</v>
          </cell>
          <cell r="M1773">
            <v>16</v>
          </cell>
          <cell r="N1773">
            <v>15</v>
          </cell>
        </row>
        <row r="1774">
          <cell r="F1774" t="str">
            <v>PPJA3</v>
          </cell>
          <cell r="G1774">
            <v>19</v>
          </cell>
          <cell r="H1774">
            <v>3.8</v>
          </cell>
          <cell r="J1774">
            <v>123.1</v>
          </cell>
          <cell r="K1774">
            <v>1146</v>
          </cell>
          <cell r="L1774">
            <v>28</v>
          </cell>
          <cell r="M1774">
            <v>16</v>
          </cell>
          <cell r="N1774">
            <v>12</v>
          </cell>
        </row>
        <row r="1775">
          <cell r="F1775" t="str">
            <v>PPSD4</v>
          </cell>
          <cell r="G1775">
            <v>23</v>
          </cell>
          <cell r="H1775">
            <v>18</v>
          </cell>
          <cell r="J1775">
            <v>121.5</v>
          </cell>
          <cell r="K1775">
            <v>1143</v>
          </cell>
          <cell r="L1775">
            <v>16</v>
          </cell>
          <cell r="M1775">
            <v>12</v>
          </cell>
          <cell r="N1775">
            <v>4</v>
          </cell>
        </row>
        <row r="1776">
          <cell r="F1776" t="str">
            <v>PPCH3</v>
          </cell>
          <cell r="G1776">
            <v>22</v>
          </cell>
          <cell r="H1776">
            <v>20.3</v>
          </cell>
          <cell r="J1776">
            <v>122.6</v>
          </cell>
          <cell r="K1776">
            <v>1145</v>
          </cell>
          <cell r="L1776">
            <v>27</v>
          </cell>
          <cell r="M1776">
            <v>27</v>
          </cell>
          <cell r="N1776">
            <v>0</v>
          </cell>
        </row>
        <row r="1777">
          <cell r="F1777" t="str">
            <v>PPSD2</v>
          </cell>
          <cell r="G1777">
            <v>21</v>
          </cell>
          <cell r="H1777">
            <v>9.6999999999999993</v>
          </cell>
          <cell r="J1777">
            <v>80.099999999999994</v>
          </cell>
          <cell r="K1777">
            <v>1047</v>
          </cell>
          <cell r="L1777">
            <v>26</v>
          </cell>
          <cell r="M1777">
            <v>19</v>
          </cell>
          <cell r="N1777">
            <v>7</v>
          </cell>
        </row>
        <row r="1778">
          <cell r="L1778">
            <v>36</v>
          </cell>
          <cell r="M1778">
            <v>34</v>
          </cell>
          <cell r="N1778">
            <v>2</v>
          </cell>
        </row>
        <row r="1779">
          <cell r="L1779">
            <v>67</v>
          </cell>
          <cell r="M1779">
            <v>48</v>
          </cell>
          <cell r="N1779">
            <v>19</v>
          </cell>
        </row>
        <row r="1780">
          <cell r="F1780" t="str">
            <v>AMSA2</v>
          </cell>
          <cell r="G1780">
            <v>34</v>
          </cell>
          <cell r="H1780">
            <v>10.6</v>
          </cell>
          <cell r="J1780">
            <v>122.5</v>
          </cell>
          <cell r="K1780">
            <v>1144</v>
          </cell>
          <cell r="L1780">
            <v>23</v>
          </cell>
          <cell r="M1780">
            <v>22</v>
          </cell>
          <cell r="N1780">
            <v>1</v>
          </cell>
        </row>
        <row r="1781">
          <cell r="F1781" t="str">
            <v>AMCH1</v>
          </cell>
          <cell r="G1781">
            <v>36</v>
          </cell>
          <cell r="H1781">
            <v>11.5</v>
          </cell>
          <cell r="J1781">
            <v>122.6</v>
          </cell>
          <cell r="K1781">
            <v>1145</v>
          </cell>
          <cell r="L1781" t="str">
            <v>n/a</v>
          </cell>
          <cell r="M1781">
            <v>9</v>
          </cell>
          <cell r="N1781" t="e">
            <v>#VALUE!</v>
          </cell>
        </row>
        <row r="1782">
          <cell r="F1782" t="str">
            <v>AMSD3</v>
          </cell>
          <cell r="G1782">
            <v>29</v>
          </cell>
          <cell r="H1782">
            <v>10.6</v>
          </cell>
          <cell r="J1782">
            <v>121.3</v>
          </cell>
          <cell r="K1782">
            <v>1142</v>
          </cell>
          <cell r="L1782">
            <v>6</v>
          </cell>
          <cell r="M1782">
            <v>16</v>
          </cell>
          <cell r="N1782">
            <v>-10</v>
          </cell>
        </row>
        <row r="1783">
          <cell r="F1783" t="str">
            <v>AMJA2</v>
          </cell>
          <cell r="G1783">
            <v>31</v>
          </cell>
          <cell r="H1783">
            <v>11.4</v>
          </cell>
          <cell r="J1783">
            <v>121.5</v>
          </cell>
          <cell r="K1783">
            <v>1143</v>
          </cell>
          <cell r="L1783" t="str">
            <v>n/a</v>
          </cell>
          <cell r="M1783">
            <v>10</v>
          </cell>
          <cell r="N1783" t="e">
            <v>#VALUE!</v>
          </cell>
        </row>
        <row r="1784">
          <cell r="F1784" t="str">
            <v>AMSA1</v>
          </cell>
          <cell r="G1784">
            <v>33</v>
          </cell>
          <cell r="H1784">
            <v>9.8000000000000007</v>
          </cell>
          <cell r="J1784">
            <v>122</v>
          </cell>
          <cell r="K1784">
            <v>1144</v>
          </cell>
          <cell r="L1784" t="str">
            <v>n/a</v>
          </cell>
          <cell r="M1784">
            <v>14</v>
          </cell>
          <cell r="N1784" t="e">
            <v>#VALUE!</v>
          </cell>
        </row>
        <row r="1785">
          <cell r="F1785" t="str">
            <v>AMJA1</v>
          </cell>
          <cell r="G1785">
            <v>28</v>
          </cell>
          <cell r="H1785">
            <v>9.5</v>
          </cell>
          <cell r="J1785">
            <v>121.2</v>
          </cell>
          <cell r="K1785">
            <v>1142</v>
          </cell>
          <cell r="L1785" t="str">
            <v>n/a</v>
          </cell>
          <cell r="M1785">
            <v>14</v>
          </cell>
          <cell r="N1785" t="e">
            <v>#VALUE!</v>
          </cell>
        </row>
        <row r="1786">
          <cell r="F1786" t="str">
            <v>AMSD1</v>
          </cell>
          <cell r="G1786">
            <v>34</v>
          </cell>
          <cell r="H1786">
            <v>13.6</v>
          </cell>
          <cell r="J1786">
            <v>122.2</v>
          </cell>
          <cell r="K1786">
            <v>1144</v>
          </cell>
          <cell r="L1786">
            <v>10</v>
          </cell>
          <cell r="M1786">
            <v>16</v>
          </cell>
          <cell r="N1786">
            <v>-6</v>
          </cell>
        </row>
        <row r="1787">
          <cell r="F1787" t="str">
            <v>AMCH2</v>
          </cell>
          <cell r="G1787">
            <v>27</v>
          </cell>
          <cell r="H1787">
            <v>12.7</v>
          </cell>
          <cell r="J1787">
            <v>22.4</v>
          </cell>
          <cell r="K1787">
            <v>451</v>
          </cell>
          <cell r="L1787" t="str">
            <v>n/a</v>
          </cell>
          <cell r="M1787">
            <v>14</v>
          </cell>
          <cell r="N1787" t="e">
            <v>#VALUE!</v>
          </cell>
        </row>
        <row r="1788">
          <cell r="F1788" t="str">
            <v>AMSA3</v>
          </cell>
          <cell r="G1788">
            <v>30</v>
          </cell>
          <cell r="H1788">
            <v>12.9</v>
          </cell>
          <cell r="J1788">
            <v>122</v>
          </cell>
          <cell r="K1788">
            <v>1144</v>
          </cell>
          <cell r="L1788">
            <v>12</v>
          </cell>
          <cell r="M1788">
            <v>18</v>
          </cell>
          <cell r="N1788">
            <v>-6</v>
          </cell>
        </row>
        <row r="1789">
          <cell r="F1789" t="str">
            <v>AMJA3</v>
          </cell>
          <cell r="G1789">
            <v>32</v>
          </cell>
          <cell r="H1789">
            <v>10</v>
          </cell>
          <cell r="J1789">
            <v>123</v>
          </cell>
          <cell r="K1789">
            <v>1145</v>
          </cell>
          <cell r="L1789">
            <v>22</v>
          </cell>
          <cell r="M1789">
            <v>19</v>
          </cell>
          <cell r="N1789">
            <v>3</v>
          </cell>
        </row>
        <row r="1790">
          <cell r="F1790" t="str">
            <v>AMSD2</v>
          </cell>
          <cell r="G1790">
            <v>28</v>
          </cell>
          <cell r="H1790">
            <v>11.4</v>
          </cell>
          <cell r="J1790">
            <v>122.9</v>
          </cell>
          <cell r="K1790">
            <v>1145</v>
          </cell>
          <cell r="L1790">
            <v>18</v>
          </cell>
          <cell r="M1790">
            <v>16</v>
          </cell>
          <cell r="N1790">
            <v>2</v>
          </cell>
        </row>
        <row r="1791">
          <cell r="F1791" t="str">
            <v>AMCH3</v>
          </cell>
          <cell r="G1791">
            <v>24</v>
          </cell>
          <cell r="H1791">
            <v>11.7</v>
          </cell>
          <cell r="J1791">
            <v>123.4</v>
          </cell>
          <cell r="K1791">
            <v>1146</v>
          </cell>
          <cell r="L1791">
            <v>23</v>
          </cell>
          <cell r="M1791">
            <v>19</v>
          </cell>
          <cell r="N1791">
            <v>4</v>
          </cell>
        </row>
        <row r="1793">
          <cell r="F1793" t="str">
            <v>PPSA3</v>
          </cell>
          <cell r="G1793">
            <v>28</v>
          </cell>
          <cell r="H1793">
            <v>4.2</v>
          </cell>
          <cell r="J1793">
            <v>24</v>
          </cell>
          <cell r="K1793">
            <v>480</v>
          </cell>
          <cell r="L1793">
            <v>32</v>
          </cell>
          <cell r="M1793">
            <v>11</v>
          </cell>
          <cell r="N1793">
            <v>21</v>
          </cell>
        </row>
        <row r="1794">
          <cell r="F1794" t="str">
            <v>PPCH2</v>
          </cell>
          <cell r="G1794">
            <v>34</v>
          </cell>
          <cell r="H1794">
            <v>2.2000000000000002</v>
          </cell>
          <cell r="J1794">
            <v>24</v>
          </cell>
          <cell r="K1794">
            <v>481</v>
          </cell>
          <cell r="L1794">
            <v>34</v>
          </cell>
          <cell r="M1794">
            <v>17</v>
          </cell>
          <cell r="N1794">
            <v>17</v>
          </cell>
        </row>
        <row r="1795">
          <cell r="F1795" t="str">
            <v>PPJA2</v>
          </cell>
          <cell r="G1795">
            <v>36</v>
          </cell>
          <cell r="H1795">
            <v>3.5</v>
          </cell>
          <cell r="J1795">
            <v>19.600000000000001</v>
          </cell>
          <cell r="K1795">
            <v>386</v>
          </cell>
          <cell r="L1795">
            <v>33</v>
          </cell>
          <cell r="M1795">
            <v>24</v>
          </cell>
          <cell r="N1795">
            <v>9</v>
          </cell>
        </row>
        <row r="1796">
          <cell r="F1796" t="str">
            <v>PPC2</v>
          </cell>
          <cell r="G1796">
            <v>28</v>
          </cell>
          <cell r="H1796">
            <v>6.5</v>
          </cell>
          <cell r="J1796">
            <v>42.5</v>
          </cell>
          <cell r="K1796">
            <v>773</v>
          </cell>
          <cell r="L1796">
            <v>43</v>
          </cell>
          <cell r="M1796">
            <v>21</v>
          </cell>
          <cell r="N1796">
            <v>22</v>
          </cell>
        </row>
        <row r="1797">
          <cell r="F1797" t="str">
            <v>PPSD3</v>
          </cell>
          <cell r="G1797">
            <v>36</v>
          </cell>
          <cell r="H1797">
            <v>5.6</v>
          </cell>
          <cell r="J1797">
            <v>51.2</v>
          </cell>
          <cell r="K1797">
            <v>879</v>
          </cell>
          <cell r="L1797">
            <v>23</v>
          </cell>
          <cell r="M1797">
            <v>11</v>
          </cell>
          <cell r="N1797">
            <v>12</v>
          </cell>
        </row>
        <row r="1798">
          <cell r="F1798" t="str">
            <v>PPJA4</v>
          </cell>
          <cell r="G1798">
            <v>36</v>
          </cell>
          <cell r="H1798">
            <v>5.2</v>
          </cell>
          <cell r="J1798">
            <v>121.2</v>
          </cell>
          <cell r="K1798">
            <v>1142</v>
          </cell>
          <cell r="L1798">
            <v>21</v>
          </cell>
          <cell r="M1798">
            <v>17</v>
          </cell>
          <cell r="N1798">
            <v>4</v>
          </cell>
        </row>
        <row r="1799">
          <cell r="F1799" t="str">
            <v>PPSA4</v>
          </cell>
          <cell r="G1799">
            <v>47</v>
          </cell>
          <cell r="H1799">
            <v>9.6</v>
          </cell>
          <cell r="J1799">
            <v>24.5</v>
          </cell>
          <cell r="K1799">
            <v>490</v>
          </cell>
          <cell r="L1799">
            <v>23</v>
          </cell>
          <cell r="M1799">
            <v>11</v>
          </cell>
          <cell r="N1799">
            <v>12</v>
          </cell>
        </row>
        <row r="1800">
          <cell r="F1800" t="str">
            <v>PPCH1</v>
          </cell>
          <cell r="G1800">
            <v>45</v>
          </cell>
          <cell r="H1800">
            <v>8.5</v>
          </cell>
          <cell r="J1800">
            <v>29</v>
          </cell>
          <cell r="K1800">
            <v>574</v>
          </cell>
          <cell r="L1800">
            <v>36</v>
          </cell>
          <cell r="M1800">
            <v>23</v>
          </cell>
          <cell r="N1800">
            <v>13</v>
          </cell>
        </row>
        <row r="1801">
          <cell r="F1801" t="str">
            <v>PPSD1</v>
          </cell>
          <cell r="G1801">
            <v>41</v>
          </cell>
          <cell r="H1801">
            <v>3.5</v>
          </cell>
          <cell r="J1801">
            <v>98</v>
          </cell>
          <cell r="K1801">
            <v>1096</v>
          </cell>
          <cell r="L1801">
            <v>19</v>
          </cell>
          <cell r="M1801">
            <v>8</v>
          </cell>
          <cell r="N1801">
            <v>11</v>
          </cell>
        </row>
        <row r="1802">
          <cell r="F1802" t="str">
            <v>PPC1</v>
          </cell>
          <cell r="G1802">
            <v>33</v>
          </cell>
          <cell r="H1802">
            <v>5.2</v>
          </cell>
          <cell r="J1802">
            <v>67</v>
          </cell>
          <cell r="K1802">
            <v>993</v>
          </cell>
          <cell r="L1802">
            <v>35</v>
          </cell>
          <cell r="M1802">
            <v>10</v>
          </cell>
          <cell r="N1802">
            <v>25</v>
          </cell>
        </row>
        <row r="1803">
          <cell r="F1803" t="str">
            <v>PPC3</v>
          </cell>
          <cell r="G1803">
            <v>26</v>
          </cell>
          <cell r="H1803">
            <v>8.9</v>
          </cell>
          <cell r="J1803" t="str">
            <v>NA</v>
          </cell>
          <cell r="K1803" t="str">
            <v>NA</v>
          </cell>
          <cell r="L1803">
            <v>39</v>
          </cell>
          <cell r="M1803">
            <v>16</v>
          </cell>
          <cell r="N1803">
            <v>23</v>
          </cell>
        </row>
        <row r="1804">
          <cell r="F1804" t="str">
            <v>PPJA1</v>
          </cell>
          <cell r="G1804">
            <v>46</v>
          </cell>
          <cell r="H1804">
            <v>6.2</v>
          </cell>
          <cell r="J1804" t="str">
            <v>NA</v>
          </cell>
          <cell r="K1804" t="str">
            <v>NA</v>
          </cell>
          <cell r="L1804">
            <v>38</v>
          </cell>
          <cell r="M1804">
            <v>22</v>
          </cell>
          <cell r="N1804">
            <v>16</v>
          </cell>
        </row>
        <row r="1805">
          <cell r="F1805" t="str">
            <v>PPSA1</v>
          </cell>
          <cell r="G1805">
            <v>26</v>
          </cell>
          <cell r="H1805">
            <v>8.3000000000000007</v>
          </cell>
          <cell r="J1805" t="str">
            <v>NA</v>
          </cell>
          <cell r="K1805" t="str">
            <v>NA</v>
          </cell>
          <cell r="L1805">
            <v>32</v>
          </cell>
          <cell r="M1805">
            <v>17</v>
          </cell>
          <cell r="N1805">
            <v>15</v>
          </cell>
        </row>
        <row r="1806">
          <cell r="F1806" t="str">
            <v>PPCH4</v>
          </cell>
          <cell r="G1806">
            <v>28</v>
          </cell>
          <cell r="H1806">
            <v>6.3</v>
          </cell>
          <cell r="J1806" t="str">
            <v>NA</v>
          </cell>
          <cell r="K1806" t="str">
            <v>NA</v>
          </cell>
          <cell r="L1806">
            <v>38</v>
          </cell>
          <cell r="M1806">
            <v>9</v>
          </cell>
          <cell r="N1806">
            <v>29</v>
          </cell>
        </row>
        <row r="1807">
          <cell r="F1807" t="str">
            <v>PPC4</v>
          </cell>
          <cell r="G1807">
            <v>37</v>
          </cell>
          <cell r="H1807">
            <v>10.9</v>
          </cell>
          <cell r="J1807" t="str">
            <v>NA</v>
          </cell>
          <cell r="K1807" t="str">
            <v>NA</v>
          </cell>
          <cell r="L1807">
            <v>39</v>
          </cell>
          <cell r="M1807">
            <v>11</v>
          </cell>
          <cell r="N1807">
            <v>28</v>
          </cell>
        </row>
        <row r="1808">
          <cell r="F1808" t="str">
            <v>PPSA2</v>
          </cell>
          <cell r="G1808">
            <v>29</v>
          </cell>
          <cell r="H1808">
            <v>2.2000000000000002</v>
          </cell>
          <cell r="J1808" t="str">
            <v>NA</v>
          </cell>
          <cell r="K1808" t="str">
            <v>NA</v>
          </cell>
          <cell r="L1808">
            <v>35</v>
          </cell>
          <cell r="M1808">
            <v>11</v>
          </cell>
          <cell r="N1808">
            <v>24</v>
          </cell>
        </row>
        <row r="1809">
          <cell r="F1809" t="str">
            <v>PPJA3</v>
          </cell>
          <cell r="G1809">
            <v>36</v>
          </cell>
          <cell r="H1809">
            <v>4.5</v>
          </cell>
          <cell r="J1809" t="str">
            <v>NA</v>
          </cell>
          <cell r="K1809" t="str">
            <v>NA</v>
          </cell>
          <cell r="L1809">
            <v>30</v>
          </cell>
          <cell r="M1809">
            <v>12</v>
          </cell>
          <cell r="N1809">
            <v>18</v>
          </cell>
        </row>
        <row r="1810">
          <cell r="F1810" t="str">
            <v>PPSD4</v>
          </cell>
          <cell r="G1810">
            <v>37</v>
          </cell>
          <cell r="H1810">
            <v>4.5999999999999996</v>
          </cell>
          <cell r="J1810" t="str">
            <v>NA</v>
          </cell>
          <cell r="K1810" t="str">
            <v>NA</v>
          </cell>
          <cell r="L1810">
            <v>22</v>
          </cell>
          <cell r="M1810">
            <v>8</v>
          </cell>
          <cell r="N1810">
            <v>14</v>
          </cell>
        </row>
        <row r="1811">
          <cell r="F1811" t="str">
            <v>PPCH3</v>
          </cell>
          <cell r="G1811">
            <v>40</v>
          </cell>
          <cell r="H1811">
            <v>4.3</v>
          </cell>
          <cell r="J1811" t="str">
            <v>NA</v>
          </cell>
          <cell r="K1811" t="str">
            <v>NA</v>
          </cell>
          <cell r="L1811">
            <v>32</v>
          </cell>
          <cell r="M1811">
            <v>19</v>
          </cell>
          <cell r="N1811">
            <v>13</v>
          </cell>
        </row>
        <row r="1812">
          <cell r="F1812" t="str">
            <v>PPSD2</v>
          </cell>
          <cell r="G1812">
            <v>31</v>
          </cell>
          <cell r="H1812">
            <v>7.6</v>
          </cell>
          <cell r="I1812"/>
          <cell r="J1812" t="str">
            <v>NA</v>
          </cell>
          <cell r="K1812" t="str">
            <v>NA</v>
          </cell>
          <cell r="L1812">
            <v>38</v>
          </cell>
          <cell r="M1812">
            <v>5</v>
          </cell>
          <cell r="N1812">
            <v>33</v>
          </cell>
        </row>
        <row r="1813">
          <cell r="G1813" t="str">
            <v>N/A</v>
          </cell>
          <cell r="H1813" t="str">
            <v>N/A</v>
          </cell>
          <cell r="I1813" t="str">
            <v>N/A</v>
          </cell>
          <cell r="J1813" t="str">
            <v>NA</v>
          </cell>
          <cell r="K1813" t="str">
            <v>NA</v>
          </cell>
          <cell r="L1813" t="str">
            <v>N/A</v>
          </cell>
          <cell r="M1813" t="str">
            <v>N/A</v>
          </cell>
          <cell r="N1813" t="e">
            <v>#VALUE!</v>
          </cell>
        </row>
        <row r="1814">
          <cell r="G1814" t="str">
            <v>N/A</v>
          </cell>
          <cell r="H1814" t="str">
            <v>N/A</v>
          </cell>
          <cell r="I1814" t="str">
            <v>N/A</v>
          </cell>
          <cell r="J1814" t="str">
            <v>NA</v>
          </cell>
          <cell r="K1814" t="str">
            <v>NA</v>
          </cell>
          <cell r="L1814" t="str">
            <v>N/A</v>
          </cell>
          <cell r="M1814" t="str">
            <v>N/A</v>
          </cell>
          <cell r="N1814" t="e">
            <v>#VALUE!</v>
          </cell>
        </row>
        <row r="1815">
          <cell r="F1815" t="str">
            <v>AMSA2</v>
          </cell>
          <cell r="G1815">
            <v>43</v>
          </cell>
          <cell r="H1815">
            <v>13.2</v>
          </cell>
          <cell r="J1815" t="str">
            <v>NA</v>
          </cell>
          <cell r="K1815" t="str">
            <v>NA</v>
          </cell>
          <cell r="L1815">
            <v>23</v>
          </cell>
          <cell r="M1815">
            <v>20</v>
          </cell>
          <cell r="N1815">
            <v>3</v>
          </cell>
        </row>
        <row r="1816">
          <cell r="F1816" t="str">
            <v>AMCH1</v>
          </cell>
          <cell r="G1816">
            <v>48</v>
          </cell>
          <cell r="H1816">
            <v>18.2</v>
          </cell>
          <cell r="J1816" t="str">
            <v>NA</v>
          </cell>
          <cell r="K1816" t="str">
            <v>NA</v>
          </cell>
          <cell r="L1816" t="str">
            <v>N/A</v>
          </cell>
          <cell r="M1816" t="str">
            <v>1 above</v>
          </cell>
          <cell r="N1816" t="e">
            <v>#VALUE!</v>
          </cell>
        </row>
        <row r="1817">
          <cell r="F1817" t="str">
            <v>AMSD3</v>
          </cell>
          <cell r="G1817">
            <v>40</v>
          </cell>
          <cell r="H1817">
            <v>10.7</v>
          </cell>
          <cell r="J1817" t="str">
            <v>NA</v>
          </cell>
          <cell r="K1817" t="str">
            <v>NA</v>
          </cell>
          <cell r="L1817" t="str">
            <v>7 above</v>
          </cell>
          <cell r="M1817">
            <v>14</v>
          </cell>
          <cell r="N1817" t="e">
            <v>#VALUE!</v>
          </cell>
        </row>
        <row r="1818">
          <cell r="F1818" t="str">
            <v>AMJA2</v>
          </cell>
          <cell r="G1818">
            <v>49</v>
          </cell>
          <cell r="H1818">
            <v>13.9</v>
          </cell>
          <cell r="J1818" t="str">
            <v>NA</v>
          </cell>
          <cell r="K1818" t="str">
            <v>NA</v>
          </cell>
          <cell r="L1818" t="str">
            <v>N/A</v>
          </cell>
          <cell r="M1818" t="str">
            <v>8 above</v>
          </cell>
          <cell r="N1818" t="e">
            <v>#VALUE!</v>
          </cell>
        </row>
        <row r="1819">
          <cell r="F1819" t="str">
            <v>AMSA1</v>
          </cell>
          <cell r="G1819">
            <v>40</v>
          </cell>
          <cell r="H1819">
            <v>11.4</v>
          </cell>
          <cell r="J1819" t="str">
            <v>NA</v>
          </cell>
          <cell r="K1819" t="str">
            <v>NA</v>
          </cell>
          <cell r="L1819" t="str">
            <v>N/A</v>
          </cell>
          <cell r="M1819" t="str">
            <v>6 above</v>
          </cell>
          <cell r="N1819" t="e">
            <v>#VALUE!</v>
          </cell>
        </row>
        <row r="1820">
          <cell r="F1820" t="str">
            <v>AMJA1</v>
          </cell>
          <cell r="G1820">
            <v>45</v>
          </cell>
          <cell r="H1820">
            <v>13.2</v>
          </cell>
          <cell r="J1820" t="str">
            <v>NA</v>
          </cell>
          <cell r="K1820" t="str">
            <v>NA</v>
          </cell>
          <cell r="L1820" t="str">
            <v>N/A</v>
          </cell>
          <cell r="M1820" t="str">
            <v>3 above</v>
          </cell>
          <cell r="N1820" t="e">
            <v>#VALUE!</v>
          </cell>
        </row>
        <row r="1821">
          <cell r="F1821" t="str">
            <v>AMSD1</v>
          </cell>
          <cell r="G1821">
            <v>46</v>
          </cell>
          <cell r="H1821">
            <v>14.1</v>
          </cell>
          <cell r="J1821" t="str">
            <v>NA</v>
          </cell>
          <cell r="K1821" t="str">
            <v>NA</v>
          </cell>
          <cell r="L1821">
            <v>14</v>
          </cell>
          <cell r="M1821">
            <v>15</v>
          </cell>
          <cell r="N1821">
            <v>-1</v>
          </cell>
        </row>
        <row r="1822">
          <cell r="F1822" t="str">
            <v>AMCH2</v>
          </cell>
          <cell r="G1822">
            <v>42</v>
          </cell>
          <cell r="H1822">
            <v>14.8</v>
          </cell>
          <cell r="J1822" t="str">
            <v>NA</v>
          </cell>
          <cell r="K1822" t="str">
            <v>NA</v>
          </cell>
          <cell r="L1822" t="str">
            <v>N/A</v>
          </cell>
          <cell r="M1822" t="str">
            <v>2 above</v>
          </cell>
          <cell r="N1822" t="e">
            <v>#VALUE!</v>
          </cell>
        </row>
        <row r="1823">
          <cell r="F1823" t="str">
            <v>AMSA3</v>
          </cell>
          <cell r="G1823">
            <v>41</v>
          </cell>
          <cell r="H1823">
            <v>14.4</v>
          </cell>
          <cell r="J1823" t="str">
            <v>NA</v>
          </cell>
          <cell r="K1823" t="str">
            <v>NA</v>
          </cell>
          <cell r="L1823">
            <v>10</v>
          </cell>
          <cell r="M1823">
            <v>17</v>
          </cell>
          <cell r="N1823">
            <v>-7</v>
          </cell>
        </row>
        <row r="1824">
          <cell r="F1824" t="str">
            <v>AMJA3</v>
          </cell>
          <cell r="G1824">
            <v>42</v>
          </cell>
          <cell r="H1824">
            <v>14.1</v>
          </cell>
          <cell r="J1824" t="str">
            <v>NA</v>
          </cell>
          <cell r="K1824" t="str">
            <v>NA</v>
          </cell>
          <cell r="L1824">
            <v>23</v>
          </cell>
          <cell r="M1824">
            <v>17</v>
          </cell>
          <cell r="N1824">
            <v>6</v>
          </cell>
        </row>
        <row r="1825">
          <cell r="F1825" t="str">
            <v>AMSD2</v>
          </cell>
          <cell r="G1825">
            <v>62</v>
          </cell>
          <cell r="H1825">
            <v>14.5</v>
          </cell>
          <cell r="J1825" t="str">
            <v>NA</v>
          </cell>
          <cell r="K1825" t="str">
            <v>NA</v>
          </cell>
          <cell r="L1825">
            <v>15</v>
          </cell>
          <cell r="M1825">
            <v>0</v>
          </cell>
          <cell r="N1825">
            <v>15</v>
          </cell>
        </row>
        <row r="1826">
          <cell r="F1826" t="str">
            <v>AMCH3</v>
          </cell>
          <cell r="G1826">
            <v>48</v>
          </cell>
          <cell r="H1826">
            <v>12.2</v>
          </cell>
          <cell r="J1826" t="str">
            <v>NA</v>
          </cell>
          <cell r="K1826" t="str">
            <v>NA</v>
          </cell>
          <cell r="L1826">
            <v>21</v>
          </cell>
          <cell r="M1826">
            <v>21</v>
          </cell>
          <cell r="N1826">
            <v>0</v>
          </cell>
        </row>
        <row r="1828">
          <cell r="F1828" t="str">
            <v>PPSA3</v>
          </cell>
          <cell r="G1828">
            <v>29</v>
          </cell>
          <cell r="I1828">
            <v>9.9</v>
          </cell>
          <cell r="J1828">
            <v>13.9</v>
          </cell>
          <cell r="L1828">
            <v>34</v>
          </cell>
          <cell r="M1828">
            <v>13</v>
          </cell>
          <cell r="N1828">
            <v>21</v>
          </cell>
        </row>
        <row r="1829">
          <cell r="F1829" t="str">
            <v>PPCH2</v>
          </cell>
          <cell r="G1829">
            <v>30</v>
          </cell>
          <cell r="I1829">
            <v>7.8</v>
          </cell>
          <cell r="J1829">
            <v>43.4</v>
          </cell>
          <cell r="L1829">
            <v>38</v>
          </cell>
          <cell r="M1829">
            <v>17</v>
          </cell>
          <cell r="N1829">
            <v>21</v>
          </cell>
        </row>
        <row r="1830">
          <cell r="F1830" t="str">
            <v>PPJA2</v>
          </cell>
          <cell r="G1830">
            <v>40</v>
          </cell>
          <cell r="I1830">
            <v>7</v>
          </cell>
          <cell r="J1830">
            <v>5</v>
          </cell>
          <cell r="L1830">
            <v>40</v>
          </cell>
          <cell r="M1830">
            <v>13</v>
          </cell>
          <cell r="N1830">
            <v>27</v>
          </cell>
        </row>
        <row r="1831">
          <cell r="F1831" t="str">
            <v>PPC2</v>
          </cell>
          <cell r="G1831">
            <v>32</v>
          </cell>
          <cell r="I1831">
            <v>8.6</v>
          </cell>
          <cell r="J1831">
            <v>69.2</v>
          </cell>
          <cell r="L1831">
            <v>49</v>
          </cell>
          <cell r="M1831">
            <v>21</v>
          </cell>
          <cell r="N1831">
            <v>28</v>
          </cell>
        </row>
        <row r="1832">
          <cell r="F1832" t="str">
            <v>PPSD3</v>
          </cell>
          <cell r="G1832">
            <v>40</v>
          </cell>
          <cell r="I1832">
            <v>8.6999999999999993</v>
          </cell>
          <cell r="J1832">
            <v>61.4</v>
          </cell>
          <cell r="L1832">
            <v>33</v>
          </cell>
          <cell r="M1832">
            <v>11</v>
          </cell>
          <cell r="N1832">
            <v>22</v>
          </cell>
        </row>
        <row r="1833">
          <cell r="F1833" t="str">
            <v>PPJA4</v>
          </cell>
          <cell r="G1833">
            <v>42</v>
          </cell>
          <cell r="I1833">
            <v>8.6999999999999993</v>
          </cell>
          <cell r="J1833" t="str">
            <v>above TBL</v>
          </cell>
          <cell r="L1833">
            <v>20</v>
          </cell>
          <cell r="M1833">
            <v>17</v>
          </cell>
          <cell r="N1833">
            <v>3</v>
          </cell>
        </row>
        <row r="1834">
          <cell r="F1834" t="str">
            <v>PPSA4</v>
          </cell>
          <cell r="G1834">
            <v>47</v>
          </cell>
          <cell r="I1834">
            <v>10.4</v>
          </cell>
          <cell r="J1834" t="str">
            <v>above TBL/57.3</v>
          </cell>
          <cell r="L1834">
            <v>29</v>
          </cell>
          <cell r="M1834">
            <v>15</v>
          </cell>
          <cell r="N1834">
            <v>14</v>
          </cell>
        </row>
        <row r="1835">
          <cell r="F1835" t="str">
            <v>PPCH1</v>
          </cell>
          <cell r="G1835">
            <v>48</v>
          </cell>
          <cell r="I1835">
            <v>10.7</v>
          </cell>
          <cell r="J1835">
            <v>78.400000000000006</v>
          </cell>
          <cell r="L1835">
            <v>40</v>
          </cell>
          <cell r="M1835">
            <v>23</v>
          </cell>
          <cell r="N1835">
            <v>17</v>
          </cell>
        </row>
        <row r="1836">
          <cell r="F1836" t="str">
            <v>PPSD1</v>
          </cell>
          <cell r="G1836">
            <v>43</v>
          </cell>
          <cell r="I1836">
            <v>9</v>
          </cell>
          <cell r="J1836">
            <v>71.7</v>
          </cell>
          <cell r="L1836">
            <v>25</v>
          </cell>
          <cell r="M1836">
            <v>6</v>
          </cell>
          <cell r="N1836">
            <v>19</v>
          </cell>
        </row>
        <row r="1837">
          <cell r="F1837" t="str">
            <v>PPC1</v>
          </cell>
          <cell r="G1837" t="str">
            <v>NA</v>
          </cell>
          <cell r="I1837">
            <v>8.1</v>
          </cell>
          <cell r="J1837">
            <v>51.2</v>
          </cell>
          <cell r="L1837">
            <v>40</v>
          </cell>
          <cell r="M1837">
            <v>11</v>
          </cell>
          <cell r="N1837">
            <v>29</v>
          </cell>
        </row>
        <row r="1838">
          <cell r="F1838" t="str">
            <v>PPC3</v>
          </cell>
          <cell r="G1838">
            <v>45</v>
          </cell>
          <cell r="I1838">
            <v>12</v>
          </cell>
          <cell r="J1838">
            <v>11.9</v>
          </cell>
          <cell r="L1838">
            <v>42</v>
          </cell>
          <cell r="M1838">
            <v>16</v>
          </cell>
          <cell r="N1838">
            <v>26</v>
          </cell>
        </row>
        <row r="1839">
          <cell r="F1839" t="str">
            <v>PPJA1</v>
          </cell>
          <cell r="G1839">
            <v>47</v>
          </cell>
          <cell r="I1839">
            <v>8.9</v>
          </cell>
          <cell r="J1839">
            <v>41.9</v>
          </cell>
          <cell r="L1839">
            <v>40</v>
          </cell>
          <cell r="M1839">
            <v>16</v>
          </cell>
          <cell r="N1839">
            <v>24</v>
          </cell>
        </row>
        <row r="1840">
          <cell r="F1840" t="str">
            <v>PPSA1</v>
          </cell>
          <cell r="G1840">
            <v>36</v>
          </cell>
          <cell r="I1840">
            <v>7.4</v>
          </cell>
          <cell r="J1840">
            <v>37.6</v>
          </cell>
          <cell r="L1840">
            <v>39</v>
          </cell>
          <cell r="M1840">
            <v>17</v>
          </cell>
          <cell r="N1840">
            <v>22</v>
          </cell>
        </row>
        <row r="1841">
          <cell r="F1841" t="str">
            <v>PPCH4</v>
          </cell>
          <cell r="G1841">
            <v>35</v>
          </cell>
          <cell r="I1841">
            <v>7.7</v>
          </cell>
          <cell r="J1841">
            <v>60.2</v>
          </cell>
          <cell r="L1841">
            <v>40</v>
          </cell>
          <cell r="M1841">
            <v>11</v>
          </cell>
          <cell r="N1841">
            <v>29</v>
          </cell>
        </row>
        <row r="1842">
          <cell r="F1842" t="str">
            <v>PPC4</v>
          </cell>
          <cell r="G1842">
            <v>30</v>
          </cell>
          <cell r="I1842">
            <v>8.6</v>
          </cell>
          <cell r="J1842">
            <v>11</v>
          </cell>
          <cell r="L1842">
            <v>41</v>
          </cell>
          <cell r="M1842">
            <v>12</v>
          </cell>
          <cell r="N1842">
            <v>29</v>
          </cell>
        </row>
        <row r="1843">
          <cell r="F1843" t="str">
            <v>PPSA2</v>
          </cell>
          <cell r="G1843">
            <v>31</v>
          </cell>
          <cell r="I1843">
            <v>6.6</v>
          </cell>
          <cell r="J1843">
            <v>38</v>
          </cell>
          <cell r="L1843">
            <v>41</v>
          </cell>
          <cell r="M1843">
            <v>11</v>
          </cell>
          <cell r="N1843">
            <v>30</v>
          </cell>
        </row>
        <row r="1844">
          <cell r="F1844" t="str">
            <v>PPJA3</v>
          </cell>
          <cell r="G1844">
            <v>32</v>
          </cell>
          <cell r="I1844">
            <v>6.6</v>
          </cell>
          <cell r="J1844">
            <v>31.6</v>
          </cell>
          <cell r="L1844" t="str">
            <v>*?23?*</v>
          </cell>
          <cell r="M1844" t="str">
            <v>*?</v>
          </cell>
          <cell r="N1844" t="e">
            <v>#VALUE!</v>
          </cell>
        </row>
        <row r="1845">
          <cell r="F1845" t="str">
            <v>PPSD4</v>
          </cell>
          <cell r="G1845">
            <v>41</v>
          </cell>
          <cell r="I1845">
            <v>7.4</v>
          </cell>
          <cell r="J1845">
            <v>14.1</v>
          </cell>
          <cell r="L1845">
            <v>31</v>
          </cell>
          <cell r="M1845">
            <v>11</v>
          </cell>
          <cell r="N1845">
            <v>20</v>
          </cell>
        </row>
        <row r="1846">
          <cell r="F1846" t="str">
            <v>PPCH3</v>
          </cell>
          <cell r="G1846">
            <v>44</v>
          </cell>
          <cell r="I1846">
            <v>7.6</v>
          </cell>
          <cell r="J1846" t="str">
            <v>above TBL</v>
          </cell>
          <cell r="L1846">
            <v>34</v>
          </cell>
          <cell r="M1846">
            <v>19</v>
          </cell>
          <cell r="N1846">
            <v>15</v>
          </cell>
        </row>
        <row r="1847">
          <cell r="F1847" t="str">
            <v>PPSD2</v>
          </cell>
          <cell r="G1847">
            <v>29</v>
          </cell>
          <cell r="I1847">
            <v>7.6</v>
          </cell>
          <cell r="J1847">
            <v>44.2</v>
          </cell>
          <cell r="L1847">
            <v>31</v>
          </cell>
          <cell r="M1847">
            <v>7</v>
          </cell>
          <cell r="N1847">
            <v>24</v>
          </cell>
        </row>
        <row r="1848">
          <cell r="G1848" t="str">
            <v>N/A</v>
          </cell>
          <cell r="H1848" t="str">
            <v>N/A</v>
          </cell>
          <cell r="I1848" t="str">
            <v>N/A</v>
          </cell>
          <cell r="J1848" t="str">
            <v>N/A</v>
          </cell>
          <cell r="K1848" t="str">
            <v>N/A</v>
          </cell>
          <cell r="L1848" t="str">
            <v>N/A</v>
          </cell>
          <cell r="M1848" t="str">
            <v>N/A</v>
          </cell>
          <cell r="N1848" t="e">
            <v>#VALUE!</v>
          </cell>
        </row>
        <row r="1849">
          <cell r="G1849" t="str">
            <v>N/A</v>
          </cell>
          <cell r="H1849" t="str">
            <v>N/A</v>
          </cell>
          <cell r="I1849" t="str">
            <v>N/A</v>
          </cell>
          <cell r="J1849" t="str">
            <v>N/A</v>
          </cell>
          <cell r="K1849" t="str">
            <v>N/A</v>
          </cell>
          <cell r="L1849" t="str">
            <v>N/A</v>
          </cell>
          <cell r="M1849" t="str">
            <v>N/A</v>
          </cell>
          <cell r="N1849" t="e">
            <v>#VALUE!</v>
          </cell>
        </row>
        <row r="1850">
          <cell r="F1850" t="str">
            <v>AMSA2</v>
          </cell>
          <cell r="G1850">
            <v>56</v>
          </cell>
          <cell r="I1850">
            <v>10.9</v>
          </cell>
          <cell r="J1850" t="str">
            <v>above TBL</v>
          </cell>
          <cell r="L1850">
            <v>27</v>
          </cell>
          <cell r="M1850">
            <v>18</v>
          </cell>
          <cell r="N1850">
            <v>9</v>
          </cell>
        </row>
        <row r="1851">
          <cell r="F1851" t="str">
            <v>AMCH1</v>
          </cell>
          <cell r="G1851">
            <v>51</v>
          </cell>
          <cell r="I1851">
            <v>9.5</v>
          </cell>
          <cell r="J1851" t="str">
            <v>above TBL</v>
          </cell>
          <cell r="L1851">
            <v>0</v>
          </cell>
          <cell r="M1851" t="str">
            <v>N/A</v>
          </cell>
          <cell r="N1851" t="e">
            <v>#VALUE!</v>
          </cell>
        </row>
        <row r="1852">
          <cell r="F1852" t="str">
            <v>AMSD3</v>
          </cell>
          <cell r="G1852">
            <v>52</v>
          </cell>
          <cell r="I1852">
            <v>11.8</v>
          </cell>
          <cell r="J1852" t="str">
            <v>above TBL</v>
          </cell>
          <cell r="L1852">
            <v>13</v>
          </cell>
          <cell r="M1852">
            <v>13</v>
          </cell>
          <cell r="N1852">
            <v>0</v>
          </cell>
        </row>
        <row r="1853">
          <cell r="F1853" t="str">
            <v>AMSA1</v>
          </cell>
          <cell r="G1853">
            <v>58</v>
          </cell>
          <cell r="I1853">
            <v>13.6</v>
          </cell>
          <cell r="J1853" t="str">
            <v>above TBL</v>
          </cell>
          <cell r="L1853" t="str">
            <v>5 above</v>
          </cell>
          <cell r="M1853" t="str">
            <v>N/A</v>
          </cell>
          <cell r="N1853" t="e">
            <v>#VALUE!</v>
          </cell>
        </row>
        <row r="1854">
          <cell r="F1854" t="str">
            <v>AMJA2</v>
          </cell>
          <cell r="G1854" t="str">
            <v>&gt;120</v>
          </cell>
          <cell r="I1854">
            <v>12</v>
          </cell>
          <cell r="J1854" t="str">
            <v>above TBL</v>
          </cell>
          <cell r="L1854" t="str">
            <v>6 above</v>
          </cell>
          <cell r="M1854" t="str">
            <v>N/A</v>
          </cell>
          <cell r="N1854" t="e">
            <v>#VALUE!</v>
          </cell>
        </row>
        <row r="1855">
          <cell r="F1855" t="str">
            <v>AMSD1</v>
          </cell>
          <cell r="G1855">
            <v>58</v>
          </cell>
          <cell r="I1855">
            <v>14.9</v>
          </cell>
          <cell r="J1855" t="str">
            <v>above TBL</v>
          </cell>
          <cell r="L1855">
            <v>17</v>
          </cell>
          <cell r="M1855">
            <v>15</v>
          </cell>
          <cell r="N1855">
            <v>2</v>
          </cell>
        </row>
        <row r="1856">
          <cell r="F1856" t="str">
            <v>AMJA1</v>
          </cell>
          <cell r="G1856">
            <v>48</v>
          </cell>
          <cell r="I1856">
            <v>12.7</v>
          </cell>
          <cell r="J1856" t="str">
            <v>above TBL</v>
          </cell>
          <cell r="L1856" t="str">
            <v>1 above</v>
          </cell>
          <cell r="M1856" t="str">
            <v>N/A</v>
          </cell>
          <cell r="N1856" t="e">
            <v>#VALUE!</v>
          </cell>
        </row>
        <row r="1857">
          <cell r="F1857" t="str">
            <v>AMCH2</v>
          </cell>
          <cell r="G1857">
            <v>47</v>
          </cell>
          <cell r="I1857">
            <v>13.1</v>
          </cell>
          <cell r="J1857" t="str">
            <v>above TBL</v>
          </cell>
          <cell r="L1857">
            <v>0</v>
          </cell>
          <cell r="M1857" t="str">
            <v>N/A</v>
          </cell>
          <cell r="N1857" t="e">
            <v>#VALUE!</v>
          </cell>
        </row>
        <row r="1858">
          <cell r="F1858" t="str">
            <v>AMSA3</v>
          </cell>
          <cell r="G1858">
            <v>55</v>
          </cell>
          <cell r="I1858">
            <v>15.8</v>
          </cell>
          <cell r="J1858" t="str">
            <v>above TBL</v>
          </cell>
          <cell r="L1858">
            <v>14</v>
          </cell>
          <cell r="M1858">
            <v>11</v>
          </cell>
          <cell r="N1858">
            <v>3</v>
          </cell>
        </row>
        <row r="1859">
          <cell r="F1859" t="str">
            <v>AMJA3</v>
          </cell>
          <cell r="G1859" t="str">
            <v>&gt;120</v>
          </cell>
          <cell r="I1859">
            <v>16</v>
          </cell>
          <cell r="J1859" t="str">
            <v>above TBL</v>
          </cell>
          <cell r="L1859">
            <v>21</v>
          </cell>
          <cell r="M1859">
            <v>8</v>
          </cell>
          <cell r="N1859">
            <v>13</v>
          </cell>
        </row>
        <row r="1860">
          <cell r="F1860" t="str">
            <v>AMSD2</v>
          </cell>
          <cell r="G1860" t="str">
            <v>&gt;120</v>
          </cell>
          <cell r="I1860">
            <v>19.3</v>
          </cell>
          <cell r="J1860" t="str">
            <v>above TBL</v>
          </cell>
          <cell r="L1860" t="str">
            <v>2 above</v>
          </cell>
          <cell r="M1860" t="str">
            <v>N/A</v>
          </cell>
          <cell r="N1860" t="e">
            <v>#VALUE!</v>
          </cell>
        </row>
        <row r="1861">
          <cell r="F1861" t="str">
            <v>AMCH3</v>
          </cell>
          <cell r="G1861" t="str">
            <v>&gt;120</v>
          </cell>
          <cell r="I1861">
            <v>17.3</v>
          </cell>
          <cell r="J1861" t="str">
            <v>above TBL</v>
          </cell>
          <cell r="L1861" t="str">
            <v>17 up</v>
          </cell>
          <cell r="M1861">
            <v>21</v>
          </cell>
          <cell r="N1861" t="e">
            <v>#VALUE!</v>
          </cell>
        </row>
        <row r="1863">
          <cell r="F1863" t="str">
            <v>PPSA3</v>
          </cell>
          <cell r="G1863">
            <v>42</v>
          </cell>
          <cell r="I1863">
            <v>9.6</v>
          </cell>
          <cell r="J1863">
            <v>10</v>
          </cell>
          <cell r="L1863">
            <v>26</v>
          </cell>
          <cell r="M1863" t="str">
            <v>N/A</v>
          </cell>
          <cell r="N1863" t="e">
            <v>#VALUE!</v>
          </cell>
        </row>
        <row r="1864">
          <cell r="F1864" t="str">
            <v>PPCH2</v>
          </cell>
          <cell r="G1864">
            <v>43</v>
          </cell>
          <cell r="I1864">
            <v>7.4</v>
          </cell>
          <cell r="J1864">
            <v>24</v>
          </cell>
          <cell r="L1864">
            <v>41</v>
          </cell>
          <cell r="M1864">
            <v>17</v>
          </cell>
          <cell r="N1864">
            <v>24</v>
          </cell>
        </row>
        <row r="1865">
          <cell r="F1865" t="str">
            <v>PPJA2</v>
          </cell>
          <cell r="G1865">
            <v>38</v>
          </cell>
          <cell r="I1865">
            <v>6.1</v>
          </cell>
          <cell r="J1865">
            <v>6.2</v>
          </cell>
          <cell r="L1865">
            <v>43</v>
          </cell>
          <cell r="M1865">
            <v>12</v>
          </cell>
          <cell r="N1865">
            <v>31</v>
          </cell>
        </row>
        <row r="1866">
          <cell r="F1866" t="str">
            <v>PPC2</v>
          </cell>
          <cell r="G1866">
            <v>34</v>
          </cell>
          <cell r="I1866">
            <v>9.6</v>
          </cell>
          <cell r="J1866">
            <v>19.100000000000001</v>
          </cell>
          <cell r="L1866">
            <v>51</v>
          </cell>
          <cell r="M1866">
            <v>21</v>
          </cell>
          <cell r="N1866">
            <v>30</v>
          </cell>
        </row>
        <row r="1867">
          <cell r="F1867" t="str">
            <v>PPSD3</v>
          </cell>
          <cell r="G1867">
            <v>52</v>
          </cell>
          <cell r="I1867">
            <v>6.6</v>
          </cell>
          <cell r="J1867">
            <v>26.4</v>
          </cell>
          <cell r="L1867">
            <v>38</v>
          </cell>
          <cell r="M1867">
            <v>11</v>
          </cell>
          <cell r="N1867">
            <v>27</v>
          </cell>
        </row>
        <row r="1868">
          <cell r="F1868" t="str">
            <v>PPJA4</v>
          </cell>
          <cell r="G1868">
            <v>47</v>
          </cell>
          <cell r="I1868">
            <v>11</v>
          </cell>
          <cell r="J1868">
            <v>40.700000000000003</v>
          </cell>
          <cell r="L1868">
            <v>31</v>
          </cell>
          <cell r="M1868">
            <v>17</v>
          </cell>
          <cell r="N1868">
            <v>14</v>
          </cell>
        </row>
        <row r="1869">
          <cell r="F1869" t="str">
            <v>PPSA4</v>
          </cell>
          <cell r="G1869">
            <v>54</v>
          </cell>
          <cell r="I1869">
            <v>8.3000000000000007</v>
          </cell>
          <cell r="J1869" t="str">
            <v>above TBL</v>
          </cell>
          <cell r="L1869">
            <v>32</v>
          </cell>
          <cell r="M1869">
            <v>14</v>
          </cell>
          <cell r="N1869">
            <v>18</v>
          </cell>
        </row>
        <row r="1870">
          <cell r="F1870" t="str">
            <v>PPCH1</v>
          </cell>
          <cell r="G1870">
            <v>51</v>
          </cell>
          <cell r="I1870">
            <v>11</v>
          </cell>
          <cell r="J1870" t="str">
            <v>above TBL</v>
          </cell>
          <cell r="L1870">
            <v>40</v>
          </cell>
          <cell r="M1870">
            <v>25</v>
          </cell>
          <cell r="N1870">
            <v>15</v>
          </cell>
        </row>
        <row r="1871">
          <cell r="F1871" t="str">
            <v>PPSD1</v>
          </cell>
          <cell r="G1871">
            <v>46</v>
          </cell>
          <cell r="I1871">
            <v>10.199999999999999</v>
          </cell>
          <cell r="J1871" t="str">
            <v>above TBL</v>
          </cell>
          <cell r="L1871">
            <v>31</v>
          </cell>
          <cell r="M1871">
            <v>8</v>
          </cell>
          <cell r="N1871">
            <v>23</v>
          </cell>
        </row>
        <row r="1872">
          <cell r="F1872" t="str">
            <v>PPC1</v>
          </cell>
          <cell r="G1872">
            <v>34</v>
          </cell>
          <cell r="I1872">
            <v>9.6999999999999993</v>
          </cell>
          <cell r="J1872">
            <v>49.5</v>
          </cell>
          <cell r="L1872">
            <v>41</v>
          </cell>
          <cell r="M1872">
            <v>13</v>
          </cell>
          <cell r="N1872">
            <v>28</v>
          </cell>
        </row>
        <row r="1873">
          <cell r="F1873" t="str">
            <v>PPC3</v>
          </cell>
          <cell r="G1873">
            <v>44</v>
          </cell>
          <cell r="I1873">
            <v>9.6</v>
          </cell>
          <cell r="J1873">
            <v>11</v>
          </cell>
          <cell r="L1873">
            <v>43</v>
          </cell>
          <cell r="M1873">
            <v>11</v>
          </cell>
          <cell r="N1873">
            <v>32</v>
          </cell>
        </row>
        <row r="1874">
          <cell r="F1874" t="str">
            <v>PPJA1</v>
          </cell>
          <cell r="G1874">
            <v>52</v>
          </cell>
          <cell r="I1874">
            <v>9.1</v>
          </cell>
          <cell r="J1874">
            <v>28.6</v>
          </cell>
          <cell r="L1874">
            <v>41</v>
          </cell>
          <cell r="M1874">
            <v>15</v>
          </cell>
          <cell r="N1874">
            <v>26</v>
          </cell>
        </row>
        <row r="1875">
          <cell r="F1875" t="str">
            <v>PPSA1</v>
          </cell>
          <cell r="G1875">
            <v>38</v>
          </cell>
          <cell r="I1875">
            <v>10.199999999999999</v>
          </cell>
          <cell r="J1875">
            <v>26.1</v>
          </cell>
          <cell r="L1875">
            <v>40</v>
          </cell>
          <cell r="M1875">
            <v>17</v>
          </cell>
          <cell r="N1875">
            <v>23</v>
          </cell>
        </row>
        <row r="1876">
          <cell r="F1876" t="str">
            <v>PPCH4</v>
          </cell>
          <cell r="G1876">
            <v>37</v>
          </cell>
          <cell r="I1876">
            <v>8.4</v>
          </cell>
          <cell r="J1876">
            <v>40.299999999999997</v>
          </cell>
          <cell r="L1876">
            <v>38</v>
          </cell>
          <cell r="M1876">
            <v>11</v>
          </cell>
          <cell r="N1876">
            <v>27</v>
          </cell>
        </row>
        <row r="1877">
          <cell r="F1877" t="str">
            <v>PPC4</v>
          </cell>
          <cell r="G1877">
            <v>36</v>
          </cell>
          <cell r="I1877">
            <v>9</v>
          </cell>
          <cell r="J1877">
            <v>52.6</v>
          </cell>
          <cell r="L1877">
            <v>42</v>
          </cell>
          <cell r="M1877">
            <v>13</v>
          </cell>
          <cell r="N1877">
            <v>29</v>
          </cell>
        </row>
        <row r="1878">
          <cell r="F1878" t="str">
            <v>PPSA2</v>
          </cell>
          <cell r="G1878">
            <v>50</v>
          </cell>
          <cell r="I1878">
            <v>8.3000000000000007</v>
          </cell>
          <cell r="J1878">
            <v>38.799999999999997</v>
          </cell>
          <cell r="L1878">
            <v>41</v>
          </cell>
          <cell r="M1878">
            <v>11</v>
          </cell>
          <cell r="N1878">
            <v>30</v>
          </cell>
        </row>
        <row r="1879">
          <cell r="F1879" t="str">
            <v>PPJA3</v>
          </cell>
          <cell r="G1879">
            <v>38</v>
          </cell>
          <cell r="I1879">
            <v>8.5</v>
          </cell>
          <cell r="J1879">
            <v>40.9</v>
          </cell>
          <cell r="L1879" t="str">
            <v>NA</v>
          </cell>
          <cell r="M1879" t="str">
            <v>NA</v>
          </cell>
          <cell r="N1879" t="e">
            <v>#VALUE!</v>
          </cell>
        </row>
        <row r="1880">
          <cell r="F1880" t="str">
            <v>PPSD4</v>
          </cell>
          <cell r="G1880">
            <v>38</v>
          </cell>
          <cell r="I1880">
            <v>7.7</v>
          </cell>
          <cell r="J1880">
            <v>50.7</v>
          </cell>
          <cell r="L1880">
            <v>36</v>
          </cell>
          <cell r="M1880">
            <v>9</v>
          </cell>
          <cell r="N1880">
            <v>27</v>
          </cell>
        </row>
        <row r="1881">
          <cell r="F1881" t="str">
            <v>PPCH3</v>
          </cell>
          <cell r="G1881">
            <v>47</v>
          </cell>
          <cell r="I1881">
            <v>8.8000000000000007</v>
          </cell>
          <cell r="J1881">
            <v>66.3</v>
          </cell>
          <cell r="L1881">
            <v>41</v>
          </cell>
          <cell r="M1881">
            <v>27</v>
          </cell>
          <cell r="N1881">
            <v>14</v>
          </cell>
        </row>
        <row r="1882">
          <cell r="F1882" t="str">
            <v>PPSD2</v>
          </cell>
          <cell r="G1882">
            <v>35</v>
          </cell>
          <cell r="I1882">
            <v>9.6</v>
          </cell>
          <cell r="J1882">
            <v>51.8</v>
          </cell>
          <cell r="L1882">
            <v>35</v>
          </cell>
          <cell r="M1882">
            <v>10</v>
          </cell>
          <cell r="N1882">
            <v>25</v>
          </cell>
        </row>
        <row r="1883">
          <cell r="G1883" t="str">
            <v>NA</v>
          </cell>
          <cell r="H1883" t="str">
            <v>NA</v>
          </cell>
          <cell r="I1883" t="str">
            <v>NA</v>
          </cell>
          <cell r="J1883" t="str">
            <v>NA</v>
          </cell>
          <cell r="K1883" t="str">
            <v>NA</v>
          </cell>
          <cell r="L1883" t="str">
            <v>NA</v>
          </cell>
          <cell r="M1883" t="str">
            <v>NA</v>
          </cell>
          <cell r="N1883" t="e">
            <v>#VALUE!</v>
          </cell>
        </row>
        <row r="1884">
          <cell r="G1884" t="str">
            <v>NA</v>
          </cell>
          <cell r="H1884" t="str">
            <v>NA</v>
          </cell>
          <cell r="I1884" t="str">
            <v>NA</v>
          </cell>
          <cell r="J1884" t="str">
            <v>NA</v>
          </cell>
          <cell r="K1884" t="str">
            <v>NA</v>
          </cell>
          <cell r="L1884" t="str">
            <v>NA</v>
          </cell>
          <cell r="M1884" t="str">
            <v>NA</v>
          </cell>
          <cell r="N1884" t="e">
            <v>#VALUE!</v>
          </cell>
        </row>
        <row r="1885">
          <cell r="F1885" t="str">
            <v>AMSA2</v>
          </cell>
          <cell r="G1885">
            <v>57</v>
          </cell>
          <cell r="I1885">
            <v>10.8</v>
          </cell>
          <cell r="J1885" t="str">
            <v>above TBL</v>
          </cell>
          <cell r="L1885">
            <v>30</v>
          </cell>
          <cell r="M1885">
            <v>10</v>
          </cell>
          <cell r="N1885">
            <v>20</v>
          </cell>
        </row>
        <row r="1886">
          <cell r="F1886" t="str">
            <v>AMCH1</v>
          </cell>
          <cell r="G1886">
            <v>54</v>
          </cell>
          <cell r="I1886">
            <v>11</v>
          </cell>
          <cell r="J1886" t="str">
            <v>above TBL</v>
          </cell>
          <cell r="L1886" t="str">
            <v>near surface</v>
          </cell>
          <cell r="N1886" t="e">
            <v>#VALUE!</v>
          </cell>
        </row>
        <row r="1887">
          <cell r="F1887" t="str">
            <v>AMSD3</v>
          </cell>
          <cell r="G1887">
            <v>55</v>
          </cell>
          <cell r="I1887">
            <v>13.7</v>
          </cell>
          <cell r="J1887" t="str">
            <v>above TBL</v>
          </cell>
          <cell r="L1887">
            <v>15</v>
          </cell>
          <cell r="M1887">
            <v>13</v>
          </cell>
          <cell r="N1887">
            <v>2</v>
          </cell>
        </row>
        <row r="1888">
          <cell r="F1888" t="str">
            <v>AMSA1</v>
          </cell>
          <cell r="G1888">
            <v>55</v>
          </cell>
          <cell r="I1888">
            <v>13.7</v>
          </cell>
          <cell r="J1888" t="str">
            <v>above TBL</v>
          </cell>
          <cell r="L1888" t="str">
            <v>1 above</v>
          </cell>
          <cell r="N1888" t="e">
            <v>#VALUE!</v>
          </cell>
        </row>
        <row r="1889">
          <cell r="F1889" t="str">
            <v>AMJA2</v>
          </cell>
          <cell r="G1889" t="str">
            <v>NA</v>
          </cell>
          <cell r="I1889">
            <v>14.4</v>
          </cell>
          <cell r="J1889" t="str">
            <v>above TBL</v>
          </cell>
          <cell r="L1889" t="str">
            <v>3 above</v>
          </cell>
          <cell r="N1889" t="e">
            <v>#VALUE!</v>
          </cell>
        </row>
        <row r="1890">
          <cell r="F1890" t="str">
            <v>AMSD1</v>
          </cell>
          <cell r="G1890">
            <v>67</v>
          </cell>
          <cell r="I1890">
            <v>16.100000000000001</v>
          </cell>
          <cell r="J1890" t="str">
            <v>above TBL</v>
          </cell>
          <cell r="L1890">
            <v>20</v>
          </cell>
          <cell r="M1890">
            <v>13</v>
          </cell>
          <cell r="N1890">
            <v>7</v>
          </cell>
        </row>
        <row r="1891">
          <cell r="F1891" t="str">
            <v>AMJA1</v>
          </cell>
          <cell r="G1891">
            <v>52</v>
          </cell>
          <cell r="I1891">
            <v>14.4</v>
          </cell>
          <cell r="J1891" t="str">
            <v>above TBL</v>
          </cell>
          <cell r="L1891" t="str">
            <v>near surface</v>
          </cell>
          <cell r="N1891" t="e">
            <v>#VALUE!</v>
          </cell>
        </row>
        <row r="1892">
          <cell r="F1892" t="str">
            <v>AMCH2</v>
          </cell>
          <cell r="G1892">
            <v>51</v>
          </cell>
          <cell r="I1892">
            <v>13.6</v>
          </cell>
          <cell r="J1892" t="str">
            <v>above TBL</v>
          </cell>
          <cell r="L1892" t="str">
            <v>? below surface</v>
          </cell>
          <cell r="N1892" t="e">
            <v>#VALUE!</v>
          </cell>
        </row>
        <row r="1893">
          <cell r="F1893" t="str">
            <v>AMSA3</v>
          </cell>
          <cell r="G1893">
            <v>59</v>
          </cell>
          <cell r="I1893">
            <v>16.5</v>
          </cell>
          <cell r="J1893" t="str">
            <v>above TBL</v>
          </cell>
          <cell r="L1893">
            <v>17</v>
          </cell>
          <cell r="M1893">
            <v>17</v>
          </cell>
          <cell r="N1893">
            <v>0</v>
          </cell>
        </row>
        <row r="1894">
          <cell r="F1894" t="str">
            <v>AMJA3</v>
          </cell>
          <cell r="G1894" t="str">
            <v>&gt;120</v>
          </cell>
          <cell r="I1894">
            <v>16.600000000000001</v>
          </cell>
          <cell r="J1894" t="str">
            <v>above TBL</v>
          </cell>
          <cell r="L1894">
            <v>23</v>
          </cell>
          <cell r="M1894">
            <v>10</v>
          </cell>
          <cell r="N1894">
            <v>13</v>
          </cell>
        </row>
        <row r="1895">
          <cell r="F1895" t="str">
            <v>AMSD2</v>
          </cell>
          <cell r="G1895" t="str">
            <v>&gt;120</v>
          </cell>
          <cell r="I1895">
            <v>76.2</v>
          </cell>
          <cell r="J1895" t="str">
            <v>above TBL</v>
          </cell>
          <cell r="L1895" t="str">
            <v>2 above</v>
          </cell>
          <cell r="N1895" t="e">
            <v>#VALUE!</v>
          </cell>
        </row>
        <row r="1896">
          <cell r="F1896" t="str">
            <v>AMCH3</v>
          </cell>
          <cell r="G1896" t="str">
            <v>&gt;120</v>
          </cell>
          <cell r="I1896">
            <v>18.5</v>
          </cell>
          <cell r="J1896" t="str">
            <v>above TBL</v>
          </cell>
          <cell r="L1896">
            <v>17</v>
          </cell>
          <cell r="M1896">
            <v>21</v>
          </cell>
          <cell r="N1896">
            <v>-4</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Summary Sheet"/>
      <sheetName val="rawdata"/>
      <sheetName val=" AMCH1 (amb)"/>
      <sheetName val=" AMCH2 (amb)"/>
      <sheetName val=" AMCH3 (amb)"/>
      <sheetName val=" AMJA1 (amb)"/>
      <sheetName val=" AMJA2 (amb)"/>
      <sheetName val=" AMJA3 (amb)"/>
      <sheetName val=" AMSA1 (amb)"/>
      <sheetName val=" AMSA2 (amb)"/>
      <sheetName val=" AMSA3 (amb)"/>
      <sheetName val=" AMSD1 (amb)"/>
      <sheetName val=" AMSD2 (amb)"/>
      <sheetName val=" AMSD3 (amb)"/>
      <sheetName val=" PPC1 (amb)"/>
      <sheetName val=" PPC2 (amb)"/>
      <sheetName val=" PPC3 (amb)"/>
      <sheetName val=" PPC4 (amb)"/>
      <sheetName val=" PPCH1 (amb)"/>
      <sheetName val=" PPCH2 (amb)"/>
      <sheetName val=" PPCH3 (amb)"/>
      <sheetName val=" PPCH4 (amb)"/>
      <sheetName val=" PPJA1 (amb)"/>
      <sheetName val=" PPJA2 (amb)"/>
      <sheetName val=" PPJA3 (amb) "/>
      <sheetName val=" PPJA4 (amb)"/>
      <sheetName val=" PPSA1 (amb)"/>
      <sheetName val=" PPSA2 (amb)"/>
      <sheetName val=" PPSA3 (amb)"/>
      <sheetName val=" PPSA4 (amb)"/>
      <sheetName val=" PPSD1 (amb)"/>
      <sheetName val=" PPSD2 (amb)"/>
      <sheetName val=" PPSD3 (amb)"/>
      <sheetName val=" PPSD4 (amb)"/>
    </sheetNames>
    <sheetDataSet>
      <sheetData sheetId="0"/>
      <sheetData sheetId="1">
        <row r="3">
          <cell r="A3" t="str">
            <v>AMCH1</v>
          </cell>
          <cell r="B3">
            <v>-4.0736335856656702E-2</v>
          </cell>
          <cell r="C3">
            <v>0.98348810636726147</v>
          </cell>
          <cell r="D3">
            <v>797.45</v>
          </cell>
          <cell r="E3">
            <v>0</v>
          </cell>
          <cell r="F3">
            <v>50</v>
          </cell>
          <cell r="G3">
            <v>-1.1093377175250263</v>
          </cell>
        </row>
        <row r="4">
          <cell r="A4" t="str">
            <v>AMCH2</v>
          </cell>
          <cell r="B4">
            <v>-1.4250121536217793E-2</v>
          </cell>
          <cell r="C4">
            <v>0.81836412250850721</v>
          </cell>
          <cell r="D4">
            <v>898.45</v>
          </cell>
          <cell r="E4">
            <v>0</v>
          </cell>
          <cell r="F4">
            <v>50</v>
          </cell>
          <cell r="G4">
            <v>-0.38806134540593101</v>
          </cell>
        </row>
        <row r="5">
          <cell r="A5" t="str">
            <v>AMCH3</v>
          </cell>
          <cell r="B5">
            <v>-2.5874192652267515E-2</v>
          </cell>
          <cell r="C5">
            <v>0.95761621979148992</v>
          </cell>
          <cell r="D5">
            <v>1280.125</v>
          </cell>
          <cell r="E5">
            <v>0</v>
          </cell>
          <cell r="F5">
            <v>50</v>
          </cell>
          <cell r="G5">
            <v>-0.70460971061978506</v>
          </cell>
        </row>
        <row r="6">
          <cell r="A6" t="str">
            <v>AMJA1</v>
          </cell>
          <cell r="B6">
            <v>-6.6716872699493016E-2</v>
          </cell>
          <cell r="C6">
            <v>0.97374648158937815</v>
          </cell>
          <cell r="D6">
            <v>304.57499999999999</v>
          </cell>
          <cell r="E6">
            <v>0</v>
          </cell>
          <cell r="F6">
            <v>50</v>
          </cell>
          <cell r="G6">
            <v>-1.816843408334408</v>
          </cell>
        </row>
        <row r="7">
          <cell r="A7" t="str">
            <v>AMJA2</v>
          </cell>
          <cell r="B7">
            <v>-7.0651607750538234E-2</v>
          </cell>
          <cell r="C7">
            <v>0.95899615234649993</v>
          </cell>
          <cell r="D7">
            <v>1187.375</v>
          </cell>
          <cell r="E7">
            <v>0</v>
          </cell>
          <cell r="F7">
            <v>50</v>
          </cell>
          <cell r="G7">
            <v>-1.9239946753494788</v>
          </cell>
        </row>
        <row r="8">
          <cell r="A8" t="str">
            <v>AMJA3</v>
          </cell>
          <cell r="B8">
            <v>-1.8705726092089727E-2</v>
          </cell>
          <cell r="C8">
            <v>0.89367554166067742</v>
          </cell>
          <cell r="D8">
            <v>972</v>
          </cell>
          <cell r="E8">
            <v>0</v>
          </cell>
          <cell r="F8">
            <v>50</v>
          </cell>
          <cell r="G8">
            <v>-0.5093970051863721</v>
          </cell>
        </row>
        <row r="9">
          <cell r="A9" t="str">
            <v>AMSA1</v>
          </cell>
          <cell r="B9">
            <v>-0.1145326932425863</v>
          </cell>
          <cell r="C9">
            <v>0.96105639297656265</v>
          </cell>
          <cell r="D9">
            <v>258.72500000000002</v>
          </cell>
          <cell r="E9">
            <v>0</v>
          </cell>
          <cell r="F9">
            <v>50</v>
          </cell>
          <cell r="G9">
            <v>-3.1189706641954311</v>
          </cell>
        </row>
        <row r="10">
          <cell r="A10" t="str">
            <v>AMSA2</v>
          </cell>
          <cell r="B10">
            <v>7.1142093200916726E-3</v>
          </cell>
          <cell r="C10">
            <v>0.59859794185053683</v>
          </cell>
          <cell r="D10">
            <v>297.2</v>
          </cell>
          <cell r="E10">
            <v>0</v>
          </cell>
          <cell r="F10">
            <v>50</v>
          </cell>
          <cell r="G10">
            <v>0.19373516452035361</v>
          </cell>
        </row>
        <row r="11">
          <cell r="A11" t="str">
            <v>AMSA3</v>
          </cell>
          <cell r="B11">
            <v>-1.5450291686922702E-2</v>
          </cell>
          <cell r="C11">
            <v>0.88948699737540671</v>
          </cell>
          <cell r="D11">
            <v>644.04999999999995</v>
          </cell>
          <cell r="E11">
            <v>0</v>
          </cell>
          <cell r="F11">
            <v>50</v>
          </cell>
          <cell r="G11">
            <v>-0.42074455040280578</v>
          </cell>
        </row>
        <row r="12">
          <cell r="A12" t="str">
            <v>AMSD1</v>
          </cell>
          <cell r="B12">
            <v>-1.2418397110910478E-2</v>
          </cell>
          <cell r="C12">
            <v>0.76440772678041635</v>
          </cell>
          <cell r="D12">
            <v>964.67499999999995</v>
          </cell>
          <cell r="E12">
            <v>0</v>
          </cell>
          <cell r="F12">
            <v>50</v>
          </cell>
          <cell r="G12">
            <v>-0.33817956418104433</v>
          </cell>
        </row>
        <row r="13">
          <cell r="A13" t="str">
            <v>AMSD2</v>
          </cell>
          <cell r="B13">
            <v>-3.9481908465865689E-2</v>
          </cell>
          <cell r="C13">
            <v>0.98194913651180049</v>
          </cell>
          <cell r="D13">
            <v>1253.7</v>
          </cell>
          <cell r="E13">
            <v>0</v>
          </cell>
          <cell r="F13">
            <v>50</v>
          </cell>
          <cell r="G13">
            <v>-1.0751769716150925</v>
          </cell>
        </row>
        <row r="14">
          <cell r="A14" t="str">
            <v>AMSD3</v>
          </cell>
          <cell r="B14">
            <v>-3.8821265142302032E-2</v>
          </cell>
          <cell r="C14">
            <v>0.8798656708046575</v>
          </cell>
          <cell r="D14">
            <v>991.06779661016947</v>
          </cell>
          <cell r="E14">
            <v>0</v>
          </cell>
          <cell r="F14">
            <v>50</v>
          </cell>
          <cell r="G14">
            <v>-1.0571862382501893</v>
          </cell>
        </row>
        <row r="15">
          <cell r="A15" t="str">
            <v>PPC1</v>
          </cell>
          <cell r="B15">
            <v>0.14164395096881727</v>
          </cell>
          <cell r="C15">
            <v>0.99461001888222933</v>
          </cell>
          <cell r="D15">
            <v>1412.2</v>
          </cell>
          <cell r="E15">
            <v>57.110833333333296</v>
          </cell>
          <cell r="F15">
            <v>35.024166666666638</v>
          </cell>
          <cell r="G15">
            <v>3.8572683076329706</v>
          </cell>
        </row>
        <row r="16">
          <cell r="A16" t="str">
            <v>PPC2</v>
          </cell>
          <cell r="B16">
            <v>2.4493888464476699E-2</v>
          </cell>
          <cell r="C16">
            <v>0.93129037128607994</v>
          </cell>
          <cell r="D16">
            <v>1563.25</v>
          </cell>
          <cell r="E16">
            <v>49.642499999999956</v>
          </cell>
          <cell r="F16">
            <v>34.346666666666643</v>
          </cell>
          <cell r="G16">
            <v>0.66702106979155296</v>
          </cell>
        </row>
        <row r="17">
          <cell r="A17" t="str">
            <v>PPC3</v>
          </cell>
          <cell r="B17">
            <v>-4.0584415584415609E-4</v>
          </cell>
          <cell r="C17">
            <v>1.909704669789603E-4</v>
          </cell>
          <cell r="D17">
            <v>1216.95</v>
          </cell>
          <cell r="E17">
            <v>49.449166666666628</v>
          </cell>
          <cell r="F17">
            <v>33.830000000000013</v>
          </cell>
          <cell r="G17">
            <v>-1.1052006029684609E-2</v>
          </cell>
        </row>
        <row r="18">
          <cell r="A18" t="str">
            <v>PPC4</v>
          </cell>
          <cell r="B18">
            <v>-9.1955170497951249E-3</v>
          </cell>
          <cell r="C18">
            <v>0.53197197426230514</v>
          </cell>
          <cell r="D18">
            <v>1137.675</v>
          </cell>
          <cell r="E18">
            <v>54.159166666666692</v>
          </cell>
          <cell r="F18">
            <v>32.38416666666668</v>
          </cell>
          <cell r="G18">
            <v>-0.25041363394531369</v>
          </cell>
        </row>
        <row r="19">
          <cell r="A19" t="str">
            <v>PPCH1</v>
          </cell>
          <cell r="B19">
            <v>3.6957861657059519E-2</v>
          </cell>
          <cell r="C19">
            <v>0.87594231114424592</v>
          </cell>
          <cell r="D19">
            <v>1726.75</v>
          </cell>
          <cell r="E19">
            <v>61.210833333333355</v>
          </cell>
          <cell r="F19">
            <v>35.1</v>
          </cell>
          <cell r="G19">
            <v>1.0064417683395672</v>
          </cell>
        </row>
        <row r="20">
          <cell r="A20" t="str">
            <v>PPCH2</v>
          </cell>
          <cell r="B20">
            <v>0.10315603514132925</v>
          </cell>
          <cell r="C20">
            <v>0.93349776710484178</v>
          </cell>
          <cell r="D20">
            <v>198.45</v>
          </cell>
          <cell r="E20">
            <v>63.104999999999968</v>
          </cell>
          <cell r="F20">
            <v>29.849166666666669</v>
          </cell>
          <cell r="G20">
            <v>2.8091598855451272</v>
          </cell>
        </row>
        <row r="21">
          <cell r="A21" t="str">
            <v>PPCH3</v>
          </cell>
          <cell r="B21">
            <v>0.17088643308563092</v>
          </cell>
          <cell r="C21">
            <v>0.98795382693308587</v>
          </cell>
          <cell r="D21">
            <v>833.82500000000005</v>
          </cell>
          <cell r="E21">
            <v>53.201666666666689</v>
          </cell>
          <cell r="F21">
            <v>32.452499999999979</v>
          </cell>
          <cell r="G21">
            <v>4.6536037581354854</v>
          </cell>
        </row>
        <row r="22">
          <cell r="A22" t="str">
            <v>PPCH4</v>
          </cell>
          <cell r="B22">
            <v>3.4025800402805749E-2</v>
          </cell>
          <cell r="C22">
            <v>0.84614076856549536</v>
          </cell>
          <cell r="D22">
            <v>1097.825</v>
          </cell>
          <cell r="E22">
            <v>49.501666666666679</v>
          </cell>
          <cell r="F22">
            <v>34.140833333333362</v>
          </cell>
          <cell r="G22">
            <v>0.92659545739783522</v>
          </cell>
        </row>
        <row r="23">
          <cell r="A23" t="str">
            <v>PPJA1</v>
          </cell>
          <cell r="B23">
            <v>-0.11851951524411418</v>
          </cell>
          <cell r="C23">
            <v>0.93206137958073731</v>
          </cell>
          <cell r="D23">
            <v>1165.0250000000001</v>
          </cell>
          <cell r="E23">
            <v>59.117500000000021</v>
          </cell>
          <cell r="F23">
            <v>33.585833333333348</v>
          </cell>
          <cell r="G23">
            <v>-3.2275403704870378</v>
          </cell>
        </row>
        <row r="24">
          <cell r="A24" t="str">
            <v>PPJA2</v>
          </cell>
          <cell r="B24">
            <v>1.6196871310507673E-2</v>
          </cell>
          <cell r="C24">
            <v>0.5849194040360195</v>
          </cell>
          <cell r="D24">
            <v>1486.05</v>
          </cell>
          <cell r="E24">
            <v>57.658333333333367</v>
          </cell>
          <cell r="F24">
            <v>31.974999999999969</v>
          </cell>
          <cell r="G24">
            <v>0.44107551336650364</v>
          </cell>
        </row>
        <row r="25">
          <cell r="A25" t="str">
            <v>PPJA3</v>
          </cell>
          <cell r="B25">
            <v>1.5448121397319258E-2</v>
          </cell>
          <cell r="C25">
            <v>0.61430015701742247</v>
          </cell>
          <cell r="D25">
            <v>1259.4749999999999</v>
          </cell>
          <cell r="E25">
            <v>58.847500000000032</v>
          </cell>
          <cell r="F25">
            <v>32.078333333333312</v>
          </cell>
          <cell r="G25">
            <v>0.42068544876628339</v>
          </cell>
        </row>
        <row r="26">
          <cell r="A26" t="str">
            <v>PPJA4</v>
          </cell>
          <cell r="B26">
            <v>-5.9155583721091747E-2</v>
          </cell>
          <cell r="C26">
            <v>0.89853056850332536</v>
          </cell>
          <cell r="D26">
            <v>1468.2750000000001</v>
          </cell>
          <cell r="E26">
            <v>54.515000000000015</v>
          </cell>
          <cell r="F26">
            <v>33.883333333333354</v>
          </cell>
          <cell r="G26">
            <v>-1.610933306690445</v>
          </cell>
        </row>
        <row r="27">
          <cell r="A27" t="str">
            <v>PPSA1</v>
          </cell>
          <cell r="B27">
            <v>-1.2720067365789291E-2</v>
          </cell>
          <cell r="C27">
            <v>0.32771748815264085</v>
          </cell>
          <cell r="D27">
            <v>1451.75</v>
          </cell>
          <cell r="E27">
            <v>52.79</v>
          </cell>
          <cell r="F27">
            <v>33.238333333333323</v>
          </cell>
          <cell r="G27">
            <v>-0.34639469165765485</v>
          </cell>
        </row>
        <row r="28">
          <cell r="A28" t="str">
            <v>PPSA2</v>
          </cell>
          <cell r="B28">
            <v>1.5912563372456421E-2</v>
          </cell>
          <cell r="C28">
            <v>0.40144830846228124</v>
          </cell>
          <cell r="D28">
            <v>1092.7750000000001</v>
          </cell>
          <cell r="E28">
            <v>54.179999999999986</v>
          </cell>
          <cell r="F28">
            <v>32.888333333333328</v>
          </cell>
          <cell r="G28">
            <v>0.43333319898207218</v>
          </cell>
        </row>
        <row r="29">
          <cell r="A29" t="str">
            <v>PPSA3</v>
          </cell>
          <cell r="B29">
            <v>3.9883412042502953E-2</v>
          </cell>
          <cell r="C29">
            <v>0.95601837603890438</v>
          </cell>
          <cell r="D29">
            <v>277.42500000000001</v>
          </cell>
          <cell r="E29">
            <v>66.635833333333352</v>
          </cell>
          <cell r="F29">
            <v>29.937499999999964</v>
          </cell>
          <cell r="G29">
            <v>1.0861107743717322</v>
          </cell>
        </row>
        <row r="30">
          <cell r="A30" t="str">
            <v>PPSA4</v>
          </cell>
          <cell r="B30">
            <v>-3.0993905826793521E-2</v>
          </cell>
          <cell r="C30">
            <v>0.76646225644030641</v>
          </cell>
          <cell r="D30">
            <v>1392.6</v>
          </cell>
          <cell r="E30">
            <v>60.584166666666682</v>
          </cell>
          <cell r="F30">
            <v>33.84416666666668</v>
          </cell>
          <cell r="G30">
            <v>-0.84403047117607377</v>
          </cell>
        </row>
        <row r="31">
          <cell r="A31" t="str">
            <v>PPSD1</v>
          </cell>
          <cell r="B31">
            <v>3.8555194805194801E-2</v>
          </cell>
          <cell r="C31">
            <v>0.93838494425042229</v>
          </cell>
          <cell r="D31">
            <v>1381.9749999999999</v>
          </cell>
          <cell r="E31">
            <v>57.250833333333318</v>
          </cell>
          <cell r="F31">
            <v>35.597500000000004</v>
          </cell>
          <cell r="G31">
            <v>1.0499405728200371</v>
          </cell>
        </row>
        <row r="32">
          <cell r="A32" t="str">
            <v>PPSD2</v>
          </cell>
          <cell r="B32">
            <v>9.1390895201055623E-3</v>
          </cell>
          <cell r="C32">
            <v>0.32433779062767032</v>
          </cell>
          <cell r="D32">
            <v>1047.2</v>
          </cell>
          <cell r="E32">
            <v>50.881666666666682</v>
          </cell>
          <cell r="F32">
            <v>34.051666666666669</v>
          </cell>
          <cell r="G32">
            <v>0.24887699139573186</v>
          </cell>
        </row>
        <row r="33">
          <cell r="A33" t="str">
            <v>PPSD3</v>
          </cell>
          <cell r="B33">
            <v>7.8238940204180835E-3</v>
          </cell>
          <cell r="C33">
            <v>0.16798146551189863</v>
          </cell>
          <cell r="D33">
            <v>1592.675</v>
          </cell>
          <cell r="E33">
            <v>47.33000000000002</v>
          </cell>
          <cell r="F33">
            <v>35.543333333333337</v>
          </cell>
          <cell r="G33">
            <v>0.21306139966317103</v>
          </cell>
        </row>
        <row r="34">
          <cell r="A34" t="str">
            <v>PPSD4</v>
          </cell>
          <cell r="B34">
            <v>-7.9649628446419878E-4</v>
          </cell>
          <cell r="C34">
            <v>4.3473519898129453E-3</v>
          </cell>
          <cell r="D34">
            <v>1588.125</v>
          </cell>
          <cell r="E34">
            <v>63.275833333333374</v>
          </cell>
          <cell r="F34">
            <v>32.550833333333351</v>
          </cell>
          <cell r="G34">
            <v>-2.1690300603712558E-2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Summary Sheet"/>
      <sheetName val="rawdata"/>
      <sheetName val=" AMCH1 (dark)"/>
      <sheetName val=" AMCH1 (dark) Microbe"/>
      <sheetName val=" AMCH2 (dark)"/>
      <sheetName val=" AMCH3 (dark)"/>
      <sheetName val=" AMJA1 (dark)"/>
      <sheetName val=" AMJA2 (dark)"/>
      <sheetName val=" AMJA2 (dark) Microbe"/>
      <sheetName val=" AMJA3 (dark)"/>
      <sheetName val=" AMSA1 (dark)"/>
      <sheetName val=" AMSA2 (dark)"/>
      <sheetName val=" AMSA2 (dark) Microbe"/>
      <sheetName val=" AMSA3 (dark)"/>
      <sheetName val=" AMSD1 (dark)"/>
      <sheetName val=" AMSD1 (dark) Microbe"/>
      <sheetName val=" AMSD2 (dark)"/>
      <sheetName val=" AMSD3 (dark)"/>
      <sheetName val=" PPC1 (dark)"/>
      <sheetName val=" PPC1 (dark) Microbe"/>
      <sheetName val=" PPC2 (dark)"/>
      <sheetName val=" PPC3 (dark)"/>
      <sheetName val=" PPC4 (dark)"/>
      <sheetName val=" PPCH1 (dark)"/>
      <sheetName val=" PPCH1 (dark) Microbe"/>
      <sheetName val=" PPCH2 (dark)"/>
      <sheetName val=" PPCH3 (dark)"/>
      <sheetName val=" PPCH4 (dark)"/>
      <sheetName val=" PPJA1 (dark)"/>
      <sheetName val=" PPJA1 (dark) Microbe"/>
      <sheetName val=" PPJA2 (dark)"/>
      <sheetName val=" PPJA3 (dark) "/>
      <sheetName val=" PPJA4 (dark)"/>
      <sheetName val=" PPSA1 (dark)"/>
      <sheetName val=" PPSA1 (dark) Microbe"/>
      <sheetName val=" PPSA2 (dark)"/>
      <sheetName val=" PPSA3 (dark)"/>
      <sheetName val=" PPSA4 (dark)"/>
      <sheetName val=" PPSD1 (dark)"/>
      <sheetName val=" PPSD1 (dark) Microbe"/>
      <sheetName val=" PPSD2 (dark)"/>
      <sheetName val=" PPSD3 (dark)"/>
      <sheetName val=" PPSD4 (dark)"/>
    </sheetNames>
    <sheetDataSet>
      <sheetData sheetId="0"/>
      <sheetData sheetId="1">
        <row r="4">
          <cell r="A4" t="str">
            <v>AMCH1</v>
          </cell>
          <cell r="B4">
            <v>8.0426592124453078E-2</v>
          </cell>
          <cell r="C4">
            <v>0.99519683375189949</v>
          </cell>
          <cell r="D4">
            <v>27.3</v>
          </cell>
          <cell r="E4">
            <v>0</v>
          </cell>
          <cell r="F4">
            <v>50</v>
          </cell>
          <cell r="G4">
            <v>2.1901884462462671</v>
          </cell>
        </row>
        <row r="5">
          <cell r="A5" t="str">
            <v>AMCH2</v>
          </cell>
          <cell r="B5">
            <v>0.14789221473713451</v>
          </cell>
          <cell r="C5">
            <v>0.99462210941378448</v>
          </cell>
          <cell r="D5">
            <v>20.725000000000001</v>
          </cell>
          <cell r="E5">
            <v>0</v>
          </cell>
          <cell r="F5">
            <v>50</v>
          </cell>
          <cell r="G5">
            <v>4.0274219191808962</v>
          </cell>
        </row>
        <row r="6">
          <cell r="A6" t="str">
            <v>AMCH3</v>
          </cell>
          <cell r="B6">
            <v>0.10872499826376832</v>
          </cell>
          <cell r="C6">
            <v>0.99668612577205606</v>
          </cell>
          <cell r="D6">
            <v>22.375</v>
          </cell>
          <cell r="E6">
            <v>0</v>
          </cell>
          <cell r="F6">
            <v>50</v>
          </cell>
          <cell r="G6">
            <v>2.960814684861548</v>
          </cell>
        </row>
        <row r="7">
          <cell r="A7" t="str">
            <v>AMJA1</v>
          </cell>
          <cell r="B7">
            <v>3.9186749079797203E-2</v>
          </cell>
          <cell r="C7">
            <v>0.91023491601820361</v>
          </cell>
          <cell r="D7">
            <v>18.024999999999999</v>
          </cell>
          <cell r="E7">
            <v>0</v>
          </cell>
          <cell r="F7">
            <v>50</v>
          </cell>
          <cell r="G7">
            <v>1.0671391490480491</v>
          </cell>
        </row>
        <row r="8">
          <cell r="A8" t="str">
            <v>AMJA2</v>
          </cell>
          <cell r="B8">
            <v>0.12617629696506699</v>
          </cell>
          <cell r="C8">
            <v>0.99486506448159651</v>
          </cell>
          <cell r="D8">
            <v>26.95</v>
          </cell>
          <cell r="E8">
            <v>0</v>
          </cell>
          <cell r="F8">
            <v>50</v>
          </cell>
          <cell r="G8">
            <v>3.4360509441379854</v>
          </cell>
        </row>
        <row r="9">
          <cell r="A9" t="str">
            <v>AMJA3</v>
          </cell>
          <cell r="B9">
            <v>0.16365285783734979</v>
          </cell>
          <cell r="C9">
            <v>0.99757075005303941</v>
          </cell>
          <cell r="D9">
            <v>27.95</v>
          </cell>
          <cell r="E9">
            <v>0</v>
          </cell>
          <cell r="F9">
            <v>50</v>
          </cell>
          <cell r="G9">
            <v>4.4566180036064003</v>
          </cell>
        </row>
        <row r="10">
          <cell r="A10" t="str">
            <v>AMSA1</v>
          </cell>
          <cell r="B10">
            <v>5.8152909924300292E-2</v>
          </cell>
          <cell r="C10">
            <v>0.91686776824215721</v>
          </cell>
          <cell r="D10">
            <v>27.05</v>
          </cell>
          <cell r="E10">
            <v>0</v>
          </cell>
          <cell r="F10">
            <v>50</v>
          </cell>
          <cell r="G10">
            <v>1.5836283506171063</v>
          </cell>
        </row>
        <row r="11">
          <cell r="A11" t="str">
            <v>AMSA2</v>
          </cell>
          <cell r="B11">
            <v>0.12972472046669903</v>
          </cell>
          <cell r="C11">
            <v>0.99669605047803955</v>
          </cell>
          <cell r="D11">
            <v>21</v>
          </cell>
          <cell r="E11">
            <v>0</v>
          </cell>
          <cell r="F11">
            <v>50</v>
          </cell>
          <cell r="G11">
            <v>3.5326821198520721</v>
          </cell>
        </row>
        <row r="12">
          <cell r="A12" t="str">
            <v>AMSA3</v>
          </cell>
          <cell r="B12">
            <v>3.81471803597472E-2</v>
          </cell>
          <cell r="C12">
            <v>0.90928574199537282</v>
          </cell>
          <cell r="D12">
            <v>28.824999999999999</v>
          </cell>
          <cell r="E12">
            <v>0</v>
          </cell>
          <cell r="F12">
            <v>50</v>
          </cell>
          <cell r="G12">
            <v>1.0388294651538301</v>
          </cell>
        </row>
        <row r="13">
          <cell r="A13" t="str">
            <v>AMSD1</v>
          </cell>
          <cell r="B13">
            <v>0.13721656017779013</v>
          </cell>
          <cell r="C13">
            <v>0.99613748659530388</v>
          </cell>
          <cell r="D13">
            <v>27</v>
          </cell>
          <cell r="E13">
            <v>0</v>
          </cell>
          <cell r="F13">
            <v>50</v>
          </cell>
          <cell r="G13">
            <v>3.7367009691273205</v>
          </cell>
        </row>
        <row r="14">
          <cell r="A14" t="str">
            <v>AMSD2</v>
          </cell>
          <cell r="B14">
            <v>0.10213382873810681</v>
          </cell>
          <cell r="C14">
            <v>0.9934806480864643</v>
          </cell>
          <cell r="D14">
            <v>30.225000000000001</v>
          </cell>
          <cell r="E14">
            <v>0</v>
          </cell>
          <cell r="F14">
            <v>50</v>
          </cell>
          <cell r="G14">
            <v>2.7813230147430872</v>
          </cell>
        </row>
        <row r="15">
          <cell r="A15" t="str">
            <v>AMSD3</v>
          </cell>
          <cell r="B15">
            <v>7.9465153830127089E-2</v>
          </cell>
          <cell r="C15">
            <v>0.98597996547432987</v>
          </cell>
          <cell r="D15">
            <v>21</v>
          </cell>
          <cell r="E15">
            <v>0</v>
          </cell>
          <cell r="F15">
            <v>50</v>
          </cell>
          <cell r="G15">
            <v>2.1640064212668539</v>
          </cell>
        </row>
        <row r="16">
          <cell r="A16" t="str">
            <v>PPC1</v>
          </cell>
          <cell r="B16">
            <v>0.34166435169108955</v>
          </cell>
          <cell r="C16">
            <v>0.9971187569219313</v>
          </cell>
          <cell r="D16">
            <v>0</v>
          </cell>
          <cell r="E16">
            <v>58.252499999999962</v>
          </cell>
          <cell r="F16">
            <v>33.90500000000003</v>
          </cell>
          <cell r="G16">
            <v>9.3042524344448498</v>
          </cell>
        </row>
        <row r="17">
          <cell r="A17" t="str">
            <v>PPC2</v>
          </cell>
          <cell r="B17">
            <v>0.11801600805611499</v>
          </cell>
          <cell r="C17">
            <v>0.95358594607227853</v>
          </cell>
          <cell r="D17">
            <v>0</v>
          </cell>
          <cell r="E17">
            <v>52.493333333333368</v>
          </cell>
          <cell r="F17">
            <v>34.22833333333331</v>
          </cell>
          <cell r="G17">
            <v>3.2138287908138463</v>
          </cell>
        </row>
        <row r="18">
          <cell r="A18" t="str">
            <v>PPC3</v>
          </cell>
          <cell r="B18">
            <v>0.20058250572956454</v>
          </cell>
          <cell r="C18">
            <v>0.9897374647552839</v>
          </cell>
          <cell r="D18">
            <v>0</v>
          </cell>
          <cell r="E18">
            <v>52.91249999999998</v>
          </cell>
          <cell r="F18">
            <v>33.530833333333405</v>
          </cell>
          <cell r="G18">
            <v>5.4622914506711773</v>
          </cell>
        </row>
        <row r="19">
          <cell r="A19" t="str">
            <v>PPC4</v>
          </cell>
          <cell r="B19">
            <v>0.30239730189596492</v>
          </cell>
          <cell r="C19">
            <v>0.99517868046826019</v>
          </cell>
          <cell r="D19">
            <v>0</v>
          </cell>
          <cell r="E19">
            <v>62.209999999999972</v>
          </cell>
          <cell r="F19">
            <v>31.789999999999953</v>
          </cell>
          <cell r="G19">
            <v>8.2349265248454735</v>
          </cell>
        </row>
        <row r="20">
          <cell r="A20" t="str">
            <v>PPCH1</v>
          </cell>
          <cell r="B20">
            <v>0.4064409854851031</v>
          </cell>
          <cell r="C20">
            <v>0.99112383752939437</v>
          </cell>
          <cell r="D20">
            <v>0</v>
          </cell>
          <cell r="E20">
            <v>67.41</v>
          </cell>
          <cell r="F20">
            <v>34.60666666666669</v>
          </cell>
          <cell r="G20">
            <v>11.068258979728256</v>
          </cell>
        </row>
        <row r="21">
          <cell r="A21" t="str">
            <v>PPCH2</v>
          </cell>
          <cell r="B21">
            <v>0.27479772900895882</v>
          </cell>
          <cell r="C21">
            <v>0.99828944875911096</v>
          </cell>
          <cell r="D21">
            <v>0</v>
          </cell>
          <cell r="E21">
            <v>65.284166666666636</v>
          </cell>
          <cell r="F21">
            <v>29.305833333333279</v>
          </cell>
          <cell r="G21">
            <v>7.4833310131903978</v>
          </cell>
        </row>
        <row r="22">
          <cell r="A22" t="str">
            <v>PPCH3</v>
          </cell>
          <cell r="B22">
            <v>0.18380616709493719</v>
          </cell>
          <cell r="C22">
            <v>0.91038121780212078</v>
          </cell>
          <cell r="D22">
            <v>0</v>
          </cell>
          <cell r="E22">
            <v>58.072500000000026</v>
          </cell>
          <cell r="F22">
            <v>30.62583333333334</v>
          </cell>
          <cell r="G22">
            <v>5.0054358003532009</v>
          </cell>
        </row>
        <row r="23">
          <cell r="A23" t="str">
            <v>PPCH4</v>
          </cell>
          <cell r="B23">
            <v>0.26919404125286472</v>
          </cell>
          <cell r="C23">
            <v>0.99232624369255629</v>
          </cell>
          <cell r="D23">
            <v>0</v>
          </cell>
          <cell r="E23">
            <v>54.242499999999971</v>
          </cell>
          <cell r="F23">
            <v>33.378333333333345</v>
          </cell>
          <cell r="G23">
            <v>7.3307305876896205</v>
          </cell>
        </row>
        <row r="24">
          <cell r="A24" t="str">
            <v>PPJA1</v>
          </cell>
          <cell r="B24">
            <v>0.24385373984304459</v>
          </cell>
          <cell r="C24">
            <v>0.99877694107353776</v>
          </cell>
          <cell r="D24">
            <v>0</v>
          </cell>
          <cell r="E24">
            <v>63.304166666666688</v>
          </cell>
          <cell r="F24">
            <v>32.668333333333337</v>
          </cell>
          <cell r="G24">
            <v>6.6406598796543399</v>
          </cell>
        </row>
        <row r="25">
          <cell r="A25" t="str">
            <v>PPJA2</v>
          </cell>
          <cell r="B25">
            <v>0.27781660184735035</v>
          </cell>
          <cell r="C25">
            <v>0.98200417274971019</v>
          </cell>
          <cell r="D25">
            <v>0</v>
          </cell>
          <cell r="E25">
            <v>59.714999999999996</v>
          </cell>
          <cell r="F25">
            <v>31.335833333333316</v>
          </cell>
          <cell r="G25">
            <v>7.5655413895930232</v>
          </cell>
        </row>
        <row r="26">
          <cell r="A26" t="str">
            <v>PPJA3</v>
          </cell>
          <cell r="B26">
            <v>0.28714450656295581</v>
          </cell>
          <cell r="C26">
            <v>0.99430728791684109</v>
          </cell>
          <cell r="D26">
            <v>0</v>
          </cell>
          <cell r="E26">
            <v>65.682500000000061</v>
          </cell>
          <cell r="F26">
            <v>31.019999999999964</v>
          </cell>
          <cell r="G26">
            <v>7.8195602233662083</v>
          </cell>
        </row>
        <row r="27">
          <cell r="A27" t="str">
            <v>PPJA4</v>
          </cell>
          <cell r="B27">
            <v>0.18226960205569828</v>
          </cell>
          <cell r="C27">
            <v>0.99322645378529884</v>
          </cell>
          <cell r="D27">
            <v>0</v>
          </cell>
          <cell r="E27">
            <v>66.090000000000046</v>
          </cell>
          <cell r="F27">
            <v>32.509166666666623</v>
          </cell>
          <cell r="G27">
            <v>4.9635918416953553</v>
          </cell>
        </row>
        <row r="28">
          <cell r="A28" t="str">
            <v>PPSA1</v>
          </cell>
          <cell r="B28">
            <v>0.20818285992082783</v>
          </cell>
          <cell r="C28">
            <v>0.97984708333982429</v>
          </cell>
          <cell r="D28">
            <v>0</v>
          </cell>
          <cell r="E28">
            <v>57.435000000000016</v>
          </cell>
          <cell r="F28">
            <v>31.840833333333315</v>
          </cell>
          <cell r="G28">
            <v>5.6692653817725436</v>
          </cell>
        </row>
        <row r="29">
          <cell r="A29" t="str">
            <v>PPSA2</v>
          </cell>
          <cell r="B29">
            <v>0.19385460795888601</v>
          </cell>
          <cell r="C29">
            <v>0.99400007417357139</v>
          </cell>
          <cell r="D29">
            <v>0</v>
          </cell>
          <cell r="E29">
            <v>58.408333333333282</v>
          </cell>
          <cell r="F29">
            <v>31.853333333333335</v>
          </cell>
          <cell r="G29">
            <v>5.2790763774518066</v>
          </cell>
        </row>
        <row r="30">
          <cell r="A30" t="str">
            <v>PPSA3</v>
          </cell>
          <cell r="B30">
            <v>0.25554291964719761</v>
          </cell>
          <cell r="C30">
            <v>0.99851186755090304</v>
          </cell>
          <cell r="D30">
            <v>0</v>
          </cell>
          <cell r="E30">
            <v>68.832499999999982</v>
          </cell>
          <cell r="F30">
            <v>28.789999999999974</v>
          </cell>
          <cell r="G30">
            <v>6.9589812939638644</v>
          </cell>
        </row>
        <row r="31">
          <cell r="A31" t="str">
            <v>PPSA4</v>
          </cell>
          <cell r="B31">
            <v>0.19895044794777406</v>
          </cell>
          <cell r="C31">
            <v>0.99448328699362354</v>
          </cell>
          <cell r="D31">
            <v>0</v>
          </cell>
          <cell r="E31">
            <v>63.374999999999929</v>
          </cell>
          <cell r="F31">
            <v>32.998333333333328</v>
          </cell>
          <cell r="G31">
            <v>5.4178470200063478</v>
          </cell>
        </row>
        <row r="32">
          <cell r="A32" t="str">
            <v>PPSD1</v>
          </cell>
          <cell r="B32">
            <v>0.41315803180776434</v>
          </cell>
          <cell r="C32">
            <v>0.98250617732233569</v>
          </cell>
          <cell r="D32">
            <v>0</v>
          </cell>
          <cell r="E32">
            <v>67.133333333333368</v>
          </cell>
          <cell r="F32">
            <v>34.077499999999993</v>
          </cell>
          <cell r="G32">
            <v>11.251178544765011</v>
          </cell>
        </row>
        <row r="33">
          <cell r="A33" t="str">
            <v>PPSD2</v>
          </cell>
          <cell r="B33">
            <v>0.17358410306271269</v>
          </cell>
          <cell r="C33">
            <v>0.997039131371666</v>
          </cell>
          <cell r="D33">
            <v>0</v>
          </cell>
          <cell r="E33">
            <v>52.620833333333309</v>
          </cell>
          <cell r="F33">
            <v>32.919999999999987</v>
          </cell>
          <cell r="G33">
            <v>4.7270670923328018</v>
          </cell>
        </row>
        <row r="34">
          <cell r="A34" t="str">
            <v>PPSD3</v>
          </cell>
          <cell r="B34">
            <v>0.11258594346829638</v>
          </cell>
          <cell r="C34">
            <v>0.99229931814152739</v>
          </cell>
          <cell r="D34">
            <v>0</v>
          </cell>
          <cell r="E34">
            <v>52.668333333333244</v>
          </cell>
          <cell r="F34">
            <v>34.082499999999975</v>
          </cell>
          <cell r="G34">
            <v>3.0659564962348567</v>
          </cell>
        </row>
        <row r="35">
          <cell r="A35" t="str">
            <v>PPSD4</v>
          </cell>
          <cell r="B35">
            <v>0.28246536217792895</v>
          </cell>
          <cell r="C35">
            <v>0.99675305149847326</v>
          </cell>
          <cell r="D35">
            <v>0</v>
          </cell>
          <cell r="E35">
            <v>68.525833333333352</v>
          </cell>
          <cell r="F35">
            <v>31.865833333333345</v>
          </cell>
          <cell r="G35">
            <v>7.6921370950239583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Summary Sheet"/>
      <sheetName val="rawdata"/>
      <sheetName val=" AMCH1 (amb)"/>
      <sheetName val=" AMCH2 (amb)"/>
      <sheetName val=" AMCH3 (amb)"/>
      <sheetName val=" AMJA1 (amb)"/>
      <sheetName val=" AMJA2 (amb)"/>
      <sheetName val=" AMJA3 (amb)"/>
      <sheetName val=" AMSA1 (amb)"/>
      <sheetName val=" AMSA2 (amb)"/>
      <sheetName val=" AMSA3 (amb)"/>
      <sheetName val=" AMSD1 (amb)"/>
      <sheetName val=" AMSD2 (amb)"/>
      <sheetName val=" AMSD3 (amb)"/>
      <sheetName val=" PPC1 (amb)"/>
      <sheetName val=" PPC2 (amb)"/>
      <sheetName val=" PPC3 (amb)"/>
      <sheetName val=" PPC4 (amb)"/>
      <sheetName val=" PPCH1 (amb)"/>
      <sheetName val=" PPCH2 (amb)"/>
      <sheetName val=" PPCH3 (amb)"/>
      <sheetName val=" PPCH4 (amb)"/>
      <sheetName val=" PPJA1 (amb)"/>
      <sheetName val=" PPJA2 (amb)"/>
      <sheetName val=" PPJA3 (amb) "/>
      <sheetName val=" PPJA4 (amb)"/>
      <sheetName val=" PPSA1 (amb)"/>
      <sheetName val=" PPSA2 (amb)"/>
      <sheetName val=" PPSA3 (amb)"/>
      <sheetName val=" PPSA4 (amb)"/>
      <sheetName val=" PPSD1 (amb)"/>
      <sheetName val=" PPSD2 (amb)"/>
      <sheetName val=" PPSD3 (amb)"/>
      <sheetName val=" PPSD4 (amb)"/>
    </sheetNames>
    <sheetDataSet>
      <sheetData sheetId="0"/>
      <sheetData sheetId="1">
        <row r="3">
          <cell r="A3" t="str">
            <v>AMCH1</v>
          </cell>
          <cell r="B3">
            <v>-4.6183762761302864E-2</v>
          </cell>
          <cell r="C3">
            <v>0.70961735664287784</v>
          </cell>
          <cell r="D3">
            <v>685.125</v>
          </cell>
          <cell r="E3">
            <v>85.230833333333266</v>
          </cell>
          <cell r="F3">
            <v>26.16</v>
          </cell>
          <cell r="G3">
            <v>-1.2576828251961942</v>
          </cell>
        </row>
        <row r="4">
          <cell r="A4" t="str">
            <v>AMCH2</v>
          </cell>
          <cell r="B4">
            <v>-2.6562174456559479E-2</v>
          </cell>
          <cell r="C4">
            <v>0.92556325824276509</v>
          </cell>
          <cell r="D4">
            <v>589.22500000000002</v>
          </cell>
          <cell r="E4">
            <v>90.162499999999937</v>
          </cell>
          <cell r="F4">
            <v>25.168333333333393</v>
          </cell>
          <cell r="G4">
            <v>-0.72334492939737871</v>
          </cell>
        </row>
        <row r="5">
          <cell r="A5" t="str">
            <v>AMCH3</v>
          </cell>
          <cell r="B5">
            <v>-5.1685446906035139E-2</v>
          </cell>
          <cell r="C5">
            <v>0.98867406968309723</v>
          </cell>
          <cell r="D5">
            <v>605.42499999999995</v>
          </cell>
          <cell r="E5">
            <v>79.701666666666725</v>
          </cell>
          <cell r="F5">
            <v>25.456666666666649</v>
          </cell>
          <cell r="G5">
            <v>-1.4075054737804213</v>
          </cell>
        </row>
        <row r="6">
          <cell r="A6" t="str">
            <v>AMJA1</v>
          </cell>
          <cell r="B6">
            <v>-5.6225692756441417E-2</v>
          </cell>
          <cell r="C6">
            <v>0.98162469646659145</v>
          </cell>
          <cell r="D6">
            <v>784.92499999999995</v>
          </cell>
          <cell r="E6">
            <v>78.062500000000071</v>
          </cell>
          <cell r="F6">
            <v>26.826666666666672</v>
          </cell>
          <cell r="G6">
            <v>-1.5311460973852353</v>
          </cell>
        </row>
        <row r="7">
          <cell r="A7" t="str">
            <v>AMJA2</v>
          </cell>
          <cell r="B7">
            <v>1.240537537328981E-2</v>
          </cell>
          <cell r="C7">
            <v>5.9340249492987412E-2</v>
          </cell>
          <cell r="D7">
            <v>586.92499999999995</v>
          </cell>
          <cell r="E7">
            <v>83.948333333333295</v>
          </cell>
          <cell r="F7">
            <v>25.054166666666628</v>
          </cell>
          <cell r="G7">
            <v>0.33782495436191007</v>
          </cell>
        </row>
        <row r="8">
          <cell r="A8" t="str">
            <v>AMJA3</v>
          </cell>
          <cell r="B8">
            <v>-5.8840891728592255E-2</v>
          </cell>
          <cell r="C8">
            <v>0.6801631194523855</v>
          </cell>
          <cell r="D8">
            <v>707.4</v>
          </cell>
          <cell r="E8">
            <v>82.757499999999993</v>
          </cell>
          <cell r="F8">
            <v>24.94749999999998</v>
          </cell>
          <cell r="G8">
            <v>-1.6023635693947</v>
          </cell>
        </row>
        <row r="9">
          <cell r="A9" t="str">
            <v>AMSA1</v>
          </cell>
          <cell r="B9">
            <v>-8.6464337801236205E-2</v>
          </cell>
          <cell r="C9">
            <v>0.99602117044997807</v>
          </cell>
          <cell r="D9">
            <v>760.02499999999998</v>
          </cell>
          <cell r="E9">
            <v>75.802500000000023</v>
          </cell>
          <cell r="F9">
            <v>26.750000000000057</v>
          </cell>
          <cell r="G9">
            <v>-2.3546091990515219</v>
          </cell>
        </row>
        <row r="10">
          <cell r="A10" t="str">
            <v>AMSA2</v>
          </cell>
          <cell r="B10">
            <v>7.8369157580387514E-3</v>
          </cell>
          <cell r="C10">
            <v>0.55228986969275773</v>
          </cell>
          <cell r="D10">
            <v>608.52499999999998</v>
          </cell>
          <cell r="E10">
            <v>85.307500000000118</v>
          </cell>
          <cell r="F10">
            <v>25.320000000000004</v>
          </cell>
          <cell r="G10">
            <v>0.21341600948230532</v>
          </cell>
        </row>
        <row r="11">
          <cell r="A11" t="str">
            <v>AMSA3</v>
          </cell>
          <cell r="B11">
            <v>-6.7802017501215367E-2</v>
          </cell>
          <cell r="C11">
            <v>0.94725170871019049</v>
          </cell>
          <cell r="D11">
            <v>827.7</v>
          </cell>
          <cell r="E11">
            <v>84.065000000000026</v>
          </cell>
          <cell r="F11">
            <v>25.713333333333356</v>
          </cell>
          <cell r="G11">
            <v>-1.8463942265955973</v>
          </cell>
        </row>
        <row r="12">
          <cell r="A12" t="str">
            <v>AMSD1</v>
          </cell>
          <cell r="B12">
            <v>-2.7148152649489547E-2</v>
          </cell>
          <cell r="C12">
            <v>0.93705956090013875</v>
          </cell>
          <cell r="D12">
            <v>825.45</v>
          </cell>
          <cell r="E12">
            <v>77.489166666666563</v>
          </cell>
          <cell r="F12">
            <v>28.54999999999993</v>
          </cell>
          <cell r="G12">
            <v>-0.73930237125842069</v>
          </cell>
        </row>
        <row r="13">
          <cell r="A13" t="str">
            <v>AMSD2</v>
          </cell>
          <cell r="B13">
            <v>-7.1198520730606285E-2</v>
          </cell>
          <cell r="C13">
            <v>0.99252351462674371</v>
          </cell>
          <cell r="D13">
            <v>598.47500000000002</v>
          </cell>
          <cell r="E13">
            <v>80.106666666666669</v>
          </cell>
          <cell r="F13">
            <v>25.292500000000015</v>
          </cell>
          <cell r="G13">
            <v>-1.9388882877531175</v>
          </cell>
        </row>
        <row r="14">
          <cell r="A14" t="str">
            <v>AMSD3</v>
          </cell>
          <cell r="B14">
            <v>-2.7467185221195914E-2</v>
          </cell>
          <cell r="C14">
            <v>0.89287165109449396</v>
          </cell>
          <cell r="D14">
            <v>618.4</v>
          </cell>
          <cell r="E14">
            <v>78.602500000000035</v>
          </cell>
          <cell r="F14">
            <v>25.464166666666664</v>
          </cell>
          <cell r="G14">
            <v>-0.74799031182721021</v>
          </cell>
        </row>
        <row r="15">
          <cell r="A15" t="str">
            <v>PPC1</v>
          </cell>
          <cell r="B15">
            <v>0.11839580873671776</v>
          </cell>
          <cell r="C15">
            <v>0.97367252527870607</v>
          </cell>
          <cell r="D15">
            <v>803.875</v>
          </cell>
          <cell r="E15">
            <v>51.418333333333301</v>
          </cell>
          <cell r="F15">
            <v>28.612499999999972</v>
          </cell>
          <cell r="G15">
            <v>3.2241715772052606</v>
          </cell>
        </row>
        <row r="16">
          <cell r="A16" t="str">
            <v>PPC2</v>
          </cell>
          <cell r="B16">
            <v>-2.7521442461282034E-2</v>
          </cell>
          <cell r="C16">
            <v>0.71298639181429624</v>
          </cell>
          <cell r="D16">
            <v>528.29999999999995</v>
          </cell>
          <cell r="E16">
            <v>62.526666666666628</v>
          </cell>
          <cell r="F16">
            <v>29.110833333333247</v>
          </cell>
          <cell r="G16">
            <v>-0.74946785274026961</v>
          </cell>
        </row>
        <row r="17">
          <cell r="A17" t="str">
            <v>PPC3</v>
          </cell>
          <cell r="B17">
            <v>4.7978592263351626E-2</v>
          </cell>
          <cell r="C17">
            <v>0.91972453468876747</v>
          </cell>
          <cell r="D17">
            <v>522</v>
          </cell>
          <cell r="E17">
            <v>85.683333333333294</v>
          </cell>
          <cell r="F17">
            <v>24.322499999999991</v>
          </cell>
          <cell r="G17">
            <v>1.3065598786002006</v>
          </cell>
        </row>
        <row r="18">
          <cell r="A18" t="str">
            <v>PPC4</v>
          </cell>
          <cell r="B18">
            <v>-4.7893950968817274E-2</v>
          </cell>
          <cell r="C18">
            <v>0.90736046070670517</v>
          </cell>
          <cell r="D18">
            <v>676.6</v>
          </cell>
          <cell r="E18">
            <v>53.443333333333378</v>
          </cell>
          <cell r="F18">
            <v>26.629166666666734</v>
          </cell>
          <cell r="G18">
            <v>-1.3042549147758276</v>
          </cell>
        </row>
        <row r="19">
          <cell r="A19" t="str">
            <v>PPCH1</v>
          </cell>
          <cell r="B19">
            <v>-6.5021876519202717E-3</v>
          </cell>
          <cell r="C19">
            <v>0.16632276802692167</v>
          </cell>
          <cell r="D19">
            <v>698.17499999999995</v>
          </cell>
          <cell r="E19">
            <v>59.784166666666742</v>
          </cell>
          <cell r="F19">
            <v>29.034166666666621</v>
          </cell>
          <cell r="G19">
            <v>-0.17706850302104313</v>
          </cell>
        </row>
        <row r="20">
          <cell r="A20" t="str">
            <v>PPCH2</v>
          </cell>
          <cell r="B20">
            <v>0.22298640530592398</v>
          </cell>
          <cell r="C20">
            <v>0.94942235080956505</v>
          </cell>
          <cell r="D20">
            <v>493.6</v>
          </cell>
          <cell r="E20">
            <v>69.362499999999983</v>
          </cell>
          <cell r="F20">
            <v>26.425833333333351</v>
          </cell>
          <cell r="G20">
            <v>6.072397644491681</v>
          </cell>
        </row>
        <row r="21">
          <cell r="A21" t="str">
            <v>PPCH3</v>
          </cell>
          <cell r="B21">
            <v>0.17206924091950829</v>
          </cell>
          <cell r="C21">
            <v>0.98911574480466447</v>
          </cell>
          <cell r="D21">
            <v>357.55</v>
          </cell>
          <cell r="E21">
            <v>68.711666666666602</v>
          </cell>
          <cell r="F21">
            <v>22.104166666666622</v>
          </cell>
          <cell r="G21">
            <v>4.6858141500401818</v>
          </cell>
        </row>
        <row r="22">
          <cell r="A22" t="str">
            <v>PPCH4</v>
          </cell>
          <cell r="B22">
            <v>0.19465327453295367</v>
          </cell>
          <cell r="C22">
            <v>0.98275350324295752</v>
          </cell>
          <cell r="D22">
            <v>622.57500000000005</v>
          </cell>
          <cell r="E22">
            <v>73.474166666666619</v>
          </cell>
          <cell r="F22">
            <v>25.907500000000052</v>
          </cell>
          <cell r="G22">
            <v>5.3008257796920422</v>
          </cell>
        </row>
        <row r="23">
          <cell r="A23" t="str">
            <v>PPJA1</v>
          </cell>
          <cell r="B23">
            <v>-7.3876658101257025E-3</v>
          </cell>
          <cell r="C23">
            <v>0.21585935122461797</v>
          </cell>
          <cell r="D23">
            <v>629.27499999999998</v>
          </cell>
          <cell r="E23">
            <v>87.596666666666607</v>
          </cell>
          <cell r="F23">
            <v>24.944166666666646</v>
          </cell>
          <cell r="G23">
            <v>-0.20118197072217314</v>
          </cell>
        </row>
        <row r="24">
          <cell r="A24" t="str">
            <v>PPJA2</v>
          </cell>
          <cell r="B24">
            <v>0.13215761511216056</v>
          </cell>
          <cell r="C24">
            <v>0.94312025211731776</v>
          </cell>
          <cell r="D24">
            <v>618.29999999999995</v>
          </cell>
          <cell r="E24">
            <v>64.806666666666629</v>
          </cell>
          <cell r="F24">
            <v>28.141666666666666</v>
          </cell>
          <cell r="G24">
            <v>3.5989350543936585</v>
          </cell>
        </row>
        <row r="25">
          <cell r="A25" t="str">
            <v>PPJA3</v>
          </cell>
          <cell r="B25">
            <v>4.4208799222168207E-2</v>
          </cell>
          <cell r="C25">
            <v>0.95500851768519446</v>
          </cell>
          <cell r="D25">
            <v>587.85</v>
          </cell>
          <cell r="E25">
            <v>78.499166666666667</v>
          </cell>
          <cell r="F25">
            <v>25.004166666666663</v>
          </cell>
          <cell r="G25">
            <v>1.2039003359608307</v>
          </cell>
        </row>
        <row r="26">
          <cell r="A26" t="str">
            <v>PPJA4</v>
          </cell>
          <cell r="B26">
            <v>-2.8291895270504897E-2</v>
          </cell>
          <cell r="C26">
            <v>0.90100931615546176</v>
          </cell>
          <cell r="D26">
            <v>985.52499999999998</v>
          </cell>
          <cell r="E26">
            <v>60.302499999999917</v>
          </cell>
          <cell r="F26">
            <v>30.165000000000003</v>
          </cell>
          <cell r="G26">
            <v>-0.77044893370571377</v>
          </cell>
        </row>
        <row r="27">
          <cell r="A27" t="str">
            <v>PPSA1</v>
          </cell>
          <cell r="B27">
            <v>6.8952270991041037E-2</v>
          </cell>
          <cell r="C27">
            <v>0.91872181659688812</v>
          </cell>
          <cell r="D27">
            <v>558.79999999999995</v>
          </cell>
          <cell r="E27">
            <v>76.914166666666731</v>
          </cell>
          <cell r="F27">
            <v>24.909166666666657</v>
          </cell>
          <cell r="G27">
            <v>1.8777180939524571</v>
          </cell>
        </row>
        <row r="28">
          <cell r="A28" t="str">
            <v>PPSA2</v>
          </cell>
          <cell r="B28">
            <v>5.1542207792207792E-2</v>
          </cell>
          <cell r="C28">
            <v>0.92209830361416834</v>
          </cell>
          <cell r="D28">
            <v>816.17499999999995</v>
          </cell>
          <cell r="E28">
            <v>69.162500000000065</v>
          </cell>
          <cell r="F28">
            <v>27.899166666666652</v>
          </cell>
          <cell r="G28">
            <v>1.4036047657699444</v>
          </cell>
        </row>
        <row r="29">
          <cell r="A29" t="str">
            <v>PPSA3</v>
          </cell>
          <cell r="B29">
            <v>7.2463799569414539E-2</v>
          </cell>
          <cell r="C29">
            <v>0.71992897510476261</v>
          </cell>
          <cell r="D29">
            <v>491.42500000000001</v>
          </cell>
          <cell r="E29">
            <v>71.691666666666691</v>
          </cell>
          <cell r="F29">
            <v>26.374166666666682</v>
          </cell>
          <cell r="G29">
            <v>1.9733445418456639</v>
          </cell>
        </row>
        <row r="30">
          <cell r="A30" t="str">
            <v>PPSA4</v>
          </cell>
          <cell r="B30">
            <v>-6.7561115355233001E-2</v>
          </cell>
          <cell r="C30">
            <v>0.96788672324982827</v>
          </cell>
          <cell r="D30">
            <v>616.54999999999995</v>
          </cell>
          <cell r="E30">
            <v>61.682499999999898</v>
          </cell>
          <cell r="F30">
            <v>28.836666666666737</v>
          </cell>
          <cell r="G30">
            <v>-1.8398339449416132</v>
          </cell>
        </row>
        <row r="31">
          <cell r="A31" t="str">
            <v>PPSD1</v>
          </cell>
          <cell r="B31">
            <v>3.4030140982012637E-3</v>
          </cell>
          <cell r="C31">
            <v>0.19085279663712462</v>
          </cell>
          <cell r="D31">
            <v>694.52499999999998</v>
          </cell>
          <cell r="E31">
            <v>59.657499999999949</v>
          </cell>
          <cell r="F31">
            <v>28.935000000000024</v>
          </cell>
          <cell r="G31">
            <v>9.2671366067087979E-2</v>
          </cell>
        </row>
        <row r="32">
          <cell r="A32" t="str">
            <v>PPSD2</v>
          </cell>
          <cell r="B32">
            <v>-8.4814917702618238E-3</v>
          </cell>
          <cell r="C32">
            <v>5.1154014283094074E-2</v>
          </cell>
          <cell r="D32">
            <v>697.95</v>
          </cell>
          <cell r="E32">
            <v>49.190833333333337</v>
          </cell>
          <cell r="F32">
            <v>27.55500000000001</v>
          </cell>
          <cell r="G32">
            <v>-0.23096919552945147</v>
          </cell>
        </row>
        <row r="33">
          <cell r="A33" t="str">
            <v>PPSD3</v>
          </cell>
          <cell r="B33">
            <v>7.7444614209320084E-2</v>
          </cell>
          <cell r="C33">
            <v>0.93601104620004394</v>
          </cell>
          <cell r="D33">
            <v>610.625</v>
          </cell>
          <cell r="E33">
            <v>60.969166666666752</v>
          </cell>
          <cell r="F33">
            <v>29.502499999999987</v>
          </cell>
          <cell r="G33">
            <v>2.1089827976645203</v>
          </cell>
        </row>
        <row r="34">
          <cell r="A34" t="str">
            <v>PPSD4</v>
          </cell>
          <cell r="B34">
            <v>1.1146607403291896E-2</v>
          </cell>
          <cell r="C34">
            <v>0.76501971879697872</v>
          </cell>
          <cell r="D34">
            <v>1026.375</v>
          </cell>
          <cell r="E34">
            <v>71.717499999999973</v>
          </cell>
          <cell r="F34">
            <v>27.291666666666693</v>
          </cell>
          <cell r="G34">
            <v>0.3035460051789311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Summary Sheet"/>
      <sheetName val="rawdata"/>
      <sheetName val=" AMCH1 (dark)"/>
      <sheetName val=" AMCH1 (dark) Microbe"/>
      <sheetName val=" AMCH2 (dark)"/>
      <sheetName val=" AMCH3 (dark)"/>
      <sheetName val=" AMJA1 (dark)"/>
      <sheetName val=" AMJA2 (dark)"/>
      <sheetName val=" AMJA2 (dark) Microbe"/>
      <sheetName val=" AMJA3 (dark)"/>
      <sheetName val=" AMSA1 (dark)"/>
      <sheetName val=" AMSA2 (dark)"/>
      <sheetName val=" AMSA2 (dark) Microbe"/>
      <sheetName val=" AMSA3 (dark)"/>
      <sheetName val=" AMSD1 (dark)"/>
      <sheetName val=" AMSD1 (dark) Microbe"/>
      <sheetName val=" AMSD2 (dark)"/>
      <sheetName val=" AMSD3 (dark)"/>
      <sheetName val=" PPC1 (dark)"/>
      <sheetName val=" PPC1 (dark) Microbe"/>
      <sheetName val=" PPC2 (dark)"/>
      <sheetName val=" PPC3 (dark)"/>
      <sheetName val=" PPC4 (dark)"/>
      <sheetName val=" PPCH1 (dark)"/>
      <sheetName val=" PPCH1 (dark) Microbe"/>
      <sheetName val=" PPCH2 (dark)"/>
      <sheetName val=" PPCH3 (dark)"/>
      <sheetName val=" PPCH4 (dark)"/>
      <sheetName val=" PPJA1 (dark)"/>
      <sheetName val=" PPJA1 (dark) Microbe"/>
      <sheetName val=" PPJA2 (dark)"/>
      <sheetName val=" PPJA3 (dark) "/>
      <sheetName val=" PPJA4 (dark)"/>
      <sheetName val=" PPSA1 (dark)"/>
      <sheetName val=" PPSA1 (dark) Microbe"/>
      <sheetName val=" PPSA2 (dark)"/>
      <sheetName val=" PPSA3 (dark)"/>
      <sheetName val=" PPSA4 (dark)"/>
      <sheetName val=" PPSD1 (dark)"/>
      <sheetName val=" PPSD1 (dark) Microbe"/>
      <sheetName val=" PPSD2 (dark)"/>
      <sheetName val=" PPSD3 (dark)"/>
      <sheetName val=" PPSD4 (dark)"/>
    </sheetNames>
    <sheetDataSet>
      <sheetData sheetId="0"/>
      <sheetData sheetId="1">
        <row r="4">
          <cell r="A4" t="str">
            <v>AMCH1</v>
          </cell>
          <cell r="B4">
            <v>0.1588304743384957</v>
          </cell>
          <cell r="C4">
            <v>0.99691385817308353</v>
          </cell>
          <cell r="D4">
            <v>0</v>
          </cell>
          <cell r="E4">
            <v>86.261666666666642</v>
          </cell>
          <cell r="F4">
            <v>25.898333333333333</v>
          </cell>
          <cell r="G4">
            <v>4.325294167253678</v>
          </cell>
        </row>
        <row r="5">
          <cell r="A5" t="str">
            <v>AMCH2</v>
          </cell>
          <cell r="B5">
            <v>0.15847454684353079</v>
          </cell>
          <cell r="C5">
            <v>0.99593867032572669</v>
          </cell>
          <cell r="D5">
            <v>0</v>
          </cell>
          <cell r="E5">
            <v>93.258333333333439</v>
          </cell>
          <cell r="F5">
            <v>24.783333333333278</v>
          </cell>
          <cell r="G5">
            <v>4.3156014988640088</v>
          </cell>
        </row>
        <row r="6">
          <cell r="A6" t="str">
            <v>AMCH3</v>
          </cell>
          <cell r="B6">
            <v>9.7337488714494061E-2</v>
          </cell>
          <cell r="C6">
            <v>0.9960364751003552</v>
          </cell>
          <cell r="D6">
            <v>0</v>
          </cell>
          <cell r="E6">
            <v>83.407500000000013</v>
          </cell>
          <cell r="F6">
            <v>24.769999999999975</v>
          </cell>
          <cell r="G6">
            <v>2.6507083980286335</v>
          </cell>
        </row>
        <row r="7">
          <cell r="A7" t="str">
            <v>AMJA1</v>
          </cell>
          <cell r="B7">
            <v>0.17486240363914157</v>
          </cell>
          <cell r="C7">
            <v>0.99714650148406903</v>
          </cell>
          <cell r="D7">
            <v>0</v>
          </cell>
          <cell r="E7">
            <v>81.068333333333527</v>
          </cell>
          <cell r="F7">
            <v>27.664999999999946</v>
          </cell>
          <cell r="G7">
            <v>4.7618779562444802</v>
          </cell>
        </row>
        <row r="8">
          <cell r="A8" t="str">
            <v>AMJA2</v>
          </cell>
          <cell r="B8">
            <v>0.1967671366067088</v>
          </cell>
          <cell r="C8">
            <v>0.99164741478337448</v>
          </cell>
          <cell r="D8">
            <v>0</v>
          </cell>
          <cell r="E8">
            <v>92.188333333333375</v>
          </cell>
          <cell r="F8">
            <v>24.449166666666706</v>
          </cell>
          <cell r="G8">
            <v>5.358390773664838</v>
          </cell>
        </row>
        <row r="9">
          <cell r="A9" t="str">
            <v>AMJA3</v>
          </cell>
          <cell r="B9">
            <v>0.1187061601500104</v>
          </cell>
          <cell r="C9">
            <v>0.99774010112473133</v>
          </cell>
          <cell r="D9">
            <v>0</v>
          </cell>
          <cell r="E9">
            <v>88.728333333333282</v>
          </cell>
          <cell r="F9">
            <v>25.470833333333356</v>
          </cell>
          <cell r="G9">
            <v>3.2326231112279618</v>
          </cell>
        </row>
        <row r="10">
          <cell r="A10" t="str">
            <v>AMSA1</v>
          </cell>
          <cell r="B10">
            <v>0.14912059865268421</v>
          </cell>
          <cell r="C10">
            <v>0.99396051738974334</v>
          </cell>
          <cell r="D10">
            <v>0</v>
          </cell>
          <cell r="E10">
            <v>81.645833333333385</v>
          </cell>
          <cell r="F10">
            <v>25.899166666666666</v>
          </cell>
          <cell r="G10">
            <v>4.060873445452561</v>
          </cell>
        </row>
        <row r="11">
          <cell r="A11" t="str">
            <v>AMSA2</v>
          </cell>
          <cell r="B11">
            <v>0.1284594416278908</v>
          </cell>
          <cell r="C11">
            <v>0.99810395610654956</v>
          </cell>
          <cell r="D11">
            <v>0</v>
          </cell>
          <cell r="E11">
            <v>93.229999999999933</v>
          </cell>
          <cell r="F11">
            <v>24.701666666666647</v>
          </cell>
          <cell r="G11">
            <v>3.4982258657595269</v>
          </cell>
        </row>
        <row r="12">
          <cell r="A12" t="str">
            <v>AMSA3</v>
          </cell>
          <cell r="B12">
            <v>0.13910905271199389</v>
          </cell>
          <cell r="C12">
            <v>0.97244203376735661</v>
          </cell>
          <cell r="D12">
            <v>0</v>
          </cell>
          <cell r="E12">
            <v>88.107500000000016</v>
          </cell>
          <cell r="F12">
            <v>25.249999999999986</v>
          </cell>
          <cell r="G12">
            <v>3.7882375961748336</v>
          </cell>
        </row>
        <row r="13">
          <cell r="A13" t="str">
            <v>AMSD1</v>
          </cell>
          <cell r="B13">
            <v>0.16128073130078474</v>
          </cell>
          <cell r="C13">
            <v>0.99860568132792205</v>
          </cell>
          <cell r="D13">
            <v>0</v>
          </cell>
          <cell r="E13">
            <v>80.620000000000033</v>
          </cell>
          <cell r="F13">
            <v>27.729166666666686</v>
          </cell>
          <cell r="G13">
            <v>4.3920199148874426</v>
          </cell>
        </row>
        <row r="14">
          <cell r="A14" t="str">
            <v>AMSD2</v>
          </cell>
          <cell r="B14">
            <v>0.11004236405305924</v>
          </cell>
          <cell r="C14">
            <v>0.99547359589880491</v>
          </cell>
          <cell r="D14">
            <v>0</v>
          </cell>
          <cell r="E14">
            <v>83.714166666666657</v>
          </cell>
          <cell r="F14">
            <v>24.51500000000004</v>
          </cell>
          <cell r="G14">
            <v>2.9966893782306316</v>
          </cell>
        </row>
        <row r="15">
          <cell r="A15" t="str">
            <v>AMSD3</v>
          </cell>
          <cell r="B15">
            <v>0.12903890895201056</v>
          </cell>
          <cell r="C15">
            <v>0.99683111215466991</v>
          </cell>
          <cell r="D15">
            <v>0</v>
          </cell>
          <cell r="E15">
            <v>84.194166666666646</v>
          </cell>
          <cell r="F15">
            <v>24.899166666666609</v>
          </cell>
          <cell r="G15">
            <v>3.5140060027110023</v>
          </cell>
        </row>
        <row r="16">
          <cell r="A16" t="str">
            <v>PPC1</v>
          </cell>
          <cell r="B16">
            <v>0.32382457115077434</v>
          </cell>
          <cell r="C16">
            <v>0.99435532165635399</v>
          </cell>
          <cell r="D16">
            <v>0</v>
          </cell>
          <cell r="E16">
            <v>53.634999999999977</v>
          </cell>
          <cell r="F16">
            <v>28.19333333333331</v>
          </cell>
          <cell r="G16">
            <v>8.8184369822309083</v>
          </cell>
        </row>
        <row r="17">
          <cell r="A17" t="str">
            <v>PPC2</v>
          </cell>
          <cell r="B17">
            <v>0.22808875616362245</v>
          </cell>
          <cell r="C17">
            <v>0.99798460291416125</v>
          </cell>
          <cell r="D17">
            <v>0</v>
          </cell>
          <cell r="E17">
            <v>65.095000000000013</v>
          </cell>
          <cell r="F17">
            <v>28.307499999999987</v>
          </cell>
          <cell r="G17">
            <v>6.2113455919557898</v>
          </cell>
        </row>
        <row r="18">
          <cell r="A18" t="str">
            <v>PPC3</v>
          </cell>
          <cell r="B18">
            <v>0.23925272588374188</v>
          </cell>
          <cell r="C18">
            <v>0.99772132447449635</v>
          </cell>
          <cell r="D18">
            <v>0</v>
          </cell>
          <cell r="E18">
            <v>86.515833333333333</v>
          </cell>
          <cell r="F18">
            <v>23.985000000000067</v>
          </cell>
          <cell r="G18">
            <v>6.5153644102268995</v>
          </cell>
        </row>
        <row r="19">
          <cell r="A19" t="str">
            <v>PPC4</v>
          </cell>
          <cell r="B19">
            <v>0.29088825612889779</v>
          </cell>
          <cell r="C19">
            <v>0.99576040316018877</v>
          </cell>
          <cell r="D19">
            <v>0</v>
          </cell>
          <cell r="E19">
            <v>54.561666666666646</v>
          </cell>
          <cell r="F19">
            <v>26.346666666666653</v>
          </cell>
          <cell r="G19">
            <v>7.9215105463673066</v>
          </cell>
        </row>
        <row r="20">
          <cell r="A20" t="str">
            <v>PPCH1</v>
          </cell>
          <cell r="B20">
            <v>0.25584676019168001</v>
          </cell>
          <cell r="C20">
            <v>0.99855708911380425</v>
          </cell>
          <cell r="D20">
            <v>0</v>
          </cell>
          <cell r="E20">
            <v>60.978333333333332</v>
          </cell>
          <cell r="F20">
            <v>28.660833333333294</v>
          </cell>
          <cell r="G20">
            <v>6.967255523077001</v>
          </cell>
        </row>
        <row r="21">
          <cell r="A21" t="str">
            <v>PPCH2</v>
          </cell>
          <cell r="B21">
            <v>0.39088434960761159</v>
          </cell>
          <cell r="C21">
            <v>0.99567722882918963</v>
          </cell>
          <cell r="D21">
            <v>0</v>
          </cell>
          <cell r="E21">
            <v>72.855833333333294</v>
          </cell>
          <cell r="F21">
            <v>26.036666666666694</v>
          </cell>
          <cell r="G21">
            <v>10.644618449135852</v>
          </cell>
        </row>
        <row r="22">
          <cell r="A22" t="str">
            <v>PPCH3</v>
          </cell>
          <cell r="B22">
            <v>0.27515148621432045</v>
          </cell>
          <cell r="C22">
            <v>0.99899265388858782</v>
          </cell>
          <cell r="D22">
            <v>0</v>
          </cell>
          <cell r="E22">
            <v>73.22999999999999</v>
          </cell>
          <cell r="F22">
            <v>21.176666666666634</v>
          </cell>
          <cell r="G22">
            <v>7.492964579943548</v>
          </cell>
        </row>
        <row r="23">
          <cell r="A23" t="str">
            <v>PPCH4</v>
          </cell>
          <cell r="B23">
            <v>0.32955196541426479</v>
          </cell>
          <cell r="C23">
            <v>0.99831898158962074</v>
          </cell>
          <cell r="D23">
            <v>0</v>
          </cell>
          <cell r="E23">
            <v>77.059166666666698</v>
          </cell>
          <cell r="F23">
            <v>24.893333333333295</v>
          </cell>
          <cell r="G23">
            <v>8.9744062010134602</v>
          </cell>
        </row>
        <row r="24">
          <cell r="A24" t="str">
            <v>PPJA1</v>
          </cell>
          <cell r="B24">
            <v>0.29906373706507394</v>
          </cell>
          <cell r="C24">
            <v>0.99290914941895525</v>
          </cell>
          <cell r="D24">
            <v>0</v>
          </cell>
          <cell r="E24">
            <v>87.293333333333251</v>
          </cell>
          <cell r="F24">
            <v>24.759999999999977</v>
          </cell>
          <cell r="G24">
            <v>8.1441464111471031</v>
          </cell>
        </row>
        <row r="25">
          <cell r="A25" t="str">
            <v>PPJA2</v>
          </cell>
          <cell r="B25">
            <v>0.23932217515105222</v>
          </cell>
          <cell r="C25">
            <v>0.99288590031864032</v>
          </cell>
          <cell r="D25">
            <v>0</v>
          </cell>
          <cell r="E25">
            <v>68.179166666666646</v>
          </cell>
          <cell r="F25">
            <v>26.303333333333303</v>
          </cell>
          <cell r="G25">
            <v>6.5172556625956197</v>
          </cell>
        </row>
        <row r="26">
          <cell r="A26" t="str">
            <v>PPJA3</v>
          </cell>
          <cell r="B26">
            <v>0.27648621432043885</v>
          </cell>
          <cell r="C26">
            <v>0.9987874371793406</v>
          </cell>
          <cell r="D26">
            <v>2.9</v>
          </cell>
          <cell r="E26">
            <v>82.474999999999994</v>
          </cell>
          <cell r="F26">
            <v>23.799999999999986</v>
          </cell>
          <cell r="G26">
            <v>7.5293120864048086</v>
          </cell>
        </row>
        <row r="27">
          <cell r="A27" t="str">
            <v>PPJA4</v>
          </cell>
          <cell r="B27">
            <v>9.7037988749218707E-2</v>
          </cell>
          <cell r="C27">
            <v>0.97248964540066429</v>
          </cell>
          <cell r="D27">
            <v>0</v>
          </cell>
          <cell r="E27">
            <v>64.37916666666662</v>
          </cell>
          <cell r="F27">
            <v>29.467500000000012</v>
          </cell>
          <cell r="G27">
            <v>2.6425523721885451</v>
          </cell>
        </row>
        <row r="28">
          <cell r="A28" t="str">
            <v>PPSA1</v>
          </cell>
          <cell r="B28">
            <v>0.1968647996388638</v>
          </cell>
          <cell r="C28">
            <v>0.99624371263088052</v>
          </cell>
          <cell r="D28">
            <v>0</v>
          </cell>
          <cell r="E28">
            <v>81.139166666666668</v>
          </cell>
          <cell r="F28">
            <v>23.318333333333296</v>
          </cell>
          <cell r="G28">
            <v>5.3610503473083444</v>
          </cell>
        </row>
        <row r="29">
          <cell r="A29" t="str">
            <v>PPSA2</v>
          </cell>
          <cell r="B29">
            <v>0.29200161469546498</v>
          </cell>
          <cell r="C29">
            <v>0.99825188719239732</v>
          </cell>
          <cell r="D29">
            <v>0</v>
          </cell>
          <cell r="E29">
            <v>76.905833333333334</v>
          </cell>
          <cell r="F29">
            <v>26.704166666666694</v>
          </cell>
          <cell r="G29">
            <v>7.9518296859032889</v>
          </cell>
        </row>
        <row r="30">
          <cell r="A30" t="str">
            <v>PPSA3</v>
          </cell>
          <cell r="B30">
            <v>0.29692817209528438</v>
          </cell>
          <cell r="C30">
            <v>0.9961763661760451</v>
          </cell>
          <cell r="D30">
            <v>0</v>
          </cell>
          <cell r="E30">
            <v>73.853333333333282</v>
          </cell>
          <cell r="F30">
            <v>26.153333333333322</v>
          </cell>
          <cell r="G30">
            <v>8.0859904008090844</v>
          </cell>
        </row>
        <row r="31">
          <cell r="A31" t="str">
            <v>PPSA4</v>
          </cell>
          <cell r="B31">
            <v>0.19260886172650879</v>
          </cell>
          <cell r="C31">
            <v>0.99700745421297532</v>
          </cell>
          <cell r="D31">
            <v>0</v>
          </cell>
          <cell r="E31">
            <v>66.049166666666636</v>
          </cell>
          <cell r="F31">
            <v>27.856666666666602</v>
          </cell>
          <cell r="G31">
            <v>5.245152038087963</v>
          </cell>
        </row>
        <row r="32">
          <cell r="A32" t="str">
            <v>PPSD1</v>
          </cell>
          <cell r="B32">
            <v>0.19415627821376488</v>
          </cell>
          <cell r="C32">
            <v>0.99712535905187427</v>
          </cell>
          <cell r="D32">
            <v>0</v>
          </cell>
          <cell r="E32">
            <v>60.334999999999972</v>
          </cell>
          <cell r="F32">
            <v>28.333333333333304</v>
          </cell>
          <cell r="G32">
            <v>5.2872915049284197</v>
          </cell>
        </row>
        <row r="33">
          <cell r="A33" t="str">
            <v>PPSD2</v>
          </cell>
          <cell r="B33">
            <v>0.23560663934995485</v>
          </cell>
          <cell r="C33">
            <v>0.99581299465957174</v>
          </cell>
          <cell r="D33">
            <v>0</v>
          </cell>
          <cell r="E33">
            <v>45.738333333333308</v>
          </cell>
          <cell r="F33">
            <v>27.405833333333423</v>
          </cell>
          <cell r="G33">
            <v>6.4160736608693067</v>
          </cell>
        </row>
        <row r="34">
          <cell r="A34" t="str">
            <v>PPSD3</v>
          </cell>
          <cell r="B34">
            <v>0.20060203833599552</v>
          </cell>
          <cell r="C34">
            <v>0.9913487907175581</v>
          </cell>
          <cell r="D34">
            <v>0</v>
          </cell>
          <cell r="E34">
            <v>66.266666666666751</v>
          </cell>
          <cell r="F34">
            <v>28.738333333333308</v>
          </cell>
          <cell r="G34">
            <v>5.4628233653998786</v>
          </cell>
        </row>
        <row r="35">
          <cell r="A35" t="str">
            <v>PPSD4</v>
          </cell>
          <cell r="B35">
            <v>0.33662493923189107</v>
          </cell>
          <cell r="C35">
            <v>0.99623333971044148</v>
          </cell>
          <cell r="D35">
            <v>0.3</v>
          </cell>
          <cell r="E35">
            <v>72.755000000000052</v>
          </cell>
          <cell r="F35">
            <v>27.200000000000028</v>
          </cell>
          <cell r="G35">
            <v>9.1670184344398908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2"/>
      <sheetName val="2023"/>
    </sheetNames>
    <sheetDataSet>
      <sheetData sheetId="0">
        <row r="6">
          <cell r="H6" t="str">
            <v>AMSA2</v>
          </cell>
          <cell r="I6">
            <v>-2.06</v>
          </cell>
          <cell r="J6">
            <v>2.8</v>
          </cell>
          <cell r="K6">
            <v>0.123</v>
          </cell>
          <cell r="L6">
            <v>7.38</v>
          </cell>
          <cell r="M6">
            <v>0.22916666666666666</v>
          </cell>
          <cell r="N6">
            <v>0.23194444444444443</v>
          </cell>
          <cell r="O6">
            <v>258</v>
          </cell>
          <cell r="P6">
            <v>30</v>
          </cell>
          <cell r="Q6">
            <v>32.4</v>
          </cell>
        </row>
        <row r="7">
          <cell r="H7" t="str">
            <v>AMCH1</v>
          </cell>
          <cell r="I7">
            <v>-3.02</v>
          </cell>
          <cell r="J7">
            <v>1.19</v>
          </cell>
          <cell r="K7">
            <v>7.9299999999999995E-2</v>
          </cell>
          <cell r="L7">
            <v>4.758</v>
          </cell>
          <cell r="M7">
            <v>0.22083333333333333</v>
          </cell>
          <cell r="N7">
            <v>0.22430555555555556</v>
          </cell>
          <cell r="O7">
            <v>1119</v>
          </cell>
          <cell r="P7">
            <v>31</v>
          </cell>
          <cell r="Q7">
            <v>33</v>
          </cell>
        </row>
        <row r="8">
          <cell r="H8" t="str">
            <v>AMSD3</v>
          </cell>
          <cell r="I8">
            <v>1.06</v>
          </cell>
          <cell r="J8">
            <v>0.98100000000000009</v>
          </cell>
          <cell r="K8">
            <v>4.8800000000000003E-2</v>
          </cell>
          <cell r="L8">
            <v>2.9280000000000004</v>
          </cell>
          <cell r="M8">
            <v>0.21388888888888891</v>
          </cell>
          <cell r="N8">
            <v>0.21736111111111112</v>
          </cell>
          <cell r="O8">
            <v>1170</v>
          </cell>
          <cell r="P8">
            <v>31.3</v>
          </cell>
          <cell r="Q8">
            <v>29.7</v>
          </cell>
        </row>
        <row r="9">
          <cell r="H9" t="str">
            <v>AMJA2</v>
          </cell>
          <cell r="I9">
            <v>-1.19</v>
          </cell>
          <cell r="J9">
            <v>1.64</v>
          </cell>
          <cell r="K9">
            <v>0.11699999999999999</v>
          </cell>
          <cell r="L9">
            <v>7.02</v>
          </cell>
          <cell r="M9">
            <v>0.20694444444444446</v>
          </cell>
          <cell r="N9">
            <v>0.20972222222222223</v>
          </cell>
          <cell r="O9">
            <v>753</v>
          </cell>
          <cell r="P9" t="str">
            <v>n/a</v>
          </cell>
          <cell r="Q9">
            <v>28.2</v>
          </cell>
        </row>
        <row r="10">
          <cell r="H10" t="str">
            <v>AMSA1</v>
          </cell>
          <cell r="I10">
            <v>0.22599999999999998</v>
          </cell>
          <cell r="J10">
            <v>0.71799999999999997</v>
          </cell>
          <cell r="K10">
            <v>6.5100000000000005E-2</v>
          </cell>
          <cell r="L10">
            <v>3.9060000000000001</v>
          </cell>
          <cell r="M10">
            <v>0.20069444444444443</v>
          </cell>
          <cell r="N10">
            <v>0.20347222222222219</v>
          </cell>
          <cell r="O10">
            <v>516</v>
          </cell>
          <cell r="P10" t="str">
            <v>n/a</v>
          </cell>
          <cell r="Q10">
            <v>30.1</v>
          </cell>
        </row>
        <row r="11">
          <cell r="H11" t="str">
            <v>AMJA1</v>
          </cell>
          <cell r="I11">
            <v>-0.11000000000000001</v>
          </cell>
          <cell r="J11">
            <v>0.83400000000000007</v>
          </cell>
          <cell r="K11">
            <v>2.69E-2</v>
          </cell>
          <cell r="L11">
            <v>1.6140000000000001</v>
          </cell>
          <cell r="M11">
            <v>0.1875</v>
          </cell>
          <cell r="N11">
            <v>0.19027777777777777</v>
          </cell>
          <cell r="O11">
            <v>360</v>
          </cell>
          <cell r="P11" t="str">
            <v>n/a</v>
          </cell>
          <cell r="Q11">
            <v>25.8</v>
          </cell>
        </row>
        <row r="12">
          <cell r="H12" t="str">
            <v>AMSD1</v>
          </cell>
          <cell r="I12">
            <v>-1.17</v>
          </cell>
          <cell r="J12">
            <v>1.22</v>
          </cell>
          <cell r="K12">
            <v>3.9700000000000006E-2</v>
          </cell>
          <cell r="L12">
            <v>2.3820000000000006</v>
          </cell>
          <cell r="M12">
            <v>0.19375000000000001</v>
          </cell>
          <cell r="N12">
            <v>0.19652777777777777</v>
          </cell>
          <cell r="O12">
            <v>504</v>
          </cell>
          <cell r="P12" t="str">
            <v>n/a</v>
          </cell>
          <cell r="Q12">
            <v>28.2</v>
          </cell>
        </row>
        <row r="13">
          <cell r="H13" t="str">
            <v>AMCH2</v>
          </cell>
          <cell r="I13">
            <v>0.17400000000000002</v>
          </cell>
          <cell r="J13">
            <v>1.99</v>
          </cell>
          <cell r="K13">
            <v>3.7200000000000004E-2</v>
          </cell>
          <cell r="L13">
            <v>2.2320000000000002</v>
          </cell>
          <cell r="M13">
            <v>0.18124999999999999</v>
          </cell>
          <cell r="N13">
            <v>0.18402777777777779</v>
          </cell>
          <cell r="O13">
            <v>957</v>
          </cell>
          <cell r="P13" t="str">
            <v>n/a</v>
          </cell>
          <cell r="Q13">
            <v>25.5</v>
          </cell>
        </row>
        <row r="14">
          <cell r="H14" t="str">
            <v>AMSA3</v>
          </cell>
          <cell r="I14">
            <v>-1.38</v>
          </cell>
          <cell r="J14">
            <v>0.36899999999999999</v>
          </cell>
          <cell r="K14">
            <v>2.92E-2</v>
          </cell>
          <cell r="L14">
            <v>1.752</v>
          </cell>
          <cell r="M14">
            <v>0.17361111111111113</v>
          </cell>
          <cell r="N14">
            <v>0.17708333333333334</v>
          </cell>
          <cell r="O14">
            <v>1413</v>
          </cell>
          <cell r="P14" t="str">
            <v>n/a</v>
          </cell>
          <cell r="Q14">
            <v>28</v>
          </cell>
        </row>
        <row r="15">
          <cell r="H15" t="str">
            <v>AMJA3</v>
          </cell>
          <cell r="I15">
            <v>-1.28</v>
          </cell>
          <cell r="J15">
            <v>2.65</v>
          </cell>
          <cell r="K15">
            <v>0.10900000000000001</v>
          </cell>
          <cell r="L15">
            <v>6.5400000000000009</v>
          </cell>
          <cell r="M15">
            <v>0.24930555555555556</v>
          </cell>
          <cell r="N15">
            <v>0.25208333333333333</v>
          </cell>
          <cell r="O15">
            <v>675</v>
          </cell>
          <cell r="P15">
            <v>26</v>
          </cell>
          <cell r="Q15">
            <v>26</v>
          </cell>
        </row>
        <row r="16">
          <cell r="H16" t="str">
            <v>AMSD2</v>
          </cell>
          <cell r="I16">
            <v>-1.25</v>
          </cell>
          <cell r="J16">
            <v>0.74500000000000011</v>
          </cell>
          <cell r="K16">
            <v>5.8300000000000005E-2</v>
          </cell>
          <cell r="L16">
            <v>3.4980000000000002</v>
          </cell>
          <cell r="M16">
            <v>0.24305555555555555</v>
          </cell>
          <cell r="N16">
            <v>0.24513888888888888</v>
          </cell>
          <cell r="O16">
            <v>891</v>
          </cell>
          <cell r="P16">
            <v>27.5</v>
          </cell>
          <cell r="Q16">
            <v>25.7</v>
          </cell>
        </row>
        <row r="17">
          <cell r="H17" t="str">
            <v>AMCH3</v>
          </cell>
          <cell r="I17">
            <v>-0.61799999999999999</v>
          </cell>
          <cell r="J17">
            <v>0.86199999999999999</v>
          </cell>
          <cell r="K17">
            <v>2.7200000000000002E-2</v>
          </cell>
          <cell r="L17">
            <v>1.6320000000000001</v>
          </cell>
          <cell r="M17">
            <v>0.23541666666666669</v>
          </cell>
          <cell r="N17">
            <v>0.23819444444444446</v>
          </cell>
          <cell r="O17">
            <v>885</v>
          </cell>
          <cell r="P17">
            <v>26.9</v>
          </cell>
          <cell r="Q17">
            <v>28.9</v>
          </cell>
        </row>
        <row r="18">
          <cell r="H18" t="str">
            <v>PPSA3</v>
          </cell>
          <cell r="I18">
            <v>-0.82199999999999995</v>
          </cell>
          <cell r="J18">
            <v>3.92</v>
          </cell>
          <cell r="K18">
            <v>-1.8600000000000001E-3</v>
          </cell>
          <cell r="L18">
            <v>-0.1116</v>
          </cell>
          <cell r="M18" t="str">
            <v>n/a</v>
          </cell>
          <cell r="N18">
            <v>0.50138888888888888</v>
          </cell>
          <cell r="O18">
            <v>801</v>
          </cell>
          <cell r="P18">
            <v>29.9</v>
          </cell>
          <cell r="Q18">
            <v>28.9</v>
          </cell>
        </row>
        <row r="19">
          <cell r="H19" t="str">
            <v>PPCH2</v>
          </cell>
          <cell r="I19">
            <v>-1.21</v>
          </cell>
          <cell r="J19">
            <v>3.23</v>
          </cell>
          <cell r="K19">
            <v>-2.64E-3</v>
          </cell>
          <cell r="L19">
            <v>-0.15839999999999999</v>
          </cell>
          <cell r="M19">
            <v>0.5083333333333333</v>
          </cell>
          <cell r="N19">
            <v>0.51250000000000007</v>
          </cell>
          <cell r="O19">
            <v>393</v>
          </cell>
          <cell r="P19">
            <v>29</v>
          </cell>
          <cell r="Q19">
            <v>29.5</v>
          </cell>
        </row>
        <row r="20">
          <cell r="H20" t="str">
            <v>PPJA2</v>
          </cell>
          <cell r="I20">
            <v>0.106</v>
          </cell>
          <cell r="J20">
            <v>3.06</v>
          </cell>
          <cell r="K20">
            <v>-2.2599999999999999E-3</v>
          </cell>
          <cell r="L20">
            <v>-0.1356</v>
          </cell>
          <cell r="M20">
            <v>0.52083333333333337</v>
          </cell>
          <cell r="N20">
            <v>0.53125</v>
          </cell>
          <cell r="O20">
            <v>162</v>
          </cell>
          <cell r="P20">
            <v>30.1</v>
          </cell>
          <cell r="Q20">
            <v>29.6</v>
          </cell>
        </row>
        <row r="21">
          <cell r="H21" t="str">
            <v>PPC2</v>
          </cell>
          <cell r="I21">
            <v>-0.50800000000000001</v>
          </cell>
          <cell r="J21">
            <v>3.6</v>
          </cell>
          <cell r="K21">
            <v>-1.41E-3</v>
          </cell>
          <cell r="L21">
            <v>-8.4599999999999995E-2</v>
          </cell>
          <cell r="M21">
            <v>0.53472222222222221</v>
          </cell>
          <cell r="N21">
            <v>0.53749999999999998</v>
          </cell>
          <cell r="O21">
            <v>906</v>
          </cell>
          <cell r="P21">
            <v>31.3</v>
          </cell>
          <cell r="Q21">
            <v>31.3</v>
          </cell>
        </row>
        <row r="22">
          <cell r="H22" t="str">
            <v>PPSD3</v>
          </cell>
          <cell r="I22">
            <v>-0.55000000000000004</v>
          </cell>
          <cell r="J22">
            <v>1.81</v>
          </cell>
          <cell r="K22">
            <v>5.62E-3</v>
          </cell>
          <cell r="L22">
            <v>0.3372</v>
          </cell>
          <cell r="M22">
            <v>0.54236111111111118</v>
          </cell>
          <cell r="N22">
            <v>0.54513888888888895</v>
          </cell>
          <cell r="O22">
            <v>1326</v>
          </cell>
          <cell r="P22">
            <v>33.4</v>
          </cell>
          <cell r="Q22">
            <v>33.200000000000003</v>
          </cell>
        </row>
        <row r="23">
          <cell r="H23" t="str">
            <v>PPJA4</v>
          </cell>
          <cell r="I23">
            <v>-1.88</v>
          </cell>
          <cell r="J23">
            <v>2.2200000000000002</v>
          </cell>
          <cell r="K23">
            <v>1.3999999999999999E-2</v>
          </cell>
          <cell r="L23">
            <v>0.83999999999999986</v>
          </cell>
          <cell r="M23">
            <v>0.55069444444444449</v>
          </cell>
          <cell r="N23">
            <v>0.55208333333333337</v>
          </cell>
          <cell r="O23">
            <v>1044</v>
          </cell>
          <cell r="P23">
            <v>33.1</v>
          </cell>
          <cell r="Q23">
            <v>31.3</v>
          </cell>
        </row>
        <row r="24">
          <cell r="H24" t="str">
            <v>PPSA4</v>
          </cell>
          <cell r="I24">
            <v>-0.94899999999999995</v>
          </cell>
          <cell r="J24">
            <v>3.1</v>
          </cell>
          <cell r="K24">
            <v>1.1200000000000002E-2</v>
          </cell>
          <cell r="L24">
            <v>0.67200000000000015</v>
          </cell>
          <cell r="M24">
            <v>0.55625000000000002</v>
          </cell>
          <cell r="N24">
            <v>0.56388888888888888</v>
          </cell>
          <cell r="O24">
            <v>1554</v>
          </cell>
          <cell r="P24">
            <v>32.5</v>
          </cell>
          <cell r="Q24">
            <v>31</v>
          </cell>
        </row>
        <row r="25">
          <cell r="H25" t="str">
            <v>PPCH1</v>
          </cell>
          <cell r="I25">
            <v>3.2699999999999999E-3</v>
          </cell>
          <cell r="J25">
            <v>2.95</v>
          </cell>
          <cell r="K25">
            <v>2.2599999999999999E-3</v>
          </cell>
          <cell r="L25">
            <v>0.1356</v>
          </cell>
          <cell r="M25">
            <v>0.56666666666666665</v>
          </cell>
          <cell r="N25">
            <v>0.56874999999999998</v>
          </cell>
          <cell r="O25">
            <v>1401</v>
          </cell>
          <cell r="P25">
            <v>33.700000000000003</v>
          </cell>
          <cell r="Q25">
            <v>33.200000000000003</v>
          </cell>
        </row>
        <row r="26">
          <cell r="H26" t="str">
            <v>PPSD1</v>
          </cell>
          <cell r="I26">
            <v>-0.70699999999999996</v>
          </cell>
          <cell r="J26">
            <v>3.06</v>
          </cell>
          <cell r="K26">
            <v>3.8199999999999998E-2</v>
          </cell>
          <cell r="L26">
            <v>2.2919999999999998</v>
          </cell>
          <cell r="M26">
            <v>0.58333333333333337</v>
          </cell>
          <cell r="N26">
            <v>0.58611111111111114</v>
          </cell>
          <cell r="O26">
            <v>1119</v>
          </cell>
          <cell r="P26">
            <v>31</v>
          </cell>
          <cell r="Q26">
            <v>30.3</v>
          </cell>
        </row>
        <row r="27">
          <cell r="H27" t="str">
            <v>PPC1</v>
          </cell>
          <cell r="I27">
            <v>1.35</v>
          </cell>
          <cell r="J27">
            <v>4.55</v>
          </cell>
          <cell r="K27">
            <v>-1.5E-3</v>
          </cell>
          <cell r="L27">
            <v>-0.09</v>
          </cell>
          <cell r="M27">
            <v>0.59027777777777779</v>
          </cell>
          <cell r="N27">
            <v>0.59375</v>
          </cell>
          <cell r="O27">
            <v>889</v>
          </cell>
          <cell r="P27">
            <v>30</v>
          </cell>
          <cell r="Q27">
            <v>31</v>
          </cell>
        </row>
        <row r="28">
          <cell r="H28" t="str">
            <v>PPC3</v>
          </cell>
          <cell r="I28">
            <v>-0.34</v>
          </cell>
          <cell r="J28">
            <v>3.28</v>
          </cell>
          <cell r="K28">
            <v>-1.9399999999999999E-3</v>
          </cell>
          <cell r="L28">
            <v>-0.11639999999999999</v>
          </cell>
          <cell r="M28">
            <v>0.65555555555555556</v>
          </cell>
          <cell r="N28">
            <v>0.65833333333333333</v>
          </cell>
          <cell r="O28">
            <v>1149</v>
          </cell>
          <cell r="P28">
            <v>33.4</v>
          </cell>
          <cell r="Q28">
            <v>33.1</v>
          </cell>
        </row>
        <row r="29">
          <cell r="H29" t="str">
            <v>PPJA1</v>
          </cell>
          <cell r="I29">
            <v>-0.50700000000000001</v>
          </cell>
          <cell r="J29">
            <v>5.24</v>
          </cell>
          <cell r="K29">
            <v>-5.9699999999999996E-3</v>
          </cell>
          <cell r="L29">
            <v>-0.35819999999999996</v>
          </cell>
          <cell r="M29">
            <v>0.65</v>
          </cell>
          <cell r="N29">
            <v>0.65277777777777779</v>
          </cell>
          <cell r="O29">
            <v>1272</v>
          </cell>
          <cell r="P29">
            <v>34.200000000000003</v>
          </cell>
          <cell r="Q29">
            <v>32</v>
          </cell>
        </row>
        <row r="30">
          <cell r="H30" t="str">
            <v>PPSA1</v>
          </cell>
          <cell r="I30">
            <v>0.35200000000000004</v>
          </cell>
          <cell r="J30">
            <v>5.99</v>
          </cell>
          <cell r="K30">
            <v>-3.3500000000000001E-3</v>
          </cell>
          <cell r="L30">
            <v>-0.20100000000000001</v>
          </cell>
          <cell r="M30">
            <v>0.6430555555555556</v>
          </cell>
          <cell r="N30">
            <v>0.64652777777777781</v>
          </cell>
          <cell r="O30">
            <v>1278</v>
          </cell>
          <cell r="P30">
            <v>33.1</v>
          </cell>
          <cell r="Q30">
            <v>32.5</v>
          </cell>
        </row>
        <row r="31">
          <cell r="H31" t="str">
            <v>PPCH4</v>
          </cell>
          <cell r="I31">
            <v>1.8</v>
          </cell>
          <cell r="J31">
            <v>4.63</v>
          </cell>
          <cell r="K31">
            <v>-1.9599999999999999E-3</v>
          </cell>
          <cell r="L31">
            <v>-0.1176</v>
          </cell>
          <cell r="M31">
            <v>0.6381944444444444</v>
          </cell>
          <cell r="N31">
            <v>0.64097222222222217</v>
          </cell>
          <cell r="O31">
            <v>1275</v>
          </cell>
          <cell r="P31">
            <v>31.3</v>
          </cell>
          <cell r="Q31">
            <v>31.3</v>
          </cell>
        </row>
        <row r="32">
          <cell r="H32" t="str">
            <v>PPC4</v>
          </cell>
          <cell r="I32">
            <v>-9.1500000000000012E-2</v>
          </cell>
          <cell r="J32">
            <v>4.04</v>
          </cell>
          <cell r="K32">
            <v>-3.9300000000000003E-3</v>
          </cell>
          <cell r="L32">
            <v>-0.23580000000000001</v>
          </cell>
          <cell r="M32">
            <v>0.63402777777777775</v>
          </cell>
          <cell r="N32">
            <v>0.63541666666666663</v>
          </cell>
          <cell r="O32">
            <v>1254</v>
          </cell>
          <cell r="P32">
            <v>31.6</v>
          </cell>
          <cell r="Q32">
            <v>31.3</v>
          </cell>
        </row>
        <row r="33">
          <cell r="H33" t="str">
            <v>PPSA2</v>
          </cell>
          <cell r="I33">
            <v>-1.32</v>
          </cell>
          <cell r="J33">
            <v>3.41</v>
          </cell>
          <cell r="K33">
            <v>1.3100000000000002E-3</v>
          </cell>
          <cell r="L33">
            <v>7.8600000000000017E-2</v>
          </cell>
          <cell r="M33">
            <v>0.62847222222222221</v>
          </cell>
          <cell r="N33">
            <v>0.63055555555555554</v>
          </cell>
          <cell r="O33">
            <v>1341</v>
          </cell>
          <cell r="P33">
            <v>31.1</v>
          </cell>
          <cell r="Q33">
            <v>30.4</v>
          </cell>
        </row>
        <row r="34">
          <cell r="H34" t="str">
            <v>PPJA3</v>
          </cell>
          <cell r="I34">
            <v>2.2000000000000002</v>
          </cell>
          <cell r="J34">
            <v>4.97</v>
          </cell>
          <cell r="K34">
            <v>-1.89E-3</v>
          </cell>
          <cell r="L34">
            <v>-0.1134</v>
          </cell>
          <cell r="M34">
            <v>0.62152777777777779</v>
          </cell>
          <cell r="N34">
            <v>0.625</v>
          </cell>
          <cell r="O34">
            <v>1398</v>
          </cell>
          <cell r="P34">
            <v>31.8</v>
          </cell>
          <cell r="Q34">
            <v>31.5</v>
          </cell>
        </row>
        <row r="35">
          <cell r="H35" t="str">
            <v>PPSD4</v>
          </cell>
          <cell r="I35">
            <v>-1.44</v>
          </cell>
          <cell r="J35">
            <v>4.67</v>
          </cell>
          <cell r="K35">
            <v>7.9400000000000011E-4</v>
          </cell>
          <cell r="L35">
            <v>4.7640000000000009E-2</v>
          </cell>
          <cell r="M35">
            <v>0.61597222222222225</v>
          </cell>
          <cell r="N35">
            <v>0.61805555555555558</v>
          </cell>
          <cell r="O35">
            <v>1254</v>
          </cell>
          <cell r="P35">
            <v>30.2</v>
          </cell>
          <cell r="Q35">
            <v>31</v>
          </cell>
        </row>
        <row r="36">
          <cell r="H36" t="str">
            <v>PPCH3</v>
          </cell>
          <cell r="I36">
            <v>0.26700000000000002</v>
          </cell>
          <cell r="J36">
            <v>1</v>
          </cell>
          <cell r="K36">
            <v>-1.5900000000000001E-3</v>
          </cell>
          <cell r="L36">
            <v>-9.5399999999999999E-2</v>
          </cell>
          <cell r="M36">
            <v>0.60763888888888895</v>
          </cell>
          <cell r="N36">
            <v>0.61111111111111105</v>
          </cell>
          <cell r="O36">
            <v>1215</v>
          </cell>
          <cell r="P36">
            <v>29.9</v>
          </cell>
          <cell r="Q36">
            <v>29.4</v>
          </cell>
        </row>
        <row r="37">
          <cell r="H37" t="str">
            <v>PPSD2</v>
          </cell>
          <cell r="I37">
            <v>0.90100000000000002</v>
          </cell>
          <cell r="J37">
            <v>3.76</v>
          </cell>
          <cell r="K37">
            <v>-4.1200000000000004E-4</v>
          </cell>
          <cell r="L37">
            <v>-2.4720000000000002E-2</v>
          </cell>
          <cell r="M37">
            <v>0.60069444444444442</v>
          </cell>
          <cell r="N37">
            <v>0.60416666666666663</v>
          </cell>
          <cell r="O37">
            <v>423</v>
          </cell>
          <cell r="P37">
            <v>31.1</v>
          </cell>
          <cell r="Q37">
            <v>29.8</v>
          </cell>
        </row>
        <row r="39">
          <cell r="H39" t="str">
            <v>AMSA2</v>
          </cell>
          <cell r="I39">
            <v>0.151</v>
          </cell>
          <cell r="J39">
            <v>13.9</v>
          </cell>
          <cell r="K39">
            <v>4.1999999999999997E-3</v>
          </cell>
          <cell r="L39">
            <v>0.252</v>
          </cell>
          <cell r="M39">
            <v>0.40416666666666662</v>
          </cell>
          <cell r="N39">
            <v>0.4069444444444445</v>
          </cell>
          <cell r="O39">
            <v>336</v>
          </cell>
          <cell r="P39">
            <v>19.2</v>
          </cell>
          <cell r="Q39">
            <v>18.399999999999999</v>
          </cell>
        </row>
        <row r="40">
          <cell r="H40" t="str">
            <v>AMCH1</v>
          </cell>
          <cell r="I40">
            <v>7.41</v>
          </cell>
          <cell r="J40">
            <v>8.66</v>
          </cell>
          <cell r="K40">
            <v>5.2900000000000003E-2</v>
          </cell>
          <cell r="L40">
            <v>3.1740000000000004</v>
          </cell>
          <cell r="M40">
            <v>0.41111111111111115</v>
          </cell>
          <cell r="N40">
            <v>0.41319444444444442</v>
          </cell>
          <cell r="O40">
            <v>354</v>
          </cell>
          <cell r="P40">
            <v>18.899999999999999</v>
          </cell>
          <cell r="Q40">
            <v>19.399999999999999</v>
          </cell>
        </row>
        <row r="41">
          <cell r="H41" t="str">
            <v>AMSD3</v>
          </cell>
          <cell r="I41">
            <v>-1.55</v>
          </cell>
          <cell r="J41">
            <v>0.25700000000000001</v>
          </cell>
          <cell r="K41">
            <v>-4.0200000000000001E-3</v>
          </cell>
          <cell r="L41">
            <v>-0.2412</v>
          </cell>
          <cell r="M41">
            <v>0.41736111111111113</v>
          </cell>
          <cell r="N41">
            <v>0.42152777777777778</v>
          </cell>
          <cell r="O41">
            <v>420</v>
          </cell>
          <cell r="P41">
            <v>19.600000000000001</v>
          </cell>
          <cell r="Q41">
            <v>19.2</v>
          </cell>
        </row>
        <row r="42">
          <cell r="H42" t="str">
            <v>AMJA2</v>
          </cell>
          <cell r="I42">
            <v>2.2799999999999998</v>
          </cell>
          <cell r="J42">
            <v>3.56</v>
          </cell>
          <cell r="K42">
            <v>3.5900000000000001E-2</v>
          </cell>
          <cell r="L42">
            <v>2.1539999999999999</v>
          </cell>
          <cell r="M42">
            <v>0.43194444444444446</v>
          </cell>
          <cell r="N42">
            <v>0.43402777777777773</v>
          </cell>
          <cell r="O42">
            <v>597</v>
          </cell>
          <cell r="P42">
            <v>19.5</v>
          </cell>
          <cell r="Q42">
            <v>20.7</v>
          </cell>
        </row>
        <row r="43">
          <cell r="H43" t="str">
            <v>AMSA1</v>
          </cell>
          <cell r="I43">
            <v>-33.9</v>
          </cell>
          <cell r="J43">
            <v>0.313</v>
          </cell>
          <cell r="K43">
            <v>6.43E-3</v>
          </cell>
          <cell r="L43">
            <v>0.38579999999999998</v>
          </cell>
          <cell r="M43">
            <v>0.42499999999999999</v>
          </cell>
          <cell r="N43">
            <v>0.42708333333333331</v>
          </cell>
          <cell r="O43">
            <v>441</v>
          </cell>
          <cell r="P43">
            <v>20.2</v>
          </cell>
          <cell r="Q43">
            <v>18.2</v>
          </cell>
        </row>
        <row r="44">
          <cell r="H44" t="str">
            <v>AMJA1</v>
          </cell>
          <cell r="I44">
            <v>-8.35</v>
          </cell>
          <cell r="J44">
            <v>-0.57599999999999996</v>
          </cell>
          <cell r="K44">
            <v>1.58E-3</v>
          </cell>
          <cell r="L44">
            <v>9.4799999999999995E-2</v>
          </cell>
          <cell r="M44">
            <v>0.44722222222222219</v>
          </cell>
          <cell r="N44">
            <v>0.45</v>
          </cell>
          <cell r="O44">
            <v>411</v>
          </cell>
          <cell r="P44">
            <v>21.5</v>
          </cell>
          <cell r="Q44">
            <v>19.8</v>
          </cell>
        </row>
        <row r="45">
          <cell r="H45" t="str">
            <v>AMSD1</v>
          </cell>
          <cell r="I45">
            <v>-0.40699999999999997</v>
          </cell>
          <cell r="J45">
            <v>1.23</v>
          </cell>
          <cell r="K45">
            <v>1.4599999999999999E-3</v>
          </cell>
          <cell r="L45">
            <v>8.7599999999999997E-2</v>
          </cell>
          <cell r="M45">
            <v>0.43888888888888888</v>
          </cell>
          <cell r="N45">
            <v>0.44305555555555554</v>
          </cell>
          <cell r="O45">
            <v>556</v>
          </cell>
          <cell r="P45">
            <v>20.399999999999999</v>
          </cell>
          <cell r="Q45">
            <v>20.2</v>
          </cell>
        </row>
        <row r="46">
          <cell r="H46" t="str">
            <v>AMCH2</v>
          </cell>
          <cell r="I46">
            <v>-88.3</v>
          </cell>
          <cell r="J46">
            <v>-9.0899999999999995E-2</v>
          </cell>
          <cell r="K46">
            <v>0.48499999999999999</v>
          </cell>
          <cell r="L46">
            <v>29.099999999999998</v>
          </cell>
          <cell r="M46">
            <v>0.45416666666666666</v>
          </cell>
          <cell r="N46">
            <v>0.45902777777777781</v>
          </cell>
          <cell r="O46">
            <v>471</v>
          </cell>
          <cell r="P46">
            <v>22.1</v>
          </cell>
          <cell r="Q46">
            <v>22.1</v>
          </cell>
        </row>
        <row r="47">
          <cell r="H47" t="str">
            <v>AMSA3</v>
          </cell>
          <cell r="I47">
            <v>-0.36</v>
          </cell>
          <cell r="J47">
            <v>5.56</v>
          </cell>
          <cell r="K47">
            <v>0.01</v>
          </cell>
          <cell r="L47">
            <v>0.6</v>
          </cell>
          <cell r="M47">
            <v>0.46388888888888885</v>
          </cell>
          <cell r="N47">
            <v>0.46666666666666662</v>
          </cell>
          <cell r="O47">
            <v>675</v>
          </cell>
          <cell r="P47">
            <v>21.5</v>
          </cell>
          <cell r="Q47">
            <v>22.7</v>
          </cell>
        </row>
        <row r="48">
          <cell r="H48" t="str">
            <v>AMJA3</v>
          </cell>
          <cell r="I48">
            <v>-11</v>
          </cell>
          <cell r="J48">
            <v>3.16</v>
          </cell>
          <cell r="K48">
            <v>1.82E-3</v>
          </cell>
          <cell r="L48">
            <v>0.10920000000000001</v>
          </cell>
          <cell r="M48">
            <v>0.69305555555555554</v>
          </cell>
          <cell r="N48">
            <v>0.69513888888888886</v>
          </cell>
          <cell r="O48">
            <v>621</v>
          </cell>
          <cell r="P48">
            <v>26.1</v>
          </cell>
          <cell r="Q48" t="str">
            <v>n/a</v>
          </cell>
        </row>
        <row r="49">
          <cell r="H49" t="str">
            <v>AMSD2</v>
          </cell>
          <cell r="I49">
            <v>0.39200000000000002</v>
          </cell>
          <cell r="J49">
            <v>0.6</v>
          </cell>
          <cell r="K49">
            <v>6.8399999999999997E-3</v>
          </cell>
          <cell r="L49">
            <v>0.41039999999999999</v>
          </cell>
          <cell r="M49">
            <v>0.68055555555555547</v>
          </cell>
          <cell r="N49">
            <v>0.68263888888888891</v>
          </cell>
          <cell r="O49">
            <v>729</v>
          </cell>
          <cell r="P49">
            <v>29.3</v>
          </cell>
          <cell r="Q49">
            <v>26.8</v>
          </cell>
        </row>
        <row r="50">
          <cell r="H50" t="str">
            <v>AMCH3</v>
          </cell>
          <cell r="I50">
            <v>-13</v>
          </cell>
          <cell r="J50">
            <v>-2.87E-2</v>
          </cell>
          <cell r="K50">
            <v>-2.98E-3</v>
          </cell>
          <cell r="L50">
            <v>-0.17880000000000001</v>
          </cell>
          <cell r="M50">
            <v>0.67152777777777783</v>
          </cell>
          <cell r="N50">
            <v>0.67361111111111116</v>
          </cell>
          <cell r="O50">
            <v>750</v>
          </cell>
          <cell r="P50">
            <v>29.7</v>
          </cell>
          <cell r="Q50">
            <v>27.8</v>
          </cell>
        </row>
        <row r="51">
          <cell r="H51" t="str">
            <v>PPSA3</v>
          </cell>
          <cell r="I51">
            <v>-19</v>
          </cell>
          <cell r="J51">
            <v>-5.05</v>
          </cell>
          <cell r="K51">
            <v>-2.0400000000000001E-3</v>
          </cell>
          <cell r="L51">
            <v>-0.12240000000000001</v>
          </cell>
          <cell r="M51">
            <v>0.65277777777777779</v>
          </cell>
          <cell r="N51">
            <v>0.65555555555555556</v>
          </cell>
          <cell r="O51">
            <v>591</v>
          </cell>
          <cell r="P51">
            <v>28.7</v>
          </cell>
          <cell r="Q51">
            <v>25.6</v>
          </cell>
        </row>
        <row r="52">
          <cell r="H52" t="str">
            <v>PPCH2</v>
          </cell>
          <cell r="I52">
            <v>-8.44</v>
          </cell>
          <cell r="J52">
            <v>-0.98399999999999999</v>
          </cell>
          <cell r="K52">
            <v>-3.7300000000000001E-4</v>
          </cell>
          <cell r="L52">
            <v>-2.2380000000000001E-2</v>
          </cell>
          <cell r="M52">
            <v>0.64027777777777783</v>
          </cell>
          <cell r="N52">
            <v>0.66249999999999998</v>
          </cell>
          <cell r="O52">
            <v>570</v>
          </cell>
          <cell r="P52">
            <v>28.4</v>
          </cell>
          <cell r="Q52">
            <v>28.9</v>
          </cell>
        </row>
        <row r="53">
          <cell r="H53" t="str">
            <v>PPJA2</v>
          </cell>
          <cell r="I53">
            <v>-12</v>
          </cell>
          <cell r="J53">
            <v>-0.59599999999999997</v>
          </cell>
          <cell r="K53">
            <v>-7.5900000000000004E-3</v>
          </cell>
          <cell r="L53">
            <v>-0.45540000000000003</v>
          </cell>
          <cell r="M53">
            <v>0.62847222222222221</v>
          </cell>
          <cell r="N53">
            <v>0.65833333333333333</v>
          </cell>
          <cell r="O53">
            <v>648</v>
          </cell>
          <cell r="P53">
            <v>28.1</v>
          </cell>
          <cell r="Q53">
            <v>28.6</v>
          </cell>
        </row>
        <row r="54">
          <cell r="H54" t="str">
            <v>PPC2</v>
          </cell>
          <cell r="I54">
            <v>-9.2100000000000009</v>
          </cell>
          <cell r="J54">
            <v>-0.46</v>
          </cell>
          <cell r="K54">
            <v>-4.13E-3</v>
          </cell>
          <cell r="L54">
            <v>-0.24779999999999999</v>
          </cell>
          <cell r="M54">
            <v>0.62222222222222223</v>
          </cell>
          <cell r="N54">
            <v>0.625</v>
          </cell>
          <cell r="O54">
            <v>714</v>
          </cell>
          <cell r="P54">
            <v>27</v>
          </cell>
          <cell r="Q54">
            <v>27.9</v>
          </cell>
        </row>
        <row r="55">
          <cell r="H55" t="str">
            <v>PPSD3</v>
          </cell>
          <cell r="I55">
            <v>0.10700000000000001</v>
          </cell>
          <cell r="J55">
            <v>2.2000000000000002</v>
          </cell>
          <cell r="K55">
            <v>4.3199999999999998E-4</v>
          </cell>
          <cell r="L55">
            <v>2.5919999999999999E-2</v>
          </cell>
          <cell r="M55">
            <v>0.61597222222222225</v>
          </cell>
          <cell r="N55">
            <v>0.61805555555555558</v>
          </cell>
          <cell r="O55">
            <v>519</v>
          </cell>
          <cell r="P55">
            <v>26.8</v>
          </cell>
          <cell r="Q55">
            <v>27.9</v>
          </cell>
        </row>
        <row r="56">
          <cell r="H56" t="str">
            <v>PPJA4</v>
          </cell>
          <cell r="I56">
            <v>-20.3</v>
          </cell>
          <cell r="J56">
            <v>-0.26500000000000001</v>
          </cell>
          <cell r="K56">
            <v>3.8200000000000002E-4</v>
          </cell>
          <cell r="L56">
            <v>2.2919999999999999E-2</v>
          </cell>
          <cell r="M56">
            <v>0.60972222222222217</v>
          </cell>
          <cell r="N56">
            <v>0.6118055555555556</v>
          </cell>
          <cell r="O56">
            <v>465</v>
          </cell>
          <cell r="P56">
            <v>25.1</v>
          </cell>
          <cell r="Q56">
            <v>25.2</v>
          </cell>
        </row>
        <row r="57">
          <cell r="H57" t="str">
            <v>PPSA4</v>
          </cell>
          <cell r="I57">
            <v>0.184</v>
          </cell>
          <cell r="J57">
            <v>1.33</v>
          </cell>
          <cell r="K57">
            <v>3.7399999999999998E-3</v>
          </cell>
          <cell r="L57">
            <v>0.22439999999999999</v>
          </cell>
          <cell r="M57">
            <v>0.60277777777777775</v>
          </cell>
          <cell r="N57">
            <v>0.60555555555555551</v>
          </cell>
          <cell r="O57">
            <v>492</v>
          </cell>
          <cell r="P57">
            <v>25.5</v>
          </cell>
          <cell r="Q57">
            <v>24.7</v>
          </cell>
        </row>
        <row r="58">
          <cell r="H58" t="str">
            <v>PPCH1</v>
          </cell>
          <cell r="I58">
            <v>-0.28999999999999998</v>
          </cell>
          <cell r="J58">
            <v>-0.19400000000000001</v>
          </cell>
          <cell r="K58">
            <v>6.3699999999999998E-4</v>
          </cell>
          <cell r="L58">
            <v>3.8219999999999997E-2</v>
          </cell>
          <cell r="M58">
            <v>0.59583333333333333</v>
          </cell>
          <cell r="N58">
            <v>0.59791666666666665</v>
          </cell>
          <cell r="O58">
            <v>570</v>
          </cell>
          <cell r="P58">
            <v>27.8</v>
          </cell>
          <cell r="Q58">
            <v>25.1</v>
          </cell>
        </row>
        <row r="59">
          <cell r="H59" t="str">
            <v>PPSD1</v>
          </cell>
          <cell r="I59">
            <v>4.3999999999999997E-2</v>
          </cell>
          <cell r="J59">
            <v>-1.17</v>
          </cell>
          <cell r="K59">
            <v>5.45E-3</v>
          </cell>
          <cell r="L59">
            <v>0.32700000000000001</v>
          </cell>
          <cell r="M59">
            <v>0.58819444444444446</v>
          </cell>
          <cell r="N59">
            <v>0.59027777777777779</v>
          </cell>
          <cell r="O59">
            <v>756</v>
          </cell>
          <cell r="P59">
            <v>27.7</v>
          </cell>
          <cell r="Q59">
            <v>27.6</v>
          </cell>
        </row>
        <row r="60">
          <cell r="H60" t="str">
            <v>PPC1</v>
          </cell>
          <cell r="I60">
            <v>-2.39</v>
          </cell>
          <cell r="J60">
            <v>-1.2800000000000001E-3</v>
          </cell>
          <cell r="K60">
            <v>1.6199999999999999E-3</v>
          </cell>
          <cell r="L60">
            <v>9.7199999999999995E-2</v>
          </cell>
          <cell r="M60">
            <v>0.56736111111111109</v>
          </cell>
          <cell r="N60">
            <v>0.57013888888888886</v>
          </cell>
          <cell r="O60">
            <v>630</v>
          </cell>
          <cell r="P60">
            <v>26.9</v>
          </cell>
          <cell r="Q60">
            <v>27.5</v>
          </cell>
        </row>
        <row r="61">
          <cell r="H61" t="str">
            <v>PPC3</v>
          </cell>
          <cell r="I61">
            <v>-39.6</v>
          </cell>
          <cell r="J61">
            <v>0.78200000000000003</v>
          </cell>
          <cell r="K61">
            <v>-6.0599999999999998E-4</v>
          </cell>
          <cell r="L61">
            <v>-3.6359999999999996E-2</v>
          </cell>
          <cell r="M61">
            <v>0.56041666666666667</v>
          </cell>
          <cell r="N61">
            <v>0.5625</v>
          </cell>
          <cell r="O61">
            <v>576</v>
          </cell>
          <cell r="P61">
            <v>28</v>
          </cell>
          <cell r="Q61">
            <v>25.6</v>
          </cell>
        </row>
        <row r="62">
          <cell r="H62" t="str">
            <v>PPJA1</v>
          </cell>
          <cell r="I62">
            <v>-6.66</v>
          </cell>
          <cell r="J62">
            <v>0.40699999999999997</v>
          </cell>
          <cell r="K62">
            <v>-9.3999999999999994E-5</v>
          </cell>
          <cell r="L62">
            <v>-5.64E-3</v>
          </cell>
          <cell r="M62">
            <v>0.55138888888888882</v>
          </cell>
          <cell r="N62">
            <v>0.55347222222222225</v>
          </cell>
          <cell r="O62">
            <v>648</v>
          </cell>
          <cell r="P62">
            <v>25.6</v>
          </cell>
          <cell r="Q62">
            <v>26.3</v>
          </cell>
        </row>
        <row r="63">
          <cell r="H63" t="str">
            <v>PPSA1</v>
          </cell>
          <cell r="I63">
            <v>-0.29099999999999998</v>
          </cell>
          <cell r="J63">
            <v>3.1</v>
          </cell>
          <cell r="K63">
            <v>9.1600000000000004E-4</v>
          </cell>
          <cell r="L63">
            <v>5.4960000000000002E-2</v>
          </cell>
          <cell r="M63">
            <v>0.54236111111111118</v>
          </cell>
          <cell r="N63">
            <v>0.54722222222222217</v>
          </cell>
          <cell r="O63">
            <v>486</v>
          </cell>
          <cell r="P63">
            <v>24.6</v>
          </cell>
          <cell r="Q63">
            <v>25.3</v>
          </cell>
        </row>
        <row r="64">
          <cell r="H64" t="str">
            <v>PPCH4</v>
          </cell>
          <cell r="I64">
            <v>-0.75600000000000001</v>
          </cell>
          <cell r="J64">
            <v>-0.158</v>
          </cell>
          <cell r="K64">
            <v>-1.5400000000000002E-5</v>
          </cell>
          <cell r="L64">
            <v>-9.2400000000000013E-4</v>
          </cell>
          <cell r="M64">
            <v>0.57916666666666672</v>
          </cell>
          <cell r="N64">
            <v>0.58124999999999993</v>
          </cell>
          <cell r="O64">
            <v>681</v>
          </cell>
          <cell r="P64">
            <v>26.2</v>
          </cell>
          <cell r="Q64">
            <v>25.6</v>
          </cell>
        </row>
        <row r="65">
          <cell r="H65" t="str">
            <v>PPC4</v>
          </cell>
          <cell r="I65">
            <v>2.15</v>
          </cell>
          <cell r="J65">
            <v>0.255</v>
          </cell>
          <cell r="K65">
            <v>-7.0900000000000002E-5</v>
          </cell>
          <cell r="L65">
            <v>-4.254E-3</v>
          </cell>
          <cell r="M65">
            <v>0.53333333333333333</v>
          </cell>
          <cell r="N65">
            <v>0.53541666666666665</v>
          </cell>
          <cell r="O65">
            <v>543</v>
          </cell>
          <cell r="P65">
            <v>24.1</v>
          </cell>
          <cell r="Q65">
            <v>24.9</v>
          </cell>
        </row>
        <row r="66">
          <cell r="H66" t="str">
            <v>PPSA2</v>
          </cell>
          <cell r="I66">
            <v>-1.6</v>
          </cell>
          <cell r="J66">
            <v>0.89400000000000002</v>
          </cell>
          <cell r="K66">
            <v>4.0099999999999999E-4</v>
          </cell>
          <cell r="L66">
            <v>2.4059999999999998E-2</v>
          </cell>
          <cell r="M66">
            <v>0.52638888888888891</v>
          </cell>
          <cell r="N66">
            <v>0.52916666666666667</v>
          </cell>
          <cell r="O66">
            <v>498</v>
          </cell>
          <cell r="P66">
            <v>25.4</v>
          </cell>
          <cell r="Q66">
            <v>25.3</v>
          </cell>
        </row>
        <row r="67">
          <cell r="H67" t="str">
            <v>PPJA3</v>
          </cell>
          <cell r="I67">
            <v>0.2</v>
          </cell>
          <cell r="J67">
            <v>0.35599999999999998</v>
          </cell>
          <cell r="K67">
            <v>-2.0900000000000001E-4</v>
          </cell>
          <cell r="L67">
            <v>-1.2540000000000001E-2</v>
          </cell>
          <cell r="M67">
            <v>0.51944444444444449</v>
          </cell>
          <cell r="N67">
            <v>0.52152777777777781</v>
          </cell>
          <cell r="O67">
            <v>522</v>
          </cell>
          <cell r="P67">
            <v>25.3</v>
          </cell>
          <cell r="Q67">
            <v>24.4</v>
          </cell>
        </row>
        <row r="68">
          <cell r="H68" t="str">
            <v>PPSD4</v>
          </cell>
          <cell r="I68">
            <v>-4.5999999999999996</v>
          </cell>
          <cell r="J68">
            <v>2.67</v>
          </cell>
          <cell r="K68">
            <v>3.1399999999999999E-4</v>
          </cell>
          <cell r="L68">
            <v>1.8839999999999999E-2</v>
          </cell>
          <cell r="M68">
            <v>0.51180555555555551</v>
          </cell>
          <cell r="N68">
            <v>0.51458333333333328</v>
          </cell>
          <cell r="O68">
            <v>405</v>
          </cell>
          <cell r="P68">
            <v>23.4</v>
          </cell>
          <cell r="Q68">
            <v>25</v>
          </cell>
        </row>
        <row r="69">
          <cell r="H69" t="str">
            <v>PPCH3</v>
          </cell>
          <cell r="I69">
            <v>0.77</v>
          </cell>
          <cell r="J69">
            <v>-0.4</v>
          </cell>
          <cell r="K69">
            <v>6.5499999999999998E-7</v>
          </cell>
          <cell r="L69">
            <v>3.93E-5</v>
          </cell>
          <cell r="M69">
            <v>0.50277777777777777</v>
          </cell>
          <cell r="N69">
            <v>0.50624999999999998</v>
          </cell>
          <cell r="O69">
            <v>387</v>
          </cell>
          <cell r="P69">
            <v>24.2</v>
          </cell>
          <cell r="Q69">
            <v>23.1</v>
          </cell>
        </row>
        <row r="70">
          <cell r="H70" t="str">
            <v>PPSD2</v>
          </cell>
          <cell r="I70" t="str">
            <v>forgot to record light #-need to find on Pika</v>
          </cell>
          <cell r="J70">
            <v>6.5</v>
          </cell>
          <cell r="K70">
            <v>-0.01</v>
          </cell>
          <cell r="L70">
            <v>-0.6</v>
          </cell>
          <cell r="M70">
            <v>0.49652777777777773</v>
          </cell>
          <cell r="N70">
            <v>0.49861111111111112</v>
          </cell>
          <cell r="O70">
            <v>381</v>
          </cell>
          <cell r="P70">
            <v>24.1</v>
          </cell>
          <cell r="Q70">
            <v>24.4</v>
          </cell>
        </row>
        <row r="72">
          <cell r="H72" t="str">
            <v>AMSA2</v>
          </cell>
          <cell r="I72">
            <v>-0.188</v>
          </cell>
          <cell r="J72">
            <v>0.439</v>
          </cell>
          <cell r="K72">
            <v>-5.6100000000000004E-3</v>
          </cell>
          <cell r="L72">
            <v>-0.33660000000000001</v>
          </cell>
          <cell r="M72">
            <v>0.39097222222222222</v>
          </cell>
          <cell r="N72">
            <v>0.39305555555555555</v>
          </cell>
          <cell r="O72">
            <v>354</v>
          </cell>
          <cell r="P72">
            <v>20.6</v>
          </cell>
          <cell r="Q72">
            <v>19.8</v>
          </cell>
        </row>
        <row r="73">
          <cell r="H73" t="str">
            <v>AMCH1</v>
          </cell>
          <cell r="I73">
            <v>-2.94</v>
          </cell>
          <cell r="J73">
            <v>0.13500000000000001</v>
          </cell>
          <cell r="K73">
            <v>5.4000000000000003E-3</v>
          </cell>
          <cell r="L73">
            <v>0.32400000000000001</v>
          </cell>
          <cell r="M73">
            <v>0.3972222222222222</v>
          </cell>
          <cell r="N73">
            <v>0.39930555555555558</v>
          </cell>
          <cell r="O73">
            <v>354</v>
          </cell>
          <cell r="P73">
            <v>20.6</v>
          </cell>
          <cell r="Q73">
            <v>21.5</v>
          </cell>
        </row>
        <row r="74">
          <cell r="H74" t="str">
            <v>AMSD3</v>
          </cell>
          <cell r="I74">
            <v>-3.5400000000000001E-2</v>
          </cell>
          <cell r="J74">
            <v>8.4500000000000006E-2</v>
          </cell>
          <cell r="K74">
            <v>1.66E-4</v>
          </cell>
          <cell r="L74">
            <v>9.9600000000000001E-3</v>
          </cell>
          <cell r="M74">
            <v>0.40347222222222223</v>
          </cell>
          <cell r="N74">
            <v>0.4055555555555555</v>
          </cell>
          <cell r="O74">
            <v>315</v>
          </cell>
          <cell r="P74">
            <v>20.9</v>
          </cell>
          <cell r="Q74">
            <v>21.3</v>
          </cell>
        </row>
        <row r="75">
          <cell r="H75" t="str">
            <v>AMJA2</v>
          </cell>
          <cell r="I75">
            <v>-0.93200000000000005</v>
          </cell>
          <cell r="J75">
            <v>-1.9</v>
          </cell>
          <cell r="K75">
            <v>9.8399999999999998E-3</v>
          </cell>
          <cell r="L75">
            <v>0.59040000000000004</v>
          </cell>
          <cell r="M75">
            <v>0.4152777777777778</v>
          </cell>
          <cell r="N75">
            <v>0.41736111111111113</v>
          </cell>
          <cell r="O75">
            <v>615</v>
          </cell>
          <cell r="P75">
            <v>21.7</v>
          </cell>
          <cell r="Q75">
            <v>22.5</v>
          </cell>
        </row>
        <row r="76">
          <cell r="H76" t="str">
            <v>AMSA1</v>
          </cell>
          <cell r="I76">
            <v>-11.7</v>
          </cell>
          <cell r="J76">
            <v>-4.3899999999999997</v>
          </cell>
          <cell r="K76">
            <v>0.14000000000000001</v>
          </cell>
          <cell r="L76">
            <v>8.4</v>
          </cell>
          <cell r="M76">
            <v>0.40902777777777777</v>
          </cell>
          <cell r="N76">
            <v>0.41111111111111115</v>
          </cell>
          <cell r="O76">
            <v>393</v>
          </cell>
          <cell r="P76">
            <v>21.1</v>
          </cell>
          <cell r="Q76">
            <v>21</v>
          </cell>
        </row>
        <row r="77">
          <cell r="H77" t="str">
            <v>AMJA1</v>
          </cell>
          <cell r="I77">
            <v>4.1200000000000004E-3</v>
          </cell>
          <cell r="J77">
            <v>2.3300000000000001E-2</v>
          </cell>
          <cell r="K77">
            <v>4.7100000000000001E-4</v>
          </cell>
          <cell r="L77">
            <v>2.826E-2</v>
          </cell>
          <cell r="M77">
            <v>0.4284722222222222</v>
          </cell>
          <cell r="N77">
            <v>0.43055555555555558</v>
          </cell>
          <cell r="O77">
            <v>399</v>
          </cell>
          <cell r="P77">
            <v>23.2</v>
          </cell>
          <cell r="Q77">
            <v>22.5</v>
          </cell>
        </row>
        <row r="78">
          <cell r="H78" t="str">
            <v>AMSD1</v>
          </cell>
          <cell r="I78">
            <v>-3.37</v>
          </cell>
          <cell r="J78">
            <v>-0.53100000000000003</v>
          </cell>
          <cell r="K78">
            <v>2.0300000000000001E-3</v>
          </cell>
          <cell r="L78">
            <v>0.12180000000000001</v>
          </cell>
          <cell r="M78">
            <v>0.42083333333333334</v>
          </cell>
          <cell r="N78">
            <v>0.42291666666666666</v>
          </cell>
          <cell r="O78">
            <v>551</v>
          </cell>
          <cell r="P78">
            <v>21.3</v>
          </cell>
          <cell r="Q78">
            <v>22.2</v>
          </cell>
        </row>
        <row r="79">
          <cell r="H79" t="str">
            <v>AMCH2</v>
          </cell>
          <cell r="I79">
            <v>2.5899999999999999E-2</v>
          </cell>
          <cell r="J79">
            <v>6.9000000000000006E-2</v>
          </cell>
          <cell r="K79">
            <v>-1.6100000000000001E-4</v>
          </cell>
          <cell r="L79">
            <v>-9.6600000000000002E-3</v>
          </cell>
          <cell r="M79">
            <v>0.43541666666666662</v>
          </cell>
          <cell r="N79">
            <v>0.4375</v>
          </cell>
          <cell r="O79">
            <v>564</v>
          </cell>
          <cell r="P79">
            <v>22.8</v>
          </cell>
          <cell r="Q79">
            <v>22.3</v>
          </cell>
        </row>
        <row r="80">
          <cell r="H80" t="str">
            <v>AMSA3</v>
          </cell>
          <cell r="I80">
            <v>0.08</v>
          </cell>
          <cell r="J80">
            <v>6.1199999999999997E-2</v>
          </cell>
          <cell r="K80">
            <v>-5.2800000000000004E-4</v>
          </cell>
          <cell r="L80">
            <v>-3.168E-2</v>
          </cell>
          <cell r="M80">
            <v>0.44097222222222227</v>
          </cell>
          <cell r="N80">
            <v>0.44305555555555554</v>
          </cell>
          <cell r="O80">
            <v>642</v>
          </cell>
          <cell r="P80">
            <v>23.2</v>
          </cell>
          <cell r="Q80">
            <v>23.8</v>
          </cell>
        </row>
        <row r="81">
          <cell r="H81" t="str">
            <v>AMJA3</v>
          </cell>
          <cell r="I81">
            <v>-4.6899999999999997E-2</v>
          </cell>
          <cell r="J81">
            <v>1.7299999999999999E-2</v>
          </cell>
          <cell r="K81">
            <v>1.0699999999999999E-2</v>
          </cell>
          <cell r="L81">
            <v>0.64200000000000002</v>
          </cell>
          <cell r="M81">
            <v>0.4465277777777778</v>
          </cell>
          <cell r="N81">
            <v>0.44861111111111113</v>
          </cell>
          <cell r="O81">
            <v>699</v>
          </cell>
          <cell r="P81">
            <v>23.2</v>
          </cell>
          <cell r="Q81">
            <v>24.5</v>
          </cell>
        </row>
        <row r="82">
          <cell r="H82" t="str">
            <v>AMSD2</v>
          </cell>
          <cell r="I82">
            <v>-3.15</v>
          </cell>
          <cell r="J82">
            <v>8.0600000000000005E-2</v>
          </cell>
          <cell r="K82">
            <v>6.1799999999999997E-3</v>
          </cell>
          <cell r="L82">
            <v>0.37079999999999996</v>
          </cell>
          <cell r="M82">
            <v>0.45208333333333334</v>
          </cell>
          <cell r="N82">
            <v>0.45624999999999999</v>
          </cell>
          <cell r="O82">
            <v>441</v>
          </cell>
          <cell r="P82">
            <v>23.5</v>
          </cell>
          <cell r="Q82">
            <v>23.8</v>
          </cell>
        </row>
        <row r="83">
          <cell r="H83" t="str">
            <v>AMCH3</v>
          </cell>
          <cell r="I83">
            <v>3.6799999999999999E-2</v>
          </cell>
          <cell r="J83">
            <v>3.3099999999999997E-2</v>
          </cell>
          <cell r="K83">
            <v>-3.0799999999999998E-3</v>
          </cell>
          <cell r="L83">
            <v>-0.18479999999999999</v>
          </cell>
          <cell r="M83">
            <v>0.45902777777777781</v>
          </cell>
          <cell r="N83">
            <v>0.46111111111111108</v>
          </cell>
          <cell r="O83">
            <v>543</v>
          </cell>
          <cell r="P83">
            <v>23.8</v>
          </cell>
          <cell r="Q83">
            <v>23.2</v>
          </cell>
        </row>
        <row r="84">
          <cell r="H84" t="str">
            <v>PPSA3</v>
          </cell>
          <cell r="I84">
            <v>-3.48</v>
          </cell>
          <cell r="J84">
            <v>5.86</v>
          </cell>
          <cell r="K84">
            <v>-4.1599999999999996E-3</v>
          </cell>
          <cell r="L84">
            <v>-0.24959999999999999</v>
          </cell>
          <cell r="M84">
            <v>0.5805555555555556</v>
          </cell>
          <cell r="N84">
            <v>0.58263888888888882</v>
          </cell>
          <cell r="O84">
            <v>537</v>
          </cell>
          <cell r="P84">
            <v>28.3</v>
          </cell>
          <cell r="Q84">
            <v>27.9</v>
          </cell>
        </row>
        <row r="85">
          <cell r="H85" t="str">
            <v>PPCH2</v>
          </cell>
          <cell r="I85">
            <v>0.83199999999999996</v>
          </cell>
          <cell r="J85">
            <v>8.66</v>
          </cell>
          <cell r="K85">
            <v>-4.0600000000000002E-3</v>
          </cell>
          <cell r="L85">
            <v>-0.24360000000000001</v>
          </cell>
          <cell r="M85">
            <v>0.57500000000000007</v>
          </cell>
          <cell r="N85">
            <v>0.57708333333333328</v>
          </cell>
          <cell r="O85">
            <v>585</v>
          </cell>
          <cell r="P85">
            <v>28.3</v>
          </cell>
          <cell r="Q85">
            <v>27.5</v>
          </cell>
        </row>
        <row r="86">
          <cell r="H86" t="str">
            <v>PPJA2</v>
          </cell>
          <cell r="I86">
            <v>-0.755</v>
          </cell>
          <cell r="J86">
            <v>8.41</v>
          </cell>
          <cell r="K86">
            <v>-2.31E-3</v>
          </cell>
          <cell r="L86">
            <v>-0.1386</v>
          </cell>
          <cell r="M86">
            <v>0.56944444444444442</v>
          </cell>
          <cell r="N86">
            <v>0.57152777777777775</v>
          </cell>
          <cell r="O86">
            <v>633</v>
          </cell>
          <cell r="P86">
            <v>29.8</v>
          </cell>
          <cell r="Q86">
            <v>29.6</v>
          </cell>
        </row>
        <row r="87">
          <cell r="H87" t="str">
            <v>PPC2</v>
          </cell>
          <cell r="I87">
            <v>-1.37</v>
          </cell>
          <cell r="J87">
            <v>5.64</v>
          </cell>
          <cell r="K87">
            <v>-3.3E-3</v>
          </cell>
          <cell r="L87">
            <v>-0.19800000000000001</v>
          </cell>
          <cell r="M87">
            <v>0.56388888888888888</v>
          </cell>
          <cell r="N87">
            <v>0.56597222222222221</v>
          </cell>
          <cell r="O87">
            <v>597</v>
          </cell>
          <cell r="P87">
            <v>28.6</v>
          </cell>
          <cell r="Q87">
            <v>29.3</v>
          </cell>
        </row>
        <row r="88">
          <cell r="H88" t="str">
            <v>PPSD3</v>
          </cell>
          <cell r="I88">
            <v>-1.18</v>
          </cell>
          <cell r="J88">
            <v>4.55</v>
          </cell>
          <cell r="K88">
            <v>0.18099999999999999</v>
          </cell>
          <cell r="L88">
            <v>10.86</v>
          </cell>
          <cell r="M88">
            <v>0.55833333333333335</v>
          </cell>
          <cell r="N88">
            <v>0.56041666666666667</v>
          </cell>
          <cell r="O88">
            <v>1062</v>
          </cell>
          <cell r="P88">
            <v>29.4</v>
          </cell>
          <cell r="Q88">
            <v>28.9</v>
          </cell>
        </row>
        <row r="89">
          <cell r="H89" t="str">
            <v>PPJA4</v>
          </cell>
          <cell r="I89">
            <v>-4.0599999999999996</v>
          </cell>
          <cell r="J89">
            <v>4.09</v>
          </cell>
          <cell r="K89">
            <v>0.23400000000000001</v>
          </cell>
          <cell r="L89">
            <v>14.040000000000001</v>
          </cell>
          <cell r="M89">
            <v>0.55277777777777781</v>
          </cell>
          <cell r="N89">
            <v>0.55486111111111114</v>
          </cell>
          <cell r="O89">
            <v>903</v>
          </cell>
          <cell r="P89">
            <v>29.3</v>
          </cell>
          <cell r="Q89">
            <v>26.8</v>
          </cell>
        </row>
        <row r="90">
          <cell r="H90" t="str">
            <v>PPSA4</v>
          </cell>
          <cell r="I90">
            <v>-3.47</v>
          </cell>
          <cell r="J90">
            <v>6.78</v>
          </cell>
          <cell r="K90">
            <v>8.9700000000000002E-2</v>
          </cell>
          <cell r="L90">
            <v>5.3819999999999997</v>
          </cell>
          <cell r="M90">
            <v>0.54722222222222217</v>
          </cell>
          <cell r="N90">
            <v>0.5493055555555556</v>
          </cell>
          <cell r="O90">
            <v>885</v>
          </cell>
          <cell r="P90">
            <v>28.3</v>
          </cell>
          <cell r="Q90">
            <v>28.5</v>
          </cell>
        </row>
        <row r="91">
          <cell r="H91" t="str">
            <v>PPCH1</v>
          </cell>
          <cell r="I91">
            <v>-1.53</v>
          </cell>
          <cell r="J91">
            <v>7.01</v>
          </cell>
          <cell r="K91">
            <v>0.106</v>
          </cell>
          <cell r="L91">
            <v>6.3599999999999994</v>
          </cell>
          <cell r="M91">
            <v>0.54166666666666663</v>
          </cell>
          <cell r="N91">
            <v>0.5444444444444444</v>
          </cell>
          <cell r="O91">
            <v>1092</v>
          </cell>
          <cell r="P91">
            <v>28.7</v>
          </cell>
          <cell r="Q91">
            <v>27.4</v>
          </cell>
        </row>
        <row r="92">
          <cell r="H92" t="str">
            <v>PPSD1</v>
          </cell>
          <cell r="I92">
            <v>-1.76</v>
          </cell>
          <cell r="J92">
            <v>5.47</v>
          </cell>
          <cell r="K92">
            <v>4.53E-2</v>
          </cell>
          <cell r="L92">
            <v>2.718</v>
          </cell>
          <cell r="M92">
            <v>0.53611111111111109</v>
          </cell>
          <cell r="N92">
            <v>0.53888888888888886</v>
          </cell>
          <cell r="O92">
            <v>1008</v>
          </cell>
          <cell r="P92">
            <v>28</v>
          </cell>
          <cell r="Q92">
            <v>27</v>
          </cell>
        </row>
        <row r="93">
          <cell r="H93" t="str">
            <v>PPC1</v>
          </cell>
          <cell r="I93">
            <v>3.48</v>
          </cell>
          <cell r="J93">
            <v>7.19</v>
          </cell>
          <cell r="K93">
            <v>3.2799999999999999E-3</v>
          </cell>
          <cell r="L93">
            <v>0.1968</v>
          </cell>
          <cell r="M93">
            <v>0.53055555555555556</v>
          </cell>
          <cell r="N93">
            <v>0.53194444444444444</v>
          </cell>
          <cell r="O93">
            <v>330</v>
          </cell>
          <cell r="P93">
            <v>23.9</v>
          </cell>
          <cell r="Q93">
            <v>27.5</v>
          </cell>
        </row>
        <row r="94">
          <cell r="H94" t="str">
            <v>PPC3</v>
          </cell>
          <cell r="I94">
            <v>1.29</v>
          </cell>
          <cell r="J94">
            <v>7.38</v>
          </cell>
          <cell r="K94">
            <v>-1.75E-3</v>
          </cell>
          <cell r="L94">
            <v>-0.105</v>
          </cell>
          <cell r="M94">
            <v>0.52361111111111114</v>
          </cell>
          <cell r="N94">
            <v>0.52569444444444446</v>
          </cell>
          <cell r="O94">
            <v>615</v>
          </cell>
          <cell r="P94">
            <v>28.2</v>
          </cell>
          <cell r="Q94">
            <v>25.7</v>
          </cell>
        </row>
        <row r="95">
          <cell r="H95" t="str">
            <v>PPJA1</v>
          </cell>
          <cell r="I95">
            <v>-4.95</v>
          </cell>
          <cell r="J95">
            <v>8.49</v>
          </cell>
          <cell r="K95">
            <v>-1.6899999999999999E-4</v>
          </cell>
          <cell r="L95">
            <v>-1.014E-2</v>
          </cell>
          <cell r="M95">
            <v>0.5180555555555556</v>
          </cell>
          <cell r="N95">
            <v>0.52013888888888882</v>
          </cell>
          <cell r="O95">
            <v>888</v>
          </cell>
          <cell r="P95">
            <v>27.5</v>
          </cell>
          <cell r="Q95">
            <v>28.1</v>
          </cell>
        </row>
        <row r="96">
          <cell r="H96" t="str">
            <v>PPSA1</v>
          </cell>
          <cell r="I96">
            <v>2.34</v>
          </cell>
          <cell r="J96">
            <v>12.4</v>
          </cell>
          <cell r="K96">
            <v>5.3300000000000005E-4</v>
          </cell>
          <cell r="L96">
            <v>3.1980000000000001E-2</v>
          </cell>
          <cell r="M96">
            <v>0.51250000000000007</v>
          </cell>
          <cell r="N96">
            <v>0.51458333333333328</v>
          </cell>
          <cell r="O96">
            <v>564</v>
          </cell>
          <cell r="P96">
            <v>27.5</v>
          </cell>
          <cell r="Q96">
            <v>24.8</v>
          </cell>
        </row>
        <row r="97">
          <cell r="H97" t="str">
            <v>PPCH4</v>
          </cell>
          <cell r="I97">
            <v>0.751</v>
          </cell>
          <cell r="J97">
            <v>8.1199999999999992</v>
          </cell>
          <cell r="K97">
            <v>-1.9300000000000001E-3</v>
          </cell>
          <cell r="L97">
            <v>-0.1158</v>
          </cell>
          <cell r="M97">
            <v>0.50694444444444442</v>
          </cell>
          <cell r="N97">
            <v>0.50902777777777775</v>
          </cell>
          <cell r="O97">
            <v>417</v>
          </cell>
          <cell r="P97">
            <v>24.6</v>
          </cell>
          <cell r="Q97">
            <v>25.3</v>
          </cell>
        </row>
        <row r="98">
          <cell r="H98" t="str">
            <v>PPC4</v>
          </cell>
          <cell r="I98">
            <v>0.58399999999999996</v>
          </cell>
          <cell r="J98">
            <v>9.27</v>
          </cell>
          <cell r="K98">
            <v>-3.0299999999999999E-4</v>
          </cell>
          <cell r="L98">
            <v>-1.8179999999999998E-2</v>
          </cell>
          <cell r="M98">
            <v>0.50069444444444444</v>
          </cell>
          <cell r="N98">
            <v>0.50277777777777777</v>
          </cell>
          <cell r="O98">
            <v>744</v>
          </cell>
          <cell r="P98">
            <v>28.2</v>
          </cell>
          <cell r="Q98">
            <v>24.3</v>
          </cell>
        </row>
        <row r="99">
          <cell r="H99" t="str">
            <v>PPSA2</v>
          </cell>
          <cell r="I99">
            <v>0.72799999999999998</v>
          </cell>
          <cell r="J99">
            <v>6.29</v>
          </cell>
          <cell r="K99">
            <v>9.0200000000000002E-3</v>
          </cell>
          <cell r="L99">
            <v>0.54120000000000001</v>
          </cell>
          <cell r="M99">
            <v>0.49583333333333335</v>
          </cell>
          <cell r="N99">
            <v>0.49791666666666662</v>
          </cell>
          <cell r="O99">
            <v>720</v>
          </cell>
          <cell r="P99">
            <v>24.7</v>
          </cell>
          <cell r="Q99">
            <v>26</v>
          </cell>
        </row>
        <row r="100">
          <cell r="H100" t="str">
            <v>PPJA3</v>
          </cell>
          <cell r="I100">
            <v>2.39</v>
          </cell>
          <cell r="J100">
            <v>7.03</v>
          </cell>
          <cell r="K100">
            <v>1.0500000000000001E-2</v>
          </cell>
          <cell r="L100">
            <v>0.63</v>
          </cell>
          <cell r="M100">
            <v>0.48819444444444443</v>
          </cell>
          <cell r="N100">
            <v>0.4916666666666667</v>
          </cell>
          <cell r="O100">
            <v>330</v>
          </cell>
          <cell r="P100">
            <v>23.5</v>
          </cell>
          <cell r="Q100">
            <v>23.3</v>
          </cell>
        </row>
        <row r="101">
          <cell r="H101" t="str">
            <v>PPSD4</v>
          </cell>
          <cell r="I101">
            <v>2.5</v>
          </cell>
          <cell r="J101">
            <v>13.9</v>
          </cell>
          <cell r="K101">
            <v>6.3600000000000004E-2</v>
          </cell>
          <cell r="L101">
            <v>3.8160000000000003</v>
          </cell>
          <cell r="M101">
            <v>0.48194444444444445</v>
          </cell>
          <cell r="N101">
            <v>0.48472222222222222</v>
          </cell>
          <cell r="O101">
            <v>993</v>
          </cell>
          <cell r="P101">
            <v>27.2</v>
          </cell>
          <cell r="Q101">
            <v>25.9</v>
          </cell>
        </row>
        <row r="102">
          <cell r="H102" t="str">
            <v>PPCH3</v>
          </cell>
          <cell r="I102">
            <v>5.69</v>
          </cell>
          <cell r="J102">
            <v>8.7899999999999991</v>
          </cell>
          <cell r="K102">
            <v>0.16500000000000001</v>
          </cell>
          <cell r="L102">
            <v>9.9</v>
          </cell>
          <cell r="M102">
            <v>0.47569444444444442</v>
          </cell>
          <cell r="N102">
            <v>0.47847222222222219</v>
          </cell>
          <cell r="O102">
            <v>744</v>
          </cell>
          <cell r="P102">
            <v>26.2</v>
          </cell>
          <cell r="Q102">
            <v>25.9</v>
          </cell>
        </row>
        <row r="103">
          <cell r="H103" t="str">
            <v>PPSD2</v>
          </cell>
          <cell r="I103">
            <v>-0.33500000000000002</v>
          </cell>
          <cell r="J103">
            <v>6.24</v>
          </cell>
          <cell r="K103">
            <v>1.7899999999999999E-2</v>
          </cell>
          <cell r="L103">
            <v>1.0739999999999998</v>
          </cell>
          <cell r="M103">
            <v>0.4694444444444445</v>
          </cell>
          <cell r="N103">
            <v>0.47152777777777777</v>
          </cell>
          <cell r="O103">
            <v>738</v>
          </cell>
          <cell r="P103">
            <v>26</v>
          </cell>
          <cell r="Q103">
            <v>23.8</v>
          </cell>
        </row>
        <row r="105">
          <cell r="H105" t="str">
            <v>PPSA3</v>
          </cell>
          <cell r="I105">
            <v>1.58</v>
          </cell>
          <cell r="J105">
            <v>9.7200000000000006</v>
          </cell>
          <cell r="K105">
            <v>-6.2600000000000004E-4</v>
          </cell>
          <cell r="L105">
            <v>-3.7560000000000003E-2</v>
          </cell>
          <cell r="M105">
            <v>0.50277777777777777</v>
          </cell>
          <cell r="N105">
            <v>0.50486111111111109</v>
          </cell>
          <cell r="O105">
            <v>543</v>
          </cell>
          <cell r="P105">
            <v>26.9</v>
          </cell>
          <cell r="Q105">
            <v>23.9</v>
          </cell>
        </row>
        <row r="106">
          <cell r="H106" t="str">
            <v>PPCH2</v>
          </cell>
          <cell r="I106">
            <v>4.95</v>
          </cell>
          <cell r="J106">
            <v>10.5</v>
          </cell>
          <cell r="K106">
            <v>-1.48E-3</v>
          </cell>
          <cell r="L106">
            <v>-8.8800000000000004E-2</v>
          </cell>
          <cell r="M106">
            <v>0.49652777777777773</v>
          </cell>
          <cell r="N106">
            <v>0.49861111111111112</v>
          </cell>
          <cell r="O106">
            <v>435</v>
          </cell>
          <cell r="P106">
            <v>34.4</v>
          </cell>
          <cell r="Q106">
            <v>27.9</v>
          </cell>
        </row>
        <row r="107">
          <cell r="H107" t="str">
            <v>PPJA2</v>
          </cell>
          <cell r="I107">
            <v>0.27800000000000002</v>
          </cell>
          <cell r="J107">
            <v>1.56</v>
          </cell>
          <cell r="K107">
            <v>5.7899999999999998E-5</v>
          </cell>
          <cell r="L107">
            <v>3.4739999999999997E-3</v>
          </cell>
          <cell r="M107">
            <v>0.48680555555555555</v>
          </cell>
          <cell r="N107">
            <v>0.48888888888888887</v>
          </cell>
          <cell r="O107">
            <v>780</v>
          </cell>
          <cell r="P107">
            <v>28.5</v>
          </cell>
          <cell r="Q107">
            <v>27.8</v>
          </cell>
        </row>
        <row r="108">
          <cell r="H108" t="str">
            <v>PPC2</v>
          </cell>
          <cell r="I108">
            <v>-1.35</v>
          </cell>
          <cell r="J108">
            <v>9.52</v>
          </cell>
          <cell r="K108">
            <v>-3.3300000000000001E-3</v>
          </cell>
          <cell r="L108">
            <v>-0.19980000000000001</v>
          </cell>
          <cell r="M108">
            <v>0.48055555555555557</v>
          </cell>
          <cell r="N108">
            <v>0.4826388888888889</v>
          </cell>
          <cell r="O108">
            <v>666</v>
          </cell>
          <cell r="P108">
            <v>28</v>
          </cell>
          <cell r="Q108">
            <v>22.9</v>
          </cell>
        </row>
        <row r="109">
          <cell r="H109" t="str">
            <v>PPSD3</v>
          </cell>
          <cell r="I109">
            <v>-2.4300000000000002</v>
          </cell>
          <cell r="J109">
            <v>-4.59</v>
          </cell>
          <cell r="K109">
            <v>-4.7199999999999998E-4</v>
          </cell>
          <cell r="L109">
            <v>-2.8319999999999998E-2</v>
          </cell>
          <cell r="M109">
            <v>0.47430555555555554</v>
          </cell>
          <cell r="N109">
            <v>0.4770833333333333</v>
          </cell>
          <cell r="O109">
            <v>693</v>
          </cell>
          <cell r="P109">
            <v>26.3</v>
          </cell>
          <cell r="Q109">
            <v>24</v>
          </cell>
        </row>
        <row r="110">
          <cell r="H110" t="str">
            <v>PPJA4</v>
          </cell>
          <cell r="I110">
            <v>-0.10299999999999999</v>
          </cell>
          <cell r="J110">
            <v>2.2100000000000002E-2</v>
          </cell>
          <cell r="K110">
            <v>3.4099999999999999E-4</v>
          </cell>
          <cell r="L110">
            <v>2.0459999999999999E-2</v>
          </cell>
          <cell r="M110">
            <v>0.46875</v>
          </cell>
          <cell r="N110">
            <v>0.47013888888888888</v>
          </cell>
          <cell r="O110">
            <v>471</v>
          </cell>
          <cell r="P110">
            <v>23.4</v>
          </cell>
          <cell r="Q110">
            <v>23.9</v>
          </cell>
        </row>
        <row r="111">
          <cell r="H111" t="str">
            <v>PPSA4</v>
          </cell>
          <cell r="I111">
            <v>1.25</v>
          </cell>
          <cell r="J111">
            <v>-3.29</v>
          </cell>
          <cell r="K111">
            <v>-6.5099999999999999E-4</v>
          </cell>
          <cell r="L111">
            <v>-3.9059999999999997E-2</v>
          </cell>
          <cell r="M111">
            <v>0.46180555555555558</v>
          </cell>
          <cell r="N111">
            <v>0.46527777777777773</v>
          </cell>
          <cell r="O111">
            <v>492</v>
          </cell>
          <cell r="P111">
            <v>21.8</v>
          </cell>
          <cell r="Q111">
            <v>22.4</v>
          </cell>
        </row>
        <row r="112">
          <cell r="H112" t="str">
            <v>PPCH1</v>
          </cell>
          <cell r="I112">
            <v>2.02</v>
          </cell>
          <cell r="J112">
            <v>7.4</v>
          </cell>
          <cell r="K112">
            <v>0.12659999999999999</v>
          </cell>
          <cell r="L112">
            <v>7.5959999999999992</v>
          </cell>
          <cell r="M112">
            <v>0.45624999999999999</v>
          </cell>
          <cell r="N112">
            <v>0.45833333333333331</v>
          </cell>
          <cell r="O112">
            <v>612</v>
          </cell>
          <cell r="P112">
            <v>24.2</v>
          </cell>
          <cell r="Q112">
            <v>19.100000000000001</v>
          </cell>
        </row>
        <row r="113">
          <cell r="H113" t="str">
            <v>PPSD1</v>
          </cell>
          <cell r="I113">
            <v>-0.64600000000000002</v>
          </cell>
          <cell r="J113">
            <v>-7.9600000000000004E-2</v>
          </cell>
          <cell r="K113">
            <v>1.4200000000000001E-4</v>
          </cell>
          <cell r="L113">
            <v>8.5199999999999998E-3</v>
          </cell>
          <cell r="M113">
            <v>0.45069444444444445</v>
          </cell>
          <cell r="N113">
            <v>0.45277777777777778</v>
          </cell>
          <cell r="O113">
            <v>552</v>
          </cell>
          <cell r="P113">
            <v>24.7</v>
          </cell>
          <cell r="Q113">
            <v>22</v>
          </cell>
        </row>
        <row r="114">
          <cell r="H114" t="str">
            <v>PPC1</v>
          </cell>
          <cell r="I114">
            <v>-0.13500000000000001</v>
          </cell>
          <cell r="J114">
            <v>-0.111</v>
          </cell>
          <cell r="K114">
            <v>-6.6299999999999999E-5</v>
          </cell>
          <cell r="L114">
            <v>-3.9779999999999998E-3</v>
          </cell>
          <cell r="M114">
            <v>0.44513888888888892</v>
          </cell>
          <cell r="N114">
            <v>0.44722222222222219</v>
          </cell>
          <cell r="O114">
            <v>489</v>
          </cell>
          <cell r="P114">
            <v>24.7</v>
          </cell>
          <cell r="Q114">
            <v>2.2999999999999998</v>
          </cell>
        </row>
        <row r="115">
          <cell r="H115" t="str">
            <v>PPC3</v>
          </cell>
          <cell r="I115">
            <v>-3.07</v>
          </cell>
          <cell r="J115">
            <v>-0.16400000000000001</v>
          </cell>
          <cell r="K115">
            <v>-7.2799999999999998E-6</v>
          </cell>
          <cell r="L115">
            <v>-4.3679999999999999E-4</v>
          </cell>
          <cell r="M115">
            <v>0.43888888888888888</v>
          </cell>
          <cell r="N115">
            <v>0.44097222222222227</v>
          </cell>
          <cell r="O115">
            <v>342</v>
          </cell>
          <cell r="P115">
            <v>22.4</v>
          </cell>
          <cell r="Q115">
            <v>21.5</v>
          </cell>
        </row>
        <row r="116">
          <cell r="H116" t="str">
            <v>PPJA1</v>
          </cell>
          <cell r="I116">
            <v>-3.71</v>
          </cell>
          <cell r="J116">
            <v>-0.112</v>
          </cell>
          <cell r="K116">
            <v>1.8799999999999999E-4</v>
          </cell>
          <cell r="L116">
            <v>1.128E-2</v>
          </cell>
          <cell r="M116">
            <v>0.43402777777777773</v>
          </cell>
          <cell r="N116">
            <v>0.43611111111111112</v>
          </cell>
          <cell r="O116">
            <v>399</v>
          </cell>
          <cell r="P116">
            <v>20.6</v>
          </cell>
          <cell r="Q116">
            <v>20</v>
          </cell>
        </row>
        <row r="117">
          <cell r="H117" t="str">
            <v>PPSA1</v>
          </cell>
          <cell r="I117">
            <v>-7.77</v>
          </cell>
          <cell r="J117">
            <v>1.0499999999999999E-3</v>
          </cell>
          <cell r="K117">
            <v>-1.5799999999999999E-4</v>
          </cell>
          <cell r="L117">
            <v>-9.4799999999999988E-3</v>
          </cell>
          <cell r="M117">
            <v>0.4291666666666667</v>
          </cell>
          <cell r="N117">
            <v>0.43124999999999997</v>
          </cell>
          <cell r="O117">
            <v>375</v>
          </cell>
          <cell r="P117">
            <v>20.100000000000001</v>
          </cell>
          <cell r="Q117">
            <v>21</v>
          </cell>
        </row>
        <row r="118">
          <cell r="H118" t="str">
            <v>PPCH4</v>
          </cell>
          <cell r="I118">
            <v>13.5</v>
          </cell>
          <cell r="J118">
            <v>13.5</v>
          </cell>
          <cell r="K118">
            <v>-2.5300000000000001E-3</v>
          </cell>
          <cell r="L118">
            <v>-0.15180000000000002</v>
          </cell>
          <cell r="M118">
            <v>0.4236111111111111</v>
          </cell>
          <cell r="N118">
            <v>0.42569444444444443</v>
          </cell>
          <cell r="O118">
            <v>366</v>
          </cell>
          <cell r="P118">
            <v>20.3</v>
          </cell>
          <cell r="Q118">
            <v>23</v>
          </cell>
        </row>
        <row r="119">
          <cell r="H119" t="str">
            <v>PPC4</v>
          </cell>
          <cell r="I119">
            <v>-3.37</v>
          </cell>
          <cell r="J119">
            <v>-3.71</v>
          </cell>
          <cell r="K119">
            <v>1.11E-4</v>
          </cell>
          <cell r="L119">
            <v>6.6600000000000001E-3</v>
          </cell>
          <cell r="M119">
            <v>0.41805555555555557</v>
          </cell>
          <cell r="N119">
            <v>0.4201388888888889</v>
          </cell>
          <cell r="O119">
            <v>369</v>
          </cell>
          <cell r="P119">
            <v>21.3</v>
          </cell>
          <cell r="Q119">
            <v>22.1</v>
          </cell>
        </row>
        <row r="120">
          <cell r="H120" t="str">
            <v>PPSA2</v>
          </cell>
          <cell r="I120">
            <v>12.9</v>
          </cell>
          <cell r="J120">
            <v>13.6</v>
          </cell>
          <cell r="K120">
            <v>1.49E-2</v>
          </cell>
          <cell r="L120">
            <v>0.89400000000000002</v>
          </cell>
          <cell r="M120">
            <v>0.41319444444444442</v>
          </cell>
          <cell r="N120">
            <v>0.4152777777777778</v>
          </cell>
          <cell r="O120">
            <v>402</v>
          </cell>
          <cell r="P120">
            <v>22.9</v>
          </cell>
          <cell r="Q120">
            <v>21.5</v>
          </cell>
        </row>
        <row r="121">
          <cell r="H121" t="str">
            <v>PPJA3</v>
          </cell>
          <cell r="I121">
            <v>2.2599999999999999E-2</v>
          </cell>
          <cell r="J121">
            <v>0.19400000000000001</v>
          </cell>
          <cell r="K121">
            <v>-9.9900000000000002E-5</v>
          </cell>
          <cell r="L121">
            <v>-5.9940000000000002E-3</v>
          </cell>
          <cell r="M121">
            <v>0.4069444444444445</v>
          </cell>
          <cell r="N121">
            <v>0.40902777777777777</v>
          </cell>
          <cell r="O121">
            <v>360</v>
          </cell>
          <cell r="P121">
            <v>18.100000000000001</v>
          </cell>
          <cell r="Q121">
            <v>21.7</v>
          </cell>
        </row>
        <row r="122">
          <cell r="H122" t="str">
            <v>PPSD4</v>
          </cell>
          <cell r="I122">
            <v>-1.63</v>
          </cell>
          <cell r="J122">
            <v>0.22500000000000001</v>
          </cell>
          <cell r="K122">
            <v>5.7700000000000004E-4</v>
          </cell>
          <cell r="L122">
            <v>3.4620000000000005E-2</v>
          </cell>
          <cell r="M122">
            <v>0.39999999999999997</v>
          </cell>
          <cell r="N122">
            <v>0.40277777777777773</v>
          </cell>
          <cell r="O122">
            <v>396</v>
          </cell>
          <cell r="P122">
            <v>23.2</v>
          </cell>
          <cell r="Q122">
            <v>19.600000000000001</v>
          </cell>
        </row>
        <row r="123">
          <cell r="H123" t="str">
            <v>PPCH3</v>
          </cell>
          <cell r="I123">
            <v>6.61</v>
          </cell>
          <cell r="J123">
            <v>11.4</v>
          </cell>
          <cell r="K123">
            <v>0.47</v>
          </cell>
          <cell r="L123">
            <v>28.2</v>
          </cell>
          <cell r="M123">
            <v>0.39444444444444443</v>
          </cell>
          <cell r="N123">
            <v>0.39652777777777781</v>
          </cell>
          <cell r="O123">
            <v>315</v>
          </cell>
          <cell r="P123">
            <v>17.3</v>
          </cell>
          <cell r="Q123">
            <v>17.5</v>
          </cell>
        </row>
        <row r="124">
          <cell r="H124" t="str">
            <v>PPSD2</v>
          </cell>
          <cell r="I124">
            <v>2.9</v>
          </cell>
          <cell r="J124">
            <v>7.03</v>
          </cell>
          <cell r="K124">
            <v>2.8500000000000001E-2</v>
          </cell>
          <cell r="L124">
            <v>1.71</v>
          </cell>
          <cell r="M124">
            <v>0.38819444444444445</v>
          </cell>
          <cell r="N124">
            <v>0.38958333333333334</v>
          </cell>
          <cell r="O124">
            <v>306</v>
          </cell>
          <cell r="P124">
            <v>18</v>
          </cell>
          <cell r="Q124">
            <v>18.100000000000001</v>
          </cell>
        </row>
        <row r="125">
          <cell r="H125" t="str">
            <v>AMSA2</v>
          </cell>
          <cell r="I125">
            <v>-0.35099999999999998</v>
          </cell>
          <cell r="J125">
            <v>3.76</v>
          </cell>
          <cell r="K125">
            <v>-0.48899999999999999</v>
          </cell>
          <cell r="L125">
            <v>-29.34</v>
          </cell>
          <cell r="M125">
            <v>0.51388888888888895</v>
          </cell>
          <cell r="N125">
            <v>0.51597222222222217</v>
          </cell>
          <cell r="O125">
            <v>609</v>
          </cell>
          <cell r="P125">
            <v>25.8</v>
          </cell>
          <cell r="Q125">
            <v>24.8</v>
          </cell>
        </row>
        <row r="126">
          <cell r="H126" t="str">
            <v>AMCH1</v>
          </cell>
          <cell r="I126">
            <v>-5.47</v>
          </cell>
          <cell r="J126">
            <v>3.91</v>
          </cell>
          <cell r="K126">
            <v>0.89500000000000002</v>
          </cell>
          <cell r="L126">
            <v>53.7</v>
          </cell>
          <cell r="M126">
            <v>0.52013888888888882</v>
          </cell>
          <cell r="N126">
            <v>0.52222222222222225</v>
          </cell>
          <cell r="O126">
            <v>453</v>
          </cell>
          <cell r="P126">
            <v>31.3</v>
          </cell>
          <cell r="Q126">
            <v>25.8</v>
          </cell>
        </row>
        <row r="127">
          <cell r="H127" t="str">
            <v>AMSD3</v>
          </cell>
          <cell r="I127">
            <v>-0.82099999999999995</v>
          </cell>
          <cell r="J127">
            <v>2.9</v>
          </cell>
          <cell r="K127">
            <v>4.7600000000000003E-2</v>
          </cell>
          <cell r="L127">
            <v>2.8560000000000003</v>
          </cell>
          <cell r="M127">
            <v>0.52569444444444446</v>
          </cell>
          <cell r="N127">
            <v>0.52777777777777779</v>
          </cell>
          <cell r="O127">
            <v>855</v>
          </cell>
          <cell r="P127">
            <v>29.2</v>
          </cell>
          <cell r="Q127">
            <v>28.1</v>
          </cell>
        </row>
        <row r="128">
          <cell r="H128" t="str">
            <v>AMJA2</v>
          </cell>
          <cell r="I128">
            <v>-3.5</v>
          </cell>
          <cell r="J128">
            <v>4.6500000000000004</v>
          </cell>
          <cell r="K128">
            <v>1.1000000000000001</v>
          </cell>
          <cell r="L128">
            <v>66</v>
          </cell>
          <cell r="M128">
            <v>0.53749999999999998</v>
          </cell>
          <cell r="N128">
            <v>0.5395833333333333</v>
          </cell>
          <cell r="O128">
            <v>750</v>
          </cell>
          <cell r="P128">
            <v>34</v>
          </cell>
          <cell r="Q128">
            <v>27.4</v>
          </cell>
        </row>
        <row r="129">
          <cell r="H129" t="str">
            <v>AMSA1</v>
          </cell>
          <cell r="I129">
            <v>0.154</v>
          </cell>
          <cell r="J129">
            <v>3.77</v>
          </cell>
          <cell r="K129">
            <v>0.48199999999999998</v>
          </cell>
          <cell r="L129">
            <v>28.919999999999998</v>
          </cell>
          <cell r="M129">
            <v>0.53055555555555556</v>
          </cell>
          <cell r="N129">
            <v>0.53194444444444444</v>
          </cell>
          <cell r="O129">
            <v>510</v>
          </cell>
          <cell r="P129">
            <v>33.200000000000003</v>
          </cell>
          <cell r="Q129">
            <v>24.9</v>
          </cell>
        </row>
        <row r="130">
          <cell r="H130" t="str">
            <v>AMJA1</v>
          </cell>
          <cell r="I130">
            <v>-1.26</v>
          </cell>
          <cell r="J130">
            <v>3.81</v>
          </cell>
          <cell r="K130">
            <v>7.4399999999999994E-2</v>
          </cell>
          <cell r="L130">
            <v>4.4639999999999995</v>
          </cell>
          <cell r="M130">
            <v>0.54791666666666672</v>
          </cell>
          <cell r="N130">
            <v>0.54999999999999993</v>
          </cell>
          <cell r="O130">
            <v>798</v>
          </cell>
          <cell r="P130">
            <v>34.700000000000003</v>
          </cell>
          <cell r="Q130">
            <v>26.2</v>
          </cell>
        </row>
        <row r="131">
          <cell r="H131" t="str">
            <v>AMSD1</v>
          </cell>
          <cell r="I131">
            <v>-2.44</v>
          </cell>
          <cell r="J131">
            <v>4.97</v>
          </cell>
          <cell r="K131">
            <v>1.01</v>
          </cell>
          <cell r="L131">
            <v>60.6</v>
          </cell>
          <cell r="M131">
            <v>0.54236111111111118</v>
          </cell>
          <cell r="N131">
            <v>0.5444444444444444</v>
          </cell>
          <cell r="O131">
            <v>903</v>
          </cell>
          <cell r="P131">
            <v>33.1</v>
          </cell>
          <cell r="Q131">
            <v>28.6</v>
          </cell>
        </row>
        <row r="132">
          <cell r="H132" t="str">
            <v>AMCH2</v>
          </cell>
          <cell r="I132">
            <v>-0.3</v>
          </cell>
          <cell r="J132">
            <v>8.5</v>
          </cell>
          <cell r="K132">
            <v>1.05</v>
          </cell>
          <cell r="L132">
            <v>63</v>
          </cell>
          <cell r="M132">
            <v>0.5541666666666667</v>
          </cell>
          <cell r="N132">
            <v>0.55694444444444446</v>
          </cell>
          <cell r="O132">
            <v>447</v>
          </cell>
          <cell r="P132">
            <v>30.9</v>
          </cell>
          <cell r="Q132">
            <v>24.7</v>
          </cell>
        </row>
        <row r="133">
          <cell r="H133" t="str">
            <v>AMSA3</v>
          </cell>
          <cell r="I133">
            <v>-3.43</v>
          </cell>
          <cell r="J133">
            <v>3.35</v>
          </cell>
          <cell r="K133">
            <v>0.27100000000000002</v>
          </cell>
          <cell r="L133">
            <v>16.260000000000002</v>
          </cell>
          <cell r="M133">
            <v>0.56180555555555556</v>
          </cell>
          <cell r="N133">
            <v>0.56388888888888888</v>
          </cell>
          <cell r="O133">
            <v>996</v>
          </cell>
          <cell r="P133">
            <v>34.4</v>
          </cell>
          <cell r="Q133">
            <v>30.2</v>
          </cell>
        </row>
        <row r="134">
          <cell r="H134" t="str">
            <v>AMJA3</v>
          </cell>
          <cell r="I134">
            <v>0.152</v>
          </cell>
          <cell r="J134">
            <v>5.9</v>
          </cell>
          <cell r="K134">
            <v>2.65</v>
          </cell>
          <cell r="L134">
            <v>159</v>
          </cell>
          <cell r="M134">
            <v>0.56666666666666665</v>
          </cell>
          <cell r="N134">
            <v>0.56805555555555554</v>
          </cell>
          <cell r="O134">
            <v>1092</v>
          </cell>
          <cell r="P134">
            <v>34.1</v>
          </cell>
          <cell r="Q134">
            <v>29.5</v>
          </cell>
        </row>
        <row r="135">
          <cell r="H135" t="str">
            <v>AMSD2</v>
          </cell>
          <cell r="I135">
            <v>-0.13100000000000001</v>
          </cell>
          <cell r="J135">
            <v>4.76</v>
          </cell>
          <cell r="K135">
            <v>3.69</v>
          </cell>
          <cell r="L135">
            <v>221.4</v>
          </cell>
          <cell r="M135">
            <v>0.57152777777777775</v>
          </cell>
          <cell r="N135">
            <v>0.57361111111111118</v>
          </cell>
          <cell r="O135">
            <v>900</v>
          </cell>
          <cell r="P135">
            <v>33.200000000000003</v>
          </cell>
          <cell r="Q135">
            <v>30.5</v>
          </cell>
        </row>
        <row r="136">
          <cell r="H136" t="str">
            <v>AMCH3</v>
          </cell>
          <cell r="I136">
            <v>-1.46</v>
          </cell>
          <cell r="J136">
            <v>3.18</v>
          </cell>
          <cell r="K136">
            <v>-9.1800000000000007E-2</v>
          </cell>
          <cell r="L136">
            <v>-5.508</v>
          </cell>
          <cell r="M136">
            <v>0.57708333333333328</v>
          </cell>
          <cell r="N136">
            <v>0.57916666666666672</v>
          </cell>
          <cell r="O136">
            <v>921</v>
          </cell>
          <cell r="P136">
            <v>31.5</v>
          </cell>
          <cell r="Q136">
            <v>29.6</v>
          </cell>
        </row>
        <row r="138">
          <cell r="H138" t="str">
            <v>PPSA3</v>
          </cell>
          <cell r="I138">
            <v>1.21E-2</v>
          </cell>
          <cell r="J138">
            <v>5.6</v>
          </cell>
          <cell r="K138">
            <v>-1.2800000000000001E-3</v>
          </cell>
          <cell r="L138">
            <v>-7.6800000000000007E-2</v>
          </cell>
          <cell r="M138">
            <v>0.60069444444444442</v>
          </cell>
          <cell r="N138">
            <v>0.60277777777777775</v>
          </cell>
          <cell r="O138">
            <v>270</v>
          </cell>
          <cell r="P138">
            <v>24.1</v>
          </cell>
          <cell r="Q138">
            <v>30</v>
          </cell>
        </row>
        <row r="139">
          <cell r="H139" t="str">
            <v>PPCH2</v>
          </cell>
          <cell r="I139">
            <v>4.1399999999999997</v>
          </cell>
          <cell r="J139">
            <v>7.39</v>
          </cell>
          <cell r="K139">
            <v>-2.3E-3</v>
          </cell>
          <cell r="L139">
            <v>-0.13800000000000001</v>
          </cell>
          <cell r="M139">
            <v>0.59513888888888888</v>
          </cell>
          <cell r="N139">
            <v>0.59722222222222221</v>
          </cell>
          <cell r="O139">
            <v>1026</v>
          </cell>
          <cell r="P139">
            <v>27.7</v>
          </cell>
          <cell r="Q139">
            <v>26.9</v>
          </cell>
        </row>
        <row r="140">
          <cell r="H140" t="str">
            <v>PPJA2</v>
          </cell>
          <cell r="I140">
            <v>5.75</v>
          </cell>
          <cell r="J140">
            <v>5.73</v>
          </cell>
          <cell r="K140">
            <v>-1.56E-3</v>
          </cell>
          <cell r="L140">
            <v>-9.3600000000000003E-2</v>
          </cell>
          <cell r="M140">
            <v>0.58680555555555558</v>
          </cell>
          <cell r="N140">
            <v>0.59166666666666667</v>
          </cell>
          <cell r="O140">
            <v>1263</v>
          </cell>
          <cell r="P140">
            <v>26.2</v>
          </cell>
          <cell r="Q140">
            <v>36.799999999999997</v>
          </cell>
        </row>
        <row r="141">
          <cell r="H141" t="str">
            <v>PPC2</v>
          </cell>
          <cell r="I141">
            <v>1.32</v>
          </cell>
          <cell r="J141">
            <v>6.77</v>
          </cell>
          <cell r="K141">
            <v>-3.1700000000000001E-3</v>
          </cell>
          <cell r="L141">
            <v>-0.19020000000000001</v>
          </cell>
          <cell r="M141">
            <v>0.5805555555555556</v>
          </cell>
          <cell r="N141">
            <v>0.58263888888888882</v>
          </cell>
          <cell r="O141">
            <v>648</v>
          </cell>
          <cell r="P141">
            <v>31.1</v>
          </cell>
          <cell r="Q141">
            <v>25.3</v>
          </cell>
        </row>
        <row r="142">
          <cell r="H142" t="str">
            <v>PPSD3</v>
          </cell>
          <cell r="I142">
            <v>-0.22800000000000001</v>
          </cell>
          <cell r="J142">
            <v>4.26</v>
          </cell>
          <cell r="K142">
            <v>5.9900000000000002E-2</v>
          </cell>
          <cell r="L142">
            <v>3.5940000000000003</v>
          </cell>
          <cell r="M142">
            <v>0.57500000000000007</v>
          </cell>
          <cell r="N142">
            <v>0.57708333333333328</v>
          </cell>
          <cell r="O142">
            <v>1638</v>
          </cell>
          <cell r="P142">
            <v>30.8</v>
          </cell>
          <cell r="Q142">
            <v>31.1</v>
          </cell>
        </row>
        <row r="143">
          <cell r="H143" t="str">
            <v>PPJA4</v>
          </cell>
          <cell r="I143">
            <v>-3.97</v>
          </cell>
          <cell r="J143">
            <v>3.34</v>
          </cell>
          <cell r="K143">
            <v>7.7399999999999997E-2</v>
          </cell>
          <cell r="L143">
            <v>4.6440000000000001</v>
          </cell>
          <cell r="M143">
            <v>0.56874999999999998</v>
          </cell>
          <cell r="N143">
            <v>0.5708333333333333</v>
          </cell>
          <cell r="O143">
            <v>1329</v>
          </cell>
          <cell r="P143">
            <v>28.9</v>
          </cell>
          <cell r="Q143">
            <v>25</v>
          </cell>
        </row>
        <row r="144">
          <cell r="H144" t="str">
            <v>PPSA4</v>
          </cell>
          <cell r="I144">
            <v>-3.43</v>
          </cell>
          <cell r="J144">
            <v>6.92</v>
          </cell>
          <cell r="K144">
            <v>0.14099999999999999</v>
          </cell>
          <cell r="L144">
            <v>8.4599999999999991</v>
          </cell>
          <cell r="M144">
            <v>0.56319444444444444</v>
          </cell>
          <cell r="N144">
            <v>0.56527777777777777</v>
          </cell>
          <cell r="O144">
            <v>1341</v>
          </cell>
          <cell r="P144">
            <v>35.5</v>
          </cell>
          <cell r="Q144">
            <v>35.5</v>
          </cell>
        </row>
        <row r="145">
          <cell r="H145" t="str">
            <v>PPCH1</v>
          </cell>
          <cell r="I145">
            <v>-0.157</v>
          </cell>
          <cell r="J145">
            <v>6.98</v>
          </cell>
          <cell r="K145">
            <v>9.8500000000000004E-2</v>
          </cell>
          <cell r="L145">
            <v>5.91</v>
          </cell>
          <cell r="M145">
            <v>0.55486111111111114</v>
          </cell>
          <cell r="N145">
            <v>0.55763888888888891</v>
          </cell>
          <cell r="O145">
            <v>1590</v>
          </cell>
          <cell r="P145">
            <v>26.7</v>
          </cell>
          <cell r="Q145">
            <v>26</v>
          </cell>
        </row>
        <row r="146">
          <cell r="H146" t="str">
            <v>PPSD1</v>
          </cell>
          <cell r="I146">
            <v>-0.90200000000000002</v>
          </cell>
          <cell r="J146">
            <v>5.42</v>
          </cell>
          <cell r="K146">
            <v>0.92300000000000004</v>
          </cell>
          <cell r="L146">
            <v>55.38</v>
          </cell>
          <cell r="M146">
            <v>0.54722222222222217</v>
          </cell>
          <cell r="N146">
            <v>0.5493055555555556</v>
          </cell>
          <cell r="O146">
            <v>1284</v>
          </cell>
          <cell r="P146">
            <v>23.8</v>
          </cell>
          <cell r="Q146">
            <v>23.5</v>
          </cell>
        </row>
        <row r="147">
          <cell r="H147" t="str">
            <v>PPC1</v>
          </cell>
          <cell r="I147">
            <v>2.81</v>
          </cell>
          <cell r="J147">
            <v>7.1</v>
          </cell>
          <cell r="K147">
            <v>7.8100000000000001E-3</v>
          </cell>
          <cell r="L147">
            <v>0.46860000000000002</v>
          </cell>
          <cell r="M147">
            <v>0.54097222222222219</v>
          </cell>
          <cell r="N147">
            <v>0.54305555555555551</v>
          </cell>
          <cell r="O147">
            <v>1566</v>
          </cell>
          <cell r="P147">
            <v>27</v>
          </cell>
          <cell r="Q147">
            <v>22.9</v>
          </cell>
        </row>
        <row r="148">
          <cell r="H148" t="str">
            <v>PPC3</v>
          </cell>
          <cell r="I148">
            <v>0.432</v>
          </cell>
          <cell r="J148">
            <v>4.8099999999999996</v>
          </cell>
          <cell r="K148">
            <v>-2.7000000000000001E-3</v>
          </cell>
          <cell r="L148">
            <v>-0.16200000000000001</v>
          </cell>
          <cell r="M148">
            <v>0.53402777777777777</v>
          </cell>
          <cell r="N148">
            <v>0.53611111111111109</v>
          </cell>
          <cell r="O148">
            <v>345</v>
          </cell>
          <cell r="P148">
            <v>26</v>
          </cell>
          <cell r="Q148">
            <v>33.1</v>
          </cell>
        </row>
        <row r="149">
          <cell r="H149" t="str">
            <v>PPJA1</v>
          </cell>
          <cell r="I149">
            <v>-3.13</v>
          </cell>
          <cell r="J149">
            <v>7.43</v>
          </cell>
          <cell r="K149">
            <v>-2.2100000000000001E-4</v>
          </cell>
          <cell r="L149">
            <v>-1.3260000000000001E-2</v>
          </cell>
          <cell r="M149">
            <v>0.52777777777777779</v>
          </cell>
          <cell r="N149">
            <v>0.53125</v>
          </cell>
          <cell r="O149">
            <v>1296</v>
          </cell>
          <cell r="P149">
            <v>26.2</v>
          </cell>
          <cell r="Q149">
            <v>26</v>
          </cell>
        </row>
        <row r="150">
          <cell r="H150" t="str">
            <v>PPSA1</v>
          </cell>
          <cell r="I150">
            <v>3.15</v>
          </cell>
          <cell r="J150">
            <v>9.26</v>
          </cell>
          <cell r="K150">
            <v>-1.6699999999999999E-4</v>
          </cell>
          <cell r="L150">
            <v>-1.0019999999999999E-2</v>
          </cell>
          <cell r="M150">
            <v>0.5229166666666667</v>
          </cell>
          <cell r="N150">
            <v>0.52500000000000002</v>
          </cell>
          <cell r="O150">
            <v>264</v>
          </cell>
          <cell r="P150">
            <v>23.8</v>
          </cell>
          <cell r="Q150">
            <v>26.8</v>
          </cell>
        </row>
        <row r="151">
          <cell r="H151" t="str">
            <v>PPCH4</v>
          </cell>
          <cell r="I151">
            <v>1.01</v>
          </cell>
          <cell r="J151">
            <v>8.3699999999999992</v>
          </cell>
          <cell r="K151">
            <v>-1.2199999999999999E-3</v>
          </cell>
          <cell r="L151">
            <v>-7.3200000000000001E-2</v>
          </cell>
          <cell r="M151">
            <v>0.51736111111111105</v>
          </cell>
          <cell r="N151">
            <v>0.51944444444444449</v>
          </cell>
          <cell r="O151">
            <v>1338</v>
          </cell>
          <cell r="P151">
            <v>28.4</v>
          </cell>
          <cell r="Q151">
            <v>23.8</v>
          </cell>
        </row>
        <row r="152">
          <cell r="H152" t="str">
            <v>PPC4</v>
          </cell>
          <cell r="I152">
            <v>0.38100000000000001</v>
          </cell>
          <cell r="J152">
            <v>7.53</v>
          </cell>
          <cell r="K152">
            <v>-6.8300000000000007E-5</v>
          </cell>
          <cell r="L152">
            <v>-4.0980000000000001E-3</v>
          </cell>
          <cell r="M152">
            <v>0.51041666666666663</v>
          </cell>
          <cell r="N152">
            <v>0.51250000000000007</v>
          </cell>
          <cell r="O152">
            <v>291</v>
          </cell>
          <cell r="P152">
            <v>27.5</v>
          </cell>
          <cell r="Q152">
            <v>30.1</v>
          </cell>
        </row>
        <row r="153">
          <cell r="H153" t="str">
            <v>PPSA2</v>
          </cell>
          <cell r="I153">
            <v>-4.47</v>
          </cell>
          <cell r="J153">
            <v>1.1299999999999999</v>
          </cell>
          <cell r="K153">
            <v>-1.5399999999999999E-3</v>
          </cell>
          <cell r="L153">
            <v>-9.2399999999999996E-2</v>
          </cell>
          <cell r="M153">
            <v>0.50416666666666665</v>
          </cell>
          <cell r="N153">
            <v>0.50694444444444442</v>
          </cell>
          <cell r="O153">
            <v>1362</v>
          </cell>
          <cell r="P153">
            <v>24.7</v>
          </cell>
          <cell r="Q153">
            <v>28.3</v>
          </cell>
        </row>
        <row r="154">
          <cell r="H154" t="str">
            <v>PPJA3</v>
          </cell>
          <cell r="I154">
            <v>4.4000000000000004</v>
          </cell>
          <cell r="J154">
            <v>10.3</v>
          </cell>
          <cell r="K154">
            <v>2.01E-2</v>
          </cell>
          <cell r="L154">
            <v>1.206</v>
          </cell>
          <cell r="M154">
            <v>0.6069444444444444</v>
          </cell>
          <cell r="N154">
            <v>0.61041666666666672</v>
          </cell>
          <cell r="O154">
            <v>1008</v>
          </cell>
          <cell r="P154">
            <v>25.1</v>
          </cell>
          <cell r="Q154">
            <v>23.3</v>
          </cell>
        </row>
        <row r="155">
          <cell r="H155" t="str">
            <v>PPSD4</v>
          </cell>
          <cell r="I155">
            <v>5.09</v>
          </cell>
          <cell r="J155">
            <v>9.8800000000000008</v>
          </cell>
          <cell r="K155">
            <v>6.6900000000000001E-2</v>
          </cell>
          <cell r="L155">
            <v>4.0140000000000002</v>
          </cell>
          <cell r="M155">
            <v>0.49791666666666662</v>
          </cell>
          <cell r="N155">
            <v>0.5</v>
          </cell>
          <cell r="O155">
            <v>1254</v>
          </cell>
          <cell r="P155">
            <v>24.7</v>
          </cell>
          <cell r="Q155">
            <v>31.2</v>
          </cell>
        </row>
        <row r="156">
          <cell r="H156" t="str">
            <v>PPCH3</v>
          </cell>
          <cell r="I156">
            <v>3.98</v>
          </cell>
          <cell r="J156">
            <v>6.46</v>
          </cell>
          <cell r="K156">
            <v>0.125</v>
          </cell>
          <cell r="L156">
            <v>7.5</v>
          </cell>
          <cell r="M156">
            <v>0.49027777777777781</v>
          </cell>
          <cell r="N156">
            <v>0.49305555555555558</v>
          </cell>
          <cell r="O156">
            <v>345</v>
          </cell>
          <cell r="P156">
            <v>29.9</v>
          </cell>
          <cell r="Q156">
            <v>31.2</v>
          </cell>
        </row>
        <row r="157">
          <cell r="H157" t="str">
            <v>PPSD2</v>
          </cell>
          <cell r="I157">
            <v>-1.6</v>
          </cell>
          <cell r="J157">
            <v>3.12</v>
          </cell>
          <cell r="K157">
            <v>1.95E-2</v>
          </cell>
          <cell r="L157">
            <v>1.17</v>
          </cell>
          <cell r="M157">
            <v>0.4826388888888889</v>
          </cell>
          <cell r="N157">
            <v>0.48541666666666666</v>
          </cell>
          <cell r="O157">
            <v>1284</v>
          </cell>
          <cell r="P157">
            <v>22.9</v>
          </cell>
          <cell r="Q157">
            <v>27.9</v>
          </cell>
        </row>
        <row r="158">
          <cell r="H158" t="str">
            <v>AMSA2</v>
          </cell>
          <cell r="I158">
            <v>-0.40500000000000003</v>
          </cell>
          <cell r="J158">
            <v>2.33</v>
          </cell>
          <cell r="K158">
            <v>0.17100000000000001</v>
          </cell>
          <cell r="L158">
            <v>10.260000000000002</v>
          </cell>
          <cell r="M158">
            <v>0.39930555555555558</v>
          </cell>
          <cell r="N158">
            <v>0.3972222222222222</v>
          </cell>
          <cell r="O158">
            <v>177</v>
          </cell>
          <cell r="P158">
            <v>17.399999999999999</v>
          </cell>
          <cell r="Q158">
            <v>19</v>
          </cell>
        </row>
        <row r="159">
          <cell r="H159" t="str">
            <v>AMCH1</v>
          </cell>
          <cell r="I159">
            <v>-3.06</v>
          </cell>
          <cell r="J159">
            <v>2.04</v>
          </cell>
          <cell r="K159">
            <v>0.32200000000000001</v>
          </cell>
          <cell r="L159">
            <v>19.32</v>
          </cell>
          <cell r="M159">
            <v>0.40416666666666662</v>
          </cell>
          <cell r="N159">
            <v>0.40625</v>
          </cell>
          <cell r="O159">
            <v>288</v>
          </cell>
          <cell r="P159">
            <v>1.1000000000000001</v>
          </cell>
          <cell r="Q159">
            <v>18.100000000000001</v>
          </cell>
        </row>
        <row r="160">
          <cell r="H160" t="str">
            <v>AMSD3</v>
          </cell>
          <cell r="I160">
            <v>-2.37</v>
          </cell>
          <cell r="J160">
            <v>-0.154</v>
          </cell>
          <cell r="K160">
            <v>5.67E-2</v>
          </cell>
          <cell r="L160">
            <v>3.4020000000000001</v>
          </cell>
          <cell r="M160">
            <v>0.40972222222222227</v>
          </cell>
          <cell r="N160">
            <v>0.41250000000000003</v>
          </cell>
          <cell r="O160">
            <v>213</v>
          </cell>
          <cell r="P160">
            <v>17.899999999999999</v>
          </cell>
          <cell r="Q160">
            <v>22.4</v>
          </cell>
        </row>
        <row r="161">
          <cell r="H161" t="str">
            <v>AMJA2</v>
          </cell>
          <cell r="I161">
            <v>-3.96</v>
          </cell>
          <cell r="J161">
            <v>2.92</v>
          </cell>
          <cell r="K161">
            <v>1.1599999999999999</v>
          </cell>
          <cell r="L161">
            <v>69.599999999999994</v>
          </cell>
          <cell r="M161">
            <v>0.4236111111111111</v>
          </cell>
          <cell r="N161">
            <v>0.42638888888888887</v>
          </cell>
          <cell r="O161">
            <v>963</v>
          </cell>
          <cell r="P161">
            <v>17.7</v>
          </cell>
          <cell r="Q161">
            <v>24.6</v>
          </cell>
        </row>
        <row r="162">
          <cell r="H162" t="str">
            <v>AMSA1</v>
          </cell>
          <cell r="I162">
            <v>-0.42399999999999999</v>
          </cell>
          <cell r="J162">
            <v>1.78</v>
          </cell>
          <cell r="K162">
            <v>0.192</v>
          </cell>
          <cell r="L162">
            <v>11.52</v>
          </cell>
          <cell r="M162">
            <v>0.41736111111111113</v>
          </cell>
          <cell r="N162">
            <v>0.4201388888888889</v>
          </cell>
          <cell r="O162">
            <v>162</v>
          </cell>
          <cell r="P162">
            <v>16.7</v>
          </cell>
          <cell r="Q162">
            <v>19.8</v>
          </cell>
        </row>
        <row r="163">
          <cell r="H163" t="str">
            <v>AMJA1</v>
          </cell>
          <cell r="I163">
            <v>-0.17199999999999999</v>
          </cell>
          <cell r="J163">
            <v>1.83</v>
          </cell>
          <cell r="K163">
            <v>0.10199999999999999</v>
          </cell>
          <cell r="L163">
            <v>6.1199999999999992</v>
          </cell>
          <cell r="M163">
            <v>0.4368055555555555</v>
          </cell>
          <cell r="N163">
            <v>0.43888888888888888</v>
          </cell>
          <cell r="O163">
            <v>141</v>
          </cell>
          <cell r="P163">
            <v>20</v>
          </cell>
          <cell r="Q163">
            <v>13.8</v>
          </cell>
        </row>
        <row r="164">
          <cell r="H164" t="str">
            <v>AMSD1</v>
          </cell>
          <cell r="I164">
            <v>-2.93</v>
          </cell>
          <cell r="J164">
            <v>3.16</v>
          </cell>
          <cell r="K164">
            <v>0.438</v>
          </cell>
          <cell r="L164">
            <v>26.28</v>
          </cell>
          <cell r="M164">
            <v>0.43055555555555558</v>
          </cell>
          <cell r="N164">
            <v>0.43263888888888885</v>
          </cell>
          <cell r="O164">
            <v>525</v>
          </cell>
          <cell r="P164">
            <v>21.2</v>
          </cell>
          <cell r="Q164">
            <v>20.6</v>
          </cell>
        </row>
        <row r="165">
          <cell r="H165" t="str">
            <v>AMCH2</v>
          </cell>
          <cell r="I165">
            <v>1.1599999999999999</v>
          </cell>
          <cell r="J165">
            <v>4.5</v>
          </cell>
          <cell r="K165">
            <v>1.81</v>
          </cell>
          <cell r="L165">
            <v>108.60000000000001</v>
          </cell>
          <cell r="M165">
            <v>0.44305555555555554</v>
          </cell>
          <cell r="N165">
            <v>0.44513888888888892</v>
          </cell>
          <cell r="O165">
            <v>249</v>
          </cell>
          <cell r="P165">
            <v>21.2</v>
          </cell>
          <cell r="Q165">
            <v>16.2</v>
          </cell>
        </row>
        <row r="166">
          <cell r="H166" t="str">
            <v>AMSA3</v>
          </cell>
          <cell r="I166">
            <v>-1.72</v>
          </cell>
          <cell r="J166">
            <v>2.44</v>
          </cell>
          <cell r="K166">
            <v>0.66500000000000004</v>
          </cell>
          <cell r="L166">
            <v>39.900000000000006</v>
          </cell>
          <cell r="M166">
            <v>0.44930555555555557</v>
          </cell>
          <cell r="N166">
            <v>0.4513888888888889</v>
          </cell>
          <cell r="O166">
            <v>813</v>
          </cell>
          <cell r="P166">
            <v>23</v>
          </cell>
          <cell r="Q166">
            <v>24.8</v>
          </cell>
        </row>
        <row r="167">
          <cell r="H167" t="str">
            <v>AMJA3</v>
          </cell>
          <cell r="I167">
            <v>-0.17799999999999999</v>
          </cell>
          <cell r="J167">
            <v>3.19</v>
          </cell>
          <cell r="K167">
            <v>0.72099999999999997</v>
          </cell>
          <cell r="L167">
            <v>43.26</v>
          </cell>
          <cell r="M167">
            <v>0.4694444444444445</v>
          </cell>
          <cell r="N167">
            <v>0.47222222222222227</v>
          </cell>
          <cell r="O167">
            <v>159</v>
          </cell>
          <cell r="P167">
            <v>18.899999999999999</v>
          </cell>
          <cell r="Q167" t="str">
            <v>NA</v>
          </cell>
        </row>
        <row r="168">
          <cell r="H168" t="str">
            <v>AMSD2</v>
          </cell>
          <cell r="I168">
            <v>-3.42</v>
          </cell>
          <cell r="J168">
            <v>2.54</v>
          </cell>
          <cell r="K168">
            <v>1.37</v>
          </cell>
          <cell r="L168">
            <v>82.2</v>
          </cell>
          <cell r="M168">
            <v>0.46111111111111108</v>
          </cell>
          <cell r="N168">
            <v>0.46388888888888885</v>
          </cell>
          <cell r="O168">
            <v>780</v>
          </cell>
          <cell r="P168">
            <v>21.1</v>
          </cell>
          <cell r="Q168">
            <v>15</v>
          </cell>
        </row>
        <row r="169">
          <cell r="H169" t="str">
            <v>AMCH3</v>
          </cell>
          <cell r="I169">
            <v>-2.35</v>
          </cell>
          <cell r="J169">
            <v>1.91</v>
          </cell>
          <cell r="K169">
            <v>0.122</v>
          </cell>
          <cell r="L169">
            <v>7.32</v>
          </cell>
          <cell r="M169">
            <v>0.45555555555555555</v>
          </cell>
          <cell r="N169">
            <v>0.45833333333333331</v>
          </cell>
          <cell r="O169">
            <v>918</v>
          </cell>
          <cell r="P169">
            <v>23.1</v>
          </cell>
          <cell r="Q169">
            <v>21.1</v>
          </cell>
        </row>
      </sheetData>
      <sheetData sheetId="1">
        <row r="6">
          <cell r="H6" t="str">
            <v>AMSA2</v>
          </cell>
          <cell r="I6">
            <v>-2.29</v>
          </cell>
          <cell r="J6">
            <v>3.47</v>
          </cell>
          <cell r="K6">
            <v>9.9400000000000002E-2</v>
          </cell>
          <cell r="L6">
            <v>5.9640000000000004</v>
          </cell>
          <cell r="M6">
            <v>0.68055555555555547</v>
          </cell>
          <cell r="N6">
            <v>0.68402777777777779</v>
          </cell>
          <cell r="O6">
            <v>1209</v>
          </cell>
          <cell r="P6">
            <v>30.6</v>
          </cell>
          <cell r="Q6">
            <v>31</v>
          </cell>
        </row>
        <row r="7">
          <cell r="H7" t="str">
            <v>AMCH1</v>
          </cell>
          <cell r="I7">
            <v>-3.4</v>
          </cell>
          <cell r="J7">
            <v>1.48</v>
          </cell>
          <cell r="K7">
            <v>1.55E-2</v>
          </cell>
          <cell r="L7">
            <v>0.92999999999999994</v>
          </cell>
          <cell r="M7">
            <v>0.67291666666666661</v>
          </cell>
          <cell r="N7">
            <v>0.67569444444444438</v>
          </cell>
          <cell r="O7">
            <v>1227</v>
          </cell>
          <cell r="P7">
            <v>29.1</v>
          </cell>
          <cell r="Q7">
            <v>29</v>
          </cell>
        </row>
        <row r="8">
          <cell r="H8" t="str">
            <v>AMSD3</v>
          </cell>
          <cell r="I8">
            <v>1.0900000000000001</v>
          </cell>
          <cell r="J8">
            <v>0.83599999999999997</v>
          </cell>
          <cell r="K8">
            <v>5.21E-2</v>
          </cell>
          <cell r="L8">
            <v>3.1259999999999999</v>
          </cell>
          <cell r="M8">
            <v>0.66041666666666665</v>
          </cell>
          <cell r="N8">
            <v>0.6694444444444444</v>
          </cell>
          <cell r="O8">
            <v>1332</v>
          </cell>
          <cell r="P8">
            <v>30.3</v>
          </cell>
          <cell r="Q8">
            <v>29.2</v>
          </cell>
        </row>
        <row r="9">
          <cell r="H9" t="str">
            <v>AMJA2</v>
          </cell>
          <cell r="I9">
            <v>-1.98</v>
          </cell>
          <cell r="J9">
            <v>2.99</v>
          </cell>
          <cell r="K9">
            <v>4.7800000000000002E-2</v>
          </cell>
          <cell r="L9">
            <v>2.8680000000000003</v>
          </cell>
          <cell r="M9">
            <v>0.65</v>
          </cell>
          <cell r="N9">
            <v>0.65347222222222223</v>
          </cell>
          <cell r="O9">
            <v>1119</v>
          </cell>
          <cell r="P9">
            <v>31.3</v>
          </cell>
          <cell r="Q9">
            <v>30.4</v>
          </cell>
        </row>
        <row r="10">
          <cell r="H10" t="str">
            <v>AMSA1</v>
          </cell>
          <cell r="I10">
            <v>0.10299999999999999</v>
          </cell>
          <cell r="J10">
            <v>1.48</v>
          </cell>
          <cell r="K10">
            <v>0.27100000000000002</v>
          </cell>
          <cell r="L10">
            <v>16.260000000000002</v>
          </cell>
          <cell r="M10">
            <v>0.64236111111111105</v>
          </cell>
          <cell r="N10">
            <v>0.64513888888888882</v>
          </cell>
          <cell r="O10">
            <v>1590</v>
          </cell>
          <cell r="P10">
            <v>30.9</v>
          </cell>
          <cell r="Q10">
            <v>30.7</v>
          </cell>
        </row>
        <row r="11">
          <cell r="H11" t="str">
            <v>AMJA1</v>
          </cell>
          <cell r="I11">
            <v>-0.90400000000000003</v>
          </cell>
          <cell r="J11">
            <v>1.36</v>
          </cell>
          <cell r="K11">
            <v>1.8499999999999999E-2</v>
          </cell>
          <cell r="L11">
            <v>1.1099999999999999</v>
          </cell>
          <cell r="M11">
            <v>0.62222222222222223</v>
          </cell>
          <cell r="N11">
            <v>0.625</v>
          </cell>
          <cell r="O11">
            <v>1218</v>
          </cell>
          <cell r="P11">
            <v>31.8</v>
          </cell>
          <cell r="Q11">
            <v>31.8</v>
          </cell>
        </row>
        <row r="12">
          <cell r="H12" t="str">
            <v>AMSD1</v>
          </cell>
          <cell r="I12">
            <v>-1.63</v>
          </cell>
          <cell r="J12">
            <v>2.66</v>
          </cell>
          <cell r="K12">
            <v>3.32E-2</v>
          </cell>
          <cell r="L12">
            <v>1.992</v>
          </cell>
          <cell r="M12">
            <v>0.63055555555555554</v>
          </cell>
          <cell r="N12">
            <v>0.6333333333333333</v>
          </cell>
          <cell r="O12">
            <v>1566</v>
          </cell>
          <cell r="P12">
            <v>30.4</v>
          </cell>
          <cell r="Q12">
            <v>30.7</v>
          </cell>
        </row>
        <row r="13">
          <cell r="H13" t="str">
            <v>AMCH2</v>
          </cell>
          <cell r="I13">
            <v>-2</v>
          </cell>
          <cell r="J13">
            <v>4.5</v>
          </cell>
          <cell r="K13">
            <v>1.7000000000000001E-2</v>
          </cell>
          <cell r="L13">
            <v>1.02</v>
          </cell>
          <cell r="M13">
            <v>0.61458333333333337</v>
          </cell>
          <cell r="N13">
            <v>0.61736111111111114</v>
          </cell>
          <cell r="O13">
            <v>1083</v>
          </cell>
          <cell r="P13">
            <v>31.6</v>
          </cell>
          <cell r="Q13">
            <v>31.3</v>
          </cell>
        </row>
        <row r="14">
          <cell r="H14" t="str">
            <v>AMSA3</v>
          </cell>
          <cell r="I14">
            <v>-0.98399999999999999</v>
          </cell>
          <cell r="J14">
            <v>2.5499999999999998</v>
          </cell>
          <cell r="K14">
            <v>4.9599999999999998E-2</v>
          </cell>
          <cell r="L14">
            <v>2.976</v>
          </cell>
          <cell r="M14">
            <v>0.60347222222222219</v>
          </cell>
          <cell r="N14">
            <v>0.6069444444444444</v>
          </cell>
          <cell r="O14">
            <v>1524</v>
          </cell>
          <cell r="P14">
            <v>32.4</v>
          </cell>
          <cell r="Q14">
            <v>31.3</v>
          </cell>
        </row>
        <row r="15">
          <cell r="H15" t="str">
            <v>AMJA3</v>
          </cell>
          <cell r="I15">
            <v>-1.32</v>
          </cell>
          <cell r="J15">
            <v>4.32</v>
          </cell>
          <cell r="K15">
            <v>0.26400000000000001</v>
          </cell>
          <cell r="L15">
            <v>15.84</v>
          </cell>
          <cell r="M15">
            <v>0.59513888888888888</v>
          </cell>
          <cell r="N15">
            <v>0.59791666666666665</v>
          </cell>
          <cell r="O15">
            <v>1569</v>
          </cell>
          <cell r="P15">
            <v>32.799999999999997</v>
          </cell>
          <cell r="Q15">
            <v>32.4</v>
          </cell>
        </row>
        <row r="16">
          <cell r="H16" t="str">
            <v>AMSD2</v>
          </cell>
          <cell r="I16">
            <v>4.0800000000000003E-2</v>
          </cell>
          <cell r="J16">
            <v>1.99</v>
          </cell>
          <cell r="K16">
            <v>6.2199999999999998E-2</v>
          </cell>
          <cell r="L16">
            <v>3.7319999999999998</v>
          </cell>
          <cell r="M16">
            <v>0.5854166666666667</v>
          </cell>
          <cell r="N16">
            <v>0.58958333333333335</v>
          </cell>
          <cell r="O16">
            <v>1428</v>
          </cell>
          <cell r="P16">
            <v>33.700000000000003</v>
          </cell>
          <cell r="Q16">
            <v>33</v>
          </cell>
        </row>
        <row r="17">
          <cell r="H17" t="str">
            <v>AMCH3</v>
          </cell>
          <cell r="I17">
            <v>-0.88500000000000001</v>
          </cell>
          <cell r="J17">
            <v>1.51</v>
          </cell>
          <cell r="K17">
            <v>1.9099999999999999E-2</v>
          </cell>
          <cell r="L17">
            <v>1.1459999999999999</v>
          </cell>
          <cell r="M17">
            <v>0.57708333333333328</v>
          </cell>
          <cell r="N17">
            <v>0.57986111111111105</v>
          </cell>
          <cell r="O17">
            <v>1455</v>
          </cell>
          <cell r="P17">
            <v>34.1</v>
          </cell>
          <cell r="Q17">
            <v>33.700000000000003</v>
          </cell>
        </row>
        <row r="18">
          <cell r="H18" t="str">
            <v>PPSA3</v>
          </cell>
          <cell r="I18">
            <v>-7.22</v>
          </cell>
          <cell r="J18">
            <v>2.2799999999999998</v>
          </cell>
          <cell r="K18">
            <v>-2.2100000000000002E-3</v>
          </cell>
          <cell r="L18">
            <v>-0.1326</v>
          </cell>
          <cell r="M18">
            <v>0.40763888888888888</v>
          </cell>
          <cell r="N18">
            <v>0.41180555555555554</v>
          </cell>
          <cell r="O18">
            <v>825</v>
          </cell>
          <cell r="P18">
            <v>25.6</v>
          </cell>
          <cell r="Q18">
            <v>25.3</v>
          </cell>
        </row>
        <row r="19">
          <cell r="H19" t="str">
            <v>PPCH2</v>
          </cell>
          <cell r="I19">
            <v>-0.90600000000000003</v>
          </cell>
          <cell r="J19">
            <v>2.5299999999999998</v>
          </cell>
          <cell r="K19">
            <v>-2.0300000000000001E-3</v>
          </cell>
          <cell r="L19">
            <v>-0.12180000000000001</v>
          </cell>
          <cell r="M19">
            <v>0.41666666666666669</v>
          </cell>
          <cell r="N19">
            <v>0.4201388888888889</v>
          </cell>
          <cell r="O19">
            <v>804</v>
          </cell>
          <cell r="P19">
            <v>25.5</v>
          </cell>
          <cell r="Q19">
            <v>26</v>
          </cell>
        </row>
        <row r="20">
          <cell r="H20" t="str">
            <v>PPJA2</v>
          </cell>
          <cell r="I20">
            <v>-0.873</v>
          </cell>
          <cell r="J20">
            <v>2.72</v>
          </cell>
          <cell r="K20">
            <v>-1.2600000000000001E-3</v>
          </cell>
          <cell r="L20">
            <v>-7.5600000000000001E-2</v>
          </cell>
          <cell r="M20">
            <v>0.42499999999999999</v>
          </cell>
          <cell r="N20">
            <v>0.42777777777777781</v>
          </cell>
          <cell r="O20">
            <v>375</v>
          </cell>
          <cell r="P20">
            <v>26.1</v>
          </cell>
          <cell r="Q20">
            <v>25.6</v>
          </cell>
        </row>
        <row r="21">
          <cell r="H21" t="str">
            <v>PPC2</v>
          </cell>
          <cell r="I21">
            <v>-0.45200000000000001</v>
          </cell>
          <cell r="J21">
            <v>2.41</v>
          </cell>
          <cell r="K21">
            <v>-1.3500000000000001E-3</v>
          </cell>
          <cell r="L21">
            <v>-8.1000000000000003E-2</v>
          </cell>
          <cell r="M21">
            <v>0.43194444444444446</v>
          </cell>
          <cell r="N21">
            <v>0.43472222222222223</v>
          </cell>
          <cell r="O21">
            <v>747</v>
          </cell>
          <cell r="P21">
            <v>26.4</v>
          </cell>
          <cell r="Q21">
            <v>26.8</v>
          </cell>
        </row>
        <row r="22">
          <cell r="H22" t="str">
            <v>PPSD3</v>
          </cell>
          <cell r="I22">
            <v>-1.25</v>
          </cell>
          <cell r="J22">
            <v>0.98399999999999999</v>
          </cell>
          <cell r="K22">
            <v>-1.25E-3</v>
          </cell>
          <cell r="L22">
            <v>-7.4999999999999997E-2</v>
          </cell>
          <cell r="M22">
            <v>0.44027777777777777</v>
          </cell>
          <cell r="N22">
            <v>0.44305555555555554</v>
          </cell>
          <cell r="O22">
            <v>762</v>
          </cell>
          <cell r="P22">
            <v>27.8</v>
          </cell>
          <cell r="Q22">
            <v>27.4</v>
          </cell>
        </row>
        <row r="23">
          <cell r="H23" t="str">
            <v>PPJA4</v>
          </cell>
          <cell r="I23">
            <v>-1.88</v>
          </cell>
          <cell r="J23">
            <v>1.9</v>
          </cell>
          <cell r="K23">
            <v>2.49E-3</v>
          </cell>
          <cell r="L23">
            <v>0.14940000000000001</v>
          </cell>
          <cell r="M23">
            <v>0.44861111111111113</v>
          </cell>
          <cell r="N23">
            <v>0.4513888888888889</v>
          </cell>
          <cell r="O23">
            <v>537</v>
          </cell>
          <cell r="P23">
            <v>28.6</v>
          </cell>
          <cell r="Q23">
            <v>27.6</v>
          </cell>
        </row>
        <row r="24">
          <cell r="H24" t="str">
            <v>PPSA4</v>
          </cell>
          <cell r="I24">
            <v>-7.22E-2</v>
          </cell>
          <cell r="J24">
            <v>1.74</v>
          </cell>
          <cell r="K24">
            <v>-1.7700000000000001E-3</v>
          </cell>
          <cell r="L24">
            <v>-0.1062</v>
          </cell>
          <cell r="M24">
            <v>0.45624999999999999</v>
          </cell>
          <cell r="N24">
            <v>0.45902777777777781</v>
          </cell>
          <cell r="O24">
            <v>114</v>
          </cell>
          <cell r="P24">
            <v>26.5</v>
          </cell>
          <cell r="Q24">
            <v>25.9</v>
          </cell>
        </row>
        <row r="25">
          <cell r="H25" t="str">
            <v>PPCH1</v>
          </cell>
          <cell r="I25">
            <v>-1.24</v>
          </cell>
          <cell r="J25">
            <v>2.86</v>
          </cell>
          <cell r="K25">
            <v>-1.32E-3</v>
          </cell>
          <cell r="L25">
            <v>-7.9199999999999993E-2</v>
          </cell>
          <cell r="M25">
            <v>0.46319444444444446</v>
          </cell>
          <cell r="N25">
            <v>0.46666666666666662</v>
          </cell>
          <cell r="O25">
            <v>219</v>
          </cell>
          <cell r="P25">
            <v>27.3</v>
          </cell>
          <cell r="Q25">
            <v>27.7</v>
          </cell>
        </row>
        <row r="26">
          <cell r="H26" t="str">
            <v>PPSD1</v>
          </cell>
          <cell r="I26">
            <v>-1.3</v>
          </cell>
          <cell r="J26">
            <v>3.38</v>
          </cell>
          <cell r="K26">
            <v>6.5499999999999998E-4</v>
          </cell>
          <cell r="L26">
            <v>3.9300000000000002E-2</v>
          </cell>
          <cell r="M26">
            <v>0.47222222222222227</v>
          </cell>
          <cell r="N26">
            <v>0.47569444444444442</v>
          </cell>
          <cell r="O26">
            <v>1344</v>
          </cell>
          <cell r="P26">
            <v>29.7</v>
          </cell>
          <cell r="Q26">
            <v>30.4</v>
          </cell>
        </row>
        <row r="27">
          <cell r="H27" t="str">
            <v>PPC1</v>
          </cell>
          <cell r="I27">
            <v>-0.42099999999999999</v>
          </cell>
          <cell r="J27">
            <v>4.0599999999999996</v>
          </cell>
          <cell r="K27">
            <v>1.7799999999999999E-3</v>
          </cell>
          <cell r="L27">
            <v>0.10679999999999999</v>
          </cell>
          <cell r="M27">
            <v>0.47986111111111113</v>
          </cell>
          <cell r="N27">
            <v>0.4826388888888889</v>
          </cell>
          <cell r="O27">
            <v>1179</v>
          </cell>
          <cell r="P27">
            <v>32</v>
          </cell>
          <cell r="Q27">
            <v>31.8</v>
          </cell>
        </row>
        <row r="28">
          <cell r="H28" t="str">
            <v>PPC3</v>
          </cell>
          <cell r="I28">
            <v>0.372</v>
          </cell>
          <cell r="J28">
            <v>3.45</v>
          </cell>
          <cell r="K28">
            <v>-1.7799999999999999E-3</v>
          </cell>
          <cell r="L28">
            <v>-0.10679999999999999</v>
          </cell>
          <cell r="M28">
            <v>0.56041666666666667</v>
          </cell>
          <cell r="N28">
            <v>0.56458333333333333</v>
          </cell>
          <cell r="O28">
            <v>1569</v>
          </cell>
          <cell r="P28">
            <v>34.6</v>
          </cell>
          <cell r="Q28">
            <v>35</v>
          </cell>
        </row>
        <row r="29">
          <cell r="H29" t="str">
            <v>PPJA1</v>
          </cell>
          <cell r="I29">
            <v>-0.61399999999999999</v>
          </cell>
          <cell r="J29">
            <v>6.43</v>
          </cell>
          <cell r="K29">
            <v>5.3600000000000002E-4</v>
          </cell>
          <cell r="L29">
            <v>3.2160000000000001E-2</v>
          </cell>
          <cell r="M29">
            <v>0.55347222222222225</v>
          </cell>
          <cell r="N29">
            <v>0.55625000000000002</v>
          </cell>
          <cell r="O29">
            <v>1380</v>
          </cell>
          <cell r="P29">
            <v>34.799999999999997</v>
          </cell>
          <cell r="Q29">
            <v>34.9</v>
          </cell>
        </row>
        <row r="30">
          <cell r="H30" t="str">
            <v>PPSA1</v>
          </cell>
          <cell r="I30">
            <v>-0.27100000000000002</v>
          </cell>
          <cell r="J30">
            <v>6.19</v>
          </cell>
          <cell r="K30">
            <v>-4.3199999999999998E-4</v>
          </cell>
          <cell r="L30">
            <v>-2.5919999999999999E-2</v>
          </cell>
          <cell r="M30">
            <v>0.54652777777777783</v>
          </cell>
          <cell r="N30">
            <v>0.5493055555555556</v>
          </cell>
          <cell r="O30">
            <v>1410</v>
          </cell>
          <cell r="P30">
            <v>33.799999999999997</v>
          </cell>
          <cell r="Q30">
            <v>34.4</v>
          </cell>
        </row>
        <row r="31">
          <cell r="H31" t="str">
            <v>PPCH4</v>
          </cell>
          <cell r="I31">
            <v>1.31</v>
          </cell>
          <cell r="J31">
            <v>5.33</v>
          </cell>
          <cell r="K31">
            <v>-4.37E-4</v>
          </cell>
          <cell r="L31">
            <v>-2.622E-2</v>
          </cell>
          <cell r="M31">
            <v>0.53749999999999998</v>
          </cell>
          <cell r="N31">
            <v>0.54027777777777775</v>
          </cell>
          <cell r="O31">
            <v>1371</v>
          </cell>
          <cell r="P31">
            <v>35.200000000000003</v>
          </cell>
          <cell r="Q31">
            <v>35.6</v>
          </cell>
        </row>
        <row r="32">
          <cell r="H32" t="str">
            <v>PPC4</v>
          </cell>
          <cell r="I32">
            <v>-1.52</v>
          </cell>
          <cell r="J32">
            <v>4.29</v>
          </cell>
          <cell r="K32">
            <v>-4.5800000000000002E-5</v>
          </cell>
          <cell r="L32">
            <v>-2.748E-3</v>
          </cell>
          <cell r="M32">
            <v>0.52986111111111112</v>
          </cell>
          <cell r="N32">
            <v>0.53263888888888888</v>
          </cell>
          <cell r="O32">
            <v>1581</v>
          </cell>
          <cell r="P32">
            <v>34.799999999999997</v>
          </cell>
          <cell r="Q32">
            <v>34.799999999999997</v>
          </cell>
        </row>
        <row r="33">
          <cell r="H33" t="str">
            <v>PPSA2</v>
          </cell>
          <cell r="I33">
            <v>-1.96</v>
          </cell>
          <cell r="J33">
            <v>4.4400000000000004</v>
          </cell>
          <cell r="K33">
            <v>-7.7399999999999998E-5</v>
          </cell>
          <cell r="L33">
            <v>-4.6439999999999997E-3</v>
          </cell>
          <cell r="M33">
            <v>0.52361111111111114</v>
          </cell>
          <cell r="N33">
            <v>0.52638888888888891</v>
          </cell>
          <cell r="O33">
            <v>1371</v>
          </cell>
          <cell r="P33">
            <v>35.6</v>
          </cell>
          <cell r="Q33">
            <v>35.200000000000003</v>
          </cell>
        </row>
        <row r="34">
          <cell r="H34" t="str">
            <v>PPJA3</v>
          </cell>
          <cell r="I34">
            <v>-0.54800000000000004</v>
          </cell>
          <cell r="J34">
            <v>5.25</v>
          </cell>
          <cell r="K34">
            <v>8.2299999999999995E-4</v>
          </cell>
          <cell r="L34">
            <v>4.9379999999999993E-2</v>
          </cell>
          <cell r="M34">
            <v>0.51666666666666672</v>
          </cell>
          <cell r="N34">
            <v>0.51944444444444449</v>
          </cell>
          <cell r="O34">
            <v>1356</v>
          </cell>
          <cell r="P34">
            <v>34.6</v>
          </cell>
          <cell r="Q34">
            <v>34</v>
          </cell>
        </row>
        <row r="35">
          <cell r="H35" t="str">
            <v>PPSD4</v>
          </cell>
          <cell r="I35">
            <v>-0.58699999999999997</v>
          </cell>
          <cell r="J35">
            <v>6.65</v>
          </cell>
          <cell r="K35">
            <v>4.4000000000000002E-4</v>
          </cell>
          <cell r="L35">
            <v>2.64E-2</v>
          </cell>
          <cell r="M35">
            <v>0.50902777777777775</v>
          </cell>
          <cell r="N35">
            <v>0.51180555555555551</v>
          </cell>
          <cell r="O35">
            <v>1341</v>
          </cell>
          <cell r="P35">
            <v>33.700000000000003</v>
          </cell>
          <cell r="Q35">
            <v>33.5</v>
          </cell>
        </row>
        <row r="36">
          <cell r="H36" t="str">
            <v>PPCH3</v>
          </cell>
          <cell r="I36">
            <v>1.07</v>
          </cell>
          <cell r="J36">
            <v>3.79</v>
          </cell>
          <cell r="K36">
            <v>-5.2899999999999996E-4</v>
          </cell>
          <cell r="L36">
            <v>-3.1739999999999997E-2</v>
          </cell>
          <cell r="M36">
            <v>0.49722222222222223</v>
          </cell>
          <cell r="N36">
            <v>0.4993055555555555</v>
          </cell>
          <cell r="O36">
            <v>576</v>
          </cell>
          <cell r="P36">
            <v>32.200000000000003</v>
          </cell>
          <cell r="Q36">
            <v>31.2</v>
          </cell>
        </row>
        <row r="39">
          <cell r="H39" t="str">
            <v>AMSA2</v>
          </cell>
          <cell r="I39">
            <v>-3.74</v>
          </cell>
          <cell r="J39">
            <v>-2.77</v>
          </cell>
          <cell r="K39">
            <v>0.13300000000000001</v>
          </cell>
          <cell r="L39">
            <v>7.98</v>
          </cell>
          <cell r="M39">
            <v>0.45624999999999999</v>
          </cell>
          <cell r="N39">
            <v>0.46111111111111108</v>
          </cell>
          <cell r="O39">
            <v>573</v>
          </cell>
          <cell r="P39">
            <v>28.9</v>
          </cell>
          <cell r="Q39">
            <v>28.3</v>
          </cell>
        </row>
        <row r="40">
          <cell r="H40" t="str">
            <v>AMCH1</v>
          </cell>
          <cell r="I40">
            <v>-5.31</v>
          </cell>
          <cell r="J40">
            <v>2.0699999999999998</v>
          </cell>
          <cell r="K40">
            <v>9.98E-2</v>
          </cell>
          <cell r="L40">
            <v>5.9879999999999995</v>
          </cell>
          <cell r="M40">
            <v>0.46597222222222223</v>
          </cell>
          <cell r="N40">
            <v>0.46875</v>
          </cell>
          <cell r="O40">
            <v>1050</v>
          </cell>
          <cell r="P40">
            <v>28</v>
          </cell>
          <cell r="Q40">
            <v>27.7</v>
          </cell>
        </row>
        <row r="41">
          <cell r="H41" t="str">
            <v>AMSD3</v>
          </cell>
          <cell r="I41">
            <v>-1.1499999999999999</v>
          </cell>
          <cell r="J41">
            <v>1.49</v>
          </cell>
          <cell r="K41">
            <v>9.9499999999999991E-2</v>
          </cell>
          <cell r="L41">
            <v>5.97</v>
          </cell>
          <cell r="M41">
            <v>0.47291666666666665</v>
          </cell>
          <cell r="N41">
            <v>0.47638888888888892</v>
          </cell>
          <cell r="O41">
            <v>555</v>
          </cell>
          <cell r="P41">
            <v>26.8</v>
          </cell>
          <cell r="Q41">
            <v>26.2</v>
          </cell>
        </row>
        <row r="42">
          <cell r="H42" t="str">
            <v>AMJA2</v>
          </cell>
          <cell r="I42">
            <v>-4.7699999999999996</v>
          </cell>
          <cell r="J42">
            <v>3</v>
          </cell>
          <cell r="K42">
            <v>1.1200000000000001</v>
          </cell>
          <cell r="L42">
            <v>67.2</v>
          </cell>
          <cell r="M42">
            <v>0.4861111111111111</v>
          </cell>
          <cell r="N42">
            <v>0.48888888888888887</v>
          </cell>
          <cell r="O42">
            <v>405</v>
          </cell>
          <cell r="P42">
            <v>25</v>
          </cell>
          <cell r="Q42">
            <v>25</v>
          </cell>
        </row>
        <row r="43">
          <cell r="H43" t="str">
            <v>AMSA1</v>
          </cell>
          <cell r="I43">
            <v>-1.31</v>
          </cell>
          <cell r="J43">
            <v>1.21</v>
          </cell>
          <cell r="K43">
            <v>8.72E-2</v>
          </cell>
          <cell r="L43">
            <v>5.2320000000000002</v>
          </cell>
          <cell r="M43">
            <v>0.47986111111111113</v>
          </cell>
          <cell r="N43">
            <v>0.48194444444444445</v>
          </cell>
          <cell r="O43">
            <v>546</v>
          </cell>
          <cell r="P43">
            <v>25.3</v>
          </cell>
          <cell r="Q43">
            <v>24.7</v>
          </cell>
        </row>
        <row r="44">
          <cell r="H44" t="str">
            <v>AMJA1</v>
          </cell>
          <cell r="I44">
            <v>-1.1200000000000001</v>
          </cell>
          <cell r="J44">
            <v>1.54</v>
          </cell>
          <cell r="K44">
            <v>7.5399999999999995E-2</v>
          </cell>
          <cell r="L44">
            <v>4.524</v>
          </cell>
          <cell r="M44">
            <v>0.50069444444444444</v>
          </cell>
          <cell r="N44">
            <v>0.50347222222222221</v>
          </cell>
          <cell r="O44">
            <v>342</v>
          </cell>
          <cell r="P44">
            <v>28.6</v>
          </cell>
          <cell r="Q44">
            <v>28</v>
          </cell>
        </row>
        <row r="45">
          <cell r="H45" t="str">
            <v>AMSD1</v>
          </cell>
          <cell r="I45">
            <v>-4.87</v>
          </cell>
          <cell r="J45">
            <v>3.23</v>
          </cell>
          <cell r="K45">
            <v>9.4200000000000006E-2</v>
          </cell>
          <cell r="L45">
            <v>5.6520000000000001</v>
          </cell>
          <cell r="M45">
            <v>0.49374999999999997</v>
          </cell>
          <cell r="N45">
            <v>0.49652777777777773</v>
          </cell>
          <cell r="O45">
            <v>1503</v>
          </cell>
          <cell r="P45">
            <v>26.8</v>
          </cell>
          <cell r="Q45">
            <v>28.6</v>
          </cell>
        </row>
        <row r="46">
          <cell r="H46" t="str">
            <v>AMCH2</v>
          </cell>
          <cell r="I46">
            <v>-6.28</v>
          </cell>
          <cell r="J46">
            <v>3.67</v>
          </cell>
          <cell r="K46">
            <v>3.7600000000000001E-2</v>
          </cell>
          <cell r="L46">
            <v>2.2560000000000002</v>
          </cell>
          <cell r="M46">
            <v>0.50763888888888886</v>
          </cell>
          <cell r="N46">
            <v>0.51041666666666663</v>
          </cell>
          <cell r="O46">
            <v>540</v>
          </cell>
          <cell r="P46">
            <v>26.8</v>
          </cell>
          <cell r="Q46">
            <v>26.5</v>
          </cell>
        </row>
        <row r="47">
          <cell r="H47" t="str">
            <v>AMSA3</v>
          </cell>
          <cell r="I47">
            <v>-4.76</v>
          </cell>
          <cell r="J47">
            <v>2.56</v>
          </cell>
          <cell r="K47">
            <v>8.4500000000000006E-2</v>
          </cell>
          <cell r="L47">
            <v>5.07</v>
          </cell>
          <cell r="M47">
            <v>0.51388888888888895</v>
          </cell>
          <cell r="N47">
            <v>0.51736111111111105</v>
          </cell>
          <cell r="O47">
            <v>552</v>
          </cell>
          <cell r="P47">
            <v>26</v>
          </cell>
          <cell r="Q47">
            <v>25.9</v>
          </cell>
        </row>
        <row r="48">
          <cell r="H48" t="str">
            <v>AMJA3</v>
          </cell>
          <cell r="I48">
            <v>-2.88</v>
          </cell>
          <cell r="J48">
            <v>3.35</v>
          </cell>
          <cell r="K48">
            <v>0.23300000000000001</v>
          </cell>
          <cell r="L48">
            <v>13.98</v>
          </cell>
          <cell r="M48">
            <v>0.52013888888888882</v>
          </cell>
          <cell r="N48">
            <v>0.5229166666666667</v>
          </cell>
          <cell r="O48">
            <v>771</v>
          </cell>
          <cell r="P48">
            <v>25.9</v>
          </cell>
          <cell r="Q48">
            <v>27.3</v>
          </cell>
        </row>
        <row r="49">
          <cell r="H49" t="str">
            <v>AMSD2</v>
          </cell>
          <cell r="I49">
            <v>-2.08</v>
          </cell>
          <cell r="J49">
            <v>2.81</v>
          </cell>
          <cell r="K49">
            <v>6.2799999999999995E-2</v>
          </cell>
          <cell r="L49">
            <v>3.7679999999999998</v>
          </cell>
          <cell r="M49">
            <v>0.52638888888888891</v>
          </cell>
          <cell r="N49">
            <v>0.52916666666666667</v>
          </cell>
          <cell r="O49">
            <v>1209</v>
          </cell>
          <cell r="P49">
            <v>28.1</v>
          </cell>
          <cell r="Q49">
            <v>28.3</v>
          </cell>
        </row>
        <row r="50">
          <cell r="H50" t="str">
            <v>AMCH3</v>
          </cell>
          <cell r="I50">
            <v>-0.51</v>
          </cell>
          <cell r="J50">
            <v>2.13</v>
          </cell>
          <cell r="K50">
            <v>3.8199999999999998E-2</v>
          </cell>
          <cell r="L50">
            <v>2.2919999999999998</v>
          </cell>
          <cell r="M50">
            <v>0.53263888888888888</v>
          </cell>
          <cell r="N50">
            <v>0.53472222222222221</v>
          </cell>
          <cell r="O50">
            <v>441</v>
          </cell>
          <cell r="P50">
            <v>27.8</v>
          </cell>
          <cell r="Q50">
            <v>27.7</v>
          </cell>
        </row>
        <row r="51">
          <cell r="H51" t="str">
            <v>PPSA3</v>
          </cell>
          <cell r="I51">
            <v>1.62</v>
          </cell>
          <cell r="J51">
            <v>3.42</v>
          </cell>
          <cell r="K51">
            <v>2.34E-4</v>
          </cell>
          <cell r="L51">
            <v>1.404E-2</v>
          </cell>
          <cell r="M51">
            <v>0.3743055555555555</v>
          </cell>
          <cell r="N51">
            <v>0.37847222222222227</v>
          </cell>
          <cell r="O51">
            <v>177</v>
          </cell>
          <cell r="P51">
            <v>18.8</v>
          </cell>
          <cell r="Q51">
            <v>16.7</v>
          </cell>
        </row>
        <row r="52">
          <cell r="H52" t="str">
            <v>PPCH2</v>
          </cell>
          <cell r="I52">
            <v>2.35</v>
          </cell>
          <cell r="J52">
            <v>3.71</v>
          </cell>
          <cell r="K52">
            <v>-1.3799999999999999E-4</v>
          </cell>
          <cell r="L52">
            <v>-8.2799999999999992E-3</v>
          </cell>
          <cell r="M52">
            <v>0.3833333333333333</v>
          </cell>
          <cell r="N52">
            <v>0.38680555555555557</v>
          </cell>
          <cell r="O52">
            <v>141</v>
          </cell>
          <cell r="P52">
            <v>16.7</v>
          </cell>
          <cell r="Q52">
            <v>16.7</v>
          </cell>
        </row>
        <row r="53">
          <cell r="H53" t="str">
            <v>PPJA2</v>
          </cell>
          <cell r="I53">
            <v>3.89</v>
          </cell>
          <cell r="J53">
            <v>6.04</v>
          </cell>
          <cell r="K53">
            <v>5.8600000000000001E-5</v>
          </cell>
          <cell r="L53">
            <v>3.516E-3</v>
          </cell>
          <cell r="M53">
            <v>0.39097222222222222</v>
          </cell>
          <cell r="N53">
            <v>0.39374999999999999</v>
          </cell>
          <cell r="O53">
            <v>186</v>
          </cell>
          <cell r="P53">
            <v>16.899999999999999</v>
          </cell>
          <cell r="Q53">
            <v>16.899999999999999</v>
          </cell>
        </row>
        <row r="54">
          <cell r="H54" t="str">
            <v>PPC2</v>
          </cell>
          <cell r="I54">
            <v>2.52</v>
          </cell>
          <cell r="J54">
            <v>4.51</v>
          </cell>
          <cell r="K54">
            <v>-2.8200000000000002E-4</v>
          </cell>
          <cell r="L54">
            <v>-1.6920000000000001E-2</v>
          </cell>
          <cell r="M54">
            <v>0.3972222222222222</v>
          </cell>
          <cell r="N54">
            <v>0.39999999999999997</v>
          </cell>
          <cell r="O54">
            <v>2371</v>
          </cell>
          <cell r="P54">
            <v>17.3</v>
          </cell>
          <cell r="Q54">
            <v>17.600000000000001</v>
          </cell>
        </row>
        <row r="55">
          <cell r="H55" t="str">
            <v>PPSD3</v>
          </cell>
          <cell r="I55">
            <v>-2.3199999999999998</v>
          </cell>
          <cell r="J55">
            <v>1.5</v>
          </cell>
          <cell r="K55">
            <v>5.13E-3</v>
          </cell>
          <cell r="L55">
            <v>0.30780000000000002</v>
          </cell>
          <cell r="M55">
            <v>0.40625</v>
          </cell>
          <cell r="N55">
            <v>0.40902777777777777</v>
          </cell>
          <cell r="O55">
            <v>369</v>
          </cell>
          <cell r="P55">
            <v>18.899999999999999</v>
          </cell>
          <cell r="Q55">
            <v>19.5</v>
          </cell>
        </row>
        <row r="56">
          <cell r="H56" t="str">
            <v>PPJA4</v>
          </cell>
          <cell r="I56">
            <v>-4.6500000000000004</v>
          </cell>
          <cell r="J56">
            <v>2.17</v>
          </cell>
          <cell r="K56">
            <v>2.3900000000000001E-2</v>
          </cell>
          <cell r="L56">
            <v>1.4340000000000002</v>
          </cell>
          <cell r="M56">
            <v>0.41319444444444442</v>
          </cell>
          <cell r="N56">
            <v>0.41597222222222219</v>
          </cell>
          <cell r="O56">
            <v>651</v>
          </cell>
          <cell r="P56">
            <v>21.7</v>
          </cell>
          <cell r="Q56">
            <v>22.6</v>
          </cell>
        </row>
        <row r="57">
          <cell r="H57" t="str">
            <v>PPSA4</v>
          </cell>
          <cell r="I57">
            <v>-1.76</v>
          </cell>
          <cell r="J57">
            <v>1.54</v>
          </cell>
          <cell r="K57">
            <v>2.0600000000000002E-3</v>
          </cell>
          <cell r="L57">
            <v>0.12360000000000002</v>
          </cell>
          <cell r="M57">
            <v>0.41944444444444445</v>
          </cell>
          <cell r="N57">
            <v>0.42499999999999999</v>
          </cell>
          <cell r="O57">
            <v>318</v>
          </cell>
          <cell r="P57">
            <v>22.9</v>
          </cell>
          <cell r="Q57">
            <v>22.5</v>
          </cell>
        </row>
        <row r="58">
          <cell r="H58" t="str">
            <v>PPCH1</v>
          </cell>
          <cell r="I58">
            <v>-3.82</v>
          </cell>
          <cell r="J58">
            <v>3.02</v>
          </cell>
          <cell r="K58">
            <v>9.8799999999999999E-3</v>
          </cell>
          <cell r="L58">
            <v>0.59279999999999999</v>
          </cell>
          <cell r="M58">
            <v>0.4291666666666667</v>
          </cell>
          <cell r="N58">
            <v>0.43124999999999997</v>
          </cell>
          <cell r="O58">
            <v>675</v>
          </cell>
          <cell r="P58">
            <v>22.6</v>
          </cell>
          <cell r="Q58">
            <v>23.2</v>
          </cell>
        </row>
        <row r="59">
          <cell r="H59" t="str">
            <v>PPSD1</v>
          </cell>
          <cell r="I59">
            <v>-3.13</v>
          </cell>
          <cell r="J59">
            <v>2.19</v>
          </cell>
          <cell r="K59">
            <v>2.7300000000000001E-2</v>
          </cell>
          <cell r="L59">
            <v>1.6380000000000001</v>
          </cell>
          <cell r="M59">
            <v>0.43541666666666662</v>
          </cell>
          <cell r="N59">
            <v>0.4381944444444445</v>
          </cell>
          <cell r="O59">
            <v>555</v>
          </cell>
          <cell r="P59">
            <v>24.1</v>
          </cell>
          <cell r="Q59">
            <v>24.2</v>
          </cell>
        </row>
        <row r="60">
          <cell r="H60" t="str">
            <v>PPC1</v>
          </cell>
          <cell r="I60">
            <v>-0.88500000000000001</v>
          </cell>
          <cell r="J60">
            <v>5</v>
          </cell>
          <cell r="K60">
            <v>2.5600000000000002E-3</v>
          </cell>
          <cell r="L60">
            <v>0.15360000000000001</v>
          </cell>
          <cell r="M60">
            <v>0.44305555555555554</v>
          </cell>
          <cell r="N60">
            <v>0.44722222222222219</v>
          </cell>
          <cell r="O60">
            <v>294</v>
          </cell>
          <cell r="P60">
            <v>24.6</v>
          </cell>
          <cell r="Q60">
            <v>24.7</v>
          </cell>
        </row>
        <row r="61">
          <cell r="H61" t="str">
            <v>PPC3</v>
          </cell>
          <cell r="I61">
            <v>1.36</v>
          </cell>
          <cell r="J61">
            <v>5.09</v>
          </cell>
          <cell r="K61">
            <v>-6.4099999999999997E-4</v>
          </cell>
          <cell r="L61">
            <v>-3.8460000000000001E-2</v>
          </cell>
          <cell r="M61">
            <v>0.59583333333333333</v>
          </cell>
          <cell r="N61">
            <v>0.59791666666666665</v>
          </cell>
          <cell r="O61">
            <v>405</v>
          </cell>
          <cell r="P61">
            <v>30.4</v>
          </cell>
          <cell r="Q61">
            <v>30.9</v>
          </cell>
        </row>
        <row r="62">
          <cell r="H62" t="str">
            <v>PPJA1</v>
          </cell>
          <cell r="I62">
            <v>-4.3</v>
          </cell>
          <cell r="J62">
            <v>4.9400000000000004</v>
          </cell>
          <cell r="K62">
            <v>-2.03E-4</v>
          </cell>
          <cell r="L62">
            <v>-1.218E-2</v>
          </cell>
          <cell r="M62">
            <v>0.58958333333333335</v>
          </cell>
          <cell r="N62">
            <v>0.59236111111111112</v>
          </cell>
          <cell r="O62">
            <v>765</v>
          </cell>
          <cell r="P62">
            <v>29.3</v>
          </cell>
          <cell r="Q62">
            <v>29.9</v>
          </cell>
        </row>
        <row r="63">
          <cell r="H63" t="str">
            <v>PPSA1</v>
          </cell>
          <cell r="I63">
            <v>-3.82</v>
          </cell>
          <cell r="J63">
            <v>5.93</v>
          </cell>
          <cell r="K63">
            <v>-2.7099999999999997E-4</v>
          </cell>
          <cell r="L63">
            <v>-1.6259999999999997E-2</v>
          </cell>
          <cell r="M63">
            <v>0.58402777777777781</v>
          </cell>
          <cell r="N63">
            <v>0.58680555555555558</v>
          </cell>
          <cell r="O63">
            <v>519</v>
          </cell>
          <cell r="P63">
            <v>27.8</v>
          </cell>
          <cell r="Q63">
            <v>27.7</v>
          </cell>
        </row>
        <row r="64">
          <cell r="H64" t="str">
            <v>PPCH4</v>
          </cell>
          <cell r="I64">
            <v>-0.17299999999999999</v>
          </cell>
          <cell r="J64">
            <v>2.79</v>
          </cell>
          <cell r="K64">
            <v>2.0800000000000001E-5</v>
          </cell>
          <cell r="L64">
            <v>1.248E-3</v>
          </cell>
          <cell r="M64">
            <v>0.57777777777777783</v>
          </cell>
          <cell r="N64">
            <v>0.57986111111111105</v>
          </cell>
          <cell r="O64">
            <v>366</v>
          </cell>
          <cell r="P64">
            <v>28.2</v>
          </cell>
          <cell r="Q64">
            <v>27.7</v>
          </cell>
        </row>
        <row r="65">
          <cell r="H65" t="str">
            <v>PPC4</v>
          </cell>
          <cell r="I65">
            <v>0.64400000000000002</v>
          </cell>
          <cell r="J65">
            <v>2</v>
          </cell>
          <cell r="K65">
            <v>5.7499999999999999E-4</v>
          </cell>
          <cell r="L65">
            <v>3.4500000000000003E-2</v>
          </cell>
          <cell r="M65">
            <v>0.57152777777777775</v>
          </cell>
          <cell r="N65">
            <v>0.57361111111111118</v>
          </cell>
          <cell r="O65">
            <v>375</v>
          </cell>
          <cell r="P65">
            <v>29</v>
          </cell>
          <cell r="Q65">
            <v>28.6</v>
          </cell>
        </row>
        <row r="66">
          <cell r="H66" t="str">
            <v>PPSA2</v>
          </cell>
          <cell r="I66">
            <v>1.49</v>
          </cell>
          <cell r="J66">
            <v>2.56</v>
          </cell>
          <cell r="K66">
            <v>-3.3199999999999999E-4</v>
          </cell>
          <cell r="L66">
            <v>-1.992E-2</v>
          </cell>
          <cell r="M66">
            <v>0.56597222222222221</v>
          </cell>
          <cell r="N66">
            <v>0.56805555555555554</v>
          </cell>
          <cell r="O66">
            <v>1062</v>
          </cell>
          <cell r="P66">
            <v>30</v>
          </cell>
          <cell r="Q66">
            <v>29.5</v>
          </cell>
        </row>
        <row r="67">
          <cell r="H67" t="str">
            <v>PPJA3</v>
          </cell>
          <cell r="I67">
            <v>1.33</v>
          </cell>
          <cell r="J67">
            <v>5.24</v>
          </cell>
          <cell r="K67">
            <v>1.01E-4</v>
          </cell>
          <cell r="L67">
            <v>6.0600000000000003E-3</v>
          </cell>
          <cell r="M67">
            <v>0.55972222222222223</v>
          </cell>
          <cell r="N67">
            <v>0.56180555555555556</v>
          </cell>
          <cell r="O67">
            <v>450</v>
          </cell>
          <cell r="P67">
            <v>31.1</v>
          </cell>
          <cell r="Q67">
            <v>30.7</v>
          </cell>
        </row>
        <row r="68">
          <cell r="H68" t="str">
            <v>PPSD4</v>
          </cell>
          <cell r="I68">
            <v>-2.02</v>
          </cell>
          <cell r="J68">
            <v>5.12</v>
          </cell>
          <cell r="K68">
            <v>9.3200000000000002E-3</v>
          </cell>
          <cell r="L68">
            <v>0.55920000000000003</v>
          </cell>
          <cell r="M68">
            <v>0.5541666666666667</v>
          </cell>
          <cell r="N68">
            <v>0.55625000000000002</v>
          </cell>
          <cell r="O68">
            <v>639</v>
          </cell>
          <cell r="P68">
            <v>31.7</v>
          </cell>
          <cell r="Q68">
            <v>31.5</v>
          </cell>
        </row>
        <row r="69">
          <cell r="H69" t="str">
            <v>PPCH3</v>
          </cell>
          <cell r="I69">
            <v>-1.71</v>
          </cell>
          <cell r="J69">
            <v>4.8600000000000003</v>
          </cell>
          <cell r="K69">
            <v>5.53E-4</v>
          </cell>
          <cell r="L69">
            <v>3.3180000000000001E-2</v>
          </cell>
          <cell r="M69">
            <v>0.54791666666666672</v>
          </cell>
          <cell r="N69">
            <v>0.55069444444444449</v>
          </cell>
          <cell r="O69">
            <v>1398</v>
          </cell>
          <cell r="P69">
            <v>31.2</v>
          </cell>
          <cell r="Q69">
            <v>32</v>
          </cell>
        </row>
        <row r="70">
          <cell r="H70" t="str">
            <v>PPSD2</v>
          </cell>
          <cell r="I70">
            <v>-0.745</v>
          </cell>
          <cell r="J70">
            <v>7.11</v>
          </cell>
          <cell r="K70">
            <v>5.0800000000000003E-3</v>
          </cell>
          <cell r="L70">
            <v>0.30480000000000002</v>
          </cell>
          <cell r="M70">
            <v>0.54097222222222219</v>
          </cell>
          <cell r="N70">
            <v>0.54375000000000007</v>
          </cell>
          <cell r="O70">
            <v>1518</v>
          </cell>
          <cell r="P70">
            <v>28.6</v>
          </cell>
          <cell r="Q70">
            <v>30.4</v>
          </cell>
        </row>
        <row r="72">
          <cell r="H72" t="str">
            <v>AMSA2</v>
          </cell>
          <cell r="I72">
            <v>-1.44</v>
          </cell>
          <cell r="J72">
            <v>0.91700000000000004</v>
          </cell>
          <cell r="K72">
            <v>7.3800000000000004E-2</v>
          </cell>
          <cell r="L72">
            <v>4.4279999999999999</v>
          </cell>
          <cell r="M72">
            <v>0.59861111111111109</v>
          </cell>
          <cell r="N72">
            <v>0.59722222222222221</v>
          </cell>
          <cell r="O72">
            <v>1445</v>
          </cell>
          <cell r="P72">
            <v>27.6</v>
          </cell>
          <cell r="Q72">
            <v>26.8</v>
          </cell>
        </row>
        <row r="73">
          <cell r="H73" t="str">
            <v>AMCH1</v>
          </cell>
          <cell r="I73">
            <v>-0.94099999999999995</v>
          </cell>
          <cell r="J73">
            <v>0.89500000000000002</v>
          </cell>
          <cell r="K73">
            <v>5.9200000000000003E-2</v>
          </cell>
          <cell r="L73">
            <v>3.552</v>
          </cell>
          <cell r="M73">
            <v>0.60902777777777783</v>
          </cell>
          <cell r="N73">
            <v>0.6069444444444444</v>
          </cell>
          <cell r="O73">
            <v>1425</v>
          </cell>
          <cell r="P73">
            <v>26.8</v>
          </cell>
          <cell r="Q73">
            <v>25.3</v>
          </cell>
        </row>
        <row r="74">
          <cell r="H74" t="str">
            <v>AMSD3</v>
          </cell>
          <cell r="I74">
            <v>-0.29499999999999998</v>
          </cell>
          <cell r="J74">
            <v>0.49099999999999999</v>
          </cell>
          <cell r="K74">
            <v>-2.75E-2</v>
          </cell>
          <cell r="L74">
            <v>-1.65</v>
          </cell>
          <cell r="M74">
            <v>0.61944444444444446</v>
          </cell>
          <cell r="N74">
            <v>0.6166666666666667</v>
          </cell>
          <cell r="O74">
            <v>1425</v>
          </cell>
          <cell r="P74">
            <v>26.1</v>
          </cell>
          <cell r="Q74">
            <v>25.6</v>
          </cell>
        </row>
        <row r="75">
          <cell r="H75" t="str">
            <v>AMSA1</v>
          </cell>
          <cell r="I75">
            <v>-0.48</v>
          </cell>
          <cell r="J75">
            <v>0.82</v>
          </cell>
          <cell r="K75">
            <v>-0.12</v>
          </cell>
          <cell r="L75">
            <v>-7.1999999999999993</v>
          </cell>
          <cell r="M75">
            <v>0.62152777777777779</v>
          </cell>
          <cell r="N75">
            <v>0.62361111111111112</v>
          </cell>
          <cell r="O75">
            <v>1383</v>
          </cell>
          <cell r="P75">
            <v>27.7</v>
          </cell>
          <cell r="Q75">
            <v>25.6</v>
          </cell>
        </row>
        <row r="76">
          <cell r="H76" t="str">
            <v>AMJA2</v>
          </cell>
          <cell r="I76">
            <v>-1.07</v>
          </cell>
          <cell r="J76">
            <v>1.53</v>
          </cell>
          <cell r="K76">
            <v>0.15</v>
          </cell>
          <cell r="L76">
            <v>9</v>
          </cell>
          <cell r="M76">
            <v>0.64374999999999993</v>
          </cell>
          <cell r="N76">
            <v>0.64166666666666672</v>
          </cell>
          <cell r="O76">
            <v>1728</v>
          </cell>
          <cell r="P76">
            <v>27.3</v>
          </cell>
          <cell r="Q76">
            <v>27.3</v>
          </cell>
        </row>
        <row r="77">
          <cell r="H77" t="str">
            <v>AMSD1</v>
          </cell>
          <cell r="I77">
            <v>-0.877</v>
          </cell>
          <cell r="J77">
            <v>1.1000000000000001</v>
          </cell>
          <cell r="K77">
            <v>6.8699999999999997E-2</v>
          </cell>
          <cell r="L77">
            <v>4.1219999999999999</v>
          </cell>
          <cell r="M77">
            <v>0.65277777777777779</v>
          </cell>
          <cell r="N77">
            <v>0.65069444444444446</v>
          </cell>
          <cell r="O77">
            <v>1128</v>
          </cell>
          <cell r="P77">
            <v>24.8</v>
          </cell>
          <cell r="Q77">
            <v>25.5</v>
          </cell>
        </row>
        <row r="78">
          <cell r="H78" t="str">
            <v>AMJA1</v>
          </cell>
          <cell r="I78">
            <v>0.23300000000000001</v>
          </cell>
          <cell r="J78">
            <v>0.82899999999999996</v>
          </cell>
          <cell r="K78">
            <v>5.0599999999999999E-2</v>
          </cell>
          <cell r="L78">
            <v>3.036</v>
          </cell>
          <cell r="M78">
            <v>0.66180555555555554</v>
          </cell>
          <cell r="N78">
            <v>0.66041666666666665</v>
          </cell>
          <cell r="O78">
            <v>1728</v>
          </cell>
          <cell r="P78">
            <v>27.1</v>
          </cell>
          <cell r="Q78">
            <v>26.8</v>
          </cell>
        </row>
        <row r="79">
          <cell r="H79" t="str">
            <v>AMCH2</v>
          </cell>
          <cell r="I79">
            <v>-1.61</v>
          </cell>
          <cell r="J79">
            <v>0.56799999999999995</v>
          </cell>
          <cell r="K79">
            <v>4.4099999999999999E-3</v>
          </cell>
          <cell r="L79">
            <v>0.2646</v>
          </cell>
          <cell r="M79">
            <v>0.67152777777777783</v>
          </cell>
          <cell r="N79">
            <v>0.67013888888888884</v>
          </cell>
          <cell r="O79">
            <v>561</v>
          </cell>
          <cell r="P79">
            <v>23.2</v>
          </cell>
          <cell r="Q79">
            <v>22.6</v>
          </cell>
        </row>
        <row r="80">
          <cell r="H80" t="str">
            <v>AMSA3</v>
          </cell>
          <cell r="I80">
            <v>-1.4</v>
          </cell>
          <cell r="J80">
            <v>1.0900000000000001</v>
          </cell>
          <cell r="K80">
            <v>7.9000000000000001E-2</v>
          </cell>
          <cell r="L80">
            <v>4.74</v>
          </cell>
          <cell r="M80">
            <v>0.68125000000000002</v>
          </cell>
          <cell r="N80">
            <v>0.67986111111111114</v>
          </cell>
          <cell r="O80">
            <v>1431</v>
          </cell>
          <cell r="P80">
            <v>25.9</v>
          </cell>
          <cell r="Q80">
            <v>25.4</v>
          </cell>
        </row>
        <row r="81">
          <cell r="H81" t="str">
            <v>AMJA3</v>
          </cell>
          <cell r="I81">
            <v>2.6599999999999999E-2</v>
          </cell>
          <cell r="J81">
            <v>0.71599999999999997</v>
          </cell>
          <cell r="K81">
            <v>4.3700000000000003E-2</v>
          </cell>
          <cell r="L81">
            <v>2.6220000000000003</v>
          </cell>
          <cell r="M81">
            <v>0.69374999999999998</v>
          </cell>
          <cell r="N81">
            <v>0.69166666666666676</v>
          </cell>
          <cell r="O81">
            <v>1263</v>
          </cell>
          <cell r="P81">
            <v>27.6</v>
          </cell>
          <cell r="Q81">
            <v>27.7</v>
          </cell>
        </row>
        <row r="82">
          <cell r="H82" t="str">
            <v>AMSD2</v>
          </cell>
          <cell r="I82">
            <v>-0.63400000000000001</v>
          </cell>
          <cell r="J82">
            <v>0.81799999999999995</v>
          </cell>
          <cell r="K82">
            <v>7.1999999999999995E-2</v>
          </cell>
          <cell r="L82">
            <v>4.3199999999999994</v>
          </cell>
          <cell r="M82">
            <v>0.70347222222222217</v>
          </cell>
          <cell r="N82">
            <v>0.70138888888888884</v>
          </cell>
          <cell r="O82">
            <v>1185</v>
          </cell>
          <cell r="P82">
            <v>30.7</v>
          </cell>
          <cell r="Q82">
            <v>28.4</v>
          </cell>
        </row>
        <row r="83">
          <cell r="H83" t="str">
            <v>AMCH3</v>
          </cell>
          <cell r="I83">
            <v>0.82599999999999996</v>
          </cell>
          <cell r="J83">
            <v>-0.27300000000000002</v>
          </cell>
          <cell r="K83">
            <v>4.8300000000000003E-2</v>
          </cell>
          <cell r="L83">
            <v>2.8980000000000001</v>
          </cell>
          <cell r="M83">
            <v>0.70624999999999993</v>
          </cell>
          <cell r="N83">
            <v>0.70833333333333337</v>
          </cell>
          <cell r="O83">
            <v>987</v>
          </cell>
          <cell r="P83">
            <v>30.3</v>
          </cell>
          <cell r="Q83">
            <v>28.3</v>
          </cell>
        </row>
        <row r="84">
          <cell r="H84" t="str">
            <v>PPSA3</v>
          </cell>
          <cell r="I84">
            <v>1.07</v>
          </cell>
          <cell r="J84">
            <v>1.41</v>
          </cell>
          <cell r="K84">
            <v>-8.8700000000000001E-5</v>
          </cell>
          <cell r="L84">
            <v>-5.3220000000000003E-3</v>
          </cell>
          <cell r="M84">
            <v>0.35972222222222222</v>
          </cell>
          <cell r="N84">
            <v>0.36180555555555555</v>
          </cell>
          <cell r="O84">
            <v>123</v>
          </cell>
          <cell r="P84">
            <v>13.3</v>
          </cell>
          <cell r="Q84">
            <v>12</v>
          </cell>
        </row>
        <row r="85">
          <cell r="H85" t="str">
            <v>PPCH2</v>
          </cell>
          <cell r="I85">
            <v>2.67</v>
          </cell>
          <cell r="J85">
            <v>2.39</v>
          </cell>
          <cell r="K85">
            <v>-1.5799999999999999E-4</v>
          </cell>
          <cell r="L85">
            <v>-9.4799999999999988E-3</v>
          </cell>
          <cell r="M85">
            <v>0.38125000000000003</v>
          </cell>
          <cell r="N85">
            <v>0.37986111111111115</v>
          </cell>
          <cell r="O85">
            <v>120</v>
          </cell>
          <cell r="P85">
            <v>13.1</v>
          </cell>
          <cell r="Q85">
            <v>13.2</v>
          </cell>
        </row>
        <row r="86">
          <cell r="H86" t="str">
            <v>PPJA2</v>
          </cell>
          <cell r="I86">
            <v>-0.126</v>
          </cell>
          <cell r="J86">
            <v>1.78</v>
          </cell>
          <cell r="K86">
            <v>-2.1000000000000001E-4</v>
          </cell>
          <cell r="L86">
            <v>-1.26E-2</v>
          </cell>
          <cell r="M86">
            <v>0.3923611111111111</v>
          </cell>
          <cell r="N86">
            <v>0.39027777777777778</v>
          </cell>
          <cell r="O86">
            <v>324</v>
          </cell>
          <cell r="P86">
            <v>15</v>
          </cell>
          <cell r="Q86" t="str">
            <v>N/A</v>
          </cell>
        </row>
        <row r="87">
          <cell r="H87" t="str">
            <v>PPC2</v>
          </cell>
          <cell r="I87">
            <v>-0.20499999999999999</v>
          </cell>
          <cell r="J87">
            <v>0.88600000000000001</v>
          </cell>
          <cell r="K87">
            <v>-2.2800000000000001E-4</v>
          </cell>
          <cell r="L87">
            <v>-1.3680000000000001E-2</v>
          </cell>
          <cell r="M87">
            <v>0.40138888888888885</v>
          </cell>
          <cell r="N87">
            <v>0.39930555555555558</v>
          </cell>
          <cell r="O87">
            <v>470</v>
          </cell>
          <cell r="P87">
            <v>15.7</v>
          </cell>
          <cell r="Q87">
            <v>16</v>
          </cell>
        </row>
        <row r="88">
          <cell r="H88" t="str">
            <v>PPSD3</v>
          </cell>
          <cell r="I88">
            <v>-0.45300000000000001</v>
          </cell>
          <cell r="J88">
            <v>0.61299999999999999</v>
          </cell>
          <cell r="K88">
            <v>6.7200000000000003E-3</v>
          </cell>
          <cell r="L88">
            <v>0.4032</v>
          </cell>
          <cell r="M88">
            <v>0.40972222222222227</v>
          </cell>
          <cell r="N88">
            <v>0.41180555555555554</v>
          </cell>
          <cell r="O88">
            <v>500</v>
          </cell>
          <cell r="P88">
            <v>17.8</v>
          </cell>
          <cell r="Q88">
            <v>17.5</v>
          </cell>
        </row>
        <row r="89">
          <cell r="H89" t="str">
            <v>PPJA4</v>
          </cell>
          <cell r="I89">
            <v>-1.52</v>
          </cell>
          <cell r="J89">
            <v>0.61699999999999999</v>
          </cell>
          <cell r="K89">
            <v>2.87E-2</v>
          </cell>
          <cell r="L89">
            <v>1.722</v>
          </cell>
          <cell r="M89">
            <v>0.42152777777777778</v>
          </cell>
          <cell r="N89">
            <v>0.4201388888888889</v>
          </cell>
          <cell r="O89">
            <v>546</v>
          </cell>
          <cell r="P89">
            <v>18.7</v>
          </cell>
          <cell r="Q89">
            <v>18.399999999999999</v>
          </cell>
        </row>
        <row r="90">
          <cell r="H90" t="str">
            <v>PPSA4</v>
          </cell>
          <cell r="I90">
            <v>-0.35199999999999998</v>
          </cell>
          <cell r="J90">
            <v>0.748</v>
          </cell>
          <cell r="K90">
            <v>4.1200000000000004E-3</v>
          </cell>
          <cell r="L90">
            <v>0.24720000000000003</v>
          </cell>
          <cell r="M90">
            <v>0.43124999999999997</v>
          </cell>
          <cell r="N90">
            <v>0.42986111111111108</v>
          </cell>
          <cell r="O90">
            <v>220</v>
          </cell>
          <cell r="P90">
            <v>18.8</v>
          </cell>
          <cell r="Q90">
            <v>17.7</v>
          </cell>
        </row>
        <row r="91">
          <cell r="H91" t="str">
            <v>PPCH1</v>
          </cell>
          <cell r="I91">
            <v>-0.23</v>
          </cell>
          <cell r="J91">
            <v>0.73499999999999999</v>
          </cell>
          <cell r="K91">
            <v>1.43E-2</v>
          </cell>
          <cell r="L91">
            <v>0.85799999999999998</v>
          </cell>
          <cell r="M91">
            <v>0.45277777777777778</v>
          </cell>
          <cell r="N91">
            <v>0.45069444444444445</v>
          </cell>
          <cell r="O91">
            <v>175</v>
          </cell>
          <cell r="P91">
            <v>16.3</v>
          </cell>
          <cell r="Q91">
            <v>16</v>
          </cell>
        </row>
        <row r="92">
          <cell r="H92" t="str">
            <v>PPSD1</v>
          </cell>
          <cell r="I92">
            <v>-0.16300000000000001</v>
          </cell>
          <cell r="J92">
            <v>0.91200000000000003</v>
          </cell>
          <cell r="K92">
            <v>1.41E-2</v>
          </cell>
          <cell r="L92">
            <v>0.84599999999999997</v>
          </cell>
          <cell r="M92">
            <v>0.46319444444444446</v>
          </cell>
          <cell r="N92">
            <v>0.46111111111111108</v>
          </cell>
          <cell r="O92">
            <v>1800</v>
          </cell>
          <cell r="P92">
            <v>20</v>
          </cell>
          <cell r="Q92">
            <v>20.6</v>
          </cell>
        </row>
        <row r="93">
          <cell r="H93" t="str">
            <v>PPC1</v>
          </cell>
          <cell r="I93">
            <v>1.84</v>
          </cell>
          <cell r="J93">
            <v>0.42899999999999999</v>
          </cell>
          <cell r="K93">
            <v>5.7300000000000005E-4</v>
          </cell>
          <cell r="L93">
            <v>3.4380000000000001E-2</v>
          </cell>
          <cell r="M93">
            <v>0.46527777777777773</v>
          </cell>
          <cell r="N93">
            <v>0.46736111111111112</v>
          </cell>
          <cell r="O93">
            <v>300</v>
          </cell>
          <cell r="P93">
            <v>18.5</v>
          </cell>
          <cell r="Q93">
            <v>19.5</v>
          </cell>
        </row>
        <row r="94">
          <cell r="H94" t="str">
            <v>PPC3</v>
          </cell>
          <cell r="I94">
            <v>-0.64500000000000002</v>
          </cell>
          <cell r="J94">
            <v>1.33</v>
          </cell>
          <cell r="K94">
            <v>-7.4299999999999995E-4</v>
          </cell>
          <cell r="L94">
            <v>-4.4579999999999995E-2</v>
          </cell>
          <cell r="M94">
            <v>0.58472222222222225</v>
          </cell>
          <cell r="N94">
            <v>0.58333333333333337</v>
          </cell>
          <cell r="O94">
            <v>1224</v>
          </cell>
          <cell r="P94">
            <v>25.6</v>
          </cell>
          <cell r="Q94">
            <v>26.4</v>
          </cell>
        </row>
        <row r="95">
          <cell r="H95" t="str">
            <v>PPJA1</v>
          </cell>
          <cell r="I95">
            <v>-1.2</v>
          </cell>
          <cell r="J95">
            <v>0.89700000000000002</v>
          </cell>
          <cell r="K95">
            <v>-2.0299999999999999E-5</v>
          </cell>
          <cell r="L95">
            <v>-1.2179999999999999E-3</v>
          </cell>
          <cell r="M95">
            <v>0.58680555555555558</v>
          </cell>
          <cell r="N95">
            <v>0.5756944444444444</v>
          </cell>
          <cell r="O95">
            <v>1449</v>
          </cell>
          <cell r="P95">
            <v>23.4</v>
          </cell>
          <cell r="Q95">
            <v>24.8</v>
          </cell>
        </row>
        <row r="96">
          <cell r="H96" t="str">
            <v>PPSA1</v>
          </cell>
          <cell r="I96">
            <v>-0.875</v>
          </cell>
          <cell r="J96">
            <v>1.57</v>
          </cell>
          <cell r="K96">
            <v>-1.01E-4</v>
          </cell>
          <cell r="L96">
            <v>-6.0600000000000003E-3</v>
          </cell>
          <cell r="M96">
            <v>0.56666666666666665</v>
          </cell>
          <cell r="N96">
            <v>0.56527777777777777</v>
          </cell>
          <cell r="O96">
            <v>876</v>
          </cell>
          <cell r="P96">
            <v>23.2</v>
          </cell>
          <cell r="Q96">
            <v>23.2</v>
          </cell>
        </row>
        <row r="97">
          <cell r="H97" t="str">
            <v>PPCH4</v>
          </cell>
          <cell r="I97">
            <v>-0.124</v>
          </cell>
          <cell r="J97">
            <v>1.77</v>
          </cell>
          <cell r="K97">
            <v>1.63E-4</v>
          </cell>
          <cell r="L97">
            <v>9.7800000000000005E-3</v>
          </cell>
          <cell r="M97">
            <v>0.55694444444444446</v>
          </cell>
          <cell r="N97">
            <v>0.55486111111111114</v>
          </cell>
          <cell r="O97">
            <v>564</v>
          </cell>
          <cell r="P97">
            <v>23.2</v>
          </cell>
          <cell r="Q97">
            <v>23.2</v>
          </cell>
        </row>
        <row r="98">
          <cell r="H98" t="str">
            <v>PPC4</v>
          </cell>
          <cell r="I98">
            <v>-0.39</v>
          </cell>
          <cell r="J98">
            <v>1.92</v>
          </cell>
          <cell r="K98">
            <v>-2.41E-4</v>
          </cell>
          <cell r="L98">
            <v>-1.4460000000000001E-2</v>
          </cell>
          <cell r="M98">
            <v>0.52986111111111112</v>
          </cell>
          <cell r="N98">
            <v>0.53194444444444444</v>
          </cell>
          <cell r="O98">
            <v>573</v>
          </cell>
          <cell r="P98">
            <v>18.8</v>
          </cell>
          <cell r="Q98">
            <v>18.5</v>
          </cell>
        </row>
        <row r="99">
          <cell r="H99" t="str">
            <v>PPSA2</v>
          </cell>
          <cell r="I99">
            <v>0.97899999999999998</v>
          </cell>
          <cell r="J99">
            <v>1.68</v>
          </cell>
          <cell r="K99">
            <v>6.0899999999999995E-4</v>
          </cell>
          <cell r="L99">
            <v>3.6539999999999996E-2</v>
          </cell>
          <cell r="M99">
            <v>0.52708333333333335</v>
          </cell>
          <cell r="N99">
            <v>0.52430555555555558</v>
          </cell>
          <cell r="O99">
            <v>348</v>
          </cell>
          <cell r="P99">
            <v>19.899999999999999</v>
          </cell>
          <cell r="Q99">
            <v>18.899999999999999</v>
          </cell>
        </row>
        <row r="100">
          <cell r="H100" t="str">
            <v>PPJA3</v>
          </cell>
          <cell r="I100">
            <v>0.496</v>
          </cell>
          <cell r="J100">
            <v>1.03</v>
          </cell>
          <cell r="K100">
            <v>6.4200000000000002E-5</v>
          </cell>
          <cell r="L100">
            <v>3.852E-3</v>
          </cell>
          <cell r="M100">
            <v>0.51388888888888895</v>
          </cell>
          <cell r="N100">
            <v>0.51527777777777783</v>
          </cell>
          <cell r="O100">
            <v>1767</v>
          </cell>
          <cell r="P100">
            <v>24.2</v>
          </cell>
          <cell r="Q100">
            <v>24.7</v>
          </cell>
        </row>
        <row r="101">
          <cell r="H101" t="str">
            <v>PPSD4</v>
          </cell>
          <cell r="I101">
            <v>-1.48</v>
          </cell>
          <cell r="J101">
            <v>1.6</v>
          </cell>
          <cell r="K101">
            <v>1.1199999999999999E-3</v>
          </cell>
          <cell r="L101">
            <v>6.7199999999999996E-2</v>
          </cell>
          <cell r="M101">
            <v>0.50486111111111109</v>
          </cell>
          <cell r="N101">
            <v>0.50277777777777777</v>
          </cell>
          <cell r="O101">
            <v>672</v>
          </cell>
          <cell r="P101">
            <v>22.9</v>
          </cell>
          <cell r="Q101">
            <v>22</v>
          </cell>
        </row>
        <row r="102">
          <cell r="H102" t="str">
            <v>PPCH3</v>
          </cell>
          <cell r="I102">
            <v>-0.44900000000000001</v>
          </cell>
          <cell r="J102">
            <v>0.96</v>
          </cell>
          <cell r="K102">
            <v>1.1000000000000001E-3</v>
          </cell>
          <cell r="L102">
            <v>6.6000000000000003E-2</v>
          </cell>
          <cell r="M102">
            <v>0.49513888888888885</v>
          </cell>
          <cell r="N102">
            <v>0.49305555555555558</v>
          </cell>
          <cell r="O102">
            <v>465</v>
          </cell>
          <cell r="P102">
            <v>22</v>
          </cell>
          <cell r="Q102">
            <v>21.7</v>
          </cell>
        </row>
        <row r="103">
          <cell r="H103" t="str">
            <v>PPSD2</v>
          </cell>
          <cell r="I103">
            <v>-2.7E-2</v>
          </cell>
          <cell r="J103">
            <v>1.45</v>
          </cell>
          <cell r="K103">
            <v>2.5899999999999999E-3</v>
          </cell>
          <cell r="L103">
            <v>0.15539999999999998</v>
          </cell>
          <cell r="M103">
            <v>0.48472222222222222</v>
          </cell>
          <cell r="N103">
            <v>0.48333333333333334</v>
          </cell>
          <cell r="O103">
            <v>1254</v>
          </cell>
          <cell r="P103">
            <v>21.7</v>
          </cell>
          <cell r="Q103">
            <v>23.4</v>
          </cell>
        </row>
        <row r="105">
          <cell r="H105" t="str">
            <v>AMSA2</v>
          </cell>
          <cell r="I105">
            <v>-3.66</v>
          </cell>
          <cell r="J105">
            <v>3.76</v>
          </cell>
          <cell r="K105">
            <v>0.27200000000000002</v>
          </cell>
          <cell r="L105">
            <v>16.32</v>
          </cell>
          <cell r="M105">
            <v>0.55138888888888882</v>
          </cell>
          <cell r="N105">
            <v>0.5493055555555556</v>
          </cell>
          <cell r="O105">
            <v>1005</v>
          </cell>
          <cell r="P105">
            <v>27.6</v>
          </cell>
          <cell r="Q105">
            <v>27.3</v>
          </cell>
        </row>
        <row r="106">
          <cell r="H106" t="str">
            <v>AMCH1</v>
          </cell>
          <cell r="I106">
            <v>-4.63</v>
          </cell>
          <cell r="J106">
            <v>3.64</v>
          </cell>
          <cell r="K106">
            <v>0.25700000000000001</v>
          </cell>
          <cell r="L106">
            <v>15.42</v>
          </cell>
          <cell r="M106">
            <v>0.56111111111111112</v>
          </cell>
          <cell r="N106">
            <v>0.55972222222222223</v>
          </cell>
          <cell r="O106">
            <v>1010</v>
          </cell>
          <cell r="P106">
            <v>27.6</v>
          </cell>
          <cell r="Q106">
            <v>27.4</v>
          </cell>
        </row>
        <row r="107">
          <cell r="H107" t="str">
            <v>AMSD3</v>
          </cell>
          <cell r="I107">
            <v>-1.27</v>
          </cell>
          <cell r="J107">
            <v>1.67</v>
          </cell>
          <cell r="K107">
            <v>3.73E-2</v>
          </cell>
          <cell r="L107">
            <v>2.238</v>
          </cell>
          <cell r="M107">
            <v>0.57013888888888886</v>
          </cell>
          <cell r="N107">
            <v>0.56874999999999998</v>
          </cell>
          <cell r="O107">
            <v>630</v>
          </cell>
          <cell r="P107">
            <v>28</v>
          </cell>
          <cell r="Q107">
            <v>28</v>
          </cell>
        </row>
        <row r="108">
          <cell r="H108" t="str">
            <v>AMSA1</v>
          </cell>
          <cell r="I108">
            <v>-1.32</v>
          </cell>
          <cell r="J108">
            <v>3.42</v>
          </cell>
          <cell r="K108">
            <v>0.60599999999999998</v>
          </cell>
          <cell r="L108">
            <v>36.36</v>
          </cell>
          <cell r="M108">
            <v>0.57916666666666672</v>
          </cell>
          <cell r="N108">
            <v>0.57708333333333328</v>
          </cell>
          <cell r="O108">
            <v>711</v>
          </cell>
          <cell r="P108">
            <v>27.4</v>
          </cell>
          <cell r="Q108">
            <v>27.4</v>
          </cell>
        </row>
        <row r="109">
          <cell r="H109" t="str">
            <v>AMJA2</v>
          </cell>
          <cell r="I109">
            <v>-8.0699999999999994E-2</v>
          </cell>
          <cell r="J109">
            <v>4.13</v>
          </cell>
          <cell r="K109">
            <v>0.41599999999999998</v>
          </cell>
          <cell r="L109">
            <v>24.959999999999997</v>
          </cell>
          <cell r="M109">
            <v>0.58819444444444446</v>
          </cell>
          <cell r="N109">
            <v>0.58680555555555558</v>
          </cell>
          <cell r="O109">
            <v>561</v>
          </cell>
          <cell r="P109">
            <v>27.2</v>
          </cell>
          <cell r="Q109">
            <v>27.4</v>
          </cell>
        </row>
        <row r="110">
          <cell r="H110" t="str">
            <v>AMSD1</v>
          </cell>
          <cell r="I110">
            <v>-2.14</v>
          </cell>
          <cell r="J110">
            <v>3.48</v>
          </cell>
          <cell r="K110">
            <v>0.57799999999999996</v>
          </cell>
          <cell r="L110">
            <v>34.68</v>
          </cell>
          <cell r="M110">
            <v>0.59722222222222221</v>
          </cell>
          <cell r="N110">
            <v>0.59513888888888888</v>
          </cell>
          <cell r="O110">
            <v>642</v>
          </cell>
          <cell r="P110">
            <v>27.8</v>
          </cell>
          <cell r="Q110">
            <v>27.7</v>
          </cell>
        </row>
        <row r="111">
          <cell r="H111" t="str">
            <v>AMJA1</v>
          </cell>
          <cell r="I111">
            <v>-3.68</v>
          </cell>
          <cell r="J111">
            <v>3.27</v>
          </cell>
          <cell r="K111">
            <v>0.17899999999999999</v>
          </cell>
          <cell r="L111">
            <v>10.74</v>
          </cell>
          <cell r="M111">
            <v>0.60416666666666663</v>
          </cell>
          <cell r="N111">
            <v>0.60625000000000007</v>
          </cell>
          <cell r="O111">
            <v>606</v>
          </cell>
          <cell r="P111">
            <v>26.5</v>
          </cell>
          <cell r="Q111">
            <v>26.7</v>
          </cell>
        </row>
        <row r="112">
          <cell r="H112" t="str">
            <v>AMCH2</v>
          </cell>
          <cell r="I112">
            <v>-6.02</v>
          </cell>
          <cell r="J112">
            <v>7.0699999999999999E-2</v>
          </cell>
          <cell r="K112">
            <v>4.0199999999999996</v>
          </cell>
          <cell r="L112">
            <v>241.2</v>
          </cell>
          <cell r="M112">
            <v>0.61527777777777781</v>
          </cell>
          <cell r="N112">
            <v>0.61319444444444449</v>
          </cell>
          <cell r="O112">
            <v>492</v>
          </cell>
          <cell r="P112">
            <v>26.5</v>
          </cell>
          <cell r="Q112">
            <v>26.4</v>
          </cell>
        </row>
        <row r="113">
          <cell r="H113" t="str">
            <v>AMSA3</v>
          </cell>
          <cell r="I113">
            <v>-7.05</v>
          </cell>
          <cell r="J113">
            <v>3.79</v>
          </cell>
          <cell r="K113">
            <v>0.27400000000000002</v>
          </cell>
          <cell r="L113">
            <v>16.440000000000001</v>
          </cell>
          <cell r="M113">
            <v>0.62777777777777777</v>
          </cell>
          <cell r="N113">
            <v>0.62291666666666667</v>
          </cell>
          <cell r="O113">
            <v>1236</v>
          </cell>
          <cell r="P113">
            <v>30</v>
          </cell>
          <cell r="Q113">
            <v>27</v>
          </cell>
        </row>
        <row r="114">
          <cell r="H114" t="str">
            <v>AMJA3</v>
          </cell>
          <cell r="I114">
            <v>-1.77</v>
          </cell>
          <cell r="J114">
            <v>4.72</v>
          </cell>
          <cell r="K114">
            <v>-0.122</v>
          </cell>
          <cell r="L114">
            <v>-7.32</v>
          </cell>
          <cell r="M114">
            <v>0.65833333333333333</v>
          </cell>
          <cell r="N114">
            <v>0.63472222222222219</v>
          </cell>
          <cell r="O114">
            <v>820</v>
          </cell>
          <cell r="P114">
            <v>31.3</v>
          </cell>
          <cell r="Q114">
            <v>31.1</v>
          </cell>
        </row>
        <row r="115">
          <cell r="H115" t="str">
            <v>AMSD2</v>
          </cell>
          <cell r="I115">
            <v>-7.75</v>
          </cell>
          <cell r="J115">
            <v>3.88</v>
          </cell>
          <cell r="K115">
            <v>1.33</v>
          </cell>
          <cell r="L115">
            <v>79.800000000000011</v>
          </cell>
          <cell r="M115">
            <v>0.64583333333333337</v>
          </cell>
          <cell r="N115">
            <v>0.64444444444444449</v>
          </cell>
          <cell r="O115">
            <v>777</v>
          </cell>
          <cell r="P115">
            <v>30.9</v>
          </cell>
          <cell r="Q115">
            <v>31.1</v>
          </cell>
        </row>
        <row r="116">
          <cell r="H116" t="str">
            <v>AMCH3</v>
          </cell>
          <cell r="I116">
            <v>-1.25</v>
          </cell>
          <cell r="J116">
            <v>2.58</v>
          </cell>
          <cell r="K116">
            <v>0.14399999999999999</v>
          </cell>
          <cell r="L116">
            <v>8.6399999999999988</v>
          </cell>
          <cell r="M116">
            <v>0.65416666666666667</v>
          </cell>
          <cell r="N116">
            <v>0.65277777777777779</v>
          </cell>
          <cell r="O116">
            <v>750</v>
          </cell>
          <cell r="P116">
            <v>30</v>
          </cell>
          <cell r="Q116">
            <v>30.2</v>
          </cell>
        </row>
        <row r="117">
          <cell r="H117" t="str">
            <v>PPSA3</v>
          </cell>
          <cell r="I117">
            <v>5.47</v>
          </cell>
          <cell r="J117">
            <v>2.56</v>
          </cell>
          <cell r="K117">
            <v>6.6600000000000003E-4</v>
          </cell>
          <cell r="L117">
            <v>3.9960000000000002E-2</v>
          </cell>
          <cell r="M117">
            <v>0.35833333333333334</v>
          </cell>
          <cell r="N117">
            <v>0.35694444444444445</v>
          </cell>
          <cell r="O117">
            <v>159</v>
          </cell>
          <cell r="P117">
            <v>16</v>
          </cell>
          <cell r="Q117">
            <v>16.2</v>
          </cell>
        </row>
        <row r="118">
          <cell r="H118" t="str">
            <v>PPCH2</v>
          </cell>
          <cell r="I118">
            <v>1.55</v>
          </cell>
          <cell r="J118">
            <v>9.1300000000000008</v>
          </cell>
          <cell r="K118">
            <v>-4.57E-4</v>
          </cell>
          <cell r="L118">
            <v>-2.742E-2</v>
          </cell>
          <cell r="M118">
            <v>0.36041666666666666</v>
          </cell>
          <cell r="N118">
            <v>0.36874999999999997</v>
          </cell>
          <cell r="O118">
            <v>162</v>
          </cell>
          <cell r="P118">
            <v>16.2</v>
          </cell>
          <cell r="Q118">
            <v>16.3</v>
          </cell>
        </row>
        <row r="119">
          <cell r="H119" t="str">
            <v>PPJA2</v>
          </cell>
          <cell r="I119">
            <v>-0.58099999999999996</v>
          </cell>
          <cell r="J119">
            <v>4.5599999999999996</v>
          </cell>
          <cell r="K119">
            <v>1.9699999999999999E-4</v>
          </cell>
          <cell r="L119">
            <v>1.1819999999999999E-2</v>
          </cell>
          <cell r="M119">
            <v>0.37986111111111115</v>
          </cell>
          <cell r="N119">
            <v>0.37638888888888888</v>
          </cell>
          <cell r="O119">
            <v>381</v>
          </cell>
          <cell r="P119">
            <v>17.399999999999999</v>
          </cell>
          <cell r="Q119">
            <v>17.2</v>
          </cell>
        </row>
        <row r="120">
          <cell r="H120" t="str">
            <v>PPC2</v>
          </cell>
          <cell r="I120">
            <v>2.97</v>
          </cell>
          <cell r="J120">
            <v>6.16</v>
          </cell>
          <cell r="K120">
            <v>-9.9200000000000004E-4</v>
          </cell>
          <cell r="L120">
            <v>-5.9520000000000003E-2</v>
          </cell>
          <cell r="M120">
            <v>0.38819444444444445</v>
          </cell>
          <cell r="N120">
            <v>0.38611111111111113</v>
          </cell>
          <cell r="O120">
            <v>249</v>
          </cell>
          <cell r="P120">
            <v>18.100000000000001</v>
          </cell>
          <cell r="Q120">
            <v>18.100000000000001</v>
          </cell>
        </row>
        <row r="121">
          <cell r="H121" t="str">
            <v>PPSD3</v>
          </cell>
          <cell r="I121">
            <v>-1.87</v>
          </cell>
          <cell r="J121">
            <v>2.4</v>
          </cell>
          <cell r="K121">
            <v>5.1700000000000003E-2</v>
          </cell>
          <cell r="L121">
            <v>3.1020000000000003</v>
          </cell>
          <cell r="M121">
            <v>0.3972222222222222</v>
          </cell>
          <cell r="N121">
            <v>0.39513888888888887</v>
          </cell>
          <cell r="O121">
            <v>363</v>
          </cell>
          <cell r="P121">
            <v>19</v>
          </cell>
          <cell r="Q121">
            <v>18.8</v>
          </cell>
        </row>
        <row r="122">
          <cell r="H122" t="str">
            <v>PPJA4</v>
          </cell>
          <cell r="I122">
            <v>-3.59</v>
          </cell>
          <cell r="J122">
            <v>2.69</v>
          </cell>
          <cell r="K122">
            <v>9.3399999999999997E-2</v>
          </cell>
          <cell r="L122">
            <v>5.6040000000000001</v>
          </cell>
          <cell r="M122">
            <v>0.4055555555555555</v>
          </cell>
          <cell r="N122">
            <v>0.40347222222222223</v>
          </cell>
          <cell r="O122">
            <v>432</v>
          </cell>
          <cell r="P122">
            <v>20.2</v>
          </cell>
          <cell r="Q122">
            <v>19.899999999999999</v>
          </cell>
        </row>
        <row r="123">
          <cell r="H123" t="str">
            <v>PPSA4</v>
          </cell>
          <cell r="I123">
            <v>-3.3</v>
          </cell>
          <cell r="J123">
            <v>3.3</v>
          </cell>
          <cell r="K123">
            <v>0.106</v>
          </cell>
          <cell r="L123">
            <v>6.3599999999999994</v>
          </cell>
          <cell r="M123">
            <v>0.4152777777777778</v>
          </cell>
          <cell r="N123">
            <v>0.41250000000000003</v>
          </cell>
          <cell r="O123">
            <v>555</v>
          </cell>
          <cell r="P123">
            <v>20.8</v>
          </cell>
          <cell r="Q123">
            <v>20.6</v>
          </cell>
        </row>
        <row r="124">
          <cell r="H124" t="str">
            <v>PPCH1</v>
          </cell>
          <cell r="I124">
            <v>-2.27</v>
          </cell>
          <cell r="J124">
            <v>4.32</v>
          </cell>
          <cell r="K124">
            <v>7.0099999999999996E-2</v>
          </cell>
          <cell r="L124">
            <v>4.2059999999999995</v>
          </cell>
          <cell r="M124">
            <v>0.42430555555555555</v>
          </cell>
          <cell r="N124">
            <v>0.42152777777777778</v>
          </cell>
          <cell r="O124">
            <v>939</v>
          </cell>
          <cell r="P124">
            <v>22.1</v>
          </cell>
          <cell r="Q124">
            <v>21.2</v>
          </cell>
        </row>
        <row r="125">
          <cell r="H125" t="str">
            <v>PPSD1</v>
          </cell>
          <cell r="I125">
            <v>6.7299999999999999E-2</v>
          </cell>
          <cell r="J125">
            <v>2.9</v>
          </cell>
          <cell r="K125">
            <v>5.2499999999999998E-2</v>
          </cell>
          <cell r="L125">
            <v>3.15</v>
          </cell>
          <cell r="M125">
            <v>0.43541666666666662</v>
          </cell>
          <cell r="N125">
            <v>0.43333333333333335</v>
          </cell>
          <cell r="O125">
            <v>507</v>
          </cell>
          <cell r="P125">
            <v>22.8</v>
          </cell>
          <cell r="Q125">
            <v>23.4</v>
          </cell>
        </row>
        <row r="126">
          <cell r="H126" t="str">
            <v>PPC1</v>
          </cell>
          <cell r="I126">
            <v>-2.75</v>
          </cell>
          <cell r="J126">
            <v>5.21</v>
          </cell>
          <cell r="K126">
            <v>2.1199999999999999E-3</v>
          </cell>
          <cell r="L126">
            <v>0.12720000000000001</v>
          </cell>
          <cell r="M126">
            <v>0.44513888888888892</v>
          </cell>
          <cell r="N126">
            <v>0.44305555555555554</v>
          </cell>
          <cell r="O126">
            <v>471</v>
          </cell>
          <cell r="P126">
            <v>22.4</v>
          </cell>
          <cell r="Q126">
            <v>26.6</v>
          </cell>
        </row>
        <row r="127">
          <cell r="H127" t="str">
            <v>PPC3</v>
          </cell>
          <cell r="I127">
            <v>-0.55700000000000005</v>
          </cell>
          <cell r="J127">
            <v>6.58</v>
          </cell>
          <cell r="K127">
            <v>2.1499999999999999E-4</v>
          </cell>
          <cell r="L127">
            <v>1.29E-2</v>
          </cell>
          <cell r="M127">
            <v>0.54027777777777775</v>
          </cell>
          <cell r="N127">
            <v>0.53819444444444442</v>
          </cell>
          <cell r="O127">
            <v>681</v>
          </cell>
          <cell r="P127">
            <v>28.5</v>
          </cell>
          <cell r="Q127">
            <v>29.4</v>
          </cell>
        </row>
        <row r="128">
          <cell r="H128" t="str">
            <v>PPJA1</v>
          </cell>
          <cell r="I128">
            <v>-1.02</v>
          </cell>
          <cell r="J128">
            <v>-6.73</v>
          </cell>
          <cell r="K128">
            <v>-9.4300000000000004E-4</v>
          </cell>
          <cell r="L128">
            <v>-5.6580000000000005E-2</v>
          </cell>
          <cell r="M128">
            <v>0.53125</v>
          </cell>
          <cell r="N128">
            <v>0.52916666666666667</v>
          </cell>
          <cell r="O128">
            <v>825</v>
          </cell>
          <cell r="P128">
            <v>28.9</v>
          </cell>
          <cell r="Q128">
            <v>29.8</v>
          </cell>
        </row>
        <row r="129">
          <cell r="H129" t="str">
            <v>PPSA1</v>
          </cell>
          <cell r="I129">
            <v>-3.92</v>
          </cell>
          <cell r="J129">
            <v>8.6199999999999992</v>
          </cell>
          <cell r="K129">
            <v>-5.3799999999999996E-4</v>
          </cell>
          <cell r="L129">
            <v>-3.2279999999999996E-2</v>
          </cell>
          <cell r="M129">
            <v>0.52152777777777781</v>
          </cell>
          <cell r="N129">
            <v>0.51944444444444449</v>
          </cell>
          <cell r="O129">
            <v>1053</v>
          </cell>
          <cell r="P129">
            <v>29.3</v>
          </cell>
          <cell r="Q129">
            <v>29.2</v>
          </cell>
        </row>
        <row r="130">
          <cell r="H130" t="str">
            <v>PPCH4</v>
          </cell>
          <cell r="I130">
            <v>-1.8</v>
          </cell>
          <cell r="J130">
            <v>6.61</v>
          </cell>
          <cell r="K130">
            <v>-6.9300000000000004E-4</v>
          </cell>
          <cell r="L130">
            <v>-4.1580000000000006E-2</v>
          </cell>
          <cell r="M130">
            <v>0.51180555555555551</v>
          </cell>
          <cell r="N130">
            <v>0.51041666666666663</v>
          </cell>
          <cell r="O130">
            <v>657</v>
          </cell>
          <cell r="P130">
            <v>28.5</v>
          </cell>
          <cell r="Q130">
            <v>28.6</v>
          </cell>
        </row>
        <row r="131">
          <cell r="H131" t="str">
            <v>PPC4</v>
          </cell>
          <cell r="I131">
            <v>-2.4900000000000002</v>
          </cell>
          <cell r="J131">
            <v>6.02</v>
          </cell>
          <cell r="K131">
            <v>-1.08E-3</v>
          </cell>
          <cell r="L131">
            <v>-6.4799999999999996E-2</v>
          </cell>
          <cell r="M131">
            <v>0.50277777777777777</v>
          </cell>
          <cell r="N131">
            <v>0.50138888888888888</v>
          </cell>
          <cell r="O131">
            <v>1254</v>
          </cell>
          <cell r="P131">
            <v>26</v>
          </cell>
          <cell r="Q131">
            <v>25.4</v>
          </cell>
        </row>
        <row r="132">
          <cell r="H132" t="str">
            <v>PPSA2</v>
          </cell>
          <cell r="I132">
            <v>-2.5</v>
          </cell>
          <cell r="J132">
            <v>5.86</v>
          </cell>
          <cell r="K132">
            <v>5.2100000000000002E-3</v>
          </cell>
          <cell r="L132">
            <v>0.31259999999999999</v>
          </cell>
          <cell r="M132">
            <v>0.49444444444444446</v>
          </cell>
          <cell r="N132">
            <v>0.49236111111111108</v>
          </cell>
          <cell r="O132">
            <v>696</v>
          </cell>
          <cell r="P132">
            <v>24.6</v>
          </cell>
          <cell r="Q132">
            <v>24.3</v>
          </cell>
        </row>
        <row r="133">
          <cell r="H133" t="str">
            <v>PPJA3</v>
          </cell>
          <cell r="I133">
            <v>-1.63</v>
          </cell>
          <cell r="J133">
            <v>5.91</v>
          </cell>
          <cell r="K133">
            <v>8.6700000000000004E-4</v>
          </cell>
          <cell r="L133">
            <v>5.2020000000000004E-2</v>
          </cell>
          <cell r="M133">
            <v>0.4826388888888889</v>
          </cell>
          <cell r="N133">
            <v>0.48541666666666666</v>
          </cell>
          <cell r="O133">
            <v>522</v>
          </cell>
          <cell r="P133">
            <v>23.6</v>
          </cell>
          <cell r="Q133">
            <v>23.8</v>
          </cell>
        </row>
        <row r="134">
          <cell r="H134" t="str">
            <v>PPSD4</v>
          </cell>
          <cell r="I134">
            <v>-0.33700000000000002</v>
          </cell>
          <cell r="J134">
            <v>7.48</v>
          </cell>
          <cell r="K134">
            <v>8.4399999999999996E-3</v>
          </cell>
          <cell r="L134">
            <v>0.50639999999999996</v>
          </cell>
          <cell r="M134">
            <v>0.47222222222222227</v>
          </cell>
          <cell r="N134">
            <v>0.47500000000000003</v>
          </cell>
          <cell r="O134">
            <v>555</v>
          </cell>
          <cell r="P134">
            <v>24.1</v>
          </cell>
          <cell r="Q134">
            <v>23.9</v>
          </cell>
        </row>
        <row r="135">
          <cell r="H135" t="str">
            <v>PPCH3</v>
          </cell>
          <cell r="I135">
            <v>-0.104</v>
          </cell>
          <cell r="J135">
            <v>4.6500000000000004</v>
          </cell>
          <cell r="K135">
            <v>1.7500000000000002E-2</v>
          </cell>
          <cell r="L135">
            <v>1.05</v>
          </cell>
          <cell r="M135">
            <v>0.46458333333333335</v>
          </cell>
          <cell r="N135">
            <v>0.46319444444444446</v>
          </cell>
          <cell r="O135">
            <v>537</v>
          </cell>
          <cell r="P135">
            <v>23.5</v>
          </cell>
          <cell r="Q135">
            <v>23.7</v>
          </cell>
        </row>
        <row r="136">
          <cell r="H136" t="str">
            <v>PPSD2</v>
          </cell>
          <cell r="I136">
            <v>-0.98699999999999999</v>
          </cell>
          <cell r="J136">
            <v>6.76</v>
          </cell>
          <cell r="K136">
            <v>2.87E-2</v>
          </cell>
          <cell r="L136">
            <v>1.722</v>
          </cell>
          <cell r="M136">
            <v>0.45555555555555555</v>
          </cell>
          <cell r="N136">
            <v>0.45347222222222222</v>
          </cell>
          <cell r="O136">
            <v>627</v>
          </cell>
          <cell r="P136">
            <v>22.8</v>
          </cell>
          <cell r="Q136">
            <v>22.9</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F85E-B5D3-427A-A4AE-D0BA2C527315}">
  <dimension ref="A1:X1057"/>
  <sheetViews>
    <sheetView tabSelected="1" zoomScaleNormal="100" workbookViewId="0">
      <pane ySplit="1" topLeftCell="A1032" activePane="bottomLeft" state="frozen"/>
      <selection activeCell="B1" sqref="B1"/>
      <selection pane="bottomLeft" activeCell="A480" sqref="A480:XFD480"/>
    </sheetView>
  </sheetViews>
  <sheetFormatPr defaultRowHeight="14.4" x14ac:dyDescent="0.3"/>
  <cols>
    <col min="1" max="1" width="17.33203125" bestFit="1" customWidth="1"/>
    <col min="2" max="2" width="11.5546875" bestFit="1" customWidth="1"/>
    <col min="3" max="3" width="7.109375" bestFit="1" customWidth="1"/>
    <col min="4" max="4" width="7.109375" customWidth="1"/>
    <col min="5" max="5" width="13.21875" customWidth="1"/>
    <col min="6" max="6" width="13.6640625" customWidth="1"/>
    <col min="7" max="8" width="15.33203125" customWidth="1"/>
    <col min="9" max="9" width="14.109375" customWidth="1"/>
    <col min="10" max="10" width="13.21875" customWidth="1"/>
    <col min="11" max="11" width="16.33203125" customWidth="1"/>
    <col min="12" max="12" width="16.6640625" customWidth="1"/>
    <col min="13" max="14" width="12.44140625" customWidth="1"/>
    <col min="15" max="15" width="14.77734375" customWidth="1"/>
    <col min="16" max="16" width="12.44140625" customWidth="1"/>
    <col min="17" max="17" width="9.6640625" customWidth="1"/>
    <col min="18" max="18" width="12" bestFit="1" customWidth="1"/>
    <col min="19" max="20" width="16.33203125" customWidth="1"/>
    <col min="21" max="21" width="16.5546875" customWidth="1"/>
    <col min="22" max="22" width="13.21875" customWidth="1"/>
    <col min="23" max="23" width="12.21875" customWidth="1"/>
  </cols>
  <sheetData>
    <row r="1" spans="1:23" s="9" customFormat="1" ht="28.8" x14ac:dyDescent="0.3">
      <c r="A1" s="10" t="s">
        <v>57</v>
      </c>
      <c r="B1" s="10" t="s">
        <v>56</v>
      </c>
      <c r="C1" s="10" t="s">
        <v>55</v>
      </c>
      <c r="D1" s="10" t="s">
        <v>54</v>
      </c>
      <c r="E1" s="10" t="s">
        <v>100</v>
      </c>
      <c r="F1" s="10" t="s">
        <v>61</v>
      </c>
      <c r="G1" s="10" t="s">
        <v>53</v>
      </c>
      <c r="H1" s="10" t="s">
        <v>108</v>
      </c>
      <c r="I1" s="10" t="s">
        <v>52</v>
      </c>
      <c r="J1" s="10" t="s">
        <v>51</v>
      </c>
      <c r="K1" s="10" t="s">
        <v>50</v>
      </c>
      <c r="L1" s="10" t="s">
        <v>49</v>
      </c>
      <c r="M1" s="10" t="s">
        <v>48</v>
      </c>
      <c r="N1" s="10" t="s">
        <v>47</v>
      </c>
      <c r="O1" s="10" t="s">
        <v>46</v>
      </c>
      <c r="P1" s="10" t="s">
        <v>109</v>
      </c>
      <c r="Q1" s="10" t="s">
        <v>45</v>
      </c>
      <c r="R1" s="10" t="s">
        <v>44</v>
      </c>
      <c r="S1" s="10" t="s">
        <v>43</v>
      </c>
      <c r="T1" s="10" t="s">
        <v>42</v>
      </c>
      <c r="U1" s="10" t="s">
        <v>41</v>
      </c>
      <c r="V1" s="10" t="s">
        <v>40</v>
      </c>
      <c r="W1" s="10" t="s">
        <v>39</v>
      </c>
    </row>
    <row r="2" spans="1:23" x14ac:dyDescent="0.3">
      <c r="A2" t="s">
        <v>18</v>
      </c>
      <c r="B2" t="s">
        <v>35</v>
      </c>
      <c r="C2" t="s">
        <v>38</v>
      </c>
      <c r="D2">
        <v>2017</v>
      </c>
      <c r="E2" t="s">
        <v>101</v>
      </c>
      <c r="F2" s="3">
        <v>42933</v>
      </c>
      <c r="G2" s="3">
        <v>42933</v>
      </c>
      <c r="H2" s="3" t="s">
        <v>107</v>
      </c>
      <c r="I2">
        <v>1.715152719431944</v>
      </c>
      <c r="J2">
        <v>42</v>
      </c>
      <c r="K2">
        <v>13</v>
      </c>
      <c r="L2">
        <v>55.7</v>
      </c>
      <c r="M2">
        <v>1023</v>
      </c>
      <c r="N2">
        <v>38.5</v>
      </c>
      <c r="O2" s="3">
        <v>42933</v>
      </c>
      <c r="P2" s="3" t="s">
        <v>110</v>
      </c>
      <c r="Q2" s="2">
        <v>-0.94799024981893598</v>
      </c>
      <c r="R2" s="1">
        <v>5.1951520535900304</v>
      </c>
      <c r="S2">
        <v>31.503333333333295</v>
      </c>
      <c r="T2">
        <v>42</v>
      </c>
      <c r="U2">
        <v>55.7</v>
      </c>
      <c r="V2">
        <v>1023</v>
      </c>
      <c r="W2">
        <v>38.5</v>
      </c>
    </row>
    <row r="3" spans="1:23" x14ac:dyDescent="0.3">
      <c r="A3" t="s">
        <v>18</v>
      </c>
      <c r="B3" t="s">
        <v>35</v>
      </c>
      <c r="C3" t="s">
        <v>37</v>
      </c>
      <c r="D3">
        <v>2017</v>
      </c>
      <c r="E3" t="s">
        <v>102</v>
      </c>
      <c r="F3" s="3">
        <v>42933</v>
      </c>
      <c r="G3" s="3">
        <v>42933</v>
      </c>
      <c r="H3" s="3" t="s">
        <v>107</v>
      </c>
      <c r="I3">
        <v>0.75610522574720473</v>
      </c>
      <c r="J3">
        <v>41</v>
      </c>
      <c r="K3">
        <v>12.9</v>
      </c>
      <c r="L3">
        <v>4.5</v>
      </c>
      <c r="M3">
        <v>171</v>
      </c>
      <c r="N3">
        <v>38.5</v>
      </c>
      <c r="O3" s="3">
        <v>42933</v>
      </c>
      <c r="P3" s="3" t="s">
        <v>110</v>
      </c>
      <c r="Q3" s="2">
        <v>-2.6906611043177602</v>
      </c>
      <c r="R3" s="1">
        <v>5.6390644455096099</v>
      </c>
      <c r="S3">
        <v>34.272500000000008</v>
      </c>
      <c r="T3">
        <v>41</v>
      </c>
      <c r="U3">
        <v>4.5</v>
      </c>
      <c r="V3">
        <v>171</v>
      </c>
      <c r="W3">
        <v>38.5</v>
      </c>
    </row>
    <row r="4" spans="1:23" x14ac:dyDescent="0.3">
      <c r="A4" t="s">
        <v>18</v>
      </c>
      <c r="B4" t="s">
        <v>35</v>
      </c>
      <c r="C4" t="s">
        <v>36</v>
      </c>
      <c r="D4">
        <v>2017</v>
      </c>
      <c r="E4" t="s">
        <v>102</v>
      </c>
      <c r="F4" s="3">
        <v>42933</v>
      </c>
      <c r="G4" s="3">
        <v>42933</v>
      </c>
      <c r="H4" s="3" t="s">
        <v>107</v>
      </c>
      <c r="I4">
        <v>1.3303893098364163</v>
      </c>
      <c r="J4">
        <v>42</v>
      </c>
      <c r="K4">
        <v>11.1</v>
      </c>
      <c r="L4">
        <v>19.600000000000001</v>
      </c>
      <c r="M4">
        <v>500</v>
      </c>
      <c r="N4">
        <v>17</v>
      </c>
      <c r="O4" s="3">
        <v>42933</v>
      </c>
      <c r="P4" s="3" t="s">
        <v>110</v>
      </c>
      <c r="Q4" s="2">
        <v>-2.3216304858720345</v>
      </c>
      <c r="R4" s="1">
        <v>8.2181416600731207</v>
      </c>
      <c r="S4">
        <v>34.416666666666671</v>
      </c>
      <c r="T4">
        <v>42</v>
      </c>
      <c r="U4">
        <v>19.600000000000001</v>
      </c>
      <c r="V4">
        <v>500</v>
      </c>
      <c r="W4">
        <v>17</v>
      </c>
    </row>
    <row r="5" spans="1:23" x14ac:dyDescent="0.3">
      <c r="A5" t="s">
        <v>18</v>
      </c>
      <c r="B5" t="s">
        <v>35</v>
      </c>
      <c r="C5" t="s">
        <v>34</v>
      </c>
      <c r="D5">
        <v>2017</v>
      </c>
      <c r="E5" t="s">
        <v>101</v>
      </c>
      <c r="F5" s="3">
        <v>42933</v>
      </c>
      <c r="G5" s="3">
        <v>42933</v>
      </c>
      <c r="H5" s="3" t="s">
        <v>107</v>
      </c>
      <c r="I5">
        <v>1.477499555682301</v>
      </c>
      <c r="J5">
        <v>43</v>
      </c>
      <c r="K5">
        <v>17.399999999999999</v>
      </c>
      <c r="L5">
        <v>19.5</v>
      </c>
      <c r="M5">
        <v>497</v>
      </c>
      <c r="N5">
        <v>17</v>
      </c>
      <c r="O5" s="3">
        <v>42933</v>
      </c>
      <c r="P5" s="3" t="s">
        <v>110</v>
      </c>
      <c r="Q5" s="2">
        <v>-1.2790776176172949</v>
      </c>
      <c r="R5" s="1">
        <v>6.2829176737843904</v>
      </c>
      <c r="S5">
        <v>36.384999999999991</v>
      </c>
      <c r="T5">
        <v>43</v>
      </c>
      <c r="U5">
        <v>19.5</v>
      </c>
      <c r="V5">
        <v>497</v>
      </c>
      <c r="W5">
        <v>17</v>
      </c>
    </row>
    <row r="6" spans="1:23" x14ac:dyDescent="0.3">
      <c r="A6" t="s">
        <v>18</v>
      </c>
      <c r="B6" t="s">
        <v>14</v>
      </c>
      <c r="C6" t="s">
        <v>33</v>
      </c>
      <c r="D6">
        <v>2017</v>
      </c>
      <c r="E6" t="s">
        <v>101</v>
      </c>
      <c r="F6" s="3">
        <v>42933</v>
      </c>
      <c r="G6" s="3">
        <v>42934</v>
      </c>
      <c r="H6" s="3" t="s">
        <v>107</v>
      </c>
      <c r="I6">
        <v>3.4437257660327507</v>
      </c>
      <c r="J6">
        <v>46.5</v>
      </c>
      <c r="K6">
        <v>9.8000000000000007</v>
      </c>
      <c r="L6">
        <v>17.7</v>
      </c>
      <c r="M6">
        <v>450</v>
      </c>
      <c r="O6" s="3">
        <v>42933</v>
      </c>
      <c r="P6" s="3" t="s">
        <v>110</v>
      </c>
      <c r="Q6" s="2">
        <v>-1.7251176684516782</v>
      </c>
      <c r="R6" s="1">
        <v>4.8139464980206963</v>
      </c>
      <c r="S6">
        <v>34.984999999999914</v>
      </c>
      <c r="T6">
        <v>46.5</v>
      </c>
      <c r="U6">
        <v>17.7</v>
      </c>
      <c r="V6">
        <v>450</v>
      </c>
      <c r="W6">
        <v>38.5</v>
      </c>
    </row>
    <row r="7" spans="1:23" x14ac:dyDescent="0.3">
      <c r="A7" t="s">
        <v>18</v>
      </c>
      <c r="B7" t="s">
        <v>14</v>
      </c>
      <c r="C7" t="s">
        <v>32</v>
      </c>
      <c r="D7">
        <v>2017</v>
      </c>
      <c r="E7" t="s">
        <v>102</v>
      </c>
      <c r="F7" s="3">
        <v>42933</v>
      </c>
      <c r="G7" s="3">
        <v>42934</v>
      </c>
      <c r="H7" s="3" t="s">
        <v>107</v>
      </c>
      <c r="I7" s="6">
        <v>0</v>
      </c>
      <c r="J7">
        <v>37</v>
      </c>
      <c r="K7">
        <v>10.6</v>
      </c>
      <c r="L7">
        <v>5.5</v>
      </c>
      <c r="M7">
        <v>189</v>
      </c>
      <c r="O7" s="3">
        <v>42933</v>
      </c>
      <c r="P7" s="3" t="s">
        <v>110</v>
      </c>
      <c r="Q7" s="2">
        <v>-0.77198557625529551</v>
      </c>
      <c r="R7" s="1">
        <v>7.5167234378255428</v>
      </c>
      <c r="S7">
        <v>31.254999999999995</v>
      </c>
      <c r="T7">
        <v>37</v>
      </c>
      <c r="U7">
        <v>5.5</v>
      </c>
      <c r="V7">
        <v>189</v>
      </c>
      <c r="W7">
        <v>38.5</v>
      </c>
    </row>
    <row r="8" spans="1:23" x14ac:dyDescent="0.3">
      <c r="A8" t="s">
        <v>18</v>
      </c>
      <c r="B8" t="s">
        <v>14</v>
      </c>
      <c r="C8" t="s">
        <v>31</v>
      </c>
      <c r="D8">
        <v>2017</v>
      </c>
      <c r="E8" t="s">
        <v>101</v>
      </c>
      <c r="F8" s="3">
        <v>42933</v>
      </c>
      <c r="G8" s="3">
        <v>42933</v>
      </c>
      <c r="H8" s="3" t="s">
        <v>107</v>
      </c>
      <c r="I8">
        <v>4.7675701530612242</v>
      </c>
      <c r="J8">
        <v>54</v>
      </c>
      <c r="K8">
        <v>8.9</v>
      </c>
      <c r="L8">
        <v>17.100000000000001</v>
      </c>
      <c r="M8">
        <v>440</v>
      </c>
      <c r="N8">
        <v>17</v>
      </c>
      <c r="O8" s="3">
        <v>42934</v>
      </c>
      <c r="P8" s="3" t="s">
        <v>110</v>
      </c>
      <c r="Q8" s="4">
        <v>0</v>
      </c>
      <c r="R8" s="1">
        <v>5.5497618727242957</v>
      </c>
      <c r="S8">
        <v>27.608333333333306</v>
      </c>
      <c r="T8">
        <v>54</v>
      </c>
      <c r="U8">
        <v>17.100000000000001</v>
      </c>
      <c r="V8">
        <v>440</v>
      </c>
    </row>
    <row r="9" spans="1:23" x14ac:dyDescent="0.3">
      <c r="A9" t="s">
        <v>18</v>
      </c>
      <c r="B9" t="s">
        <v>14</v>
      </c>
      <c r="C9" t="s">
        <v>30</v>
      </c>
      <c r="D9">
        <v>2017</v>
      </c>
      <c r="E9" t="s">
        <v>102</v>
      </c>
      <c r="F9" s="3">
        <v>42933</v>
      </c>
      <c r="G9" s="3">
        <v>42934</v>
      </c>
      <c r="H9" s="3" t="s">
        <v>107</v>
      </c>
      <c r="I9">
        <v>2.2524872448979596</v>
      </c>
      <c r="J9">
        <v>46</v>
      </c>
      <c r="K9">
        <v>7.4</v>
      </c>
      <c r="L9">
        <v>12.1</v>
      </c>
      <c r="M9">
        <v>321</v>
      </c>
      <c r="O9" s="3">
        <v>42933</v>
      </c>
      <c r="P9" s="3" t="s">
        <v>110</v>
      </c>
      <c r="Q9" s="2">
        <v>0.86843944705981568</v>
      </c>
      <c r="R9" s="1">
        <v>7.6693238633263219</v>
      </c>
      <c r="S9">
        <v>35.16833333333323</v>
      </c>
      <c r="T9">
        <v>46</v>
      </c>
      <c r="U9">
        <v>12.1</v>
      </c>
      <c r="V9">
        <v>321</v>
      </c>
      <c r="W9">
        <v>17</v>
      </c>
    </row>
    <row r="10" spans="1:23" x14ac:dyDescent="0.3">
      <c r="A10" t="s">
        <v>18</v>
      </c>
      <c r="B10" t="s">
        <v>10</v>
      </c>
      <c r="C10" t="s">
        <v>29</v>
      </c>
      <c r="D10">
        <v>2017</v>
      </c>
      <c r="E10" t="s">
        <v>102</v>
      </c>
      <c r="F10" s="3">
        <v>42933</v>
      </c>
      <c r="G10" s="3">
        <v>42933</v>
      </c>
      <c r="H10" s="3" t="s">
        <v>107</v>
      </c>
      <c r="I10">
        <v>0.56569735253147002</v>
      </c>
      <c r="J10">
        <v>41</v>
      </c>
      <c r="K10">
        <v>12.9</v>
      </c>
      <c r="L10">
        <v>5.4</v>
      </c>
      <c r="M10">
        <v>187</v>
      </c>
      <c r="N10">
        <v>17</v>
      </c>
      <c r="O10" s="3">
        <v>42933</v>
      </c>
      <c r="P10" s="3" t="s">
        <v>110</v>
      </c>
      <c r="Q10" s="2">
        <v>-2.6028951740820294</v>
      </c>
      <c r="R10" s="1">
        <v>5.849525373165795</v>
      </c>
      <c r="S10">
        <v>35.406666666666673</v>
      </c>
      <c r="T10">
        <v>41</v>
      </c>
      <c r="U10">
        <v>5.4</v>
      </c>
      <c r="V10">
        <v>187</v>
      </c>
      <c r="W10">
        <v>17</v>
      </c>
    </row>
    <row r="11" spans="1:23" x14ac:dyDescent="0.3">
      <c r="A11" t="s">
        <v>18</v>
      </c>
      <c r="B11" t="s">
        <v>10</v>
      </c>
      <c r="C11" t="s">
        <v>28</v>
      </c>
      <c r="D11">
        <v>2017</v>
      </c>
      <c r="E11" t="s">
        <v>102</v>
      </c>
      <c r="F11" s="3">
        <v>42933</v>
      </c>
      <c r="G11" s="3">
        <v>42933</v>
      </c>
      <c r="H11" s="3" t="s">
        <v>107</v>
      </c>
      <c r="I11">
        <v>0.71645114986785619</v>
      </c>
      <c r="J11">
        <v>32</v>
      </c>
      <c r="K11">
        <v>13.5</v>
      </c>
      <c r="L11">
        <v>14.8</v>
      </c>
      <c r="M11">
        <v>383</v>
      </c>
      <c r="N11">
        <v>38.5</v>
      </c>
      <c r="O11" s="3">
        <v>42933</v>
      </c>
      <c r="P11" s="3" t="s">
        <v>110</v>
      </c>
      <c r="Q11" s="2">
        <v>-3.2602235754839137</v>
      </c>
      <c r="R11" s="1">
        <v>10.564772138194121</v>
      </c>
      <c r="S11">
        <v>28.192500000000006</v>
      </c>
      <c r="T11">
        <v>32</v>
      </c>
      <c r="U11">
        <v>14.8</v>
      </c>
      <c r="V11">
        <v>383</v>
      </c>
      <c r="W11">
        <v>38.5</v>
      </c>
    </row>
    <row r="12" spans="1:23" x14ac:dyDescent="0.3">
      <c r="A12" t="s">
        <v>18</v>
      </c>
      <c r="B12" t="s">
        <v>10</v>
      </c>
      <c r="C12" t="s">
        <v>27</v>
      </c>
      <c r="D12">
        <v>2017</v>
      </c>
      <c r="E12" t="s">
        <v>101</v>
      </c>
      <c r="F12" s="3">
        <v>42933</v>
      </c>
      <c r="G12" s="3">
        <v>42933</v>
      </c>
      <c r="H12" s="3" t="s">
        <v>107</v>
      </c>
      <c r="I12">
        <v>3.9916266577719113</v>
      </c>
      <c r="J12">
        <v>47.5</v>
      </c>
      <c r="K12">
        <v>9.3000000000000007</v>
      </c>
      <c r="L12">
        <v>29.5</v>
      </c>
      <c r="M12">
        <v>708</v>
      </c>
      <c r="N12">
        <v>17</v>
      </c>
      <c r="O12" s="3">
        <v>42933</v>
      </c>
      <c r="P12" s="3" t="s">
        <v>110</v>
      </c>
      <c r="Q12" s="2">
        <v>2.9116421232749299</v>
      </c>
      <c r="R12" s="1">
        <v>4.8607917330015553</v>
      </c>
      <c r="S12">
        <v>36.254166666666677</v>
      </c>
      <c r="T12">
        <v>47.5</v>
      </c>
      <c r="U12">
        <v>29.5</v>
      </c>
      <c r="V12">
        <v>708</v>
      </c>
      <c r="W12">
        <v>17</v>
      </c>
    </row>
    <row r="13" spans="1:23" x14ac:dyDescent="0.3">
      <c r="A13" t="s">
        <v>18</v>
      </c>
      <c r="B13" t="s">
        <v>10</v>
      </c>
      <c r="C13" t="s">
        <v>26</v>
      </c>
      <c r="D13">
        <v>2017</v>
      </c>
      <c r="E13" t="s">
        <v>101</v>
      </c>
      <c r="F13" s="3">
        <v>42933</v>
      </c>
      <c r="G13" s="3">
        <v>42933</v>
      </c>
      <c r="H13" s="3" t="s">
        <v>107</v>
      </c>
      <c r="I13">
        <v>4.5828089376254093</v>
      </c>
      <c r="J13">
        <v>46</v>
      </c>
      <c r="K13">
        <v>9.5</v>
      </c>
      <c r="L13">
        <v>8.6</v>
      </c>
      <c r="M13">
        <v>247</v>
      </c>
      <c r="N13">
        <v>38.5</v>
      </c>
      <c r="O13" s="3">
        <v>42933</v>
      </c>
      <c r="P13" s="3" t="s">
        <v>110</v>
      </c>
      <c r="Q13" s="2">
        <v>-2.479313652113738</v>
      </c>
      <c r="R13" s="1">
        <v>5.1144297601983899</v>
      </c>
      <c r="S13">
        <v>31.93999999999998</v>
      </c>
      <c r="T13">
        <v>46</v>
      </c>
      <c r="U13">
        <v>8.6</v>
      </c>
      <c r="V13">
        <v>247</v>
      </c>
      <c r="W13">
        <v>38.5</v>
      </c>
    </row>
    <row r="14" spans="1:23" x14ac:dyDescent="0.3">
      <c r="A14" t="s">
        <v>18</v>
      </c>
      <c r="B14" t="s">
        <v>6</v>
      </c>
      <c r="C14" t="s">
        <v>25</v>
      </c>
      <c r="D14">
        <v>2017</v>
      </c>
      <c r="E14" t="s">
        <v>102</v>
      </c>
      <c r="F14" s="3">
        <v>42933</v>
      </c>
      <c r="G14" s="3">
        <v>42933</v>
      </c>
      <c r="H14" s="3" t="s">
        <v>107</v>
      </c>
      <c r="I14">
        <v>3.2563345075742713</v>
      </c>
      <c r="J14">
        <v>45</v>
      </c>
      <c r="K14">
        <v>15.2</v>
      </c>
      <c r="L14">
        <v>11.1</v>
      </c>
      <c r="M14">
        <v>300</v>
      </c>
      <c r="N14">
        <v>17</v>
      </c>
      <c r="O14" s="3">
        <v>42933</v>
      </c>
      <c r="P14" s="3" t="s">
        <v>110</v>
      </c>
      <c r="Q14" s="2">
        <v>-4.222043608249086</v>
      </c>
      <c r="R14" s="1">
        <v>7.2643003482384696</v>
      </c>
      <c r="S14">
        <v>36.354166666666657</v>
      </c>
      <c r="T14">
        <v>45</v>
      </c>
      <c r="U14">
        <v>11.1</v>
      </c>
      <c r="V14">
        <v>300</v>
      </c>
      <c r="W14">
        <v>17</v>
      </c>
    </row>
    <row r="15" spans="1:23" x14ac:dyDescent="0.3">
      <c r="A15" t="s">
        <v>18</v>
      </c>
      <c r="B15" t="s">
        <v>6</v>
      </c>
      <c r="C15" t="s">
        <v>24</v>
      </c>
      <c r="D15">
        <v>2017</v>
      </c>
      <c r="E15" t="s">
        <v>101</v>
      </c>
      <c r="F15" s="3">
        <v>42933</v>
      </c>
      <c r="G15" s="3">
        <v>42933</v>
      </c>
      <c r="H15" s="3" t="s">
        <v>107</v>
      </c>
      <c r="I15">
        <v>3.9257880984020286</v>
      </c>
      <c r="J15">
        <v>46.5</v>
      </c>
      <c r="K15">
        <v>10.1</v>
      </c>
      <c r="L15">
        <v>19.2</v>
      </c>
      <c r="M15">
        <v>491</v>
      </c>
      <c r="N15">
        <v>17</v>
      </c>
      <c r="O15" s="3">
        <v>42933</v>
      </c>
      <c r="P15" s="3" t="s">
        <v>110</v>
      </c>
      <c r="Q15" s="2">
        <v>-0.81589809219142195</v>
      </c>
      <c r="R15" s="1">
        <v>4.6792538683861977</v>
      </c>
      <c r="S15">
        <v>35.750000000000036</v>
      </c>
      <c r="T15">
        <v>46.5</v>
      </c>
      <c r="U15">
        <v>19.2</v>
      </c>
      <c r="V15">
        <v>491</v>
      </c>
      <c r="W15">
        <v>17</v>
      </c>
    </row>
    <row r="16" spans="1:23" x14ac:dyDescent="0.3">
      <c r="A16" t="s">
        <v>18</v>
      </c>
      <c r="B16" t="s">
        <v>6</v>
      </c>
      <c r="C16" t="s">
        <v>23</v>
      </c>
      <c r="D16">
        <v>2017</v>
      </c>
      <c r="E16" t="s">
        <v>102</v>
      </c>
      <c r="F16" s="3">
        <v>42933</v>
      </c>
      <c r="G16" s="3">
        <v>42933</v>
      </c>
      <c r="H16" s="3" t="s">
        <v>107</v>
      </c>
      <c r="I16" s="6">
        <v>0</v>
      </c>
      <c r="J16">
        <v>36</v>
      </c>
      <c r="K16">
        <v>10.5</v>
      </c>
      <c r="L16">
        <v>14.7</v>
      </c>
      <c r="M16">
        <v>379</v>
      </c>
      <c r="N16">
        <v>38.5</v>
      </c>
      <c r="O16" s="3">
        <v>42933</v>
      </c>
      <c r="P16" s="3" t="s">
        <v>110</v>
      </c>
      <c r="Q16" s="2">
        <v>-2.2435572240259738</v>
      </c>
      <c r="R16" s="1">
        <v>8.2530116256213226</v>
      </c>
      <c r="S16">
        <v>33.205833333333324</v>
      </c>
      <c r="T16">
        <v>36</v>
      </c>
      <c r="U16">
        <v>14.7</v>
      </c>
      <c r="V16">
        <v>379</v>
      </c>
      <c r="W16">
        <v>38.5</v>
      </c>
    </row>
    <row r="17" spans="1:23" x14ac:dyDescent="0.3">
      <c r="A17" t="s">
        <v>18</v>
      </c>
      <c r="B17" t="s">
        <v>6</v>
      </c>
      <c r="C17" t="s">
        <v>22</v>
      </c>
      <c r="D17">
        <v>2017</v>
      </c>
      <c r="E17" t="s">
        <v>101</v>
      </c>
      <c r="F17" s="3">
        <v>42933</v>
      </c>
      <c r="G17" s="3">
        <v>42933</v>
      </c>
      <c r="H17" s="3" t="s">
        <v>107</v>
      </c>
      <c r="I17" s="6">
        <v>0</v>
      </c>
      <c r="J17">
        <v>45</v>
      </c>
      <c r="K17">
        <v>8.6</v>
      </c>
      <c r="L17">
        <v>40.5</v>
      </c>
      <c r="M17">
        <v>890</v>
      </c>
      <c r="N17">
        <v>38.5</v>
      </c>
      <c r="O17" s="3">
        <v>42933</v>
      </c>
      <c r="P17" s="3" t="s">
        <v>110</v>
      </c>
      <c r="Q17" s="2">
        <v>-3.0477862490335124</v>
      </c>
      <c r="R17" s="1">
        <v>3.6436469450068163</v>
      </c>
      <c r="S17">
        <v>33.109243697479016</v>
      </c>
      <c r="T17">
        <v>45</v>
      </c>
      <c r="U17">
        <v>40.5</v>
      </c>
      <c r="V17">
        <v>890</v>
      </c>
      <c r="W17">
        <v>38.5</v>
      </c>
    </row>
    <row r="18" spans="1:23" x14ac:dyDescent="0.3">
      <c r="A18" t="s">
        <v>18</v>
      </c>
      <c r="B18" t="s">
        <v>1</v>
      </c>
      <c r="C18" t="s">
        <v>21</v>
      </c>
      <c r="D18">
        <v>2017</v>
      </c>
      <c r="E18" t="s">
        <v>101</v>
      </c>
      <c r="F18" s="3">
        <v>42933</v>
      </c>
      <c r="G18" s="3">
        <v>42933</v>
      </c>
      <c r="H18" s="3" t="s">
        <v>107</v>
      </c>
      <c r="I18">
        <v>1.7224246868724766</v>
      </c>
      <c r="J18">
        <v>42</v>
      </c>
      <c r="K18">
        <v>13.6</v>
      </c>
      <c r="L18">
        <v>36.799999999999997</v>
      </c>
      <c r="M18">
        <v>832</v>
      </c>
      <c r="N18">
        <v>38.5</v>
      </c>
      <c r="O18" s="3">
        <v>42933</v>
      </c>
      <c r="P18" s="3" t="s">
        <v>110</v>
      </c>
      <c r="Q18" s="2">
        <v>-2.2767723437515501</v>
      </c>
      <c r="R18" s="1">
        <v>4.3945612852579048</v>
      </c>
      <c r="S18">
        <v>28.540000000000013</v>
      </c>
      <c r="T18">
        <v>42</v>
      </c>
      <c r="U18">
        <v>36.799999999999997</v>
      </c>
      <c r="V18">
        <v>832</v>
      </c>
      <c r="W18">
        <v>38.5</v>
      </c>
    </row>
    <row r="19" spans="1:23" x14ac:dyDescent="0.3">
      <c r="A19" t="s">
        <v>18</v>
      </c>
      <c r="B19" t="s">
        <v>1</v>
      </c>
      <c r="C19" t="s">
        <v>20</v>
      </c>
      <c r="D19">
        <v>2017</v>
      </c>
      <c r="E19" t="s">
        <v>101</v>
      </c>
      <c r="F19" s="3">
        <v>42933</v>
      </c>
      <c r="G19" s="3">
        <v>42933</v>
      </c>
      <c r="H19" s="3" t="s">
        <v>107</v>
      </c>
      <c r="I19">
        <v>1.708800030972923</v>
      </c>
      <c r="J19">
        <v>51</v>
      </c>
      <c r="K19">
        <v>11.8</v>
      </c>
      <c r="L19">
        <v>8.6999999999999993</v>
      </c>
      <c r="M19">
        <v>251</v>
      </c>
      <c r="N19">
        <v>17</v>
      </c>
      <c r="O19" s="3">
        <v>42933</v>
      </c>
      <c r="P19" s="3" t="s">
        <v>110</v>
      </c>
      <c r="Q19" s="2">
        <v>2.0657795013666624</v>
      </c>
      <c r="R19" s="1">
        <v>5.6062630372396898</v>
      </c>
      <c r="S19">
        <v>36.144166666666635</v>
      </c>
      <c r="T19">
        <v>51</v>
      </c>
      <c r="U19">
        <v>8.6999999999999993</v>
      </c>
      <c r="V19">
        <v>251</v>
      </c>
      <c r="W19">
        <v>17</v>
      </c>
    </row>
    <row r="20" spans="1:23" x14ac:dyDescent="0.3">
      <c r="A20" t="s">
        <v>18</v>
      </c>
      <c r="B20" t="s">
        <v>1</v>
      </c>
      <c r="C20" t="s">
        <v>19</v>
      </c>
      <c r="D20">
        <v>2017</v>
      </c>
      <c r="E20" t="s">
        <v>101</v>
      </c>
      <c r="F20" s="3">
        <v>42933</v>
      </c>
      <c r="G20" s="3">
        <v>42933</v>
      </c>
      <c r="H20" s="3" t="s">
        <v>107</v>
      </c>
      <c r="I20">
        <v>2.5072605458920618</v>
      </c>
      <c r="J20">
        <v>44</v>
      </c>
      <c r="K20">
        <v>11</v>
      </c>
      <c r="L20">
        <v>12.9</v>
      </c>
      <c r="M20">
        <v>338</v>
      </c>
      <c r="N20">
        <v>38.5</v>
      </c>
      <c r="O20" s="3">
        <v>42933</v>
      </c>
      <c r="P20" s="3" t="s">
        <v>110</v>
      </c>
      <c r="Q20" s="2">
        <v>-2.203900025919459</v>
      </c>
      <c r="R20" s="1">
        <v>3.3221620905593654</v>
      </c>
      <c r="S20">
        <v>34.969999999999963</v>
      </c>
      <c r="T20">
        <v>44</v>
      </c>
      <c r="U20">
        <v>12.9</v>
      </c>
      <c r="V20">
        <v>338</v>
      </c>
      <c r="W20">
        <v>38.5</v>
      </c>
    </row>
    <row r="21" spans="1:23" x14ac:dyDescent="0.3">
      <c r="A21" t="s">
        <v>18</v>
      </c>
      <c r="B21" t="s">
        <v>1</v>
      </c>
      <c r="C21" t="s">
        <v>17</v>
      </c>
      <c r="D21">
        <v>2017</v>
      </c>
      <c r="E21" t="s">
        <v>101</v>
      </c>
      <c r="F21" s="3">
        <v>42933</v>
      </c>
      <c r="G21" s="3">
        <v>42933</v>
      </c>
      <c r="H21" s="3" t="s">
        <v>107</v>
      </c>
      <c r="I21">
        <v>5.0285437488405966</v>
      </c>
      <c r="J21">
        <v>49</v>
      </c>
      <c r="K21">
        <v>12</v>
      </c>
      <c r="L21">
        <v>23.4</v>
      </c>
      <c r="M21">
        <v>580</v>
      </c>
      <c r="N21">
        <v>17</v>
      </c>
      <c r="O21" s="3">
        <v>42933</v>
      </c>
      <c r="P21" s="3" t="s">
        <v>110</v>
      </c>
      <c r="Q21" s="4">
        <v>0</v>
      </c>
      <c r="R21" s="1">
        <v>7.625529550663245</v>
      </c>
      <c r="S21">
        <v>37.096666666666678</v>
      </c>
      <c r="T21">
        <v>49</v>
      </c>
      <c r="U21">
        <v>23.4</v>
      </c>
      <c r="V21">
        <v>580</v>
      </c>
      <c r="W21">
        <v>17</v>
      </c>
    </row>
    <row r="22" spans="1:23" x14ac:dyDescent="0.3">
      <c r="A22" t="s">
        <v>2</v>
      </c>
      <c r="B22" t="s">
        <v>14</v>
      </c>
      <c r="C22" t="s">
        <v>16</v>
      </c>
      <c r="D22">
        <v>2017</v>
      </c>
      <c r="E22" t="s">
        <v>103</v>
      </c>
      <c r="F22" s="3">
        <v>42933</v>
      </c>
      <c r="G22" s="3">
        <v>42934</v>
      </c>
      <c r="H22" s="3" t="s">
        <v>107</v>
      </c>
      <c r="I22">
        <v>6.4300169690798947</v>
      </c>
      <c r="J22">
        <v>55</v>
      </c>
      <c r="K22">
        <v>10.9</v>
      </c>
      <c r="L22">
        <v>38.6</v>
      </c>
      <c r="M22">
        <v>861</v>
      </c>
      <c r="O22" s="3">
        <v>42933</v>
      </c>
      <c r="P22" s="3" t="s">
        <v>110</v>
      </c>
      <c r="Q22" s="2">
        <v>1.4205669354518666</v>
      </c>
      <c r="R22" s="1">
        <v>4.7127644962943851</v>
      </c>
      <c r="S22">
        <v>33.465000000000003</v>
      </c>
      <c r="T22">
        <v>55</v>
      </c>
      <c r="U22">
        <v>38.6</v>
      </c>
      <c r="V22">
        <v>861</v>
      </c>
      <c r="W22">
        <v>9.5</v>
      </c>
    </row>
    <row r="23" spans="1:23" x14ac:dyDescent="0.3">
      <c r="A23" t="s">
        <v>2</v>
      </c>
      <c r="B23" t="s">
        <v>14</v>
      </c>
      <c r="C23" t="s">
        <v>15</v>
      </c>
      <c r="D23">
        <v>2017</v>
      </c>
      <c r="E23" t="s">
        <v>104</v>
      </c>
      <c r="F23" s="3">
        <v>42933</v>
      </c>
      <c r="G23" s="3">
        <v>42933</v>
      </c>
      <c r="H23" s="3" t="s">
        <v>107</v>
      </c>
      <c r="I23">
        <v>5.5797171861840607</v>
      </c>
      <c r="J23">
        <v>56</v>
      </c>
      <c r="K23">
        <v>15.3</v>
      </c>
      <c r="L23">
        <v>45.84</v>
      </c>
      <c r="M23">
        <v>950</v>
      </c>
      <c r="N23">
        <v>9.5</v>
      </c>
      <c r="O23" s="3">
        <v>42933</v>
      </c>
      <c r="P23" s="3" t="s">
        <v>110</v>
      </c>
      <c r="Q23" s="5">
        <v>-0.66454675929777862</v>
      </c>
      <c r="R23" s="1">
        <v>5.0145374523776454</v>
      </c>
      <c r="S23">
        <v>28.803333333333342</v>
      </c>
      <c r="T23">
        <v>56</v>
      </c>
      <c r="U23">
        <v>45.84</v>
      </c>
      <c r="V23">
        <v>950</v>
      </c>
      <c r="W23">
        <v>9.5</v>
      </c>
    </row>
    <row r="24" spans="1:23" x14ac:dyDescent="0.3">
      <c r="A24" t="s">
        <v>2</v>
      </c>
      <c r="B24" t="s">
        <v>14</v>
      </c>
      <c r="C24" t="s">
        <v>13</v>
      </c>
      <c r="D24">
        <v>2017</v>
      </c>
      <c r="E24" t="s">
        <v>103</v>
      </c>
      <c r="F24" s="3">
        <v>42933</v>
      </c>
      <c r="G24" s="3">
        <v>42934</v>
      </c>
      <c r="H24" s="3" t="s">
        <v>107</v>
      </c>
      <c r="I24">
        <v>4.4310586734693889</v>
      </c>
      <c r="J24">
        <v>60</v>
      </c>
      <c r="K24">
        <v>13.2</v>
      </c>
      <c r="L24">
        <v>100</v>
      </c>
      <c r="M24">
        <v>1146</v>
      </c>
      <c r="O24" s="3">
        <v>42933</v>
      </c>
      <c r="P24" s="3" t="s">
        <v>110</v>
      </c>
      <c r="Q24" s="2">
        <v>-2.4641245315274869</v>
      </c>
      <c r="R24" s="1">
        <v>3.5341596607651318</v>
      </c>
      <c r="S24">
        <v>29.021666666666686</v>
      </c>
      <c r="T24">
        <v>49</v>
      </c>
      <c r="U24">
        <v>100</v>
      </c>
      <c r="V24">
        <v>1146</v>
      </c>
      <c r="W24">
        <v>9.5</v>
      </c>
    </row>
    <row r="25" spans="1:23" x14ac:dyDescent="0.3">
      <c r="A25" t="s">
        <v>2</v>
      </c>
      <c r="B25" t="s">
        <v>10</v>
      </c>
      <c r="C25" t="s">
        <v>12</v>
      </c>
      <c r="D25">
        <v>2017</v>
      </c>
      <c r="E25" t="s">
        <v>104</v>
      </c>
      <c r="F25" s="3">
        <v>42933</v>
      </c>
      <c r="G25" s="3">
        <v>42934</v>
      </c>
      <c r="H25" s="3" t="s">
        <v>107</v>
      </c>
      <c r="I25">
        <v>1.5950255102040813</v>
      </c>
      <c r="J25">
        <v>51</v>
      </c>
      <c r="K25">
        <v>11.9</v>
      </c>
      <c r="L25">
        <v>100</v>
      </c>
      <c r="M25">
        <v>1136</v>
      </c>
      <c r="O25" s="3">
        <v>42933</v>
      </c>
      <c r="P25" s="3" t="s">
        <v>110</v>
      </c>
      <c r="Q25" s="2">
        <v>1.9700348502004108</v>
      </c>
      <c r="R25" s="1">
        <v>4.3450341138521527</v>
      </c>
      <c r="S25">
        <v>29.876666666666669</v>
      </c>
      <c r="T25">
        <v>51</v>
      </c>
      <c r="U25">
        <v>100</v>
      </c>
      <c r="V25">
        <v>1136</v>
      </c>
      <c r="W25">
        <v>9.5</v>
      </c>
    </row>
    <row r="26" spans="1:23" x14ac:dyDescent="0.3">
      <c r="A26" t="s">
        <v>2</v>
      </c>
      <c r="B26" t="s">
        <v>10</v>
      </c>
      <c r="C26" t="s">
        <v>11</v>
      </c>
      <c r="D26">
        <v>2017</v>
      </c>
      <c r="E26" t="s">
        <v>103</v>
      </c>
      <c r="F26" s="3">
        <v>42933</v>
      </c>
      <c r="G26" s="3">
        <v>42933</v>
      </c>
      <c r="H26" s="3" t="s">
        <v>107</v>
      </c>
      <c r="I26">
        <v>20.868861867606579</v>
      </c>
      <c r="J26">
        <v>52.5</v>
      </c>
      <c r="K26">
        <v>10.3</v>
      </c>
      <c r="L26">
        <v>100</v>
      </c>
      <c r="M26">
        <v>1144</v>
      </c>
      <c r="N26">
        <v>9.5</v>
      </c>
      <c r="O26" s="3">
        <v>42933</v>
      </c>
      <c r="P26" s="3" t="s">
        <v>110</v>
      </c>
      <c r="Q26" s="2">
        <v>-1.5287820319243401</v>
      </c>
      <c r="R26" s="1">
        <v>4.8245256909582022</v>
      </c>
      <c r="S26">
        <v>34.107500000000023</v>
      </c>
      <c r="T26">
        <v>52.5</v>
      </c>
      <c r="U26">
        <v>100</v>
      </c>
      <c r="V26">
        <v>1144</v>
      </c>
      <c r="W26">
        <v>9.5</v>
      </c>
    </row>
    <row r="27" spans="1:23" x14ac:dyDescent="0.3">
      <c r="A27" t="s">
        <v>2</v>
      </c>
      <c r="B27" t="s">
        <v>10</v>
      </c>
      <c r="C27" t="s">
        <v>9</v>
      </c>
      <c r="D27">
        <v>2017</v>
      </c>
      <c r="E27" t="s">
        <v>103</v>
      </c>
      <c r="F27" s="3">
        <v>42933</v>
      </c>
      <c r="G27" s="3">
        <v>42933</v>
      </c>
      <c r="H27" s="3" t="s">
        <v>107</v>
      </c>
      <c r="I27">
        <v>5.3569462582554257</v>
      </c>
      <c r="J27">
        <v>51</v>
      </c>
      <c r="L27">
        <v>100</v>
      </c>
      <c r="M27">
        <v>1146</v>
      </c>
      <c r="N27">
        <v>9.5</v>
      </c>
      <c r="O27" s="3">
        <v>42933</v>
      </c>
      <c r="P27" s="3" t="s">
        <v>110</v>
      </c>
      <c r="Q27" s="2">
        <v>-2.598580754615897</v>
      </c>
      <c r="R27" s="1">
        <v>5.2528352508358713</v>
      </c>
      <c r="S27">
        <v>32.165833333333318</v>
      </c>
      <c r="T27">
        <v>51</v>
      </c>
      <c r="U27">
        <v>100</v>
      </c>
      <c r="V27">
        <v>1146</v>
      </c>
      <c r="W27">
        <v>9.5</v>
      </c>
    </row>
    <row r="28" spans="1:23" x14ac:dyDescent="0.3">
      <c r="A28" t="s">
        <v>2</v>
      </c>
      <c r="B28" t="s">
        <v>6</v>
      </c>
      <c r="C28" t="s">
        <v>8</v>
      </c>
      <c r="D28">
        <v>2017</v>
      </c>
      <c r="E28" t="s">
        <v>104</v>
      </c>
      <c r="F28" s="3">
        <v>42933</v>
      </c>
      <c r="G28" s="3">
        <v>42934</v>
      </c>
      <c r="H28" s="3" t="s">
        <v>107</v>
      </c>
      <c r="I28">
        <v>9.3123867900808666</v>
      </c>
      <c r="J28">
        <v>49</v>
      </c>
      <c r="K28">
        <v>13.6</v>
      </c>
      <c r="L28">
        <v>26</v>
      </c>
      <c r="M28">
        <v>1640</v>
      </c>
      <c r="O28" s="3">
        <v>42933</v>
      </c>
      <c r="P28" s="3" t="s">
        <v>110</v>
      </c>
      <c r="Q28" s="2">
        <v>-1.1479901878106613</v>
      </c>
      <c r="R28" s="1">
        <v>5.0049038856244978</v>
      </c>
      <c r="S28">
        <v>33.689166666666694</v>
      </c>
      <c r="T28">
        <v>49</v>
      </c>
      <c r="U28">
        <v>26</v>
      </c>
      <c r="V28">
        <v>16.399999999999999</v>
      </c>
      <c r="W28">
        <v>9.5</v>
      </c>
    </row>
    <row r="29" spans="1:23" x14ac:dyDescent="0.3">
      <c r="A29" t="s">
        <v>2</v>
      </c>
      <c r="B29" t="s">
        <v>6</v>
      </c>
      <c r="C29" t="s">
        <v>7</v>
      </c>
      <c r="D29">
        <v>2017</v>
      </c>
      <c r="E29" t="s">
        <v>103</v>
      </c>
      <c r="F29" s="3">
        <v>42933</v>
      </c>
      <c r="G29" s="3">
        <v>42934</v>
      </c>
      <c r="H29" s="3" t="s">
        <v>107</v>
      </c>
      <c r="I29">
        <v>7.9906887755102041</v>
      </c>
      <c r="J29">
        <v>53</v>
      </c>
      <c r="K29">
        <v>10.1</v>
      </c>
      <c r="L29">
        <v>19.899999999999999</v>
      </c>
      <c r="M29">
        <v>507</v>
      </c>
      <c r="O29" s="3">
        <v>42933</v>
      </c>
      <c r="P29" s="3" t="s">
        <v>110</v>
      </c>
      <c r="Q29" s="2">
        <v>1.2865835254556373</v>
      </c>
      <c r="R29" s="1">
        <v>5.0960386091420045</v>
      </c>
      <c r="S29">
        <v>32.51250000000001</v>
      </c>
      <c r="T29">
        <v>53</v>
      </c>
      <c r="U29">
        <v>19.899999999999999</v>
      </c>
      <c r="V29">
        <v>507</v>
      </c>
      <c r="W29">
        <v>9.5</v>
      </c>
    </row>
    <row r="30" spans="1:23" x14ac:dyDescent="0.3">
      <c r="A30" t="s">
        <v>2</v>
      </c>
      <c r="B30" t="s">
        <v>6</v>
      </c>
      <c r="C30" t="s">
        <v>5</v>
      </c>
      <c r="D30">
        <v>2017</v>
      </c>
      <c r="E30" t="s">
        <v>103</v>
      </c>
      <c r="F30" s="3">
        <v>42933</v>
      </c>
      <c r="G30" s="3">
        <v>42934</v>
      </c>
      <c r="H30" s="3" t="s">
        <v>107</v>
      </c>
      <c r="I30">
        <v>3.1278996753024324</v>
      </c>
      <c r="J30">
        <v>44</v>
      </c>
      <c r="K30">
        <v>12.2</v>
      </c>
      <c r="L30">
        <v>27.6</v>
      </c>
      <c r="M30">
        <v>672</v>
      </c>
      <c r="O30" s="3">
        <v>42933</v>
      </c>
      <c r="P30" s="3" t="s">
        <v>110</v>
      </c>
      <c r="Q30" s="2">
        <v>-1.07635900434554</v>
      </c>
      <c r="R30" s="1">
        <v>8.4292527057310505</v>
      </c>
      <c r="S30">
        <v>28.537500000000001</v>
      </c>
      <c r="T30">
        <v>44</v>
      </c>
      <c r="U30">
        <v>27.6</v>
      </c>
      <c r="V30">
        <v>672</v>
      </c>
      <c r="W30">
        <v>9.5</v>
      </c>
    </row>
    <row r="31" spans="1:23" x14ac:dyDescent="0.3">
      <c r="A31" t="s">
        <v>2</v>
      </c>
      <c r="B31" t="s">
        <v>1</v>
      </c>
      <c r="C31" t="s">
        <v>4</v>
      </c>
      <c r="D31">
        <v>2017</v>
      </c>
      <c r="E31" t="s">
        <v>103</v>
      </c>
      <c r="F31" s="3">
        <v>42933</v>
      </c>
      <c r="G31" s="3">
        <v>42934</v>
      </c>
      <c r="H31" s="3" t="s">
        <v>107</v>
      </c>
      <c r="I31">
        <v>6.7127232142857132</v>
      </c>
      <c r="J31">
        <v>61.5</v>
      </c>
      <c r="K31">
        <v>11.6</v>
      </c>
      <c r="L31">
        <v>65.7</v>
      </c>
      <c r="M31">
        <v>1059</v>
      </c>
      <c r="O31" s="3">
        <v>42933</v>
      </c>
      <c r="P31" s="3" t="s">
        <v>110</v>
      </c>
      <c r="Q31" s="2">
        <v>-1.1957443101207426</v>
      </c>
      <c r="R31" s="1">
        <v>4.1130601905018205</v>
      </c>
      <c r="S31">
        <v>30.529999999999927</v>
      </c>
      <c r="T31">
        <v>61.5</v>
      </c>
      <c r="U31">
        <v>65.7</v>
      </c>
      <c r="V31">
        <v>1059</v>
      </c>
      <c r="W31">
        <v>9.5</v>
      </c>
    </row>
    <row r="32" spans="1:23" x14ac:dyDescent="0.3">
      <c r="A32" t="s">
        <v>2</v>
      </c>
      <c r="B32" t="s">
        <v>1</v>
      </c>
      <c r="C32" t="s">
        <v>3</v>
      </c>
      <c r="D32">
        <v>2017</v>
      </c>
      <c r="E32" t="s">
        <v>103</v>
      </c>
      <c r="F32" s="3">
        <v>42933</v>
      </c>
      <c r="G32" s="3">
        <v>42934</v>
      </c>
      <c r="H32" s="3" t="s">
        <v>107</v>
      </c>
      <c r="I32">
        <v>8.6870535714285726</v>
      </c>
      <c r="J32">
        <v>55</v>
      </c>
      <c r="K32">
        <v>13</v>
      </c>
      <c r="L32">
        <v>100</v>
      </c>
      <c r="M32">
        <v>1144</v>
      </c>
      <c r="O32" s="3">
        <v>42934</v>
      </c>
      <c r="P32" s="3" t="s">
        <v>110</v>
      </c>
      <c r="Q32" s="2">
        <v>-2.600590210257657</v>
      </c>
      <c r="R32" s="1">
        <v>2.0170206512357005</v>
      </c>
      <c r="S32">
        <v>28.253333333333316</v>
      </c>
      <c r="T32">
        <v>55</v>
      </c>
      <c r="U32">
        <v>100</v>
      </c>
      <c r="V32">
        <v>1144</v>
      </c>
    </row>
    <row r="33" spans="1:23" x14ac:dyDescent="0.3">
      <c r="A33" t="s">
        <v>2</v>
      </c>
      <c r="B33" t="s">
        <v>1</v>
      </c>
      <c r="C33" t="s">
        <v>0</v>
      </c>
      <c r="D33">
        <v>2017</v>
      </c>
      <c r="E33" t="s">
        <v>104</v>
      </c>
      <c r="F33" s="3">
        <v>42933</v>
      </c>
      <c r="G33" s="3">
        <v>42934</v>
      </c>
      <c r="H33" s="3" t="s">
        <v>107</v>
      </c>
      <c r="I33">
        <v>16.37010318129218</v>
      </c>
      <c r="J33">
        <v>60</v>
      </c>
      <c r="K33">
        <v>13.9</v>
      </c>
      <c r="L33">
        <v>52.1</v>
      </c>
      <c r="M33">
        <v>1007</v>
      </c>
      <c r="O33" s="3">
        <v>42933</v>
      </c>
      <c r="P33" s="3" t="s">
        <v>110</v>
      </c>
      <c r="Q33" s="2">
        <v>-1.8619379570009815</v>
      </c>
      <c r="R33" s="1">
        <v>7.4624681354980007</v>
      </c>
      <c r="S33">
        <v>34.248333333333342</v>
      </c>
      <c r="T33">
        <v>60</v>
      </c>
      <c r="U33">
        <v>52.1</v>
      </c>
      <c r="V33">
        <v>1007</v>
      </c>
      <c r="W33">
        <v>9.5</v>
      </c>
    </row>
    <row r="34" spans="1:23" x14ac:dyDescent="0.3">
      <c r="A34" t="s">
        <v>18</v>
      </c>
      <c r="B34" t="s">
        <v>35</v>
      </c>
      <c r="C34" t="s">
        <v>38</v>
      </c>
      <c r="D34">
        <v>2017</v>
      </c>
      <c r="E34" t="s">
        <v>101</v>
      </c>
      <c r="F34" s="3">
        <v>42947</v>
      </c>
      <c r="G34" s="3">
        <v>42947</v>
      </c>
      <c r="H34" s="3" t="s">
        <v>107</v>
      </c>
      <c r="I34">
        <v>1.9412627551020407</v>
      </c>
      <c r="J34">
        <v>52</v>
      </c>
      <c r="K34">
        <v>8.3000000000000007</v>
      </c>
      <c r="L34">
        <v>25.2</v>
      </c>
      <c r="M34">
        <v>624</v>
      </c>
      <c r="N34">
        <v>39.5</v>
      </c>
      <c r="O34" s="3">
        <v>42947</v>
      </c>
      <c r="P34" s="3" t="s">
        <v>110</v>
      </c>
      <c r="Q34" s="4">
        <v>0</v>
      </c>
      <c r="R34" s="1">
        <v>5.8650100019346576</v>
      </c>
      <c r="S34">
        <v>32.195833333333312</v>
      </c>
      <c r="T34">
        <v>47</v>
      </c>
      <c r="U34">
        <v>25.2</v>
      </c>
      <c r="V34">
        <v>624</v>
      </c>
      <c r="W34">
        <v>39.5</v>
      </c>
    </row>
    <row r="35" spans="1:23" x14ac:dyDescent="0.3">
      <c r="A35" t="s">
        <v>18</v>
      </c>
      <c r="B35" t="s">
        <v>35</v>
      </c>
      <c r="C35" t="s">
        <v>37</v>
      </c>
      <c r="D35">
        <v>2017</v>
      </c>
      <c r="E35" t="s">
        <v>102</v>
      </c>
      <c r="F35" s="3">
        <v>42947</v>
      </c>
      <c r="G35" s="3">
        <v>42947</v>
      </c>
      <c r="H35" s="3" t="s">
        <v>107</v>
      </c>
      <c r="I35">
        <v>1.678678776218631</v>
      </c>
      <c r="J35">
        <v>44</v>
      </c>
      <c r="K35">
        <v>14</v>
      </c>
      <c r="L35">
        <v>3</v>
      </c>
      <c r="M35">
        <v>145</v>
      </c>
      <c r="N35">
        <v>39.5</v>
      </c>
      <c r="O35" s="3">
        <v>42947</v>
      </c>
      <c r="P35" s="3" t="s">
        <v>110</v>
      </c>
      <c r="Q35" s="2">
        <v>-1.4727536805011259</v>
      </c>
      <c r="R35" s="1">
        <v>6.6212745428750033</v>
      </c>
      <c r="S35">
        <v>30.593333333333348</v>
      </c>
      <c r="T35">
        <v>41</v>
      </c>
      <c r="U35">
        <v>3</v>
      </c>
      <c r="V35">
        <v>145</v>
      </c>
      <c r="W35">
        <v>39.5</v>
      </c>
    </row>
    <row r="36" spans="1:23" x14ac:dyDescent="0.3">
      <c r="A36" t="s">
        <v>18</v>
      </c>
      <c r="B36" t="s">
        <v>35</v>
      </c>
      <c r="C36" t="s">
        <v>36</v>
      </c>
      <c r="D36">
        <v>2017</v>
      </c>
      <c r="E36" t="s">
        <v>102</v>
      </c>
      <c r="F36" s="3">
        <v>42947</v>
      </c>
      <c r="G36" s="3">
        <v>42947</v>
      </c>
      <c r="H36" s="3" t="s">
        <v>107</v>
      </c>
      <c r="I36">
        <v>2.4334153407343142</v>
      </c>
      <c r="J36">
        <v>47</v>
      </c>
      <c r="K36">
        <v>10.9</v>
      </c>
      <c r="L36">
        <v>18.5</v>
      </c>
      <c r="M36">
        <v>474</v>
      </c>
      <c r="N36">
        <v>20.5</v>
      </c>
      <c r="O36" s="3">
        <v>42947</v>
      </c>
      <c r="P36" s="3" t="s">
        <v>110</v>
      </c>
      <c r="Q36" s="2">
        <v>-3.3525994333683884</v>
      </c>
      <c r="R36" s="1">
        <v>6.5156599184095114</v>
      </c>
      <c r="S36">
        <v>31.243333333333329</v>
      </c>
      <c r="T36">
        <v>45</v>
      </c>
      <c r="U36">
        <v>18.5</v>
      </c>
      <c r="V36">
        <v>474</v>
      </c>
      <c r="W36">
        <v>20.5</v>
      </c>
    </row>
    <row r="37" spans="1:23" x14ac:dyDescent="0.3">
      <c r="A37" t="s">
        <v>18</v>
      </c>
      <c r="B37" t="s">
        <v>35</v>
      </c>
      <c r="C37" t="s">
        <v>34</v>
      </c>
      <c r="D37">
        <v>2017</v>
      </c>
      <c r="E37" t="s">
        <v>101</v>
      </c>
      <c r="F37" s="3">
        <v>42947</v>
      </c>
      <c r="G37" s="3">
        <v>42947</v>
      </c>
      <c r="H37" s="3" t="s">
        <v>107</v>
      </c>
      <c r="I37">
        <v>1.7778698979591834</v>
      </c>
      <c r="J37">
        <v>52</v>
      </c>
      <c r="K37">
        <v>8.8000000000000007</v>
      </c>
      <c r="L37">
        <v>10.9</v>
      </c>
      <c r="M37">
        <v>297</v>
      </c>
      <c r="N37">
        <v>20.5</v>
      </c>
      <c r="O37" s="3">
        <v>42947</v>
      </c>
      <c r="P37" s="3" t="s">
        <v>110</v>
      </c>
      <c r="Q37" s="2">
        <v>-1.1816190189918943</v>
      </c>
      <c r="R37" s="1">
        <v>6.3123502887725351</v>
      </c>
      <c r="S37">
        <v>25.608333333333345</v>
      </c>
      <c r="T37">
        <v>48</v>
      </c>
      <c r="U37">
        <v>10.9</v>
      </c>
      <c r="V37">
        <v>297</v>
      </c>
      <c r="W37">
        <v>20.5</v>
      </c>
    </row>
    <row r="38" spans="1:23" x14ac:dyDescent="0.3">
      <c r="A38" t="s">
        <v>18</v>
      </c>
      <c r="B38" t="s">
        <v>14</v>
      </c>
      <c r="C38" t="s">
        <v>33</v>
      </c>
      <c r="D38">
        <v>2017</v>
      </c>
      <c r="E38" t="s">
        <v>101</v>
      </c>
      <c r="F38" s="3">
        <v>42947</v>
      </c>
      <c r="G38" s="3">
        <v>42947</v>
      </c>
      <c r="H38" s="3" t="s">
        <v>107</v>
      </c>
      <c r="I38">
        <v>2.3520125357390604</v>
      </c>
      <c r="J38">
        <v>54</v>
      </c>
      <c r="K38">
        <v>8.9</v>
      </c>
      <c r="L38">
        <v>11.6</v>
      </c>
      <c r="M38">
        <v>312</v>
      </c>
      <c r="N38">
        <v>39.5</v>
      </c>
      <c r="O38" s="3">
        <v>42947</v>
      </c>
      <c r="P38" s="3" t="s">
        <v>110</v>
      </c>
      <c r="Q38" s="4">
        <v>0</v>
      </c>
      <c r="R38" s="1">
        <v>4.2530719674233328</v>
      </c>
      <c r="S38">
        <v>26.373584905660369</v>
      </c>
      <c r="T38">
        <v>51</v>
      </c>
      <c r="U38">
        <v>11.6</v>
      </c>
      <c r="V38">
        <v>312</v>
      </c>
      <c r="W38">
        <v>39.5</v>
      </c>
    </row>
    <row r="39" spans="1:23" x14ac:dyDescent="0.3">
      <c r="A39" t="s">
        <v>18</v>
      </c>
      <c r="B39" t="s">
        <v>14</v>
      </c>
      <c r="C39" t="s">
        <v>32</v>
      </c>
      <c r="D39">
        <v>2017</v>
      </c>
      <c r="E39" t="s">
        <v>102</v>
      </c>
      <c r="F39" s="3">
        <v>42947</v>
      </c>
      <c r="G39" s="3">
        <v>42947</v>
      </c>
      <c r="H39" s="3" t="s">
        <v>107</v>
      </c>
      <c r="I39">
        <v>0.44628198294243077</v>
      </c>
      <c r="J39">
        <v>40</v>
      </c>
      <c r="K39">
        <v>11</v>
      </c>
      <c r="L39">
        <v>3</v>
      </c>
      <c r="M39">
        <v>145</v>
      </c>
      <c r="N39">
        <v>39.5</v>
      </c>
      <c r="O39" s="3">
        <v>42947</v>
      </c>
      <c r="P39" s="3" t="s">
        <v>110</v>
      </c>
      <c r="Q39" s="2">
        <v>5.100234825335094</v>
      </c>
      <c r="R39" s="1">
        <v>7.0177283206671106</v>
      </c>
      <c r="S39">
        <v>29.592500000000051</v>
      </c>
      <c r="T39">
        <v>41</v>
      </c>
      <c r="U39">
        <v>3</v>
      </c>
      <c r="V39">
        <v>145</v>
      </c>
      <c r="W39">
        <v>39.5</v>
      </c>
    </row>
    <row r="40" spans="1:23" x14ac:dyDescent="0.3">
      <c r="A40" t="s">
        <v>18</v>
      </c>
      <c r="B40" t="s">
        <v>14</v>
      </c>
      <c r="C40" t="s">
        <v>31</v>
      </c>
      <c r="D40">
        <v>2017</v>
      </c>
      <c r="E40" t="s">
        <v>101</v>
      </c>
      <c r="F40" s="3">
        <v>42947</v>
      </c>
      <c r="G40" s="3">
        <v>42947</v>
      </c>
      <c r="H40" s="3" t="s">
        <v>107</v>
      </c>
      <c r="I40">
        <v>3.1644978756228803</v>
      </c>
      <c r="J40">
        <v>70</v>
      </c>
      <c r="K40">
        <v>12.2</v>
      </c>
      <c r="L40">
        <v>9.6</v>
      </c>
      <c r="M40">
        <v>269</v>
      </c>
      <c r="N40">
        <v>20.5</v>
      </c>
      <c r="O40" s="3">
        <v>42947</v>
      </c>
      <c r="P40" s="3" t="s">
        <v>110</v>
      </c>
      <c r="Q40" s="2">
        <v>-3.0008264927871973</v>
      </c>
      <c r="R40" s="1">
        <v>5.1355776039754755</v>
      </c>
      <c r="S40">
        <v>29.909166666666668</v>
      </c>
      <c r="T40">
        <v>58</v>
      </c>
      <c r="U40">
        <v>9.6</v>
      </c>
      <c r="V40">
        <v>269</v>
      </c>
      <c r="W40">
        <v>20.5</v>
      </c>
    </row>
    <row r="41" spans="1:23" x14ac:dyDescent="0.3">
      <c r="A41" t="s">
        <v>18</v>
      </c>
      <c r="B41" t="s">
        <v>14</v>
      </c>
      <c r="C41" t="s">
        <v>30</v>
      </c>
      <c r="D41">
        <v>2017</v>
      </c>
      <c r="E41" t="s">
        <v>102</v>
      </c>
      <c r="F41" s="3">
        <v>42947</v>
      </c>
      <c r="G41" s="3">
        <v>42947</v>
      </c>
      <c r="H41" s="3" t="s">
        <v>107</v>
      </c>
      <c r="I41">
        <v>3.2268127693022581</v>
      </c>
      <c r="J41">
        <v>54</v>
      </c>
      <c r="K41">
        <v>9.6</v>
      </c>
      <c r="N41">
        <v>20.5</v>
      </c>
      <c r="O41" s="3">
        <v>42947</v>
      </c>
      <c r="P41" s="3" t="s">
        <v>110</v>
      </c>
      <c r="Q41" s="2">
        <v>-2.3078598045623209</v>
      </c>
      <c r="R41" s="1">
        <v>7.786640611823243</v>
      </c>
      <c r="S41">
        <v>32.391666666666666</v>
      </c>
      <c r="W41">
        <v>20.5</v>
      </c>
    </row>
    <row r="42" spans="1:23" x14ac:dyDescent="0.3">
      <c r="A42" t="s">
        <v>18</v>
      </c>
      <c r="B42" t="s">
        <v>10</v>
      </c>
      <c r="C42" t="s">
        <v>29</v>
      </c>
      <c r="D42">
        <v>2017</v>
      </c>
      <c r="E42" t="s">
        <v>102</v>
      </c>
      <c r="F42" s="3">
        <v>42947</v>
      </c>
      <c r="G42" s="3">
        <v>42947</v>
      </c>
      <c r="H42" s="3" t="s">
        <v>107</v>
      </c>
      <c r="I42">
        <v>0.61874810204360708</v>
      </c>
      <c r="J42">
        <v>49</v>
      </c>
      <c r="K42">
        <v>10.6</v>
      </c>
      <c r="L42">
        <v>10.7</v>
      </c>
      <c r="M42">
        <v>291</v>
      </c>
      <c r="N42">
        <v>20.5</v>
      </c>
      <c r="O42" s="3">
        <v>42947</v>
      </c>
      <c r="P42" s="3" t="s">
        <v>110</v>
      </c>
      <c r="Q42" s="5">
        <v>-1.4723713520542314</v>
      </c>
      <c r="R42" s="1">
        <v>6.004667169037039</v>
      </c>
      <c r="S42">
        <v>33.244166666666665</v>
      </c>
      <c r="T42">
        <v>46</v>
      </c>
      <c r="U42">
        <v>10.7</v>
      </c>
      <c r="V42">
        <v>291</v>
      </c>
      <c r="W42">
        <v>20.5</v>
      </c>
    </row>
    <row r="43" spans="1:23" x14ac:dyDescent="0.3">
      <c r="A43" t="s">
        <v>18</v>
      </c>
      <c r="B43" t="s">
        <v>10</v>
      </c>
      <c r="C43" t="s">
        <v>28</v>
      </c>
      <c r="D43">
        <v>2017</v>
      </c>
      <c r="E43" t="s">
        <v>102</v>
      </c>
      <c r="F43" s="3">
        <v>42947</v>
      </c>
      <c r="G43" s="3">
        <v>42947</v>
      </c>
      <c r="H43" s="3" t="s">
        <v>107</v>
      </c>
      <c r="I43">
        <v>0.83362873134328364</v>
      </c>
      <c r="J43">
        <v>44</v>
      </c>
      <c r="K43">
        <v>13.5</v>
      </c>
      <c r="L43">
        <v>29</v>
      </c>
      <c r="M43">
        <v>699</v>
      </c>
      <c r="N43">
        <v>39.5</v>
      </c>
      <c r="O43" s="3">
        <v>42947</v>
      </c>
      <c r="P43" s="3" t="s">
        <v>110</v>
      </c>
      <c r="Q43" s="2">
        <v>-3.2914292395677278</v>
      </c>
      <c r="R43" s="1">
        <v>10.88096589358884</v>
      </c>
      <c r="S43">
        <v>29.691666666666677</v>
      </c>
      <c r="T43">
        <v>35</v>
      </c>
      <c r="U43">
        <v>29</v>
      </c>
      <c r="V43">
        <v>699</v>
      </c>
      <c r="W43">
        <v>39.5</v>
      </c>
    </row>
    <row r="44" spans="1:23" x14ac:dyDescent="0.3">
      <c r="A44" t="s">
        <v>18</v>
      </c>
      <c r="B44" t="s">
        <v>10</v>
      </c>
      <c r="C44" t="s">
        <v>27</v>
      </c>
      <c r="D44">
        <v>2017</v>
      </c>
      <c r="E44" t="s">
        <v>101</v>
      </c>
      <c r="F44" s="3">
        <v>42947</v>
      </c>
      <c r="G44" s="3">
        <v>42947</v>
      </c>
      <c r="H44" s="3" t="s">
        <v>107</v>
      </c>
      <c r="I44">
        <v>1.9840561224489792</v>
      </c>
      <c r="J44">
        <v>55</v>
      </c>
      <c r="K44">
        <v>11.1</v>
      </c>
      <c r="L44">
        <v>19.2</v>
      </c>
      <c r="M44">
        <v>491</v>
      </c>
      <c r="N44">
        <v>20.5</v>
      </c>
      <c r="O44" s="3">
        <v>42947</v>
      </c>
      <c r="P44" s="3" t="s">
        <v>110</v>
      </c>
      <c r="Q44" s="2">
        <v>1.9218079147981508</v>
      </c>
      <c r="R44" s="1">
        <v>4.088001096616332</v>
      </c>
      <c r="S44">
        <v>27.283333333333402</v>
      </c>
      <c r="T44">
        <v>55</v>
      </c>
      <c r="U44">
        <v>19.2</v>
      </c>
      <c r="V44">
        <v>491</v>
      </c>
      <c r="W44">
        <v>20.5</v>
      </c>
    </row>
    <row r="45" spans="1:23" x14ac:dyDescent="0.3">
      <c r="A45" t="s">
        <v>18</v>
      </c>
      <c r="B45" t="s">
        <v>10</v>
      </c>
      <c r="C45" t="s">
        <v>26</v>
      </c>
      <c r="D45">
        <v>2017</v>
      </c>
      <c r="E45" t="s">
        <v>101</v>
      </c>
      <c r="F45" s="3">
        <v>42947</v>
      </c>
      <c r="G45" s="3">
        <v>42947</v>
      </c>
      <c r="H45" s="3" t="s">
        <v>107</v>
      </c>
      <c r="I45">
        <v>3.6238201530612253</v>
      </c>
      <c r="J45">
        <v>55</v>
      </c>
      <c r="K45">
        <v>12.4</v>
      </c>
      <c r="L45">
        <v>16.2</v>
      </c>
      <c r="M45">
        <v>416</v>
      </c>
      <c r="N45">
        <v>39.5</v>
      </c>
      <c r="O45" s="3">
        <v>42947</v>
      </c>
      <c r="P45" s="3" t="s">
        <v>110</v>
      </c>
      <c r="Q45" s="2">
        <v>-3.3713346521459822</v>
      </c>
      <c r="R45" s="1">
        <v>2.3195028269572293</v>
      </c>
      <c r="S45">
        <v>33.807500000000012</v>
      </c>
      <c r="T45">
        <v>52</v>
      </c>
      <c r="U45">
        <v>16.2</v>
      </c>
      <c r="V45">
        <v>416</v>
      </c>
      <c r="W45">
        <v>39.5</v>
      </c>
    </row>
    <row r="46" spans="1:23" x14ac:dyDescent="0.3">
      <c r="A46" t="s">
        <v>18</v>
      </c>
      <c r="B46" t="s">
        <v>6</v>
      </c>
      <c r="C46" t="s">
        <v>25</v>
      </c>
      <c r="D46">
        <v>2017</v>
      </c>
      <c r="E46" t="s">
        <v>102</v>
      </c>
      <c r="F46" s="3">
        <v>42947</v>
      </c>
      <c r="G46" s="3">
        <v>42947</v>
      </c>
      <c r="H46" s="3" t="s">
        <v>107</v>
      </c>
      <c r="I46">
        <v>3.5902606087729989</v>
      </c>
      <c r="J46">
        <v>46</v>
      </c>
      <c r="K46">
        <v>12.5</v>
      </c>
      <c r="L46">
        <v>10.3</v>
      </c>
      <c r="M46">
        <v>283</v>
      </c>
      <c r="N46">
        <v>20.5</v>
      </c>
      <c r="O46" s="3">
        <v>42947</v>
      </c>
      <c r="P46" s="3" t="s">
        <v>110</v>
      </c>
      <c r="Q46" s="2">
        <v>-1.462141120643585</v>
      </c>
      <c r="R46" s="1">
        <v>7.524229345663886</v>
      </c>
      <c r="S46">
        <v>30.044117647058808</v>
      </c>
      <c r="T46">
        <v>48</v>
      </c>
      <c r="U46">
        <v>10.3</v>
      </c>
      <c r="V46">
        <v>283</v>
      </c>
      <c r="W46">
        <v>20.5</v>
      </c>
    </row>
    <row r="47" spans="1:23" x14ac:dyDescent="0.3">
      <c r="A47" t="s">
        <v>18</v>
      </c>
      <c r="B47" t="s">
        <v>6</v>
      </c>
      <c r="C47" t="s">
        <v>24</v>
      </c>
      <c r="D47">
        <v>2017</v>
      </c>
      <c r="E47" t="s">
        <v>101</v>
      </c>
      <c r="F47" s="3">
        <v>42947</v>
      </c>
      <c r="G47" s="3">
        <v>42947</v>
      </c>
      <c r="H47" s="3" t="s">
        <v>107</v>
      </c>
      <c r="I47">
        <v>2.4100446428571427</v>
      </c>
      <c r="J47">
        <v>54</v>
      </c>
      <c r="K47">
        <v>9.1999999999999993</v>
      </c>
      <c r="L47">
        <v>23.2</v>
      </c>
      <c r="M47">
        <v>581</v>
      </c>
      <c r="N47">
        <v>20.5</v>
      </c>
      <c r="O47" s="3">
        <v>42947</v>
      </c>
      <c r="P47" s="3" t="s">
        <v>110</v>
      </c>
      <c r="Q47" s="2">
        <v>-1.0297278131293843</v>
      </c>
      <c r="R47" s="1">
        <v>7.6505886445487272</v>
      </c>
      <c r="S47">
        <v>26.324166666666688</v>
      </c>
      <c r="T47">
        <v>52</v>
      </c>
      <c r="U47">
        <v>23.2</v>
      </c>
      <c r="V47">
        <v>581</v>
      </c>
      <c r="W47">
        <v>20.5</v>
      </c>
    </row>
    <row r="48" spans="1:23" x14ac:dyDescent="0.3">
      <c r="A48" t="s">
        <v>18</v>
      </c>
      <c r="B48" t="s">
        <v>6</v>
      </c>
      <c r="C48" t="s">
        <v>23</v>
      </c>
      <c r="D48">
        <v>2017</v>
      </c>
      <c r="E48" t="s">
        <v>102</v>
      </c>
      <c r="F48" s="3">
        <v>42947</v>
      </c>
      <c r="G48" s="3">
        <v>42947</v>
      </c>
      <c r="H48" s="3" t="s">
        <v>107</v>
      </c>
      <c r="I48">
        <v>0.1940406215176449</v>
      </c>
      <c r="J48">
        <v>37</v>
      </c>
      <c r="K48">
        <v>12.5</v>
      </c>
      <c r="L48">
        <v>9.8000000000000007</v>
      </c>
      <c r="M48">
        <v>274</v>
      </c>
      <c r="N48">
        <v>39.5</v>
      </c>
      <c r="O48" s="3">
        <v>42947</v>
      </c>
      <c r="P48" s="3" t="s">
        <v>110</v>
      </c>
      <c r="Q48" s="2">
        <v>-2.868379725340549</v>
      </c>
      <c r="R48" s="1">
        <v>4.3608733524401515</v>
      </c>
      <c r="S48">
        <v>30.919166666666658</v>
      </c>
      <c r="T48">
        <v>36</v>
      </c>
      <c r="U48">
        <v>9.8000000000000007</v>
      </c>
      <c r="V48">
        <v>274</v>
      </c>
      <c r="W48">
        <v>39.5</v>
      </c>
    </row>
    <row r="49" spans="1:23" x14ac:dyDescent="0.3">
      <c r="A49" t="s">
        <v>18</v>
      </c>
      <c r="B49" t="s">
        <v>6</v>
      </c>
      <c r="C49" t="s">
        <v>22</v>
      </c>
      <c r="D49">
        <v>2017</v>
      </c>
      <c r="E49" t="s">
        <v>101</v>
      </c>
      <c r="F49" s="3">
        <v>42947</v>
      </c>
      <c r="G49" s="3">
        <v>42947</v>
      </c>
      <c r="H49" s="3" t="s">
        <v>107</v>
      </c>
      <c r="I49">
        <v>0.59970366337099057</v>
      </c>
      <c r="J49">
        <v>22</v>
      </c>
      <c r="K49">
        <v>8</v>
      </c>
      <c r="L49">
        <v>63.1</v>
      </c>
      <c r="M49">
        <v>1053</v>
      </c>
      <c r="N49">
        <v>39.5</v>
      </c>
      <c r="O49" s="3">
        <v>42947</v>
      </c>
      <c r="P49" s="3" t="s">
        <v>110</v>
      </c>
      <c r="Q49" s="2">
        <v>-2.2075052257473238</v>
      </c>
      <c r="R49" s="1">
        <v>2.968438795972935</v>
      </c>
      <c r="S49">
        <v>33.471666666666657</v>
      </c>
      <c r="T49">
        <v>46</v>
      </c>
      <c r="U49">
        <v>63.1</v>
      </c>
      <c r="V49">
        <v>1053</v>
      </c>
      <c r="W49">
        <v>39.5</v>
      </c>
    </row>
    <row r="50" spans="1:23" x14ac:dyDescent="0.3">
      <c r="A50" t="s">
        <v>18</v>
      </c>
      <c r="B50" t="s">
        <v>1</v>
      </c>
      <c r="C50" t="s">
        <v>21</v>
      </c>
      <c r="D50">
        <v>2017</v>
      </c>
      <c r="E50" t="s">
        <v>101</v>
      </c>
      <c r="F50" s="3">
        <v>42947</v>
      </c>
      <c r="G50" s="3">
        <v>42947</v>
      </c>
      <c r="H50" s="3" t="s">
        <v>107</v>
      </c>
      <c r="I50">
        <v>2.2027869294885796</v>
      </c>
      <c r="J50">
        <v>46</v>
      </c>
      <c r="K50">
        <v>9.5</v>
      </c>
      <c r="L50">
        <v>46.1</v>
      </c>
      <c r="M50">
        <v>953</v>
      </c>
      <c r="N50">
        <v>39.5</v>
      </c>
      <c r="O50" s="3">
        <v>42947</v>
      </c>
      <c r="P50" s="3" t="s">
        <v>110</v>
      </c>
      <c r="Q50" s="2">
        <v>-4.1320318158255036</v>
      </c>
      <c r="R50" s="1">
        <v>4.1041949450234636</v>
      </c>
      <c r="S50">
        <v>25.046666666666663</v>
      </c>
      <c r="T50">
        <v>51</v>
      </c>
      <c r="U50">
        <v>46.1</v>
      </c>
      <c r="V50">
        <v>953</v>
      </c>
      <c r="W50">
        <v>39.5</v>
      </c>
    </row>
    <row r="51" spans="1:23" x14ac:dyDescent="0.3">
      <c r="A51" t="s">
        <v>18</v>
      </c>
      <c r="B51" t="s">
        <v>1</v>
      </c>
      <c r="C51" t="s">
        <v>20</v>
      </c>
      <c r="D51">
        <v>2017</v>
      </c>
      <c r="E51" t="s">
        <v>101</v>
      </c>
      <c r="F51" s="3">
        <v>42947</v>
      </c>
      <c r="G51" s="3">
        <v>42947</v>
      </c>
      <c r="H51" s="3" t="s">
        <v>107</v>
      </c>
      <c r="I51">
        <v>4.7590758322404829</v>
      </c>
      <c r="J51">
        <v>59</v>
      </c>
      <c r="K51">
        <v>11.2</v>
      </c>
      <c r="L51">
        <v>8.1999999999999993</v>
      </c>
      <c r="M51">
        <v>239</v>
      </c>
      <c r="N51">
        <v>20.5</v>
      </c>
      <c r="O51" s="3">
        <v>42947</v>
      </c>
      <c r="P51" s="3" t="s">
        <v>110</v>
      </c>
      <c r="Q51" s="5">
        <v>1.7486331807290447</v>
      </c>
      <c r="R51" s="1">
        <v>4.2248804868021583</v>
      </c>
      <c r="S51">
        <v>31.359999999999953</v>
      </c>
      <c r="T51">
        <v>56</v>
      </c>
      <c r="U51">
        <v>8.1999999999999993</v>
      </c>
      <c r="V51">
        <v>239</v>
      </c>
      <c r="W51">
        <v>20.5</v>
      </c>
    </row>
    <row r="52" spans="1:23" x14ac:dyDescent="0.3">
      <c r="A52" t="s">
        <v>18</v>
      </c>
      <c r="B52" t="s">
        <v>1</v>
      </c>
      <c r="C52" t="s">
        <v>19</v>
      </c>
      <c r="D52">
        <v>2017</v>
      </c>
      <c r="E52" t="s">
        <v>101</v>
      </c>
      <c r="F52" s="3">
        <v>42947</v>
      </c>
      <c r="G52" s="3">
        <v>42947</v>
      </c>
      <c r="H52" s="3" t="s">
        <v>107</v>
      </c>
      <c r="I52">
        <v>3.9181425453658698</v>
      </c>
      <c r="J52">
        <v>53</v>
      </c>
      <c r="K52">
        <v>9.8000000000000007</v>
      </c>
      <c r="L52">
        <v>30.3</v>
      </c>
      <c r="M52">
        <v>722</v>
      </c>
      <c r="N52">
        <v>39.5</v>
      </c>
      <c r="O52" s="3">
        <v>42947</v>
      </c>
      <c r="P52" s="3" t="s">
        <v>110</v>
      </c>
      <c r="Q52" s="2">
        <v>-1.9927298786250038</v>
      </c>
      <c r="R52" s="1">
        <v>3.212134070938315</v>
      </c>
      <c r="S52">
        <v>32.31583333333333</v>
      </c>
      <c r="T52">
        <v>53</v>
      </c>
      <c r="U52">
        <v>30.3</v>
      </c>
      <c r="V52">
        <v>722</v>
      </c>
      <c r="W52">
        <v>39.5</v>
      </c>
    </row>
    <row r="53" spans="1:23" x14ac:dyDescent="0.3">
      <c r="A53" t="s">
        <v>18</v>
      </c>
      <c r="B53" t="s">
        <v>1</v>
      </c>
      <c r="C53" t="s">
        <v>17</v>
      </c>
      <c r="D53">
        <v>2017</v>
      </c>
      <c r="E53" t="s">
        <v>101</v>
      </c>
      <c r="F53" s="3">
        <v>42947</v>
      </c>
      <c r="G53" s="3">
        <v>42947</v>
      </c>
      <c r="H53" s="3" t="s">
        <v>107</v>
      </c>
      <c r="I53">
        <v>4.0381377551020421</v>
      </c>
      <c r="J53">
        <v>53</v>
      </c>
      <c r="K53">
        <v>10.6</v>
      </c>
      <c r="L53">
        <v>12.7</v>
      </c>
      <c r="M53">
        <v>334</v>
      </c>
      <c r="N53">
        <v>20.5</v>
      </c>
      <c r="O53" s="3">
        <v>42947</v>
      </c>
      <c r="P53" s="3" t="s">
        <v>110</v>
      </c>
      <c r="Q53" s="2">
        <v>-3.7278357236489641</v>
      </c>
      <c r="R53" s="1">
        <v>5.9801399898802492</v>
      </c>
      <c r="S53">
        <v>30.875833333333354</v>
      </c>
      <c r="T53">
        <v>53</v>
      </c>
      <c r="U53">
        <v>12.7</v>
      </c>
      <c r="V53">
        <v>334</v>
      </c>
      <c r="W53">
        <v>20.5</v>
      </c>
    </row>
    <row r="54" spans="1:23" x14ac:dyDescent="0.3">
      <c r="A54" t="s">
        <v>2</v>
      </c>
      <c r="B54" t="s">
        <v>14</v>
      </c>
      <c r="C54" t="s">
        <v>16</v>
      </c>
      <c r="D54">
        <v>2017</v>
      </c>
      <c r="E54" t="s">
        <v>103</v>
      </c>
      <c r="F54" s="3">
        <v>42947</v>
      </c>
      <c r="G54" s="3">
        <v>42947</v>
      </c>
      <c r="H54" s="3" t="s">
        <v>107</v>
      </c>
      <c r="I54" s="6">
        <v>0</v>
      </c>
      <c r="J54">
        <v>56</v>
      </c>
      <c r="K54">
        <v>7.3</v>
      </c>
      <c r="L54">
        <v>21.4</v>
      </c>
      <c r="M54">
        <v>542</v>
      </c>
      <c r="N54">
        <v>10</v>
      </c>
      <c r="O54" s="3">
        <v>42947</v>
      </c>
      <c r="P54" s="3" t="s">
        <v>110</v>
      </c>
      <c r="Q54" s="2">
        <v>-4.8535445944906881</v>
      </c>
      <c r="R54" s="1">
        <v>1.9215124066155385</v>
      </c>
      <c r="S54">
        <v>28.776666666666646</v>
      </c>
      <c r="T54">
        <v>54</v>
      </c>
      <c r="U54">
        <v>21.4</v>
      </c>
      <c r="V54">
        <v>542</v>
      </c>
      <c r="W54">
        <v>10</v>
      </c>
    </row>
    <row r="55" spans="1:23" x14ac:dyDescent="0.3">
      <c r="A55" t="s">
        <v>2</v>
      </c>
      <c r="B55" t="s">
        <v>14</v>
      </c>
      <c r="C55" t="s">
        <v>15</v>
      </c>
      <c r="D55">
        <v>2017</v>
      </c>
      <c r="E55" t="s">
        <v>104</v>
      </c>
      <c r="F55" s="3">
        <v>42947</v>
      </c>
      <c r="G55" s="3">
        <v>42947</v>
      </c>
      <c r="H55" s="3" t="s">
        <v>107</v>
      </c>
      <c r="I55">
        <v>4.3759047082940992</v>
      </c>
      <c r="J55">
        <v>68</v>
      </c>
      <c r="K55">
        <v>13.9</v>
      </c>
      <c r="L55">
        <v>31.6</v>
      </c>
      <c r="M55">
        <v>745</v>
      </c>
      <c r="N55">
        <v>10</v>
      </c>
      <c r="O55" s="3">
        <v>42947</v>
      </c>
      <c r="P55" s="3" t="s">
        <v>110</v>
      </c>
      <c r="Q55" s="2">
        <v>-4.6605777512451247</v>
      </c>
      <c r="R55" s="1">
        <v>4.8674925807099703</v>
      </c>
      <c r="S55">
        <v>31.266666666666719</v>
      </c>
      <c r="T55">
        <v>61</v>
      </c>
      <c r="U55">
        <v>31.6</v>
      </c>
      <c r="V55">
        <v>745</v>
      </c>
      <c r="W55">
        <v>10</v>
      </c>
    </row>
    <row r="56" spans="1:23" x14ac:dyDescent="0.3">
      <c r="A56" t="s">
        <v>2</v>
      </c>
      <c r="B56" t="s">
        <v>14</v>
      </c>
      <c r="C56" t="s">
        <v>13</v>
      </c>
      <c r="D56">
        <v>2017</v>
      </c>
      <c r="E56" t="s">
        <v>103</v>
      </c>
      <c r="F56" s="3">
        <v>42947</v>
      </c>
      <c r="G56" s="3">
        <v>42947</v>
      </c>
      <c r="H56" s="3" t="s">
        <v>107</v>
      </c>
      <c r="I56">
        <v>18.579310260607535</v>
      </c>
      <c r="J56">
        <v>120</v>
      </c>
      <c r="K56">
        <v>16.8</v>
      </c>
      <c r="L56">
        <v>100</v>
      </c>
      <c r="M56">
        <v>1148</v>
      </c>
      <c r="N56">
        <v>10</v>
      </c>
      <c r="O56" s="3">
        <v>42947</v>
      </c>
      <c r="P56" s="3" t="s">
        <v>110</v>
      </c>
      <c r="Q56" s="2">
        <v>-1.457741864824442</v>
      </c>
      <c r="R56" s="1">
        <v>3.0451527201789803</v>
      </c>
      <c r="S56">
        <v>29.943333333333364</v>
      </c>
      <c r="T56">
        <v>120</v>
      </c>
      <c r="U56">
        <v>100</v>
      </c>
      <c r="V56">
        <v>1148</v>
      </c>
      <c r="W56">
        <v>10</v>
      </c>
    </row>
    <row r="57" spans="1:23" x14ac:dyDescent="0.3">
      <c r="A57" t="s">
        <v>2</v>
      </c>
      <c r="B57" t="s">
        <v>10</v>
      </c>
      <c r="C57" t="s">
        <v>12</v>
      </c>
      <c r="D57">
        <v>2017</v>
      </c>
      <c r="E57" t="s">
        <v>104</v>
      </c>
      <c r="F57" s="3">
        <v>42947</v>
      </c>
      <c r="G57" s="3">
        <v>42947</v>
      </c>
      <c r="H57" s="3" t="s">
        <v>107</v>
      </c>
      <c r="I57">
        <v>1.4219068877551015</v>
      </c>
      <c r="J57">
        <v>61</v>
      </c>
      <c r="K57">
        <v>14.3</v>
      </c>
      <c r="L57">
        <v>36.200000000000003</v>
      </c>
      <c r="M57">
        <v>824</v>
      </c>
      <c r="N57">
        <v>10</v>
      </c>
      <c r="O57" s="3">
        <v>42947</v>
      </c>
      <c r="P57" s="3" t="s">
        <v>110</v>
      </c>
      <c r="Q57" s="2">
        <v>1.2276591938428265</v>
      </c>
      <c r="R57" s="1">
        <v>4.119975081974939</v>
      </c>
      <c r="S57">
        <v>30.953333333333337</v>
      </c>
      <c r="T57">
        <v>58</v>
      </c>
      <c r="U57">
        <v>36.200000000000003</v>
      </c>
      <c r="V57">
        <v>824</v>
      </c>
      <c r="W57">
        <v>10</v>
      </c>
    </row>
    <row r="58" spans="1:23" x14ac:dyDescent="0.3">
      <c r="A58" t="s">
        <v>2</v>
      </c>
      <c r="B58" t="s">
        <v>10</v>
      </c>
      <c r="C58" t="s">
        <v>11</v>
      </c>
      <c r="D58">
        <v>2017</v>
      </c>
      <c r="E58" t="s">
        <v>103</v>
      </c>
      <c r="F58" s="3">
        <v>42947</v>
      </c>
      <c r="G58" s="3">
        <v>42947</v>
      </c>
      <c r="H58" s="3" t="s">
        <v>107</v>
      </c>
      <c r="I58">
        <v>14.868722627124864</v>
      </c>
      <c r="J58">
        <v>58</v>
      </c>
      <c r="K58">
        <v>13.7</v>
      </c>
      <c r="L58">
        <v>50</v>
      </c>
      <c r="M58">
        <v>994</v>
      </c>
      <c r="N58">
        <v>10</v>
      </c>
      <c r="O58" s="3">
        <v>42947</v>
      </c>
      <c r="P58" s="3" t="s">
        <v>110</v>
      </c>
      <c r="Q58" s="2">
        <v>-4.5369962292768351</v>
      </c>
      <c r="R58" s="1">
        <v>5.1882371621169137</v>
      </c>
      <c r="S58">
        <v>29.861666666666661</v>
      </c>
      <c r="T58">
        <v>54</v>
      </c>
      <c r="U58">
        <v>50</v>
      </c>
      <c r="V58">
        <v>994</v>
      </c>
      <c r="W58">
        <v>10</v>
      </c>
    </row>
    <row r="59" spans="1:23" x14ac:dyDescent="0.3">
      <c r="A59" t="s">
        <v>2</v>
      </c>
      <c r="B59" t="s">
        <v>10</v>
      </c>
      <c r="C59" t="s">
        <v>9</v>
      </c>
      <c r="D59">
        <v>2017</v>
      </c>
      <c r="E59" t="s">
        <v>103</v>
      </c>
      <c r="F59" s="3">
        <v>42947</v>
      </c>
      <c r="G59" s="3">
        <v>42947</v>
      </c>
      <c r="H59" s="3" t="s">
        <v>107</v>
      </c>
      <c r="I59">
        <v>6.7853268262821391</v>
      </c>
      <c r="J59">
        <v>120</v>
      </c>
      <c r="K59">
        <v>13.6</v>
      </c>
      <c r="L59">
        <v>77.2</v>
      </c>
      <c r="M59">
        <v>1086</v>
      </c>
      <c r="N59">
        <v>10</v>
      </c>
      <c r="O59" s="3">
        <v>42947</v>
      </c>
      <c r="P59" s="3" t="s">
        <v>110</v>
      </c>
      <c r="Q59" s="5">
        <v>0.37945778558948412</v>
      </c>
      <c r="R59" s="1">
        <v>5.3942063653973991</v>
      </c>
      <c r="S59">
        <v>27.787500000000012</v>
      </c>
      <c r="T59">
        <v>120</v>
      </c>
      <c r="U59">
        <v>77.2</v>
      </c>
      <c r="V59">
        <v>1086</v>
      </c>
      <c r="W59">
        <v>10</v>
      </c>
    </row>
    <row r="60" spans="1:23" x14ac:dyDescent="0.3">
      <c r="A60" t="s">
        <v>2</v>
      </c>
      <c r="B60" t="s">
        <v>6</v>
      </c>
      <c r="C60" t="s">
        <v>8</v>
      </c>
      <c r="D60">
        <v>2017</v>
      </c>
      <c r="E60" t="s">
        <v>104</v>
      </c>
      <c r="F60" s="3">
        <v>42947</v>
      </c>
      <c r="G60" s="3">
        <v>42947</v>
      </c>
      <c r="H60" s="3" t="s">
        <v>107</v>
      </c>
      <c r="I60">
        <v>3.1122448979591839</v>
      </c>
      <c r="J60">
        <v>64</v>
      </c>
      <c r="K60">
        <v>12.9</v>
      </c>
      <c r="L60">
        <v>16.100000000000001</v>
      </c>
      <c r="M60">
        <v>414</v>
      </c>
      <c r="N60">
        <v>10</v>
      </c>
      <c r="O60" s="3">
        <v>42947</v>
      </c>
      <c r="P60" s="3" t="s">
        <v>110</v>
      </c>
      <c r="Q60" s="2">
        <v>-2.0877062085164648</v>
      </c>
      <c r="R60" s="1">
        <v>4.8887100682215028</v>
      </c>
      <c r="S60">
        <v>29.72750000000001</v>
      </c>
      <c r="T60">
        <v>57</v>
      </c>
      <c r="U60">
        <v>16.100000000000001</v>
      </c>
      <c r="V60">
        <v>414</v>
      </c>
      <c r="W60">
        <v>10</v>
      </c>
    </row>
    <row r="61" spans="1:23" x14ac:dyDescent="0.3">
      <c r="A61" t="s">
        <v>2</v>
      </c>
      <c r="B61" t="s">
        <v>6</v>
      </c>
      <c r="C61" t="s">
        <v>7</v>
      </c>
      <c r="D61">
        <v>2017</v>
      </c>
      <c r="E61" t="s">
        <v>103</v>
      </c>
      <c r="F61" s="3">
        <v>42947</v>
      </c>
      <c r="G61" s="3">
        <v>42947</v>
      </c>
      <c r="H61" s="3" t="s">
        <v>107</v>
      </c>
      <c r="I61">
        <v>2.070420918367347</v>
      </c>
      <c r="J61">
        <v>57</v>
      </c>
      <c r="K61">
        <v>6.6</v>
      </c>
      <c r="L61">
        <v>20.5</v>
      </c>
      <c r="M61">
        <v>521</v>
      </c>
      <c r="N61">
        <v>10</v>
      </c>
      <c r="O61" s="3">
        <v>42947</v>
      </c>
      <c r="P61" s="3" t="s">
        <v>110</v>
      </c>
      <c r="Q61" s="2">
        <v>-0.49213932732183785</v>
      </c>
      <c r="R61" s="1">
        <v>3.1018311896039403</v>
      </c>
      <c r="S61">
        <v>30.760833333333341</v>
      </c>
      <c r="T61">
        <v>55</v>
      </c>
      <c r="U61">
        <v>20.5</v>
      </c>
      <c r="V61">
        <v>521</v>
      </c>
      <c r="W61">
        <v>10</v>
      </c>
    </row>
    <row r="62" spans="1:23" x14ac:dyDescent="0.3">
      <c r="A62" t="s">
        <v>2</v>
      </c>
      <c r="B62" t="s">
        <v>6</v>
      </c>
      <c r="C62" t="s">
        <v>5</v>
      </c>
      <c r="D62">
        <v>2017</v>
      </c>
      <c r="E62" t="s">
        <v>103</v>
      </c>
      <c r="F62" s="3">
        <v>42947</v>
      </c>
      <c r="G62" s="3">
        <v>42947</v>
      </c>
      <c r="H62" s="3" t="s">
        <v>107</v>
      </c>
      <c r="I62">
        <v>5.0625246781041158</v>
      </c>
      <c r="J62">
        <v>61</v>
      </c>
      <c r="K62">
        <v>17.899999999999999</v>
      </c>
      <c r="L62">
        <v>16.2</v>
      </c>
      <c r="M62">
        <v>418</v>
      </c>
      <c r="N62">
        <v>10</v>
      </c>
      <c r="O62" s="3">
        <v>42947</v>
      </c>
      <c r="P62" s="3" t="s">
        <v>110</v>
      </c>
      <c r="Q62" s="2">
        <v>2.4881788975920953</v>
      </c>
      <c r="R62" s="1">
        <v>6.6061445239252734</v>
      </c>
      <c r="S62">
        <v>26.575833333333318</v>
      </c>
      <c r="T62">
        <v>51</v>
      </c>
      <c r="U62">
        <v>16.2</v>
      </c>
      <c r="V62">
        <v>418</v>
      </c>
      <c r="W62">
        <v>10</v>
      </c>
    </row>
    <row r="63" spans="1:23" x14ac:dyDescent="0.3">
      <c r="A63" t="s">
        <v>2</v>
      </c>
      <c r="B63" t="s">
        <v>1</v>
      </c>
      <c r="C63" t="s">
        <v>4</v>
      </c>
      <c r="D63">
        <v>2017</v>
      </c>
      <c r="E63" t="s">
        <v>103</v>
      </c>
      <c r="F63" s="3">
        <v>42947</v>
      </c>
      <c r="G63" s="3">
        <v>42947</v>
      </c>
      <c r="H63" s="3" t="s">
        <v>107</v>
      </c>
      <c r="I63">
        <v>12.725191326530613</v>
      </c>
      <c r="J63">
        <v>66</v>
      </c>
      <c r="K63">
        <v>12.2</v>
      </c>
      <c r="L63">
        <v>28.6</v>
      </c>
      <c r="M63">
        <v>692</v>
      </c>
      <c r="N63">
        <v>10</v>
      </c>
      <c r="O63" s="3">
        <v>42947</v>
      </c>
      <c r="P63" s="3" t="s">
        <v>110</v>
      </c>
      <c r="Q63" s="2">
        <v>-3.1115829596301334</v>
      </c>
      <c r="R63" s="1">
        <v>4.0809089002336467</v>
      </c>
      <c r="S63">
        <v>29.170000000000027</v>
      </c>
      <c r="T63">
        <v>61</v>
      </c>
      <c r="U63">
        <v>28.6</v>
      </c>
      <c r="V63">
        <v>692</v>
      </c>
      <c r="W63">
        <v>10</v>
      </c>
    </row>
    <row r="64" spans="1:23" x14ac:dyDescent="0.3">
      <c r="A64" t="s">
        <v>2</v>
      </c>
      <c r="B64" t="s">
        <v>1</v>
      </c>
      <c r="C64" t="s">
        <v>3</v>
      </c>
      <c r="D64">
        <v>2017</v>
      </c>
      <c r="E64" t="s">
        <v>103</v>
      </c>
      <c r="F64" s="3">
        <v>42947</v>
      </c>
      <c r="G64" s="3">
        <v>42947</v>
      </c>
      <c r="H64" s="3" t="s">
        <v>107</v>
      </c>
      <c r="I64">
        <v>12.233067602040819</v>
      </c>
      <c r="J64">
        <v>120</v>
      </c>
      <c r="K64">
        <v>16.2</v>
      </c>
      <c r="L64">
        <v>100</v>
      </c>
      <c r="M64">
        <v>1143</v>
      </c>
      <c r="N64">
        <v>10</v>
      </c>
      <c r="O64" s="3">
        <v>42947</v>
      </c>
      <c r="P64" s="3" t="s">
        <v>110</v>
      </c>
      <c r="Q64" s="2">
        <v>-2.4512403747656091</v>
      </c>
      <c r="R64" s="1">
        <v>2.2481671516747204</v>
      </c>
      <c r="S64">
        <v>27.675833333333333</v>
      </c>
      <c r="T64">
        <v>120</v>
      </c>
      <c r="U64">
        <v>100</v>
      </c>
      <c r="V64">
        <v>1143</v>
      </c>
      <c r="W64">
        <v>10</v>
      </c>
    </row>
    <row r="65" spans="1:23" x14ac:dyDescent="0.3">
      <c r="A65" t="s">
        <v>2</v>
      </c>
      <c r="B65" t="s">
        <v>1</v>
      </c>
      <c r="C65" t="s">
        <v>0</v>
      </c>
      <c r="D65">
        <v>2017</v>
      </c>
      <c r="E65" t="s">
        <v>104</v>
      </c>
      <c r="F65" s="3">
        <v>42947</v>
      </c>
      <c r="G65" s="3">
        <v>42947</v>
      </c>
      <c r="H65" s="3" t="s">
        <v>107</v>
      </c>
      <c r="I65">
        <v>6.4257433213117459</v>
      </c>
      <c r="J65">
        <v>73</v>
      </c>
      <c r="K65">
        <v>14.1</v>
      </c>
      <c r="L65">
        <v>13.4</v>
      </c>
      <c r="M65">
        <v>348</v>
      </c>
      <c r="N65">
        <v>10</v>
      </c>
      <c r="O65" s="3">
        <v>42947</v>
      </c>
      <c r="P65" s="3" t="s">
        <v>110</v>
      </c>
      <c r="Q65" s="2">
        <v>-3.7383558149499474</v>
      </c>
      <c r="R65" s="1">
        <v>6.2676694515616163</v>
      </c>
      <c r="S65">
        <v>28.292499999999983</v>
      </c>
      <c r="T65">
        <v>65</v>
      </c>
      <c r="U65">
        <v>13.4</v>
      </c>
      <c r="V65">
        <v>348</v>
      </c>
      <c r="W65">
        <v>10</v>
      </c>
    </row>
    <row r="66" spans="1:23" x14ac:dyDescent="0.3">
      <c r="A66" t="s">
        <v>18</v>
      </c>
      <c r="B66" t="s">
        <v>35</v>
      </c>
      <c r="C66" t="s">
        <v>38</v>
      </c>
      <c r="D66">
        <v>2017</v>
      </c>
      <c r="E66" t="s">
        <v>101</v>
      </c>
      <c r="F66" s="3">
        <v>43001</v>
      </c>
      <c r="G66" s="3">
        <v>43001</v>
      </c>
      <c r="H66" s="3" t="s">
        <v>107</v>
      </c>
      <c r="I66" s="6">
        <v>0</v>
      </c>
      <c r="J66">
        <v>59</v>
      </c>
      <c r="K66">
        <v>3.2</v>
      </c>
      <c r="L66">
        <v>18.100000000000001</v>
      </c>
      <c r="M66">
        <v>464</v>
      </c>
      <c r="N66">
        <v>37</v>
      </c>
      <c r="O66" s="3">
        <v>43001</v>
      </c>
      <c r="P66" s="3" t="s">
        <v>110</v>
      </c>
      <c r="Q66" s="2">
        <v>1.1835693729971331</v>
      </c>
      <c r="R66" s="1">
        <v>3.877776575506235</v>
      </c>
      <c r="S66">
        <v>14.816666666666663</v>
      </c>
      <c r="T66">
        <v>59</v>
      </c>
      <c r="U66">
        <v>18.100000000000001</v>
      </c>
      <c r="V66">
        <v>464</v>
      </c>
      <c r="W66">
        <v>37</v>
      </c>
    </row>
    <row r="67" spans="1:23" x14ac:dyDescent="0.3">
      <c r="A67" t="s">
        <v>18</v>
      </c>
      <c r="B67" t="s">
        <v>35</v>
      </c>
      <c r="C67" t="s">
        <v>37</v>
      </c>
      <c r="D67">
        <v>2017</v>
      </c>
      <c r="E67" t="s">
        <v>102</v>
      </c>
      <c r="F67" s="3">
        <v>43001</v>
      </c>
      <c r="G67" s="3">
        <v>43001</v>
      </c>
      <c r="H67" s="3" t="s">
        <v>107</v>
      </c>
      <c r="I67">
        <v>1.1043020690683394</v>
      </c>
      <c r="J67">
        <v>50</v>
      </c>
      <c r="K67">
        <v>9.9</v>
      </c>
      <c r="L67">
        <v>13.3</v>
      </c>
      <c r="M67">
        <v>346</v>
      </c>
      <c r="N67">
        <v>37</v>
      </c>
      <c r="O67" s="3">
        <v>43001</v>
      </c>
      <c r="P67" s="3" t="s">
        <v>110</v>
      </c>
      <c r="Q67" s="2">
        <v>1.9611696047220541</v>
      </c>
      <c r="R67" s="1">
        <v>3.7917245927296541</v>
      </c>
      <c r="S67">
        <v>16.314166666666658</v>
      </c>
      <c r="T67">
        <v>50</v>
      </c>
      <c r="U67">
        <v>13.3</v>
      </c>
      <c r="V67">
        <v>346</v>
      </c>
      <c r="W67">
        <v>37</v>
      </c>
    </row>
    <row r="68" spans="1:23" x14ac:dyDescent="0.3">
      <c r="A68" t="s">
        <v>18</v>
      </c>
      <c r="B68" t="s">
        <v>35</v>
      </c>
      <c r="C68" t="s">
        <v>36</v>
      </c>
      <c r="D68">
        <v>2017</v>
      </c>
      <c r="E68" t="s">
        <v>102</v>
      </c>
      <c r="F68" s="3">
        <v>43001</v>
      </c>
      <c r="G68" s="3">
        <v>43002</v>
      </c>
      <c r="H68" s="3" t="s">
        <v>107</v>
      </c>
      <c r="I68">
        <v>0.48823341836734668</v>
      </c>
      <c r="J68">
        <v>56</v>
      </c>
      <c r="K68">
        <v>1.9</v>
      </c>
      <c r="L68">
        <v>6.1</v>
      </c>
      <c r="M68">
        <v>199</v>
      </c>
      <c r="O68" s="3">
        <v>43002</v>
      </c>
      <c r="P68" s="3" t="s">
        <v>110</v>
      </c>
      <c r="Q68" s="2">
        <v>-0.34154835746281981</v>
      </c>
      <c r="R68" s="1">
        <v>1.6763588183207165</v>
      </c>
      <c r="S68">
        <v>9.7266666666666683</v>
      </c>
      <c r="T68">
        <v>56</v>
      </c>
      <c r="U68">
        <v>6.1</v>
      </c>
      <c r="V68">
        <v>199</v>
      </c>
      <c r="W68">
        <v>20</v>
      </c>
    </row>
    <row r="69" spans="1:23" x14ac:dyDescent="0.3">
      <c r="A69" t="s">
        <v>18</v>
      </c>
      <c r="B69" t="s">
        <v>35</v>
      </c>
      <c r="C69" t="s">
        <v>34</v>
      </c>
      <c r="D69">
        <v>2017</v>
      </c>
      <c r="E69" t="s">
        <v>101</v>
      </c>
      <c r="F69" s="3">
        <v>43001</v>
      </c>
      <c r="G69" s="3">
        <v>43002</v>
      </c>
      <c r="H69" s="3" t="s">
        <v>107</v>
      </c>
      <c r="I69">
        <v>0.8980093707065524</v>
      </c>
      <c r="J69">
        <v>61</v>
      </c>
      <c r="K69">
        <v>1.9</v>
      </c>
      <c r="L69">
        <v>11.6</v>
      </c>
      <c r="M69">
        <v>311</v>
      </c>
      <c r="O69" s="3">
        <v>43002</v>
      </c>
      <c r="P69" s="3" t="s">
        <v>110</v>
      </c>
      <c r="Q69" s="2">
        <v>1.5256496451886539</v>
      </c>
      <c r="R69" s="1">
        <v>2.3630607330742213</v>
      </c>
      <c r="S69">
        <v>8.5800000000000072</v>
      </c>
      <c r="T69">
        <v>61</v>
      </c>
      <c r="U69">
        <v>11.6</v>
      </c>
      <c r="V69">
        <v>311</v>
      </c>
      <c r="W69">
        <v>20</v>
      </c>
    </row>
    <row r="70" spans="1:23" x14ac:dyDescent="0.3">
      <c r="A70" t="s">
        <v>18</v>
      </c>
      <c r="B70" t="s">
        <v>14</v>
      </c>
      <c r="C70" t="s">
        <v>33</v>
      </c>
      <c r="D70">
        <v>2017</v>
      </c>
      <c r="E70" t="s">
        <v>101</v>
      </c>
      <c r="F70" s="3">
        <v>43001</v>
      </c>
      <c r="G70" s="3">
        <v>43001</v>
      </c>
      <c r="H70" s="3" t="s">
        <v>107</v>
      </c>
      <c r="I70">
        <v>0.40767283723992148</v>
      </c>
      <c r="J70">
        <v>70</v>
      </c>
      <c r="K70">
        <v>8.5</v>
      </c>
      <c r="L70">
        <v>19.5</v>
      </c>
      <c r="M70">
        <v>498</v>
      </c>
      <c r="N70">
        <v>37</v>
      </c>
      <c r="O70" s="3">
        <v>43001</v>
      </c>
      <c r="P70" s="3" t="s">
        <v>110</v>
      </c>
      <c r="Q70" s="2">
        <v>1.7657795943790739</v>
      </c>
      <c r="R70" s="1">
        <v>3.3082141043400828</v>
      </c>
      <c r="S70">
        <v>15.217500000000046</v>
      </c>
      <c r="T70">
        <v>70</v>
      </c>
      <c r="U70">
        <v>19.5</v>
      </c>
      <c r="V70">
        <v>498</v>
      </c>
      <c r="W70">
        <v>37</v>
      </c>
    </row>
    <row r="71" spans="1:23" x14ac:dyDescent="0.3">
      <c r="A71" t="s">
        <v>18</v>
      </c>
      <c r="B71" t="s">
        <v>14</v>
      </c>
      <c r="C71" t="s">
        <v>32</v>
      </c>
      <c r="D71">
        <v>2017</v>
      </c>
      <c r="E71" t="s">
        <v>102</v>
      </c>
      <c r="F71" s="3">
        <v>43001</v>
      </c>
      <c r="G71" s="3">
        <v>43001</v>
      </c>
      <c r="H71" s="3" t="s">
        <v>107</v>
      </c>
      <c r="I71">
        <v>0.90913089963681526</v>
      </c>
      <c r="J71">
        <v>51</v>
      </c>
      <c r="K71">
        <v>4.2</v>
      </c>
      <c r="L71">
        <v>4.3</v>
      </c>
      <c r="M71">
        <v>167</v>
      </c>
      <c r="N71">
        <v>37</v>
      </c>
      <c r="O71" s="3">
        <v>43001</v>
      </c>
      <c r="P71" s="3" t="s">
        <v>110</v>
      </c>
      <c r="Q71" s="2">
        <v>1.6007087235720732</v>
      </c>
      <c r="R71" s="1">
        <v>2.5874105453131659</v>
      </c>
      <c r="S71">
        <v>17.798333333333307</v>
      </c>
      <c r="T71">
        <v>51</v>
      </c>
      <c r="U71">
        <v>4.3</v>
      </c>
      <c r="V71">
        <v>167</v>
      </c>
      <c r="W71">
        <v>37</v>
      </c>
    </row>
    <row r="72" spans="1:23" x14ac:dyDescent="0.3">
      <c r="A72" t="s">
        <v>18</v>
      </c>
      <c r="B72" t="s">
        <v>14</v>
      </c>
      <c r="C72" t="s">
        <v>31</v>
      </c>
      <c r="D72">
        <v>2017</v>
      </c>
      <c r="E72" t="s">
        <v>101</v>
      </c>
      <c r="F72" s="3">
        <v>43001</v>
      </c>
      <c r="G72" s="3">
        <v>43002</v>
      </c>
      <c r="H72" s="3" t="s">
        <v>107</v>
      </c>
      <c r="I72">
        <v>2.7834804658929575</v>
      </c>
      <c r="J72">
        <v>92</v>
      </c>
      <c r="K72">
        <v>1.9</v>
      </c>
      <c r="L72">
        <v>11.4</v>
      </c>
      <c r="M72">
        <v>307</v>
      </c>
      <c r="O72" s="3">
        <v>43002</v>
      </c>
      <c r="P72" s="3" t="s">
        <v>110</v>
      </c>
      <c r="Q72" s="2">
        <v>1.751536099977181</v>
      </c>
      <c r="R72" s="1">
        <v>1.9447393497688332</v>
      </c>
      <c r="S72">
        <v>3.7049999999999925</v>
      </c>
      <c r="T72">
        <v>92</v>
      </c>
      <c r="U72">
        <v>11.4</v>
      </c>
      <c r="V72">
        <v>307</v>
      </c>
      <c r="W72">
        <v>20</v>
      </c>
    </row>
    <row r="73" spans="1:23" x14ac:dyDescent="0.3">
      <c r="A73" t="s">
        <v>18</v>
      </c>
      <c r="B73" t="s">
        <v>14</v>
      </c>
      <c r="C73" t="s">
        <v>30</v>
      </c>
      <c r="D73">
        <v>2017</v>
      </c>
      <c r="E73" t="s">
        <v>102</v>
      </c>
      <c r="F73" s="3">
        <v>43001</v>
      </c>
      <c r="G73" s="3">
        <v>43002</v>
      </c>
      <c r="H73" s="3" t="s">
        <v>107</v>
      </c>
      <c r="I73">
        <v>2.6361398936379552</v>
      </c>
      <c r="J73">
        <v>69</v>
      </c>
      <c r="K73">
        <v>1.3</v>
      </c>
      <c r="L73">
        <v>10</v>
      </c>
      <c r="M73">
        <v>277</v>
      </c>
      <c r="O73" s="3">
        <v>43002</v>
      </c>
      <c r="P73" s="3" t="s">
        <v>110</v>
      </c>
      <c r="Q73" s="2">
        <v>3.643911399787187</v>
      </c>
      <c r="R73" s="1">
        <v>2.8145381344686635</v>
      </c>
      <c r="S73">
        <v>6.2924999999999933</v>
      </c>
      <c r="T73">
        <v>69</v>
      </c>
      <c r="U73">
        <v>10</v>
      </c>
      <c r="V73">
        <v>277</v>
      </c>
      <c r="W73">
        <v>20</v>
      </c>
    </row>
    <row r="74" spans="1:23" x14ac:dyDescent="0.3">
      <c r="A74" t="s">
        <v>18</v>
      </c>
      <c r="B74" t="s">
        <v>10</v>
      </c>
      <c r="C74" t="s">
        <v>29</v>
      </c>
      <c r="D74">
        <v>2017</v>
      </c>
      <c r="E74" t="s">
        <v>102</v>
      </c>
      <c r="F74" s="3">
        <v>43001</v>
      </c>
      <c r="G74" s="3">
        <v>43002</v>
      </c>
      <c r="H74" s="3" t="s">
        <v>107</v>
      </c>
      <c r="I74">
        <v>0.61466836734693886</v>
      </c>
      <c r="J74">
        <v>58</v>
      </c>
      <c r="K74">
        <v>1.1000000000000001</v>
      </c>
      <c r="L74">
        <v>8.3000000000000007</v>
      </c>
      <c r="M74">
        <v>242</v>
      </c>
      <c r="O74" s="3">
        <v>43002</v>
      </c>
      <c r="P74" s="3" t="s">
        <v>110</v>
      </c>
      <c r="Q74" s="2">
        <v>2.6599873549626465</v>
      </c>
      <c r="R74" s="1">
        <v>2.5473396357509945</v>
      </c>
      <c r="S74">
        <v>8.1724999999999977</v>
      </c>
      <c r="T74">
        <v>58</v>
      </c>
      <c r="U74">
        <v>8.3000000000000007</v>
      </c>
      <c r="V74">
        <v>242</v>
      </c>
      <c r="W74">
        <v>20</v>
      </c>
    </row>
    <row r="75" spans="1:23" x14ac:dyDescent="0.3">
      <c r="A75" t="s">
        <v>18</v>
      </c>
      <c r="B75" t="s">
        <v>10</v>
      </c>
      <c r="C75" t="s">
        <v>28</v>
      </c>
      <c r="D75">
        <v>2017</v>
      </c>
      <c r="E75" t="s">
        <v>102</v>
      </c>
      <c r="F75" s="3">
        <v>43001</v>
      </c>
      <c r="G75" s="3">
        <v>43001</v>
      </c>
      <c r="H75" s="3" t="s">
        <v>107</v>
      </c>
      <c r="I75">
        <v>0.20229591836734709</v>
      </c>
      <c r="J75">
        <v>45</v>
      </c>
      <c r="K75">
        <v>5.9</v>
      </c>
      <c r="L75">
        <v>22.9</v>
      </c>
      <c r="M75">
        <v>574</v>
      </c>
      <c r="N75">
        <v>37</v>
      </c>
      <c r="O75" s="3">
        <v>43001</v>
      </c>
      <c r="P75" s="3" t="s">
        <v>110</v>
      </c>
      <c r="Q75" s="2">
        <v>0.56938516625658531</v>
      </c>
      <c r="R75" s="1">
        <v>2.7238171224068135</v>
      </c>
      <c r="S75">
        <v>17.77916666666664</v>
      </c>
      <c r="T75">
        <v>45</v>
      </c>
      <c r="U75">
        <v>22.9</v>
      </c>
      <c r="V75">
        <v>574</v>
      </c>
      <c r="W75">
        <v>37</v>
      </c>
    </row>
    <row r="76" spans="1:23" x14ac:dyDescent="0.3">
      <c r="A76" t="s">
        <v>18</v>
      </c>
      <c r="B76" t="s">
        <v>10</v>
      </c>
      <c r="C76" t="s">
        <v>27</v>
      </c>
      <c r="D76">
        <v>2017</v>
      </c>
      <c r="E76" t="s">
        <v>101</v>
      </c>
      <c r="F76" s="3">
        <v>43001</v>
      </c>
      <c r="G76" s="3">
        <v>43002</v>
      </c>
      <c r="H76" s="3" t="s">
        <v>107</v>
      </c>
      <c r="I76">
        <v>1.0413968709371015</v>
      </c>
      <c r="J76">
        <v>69</v>
      </c>
      <c r="K76">
        <v>2.1</v>
      </c>
      <c r="L76">
        <v>15.1</v>
      </c>
      <c r="M76">
        <v>389</v>
      </c>
      <c r="O76" s="3">
        <v>43002</v>
      </c>
      <c r="P76" s="3" t="s">
        <v>110</v>
      </c>
      <c r="Q76" s="2">
        <v>0.81607539710098909</v>
      </c>
      <c r="R76" s="1">
        <v>1.6257678174575616</v>
      </c>
      <c r="S76">
        <v>5.0391666666666755</v>
      </c>
      <c r="T76">
        <v>69</v>
      </c>
      <c r="U76">
        <v>15.1</v>
      </c>
      <c r="V76">
        <v>389</v>
      </c>
      <c r="W76">
        <v>20</v>
      </c>
    </row>
    <row r="77" spans="1:23" x14ac:dyDescent="0.3">
      <c r="A77" t="s">
        <v>18</v>
      </c>
      <c r="B77" t="s">
        <v>10</v>
      </c>
      <c r="C77" t="s">
        <v>26</v>
      </c>
      <c r="D77">
        <v>2017</v>
      </c>
      <c r="E77" t="s">
        <v>101</v>
      </c>
      <c r="F77" s="3">
        <v>43001</v>
      </c>
      <c r="G77" s="3">
        <v>43001</v>
      </c>
      <c r="H77" s="3" t="s">
        <v>107</v>
      </c>
      <c r="I77">
        <v>0.48660612186332031</v>
      </c>
      <c r="J77">
        <v>62</v>
      </c>
      <c r="K77">
        <v>3.2</v>
      </c>
      <c r="L77">
        <v>22.2</v>
      </c>
      <c r="M77">
        <v>559</v>
      </c>
      <c r="N77">
        <v>37</v>
      </c>
      <c r="O77" s="3">
        <v>43001</v>
      </c>
      <c r="P77" s="3" t="s">
        <v>110</v>
      </c>
      <c r="Q77" s="2">
        <v>0.69899505515015925</v>
      </c>
      <c r="R77" s="1">
        <v>2.5852828863983608</v>
      </c>
      <c r="S77">
        <v>16.061666666666671</v>
      </c>
      <c r="T77">
        <v>62</v>
      </c>
      <c r="U77">
        <v>22.2</v>
      </c>
      <c r="V77">
        <v>559</v>
      </c>
      <c r="W77">
        <v>37</v>
      </c>
    </row>
    <row r="78" spans="1:23" x14ac:dyDescent="0.3">
      <c r="A78" t="s">
        <v>18</v>
      </c>
      <c r="B78" t="s">
        <v>6</v>
      </c>
      <c r="C78" t="s">
        <v>25</v>
      </c>
      <c r="D78">
        <v>2017</v>
      </c>
      <c r="E78" t="s">
        <v>102</v>
      </c>
      <c r="F78" s="3">
        <v>43001</v>
      </c>
      <c r="G78" s="3">
        <v>43002</v>
      </c>
      <c r="H78" s="3" t="s">
        <v>107</v>
      </c>
      <c r="I78">
        <v>1.7878992768635387</v>
      </c>
      <c r="J78">
        <v>59</v>
      </c>
      <c r="K78">
        <v>2.9</v>
      </c>
      <c r="L78">
        <v>7.5</v>
      </c>
      <c r="M78">
        <v>225</v>
      </c>
      <c r="O78" s="3">
        <v>43002</v>
      </c>
      <c r="P78" s="3" t="s">
        <v>110</v>
      </c>
      <c r="Q78" s="2">
        <v>2.0429662696690247</v>
      </c>
      <c r="R78" s="1">
        <v>2.4563231155065335</v>
      </c>
      <c r="S78">
        <v>7.0741666666666836</v>
      </c>
      <c r="T78">
        <v>59</v>
      </c>
      <c r="U78">
        <v>7.5</v>
      </c>
      <c r="V78">
        <v>225</v>
      </c>
      <c r="W78">
        <v>20</v>
      </c>
    </row>
    <row r="79" spans="1:23" x14ac:dyDescent="0.3">
      <c r="A79" t="s">
        <v>18</v>
      </c>
      <c r="B79" t="s">
        <v>6</v>
      </c>
      <c r="C79" t="s">
        <v>24</v>
      </c>
      <c r="D79">
        <v>2017</v>
      </c>
      <c r="E79" t="s">
        <v>101</v>
      </c>
      <c r="F79" s="3">
        <v>43001</v>
      </c>
      <c r="G79" s="3">
        <v>43002</v>
      </c>
      <c r="H79" s="3" t="s">
        <v>107</v>
      </c>
      <c r="I79">
        <v>2.6527008915069579</v>
      </c>
      <c r="J79">
        <v>64</v>
      </c>
      <c r="K79">
        <v>1</v>
      </c>
      <c r="L79">
        <v>9.5</v>
      </c>
      <c r="M79">
        <v>267</v>
      </c>
      <c r="O79" s="3">
        <v>43001</v>
      </c>
      <c r="P79" s="3" t="s">
        <v>110</v>
      </c>
      <c r="Q79" s="2">
        <v>0.54929060983897715</v>
      </c>
      <c r="R79" s="1">
        <v>0.83457420933249338</v>
      </c>
      <c r="S79">
        <v>7.1891666666666794</v>
      </c>
      <c r="T79">
        <v>64</v>
      </c>
      <c r="U79">
        <v>9.5</v>
      </c>
      <c r="V79">
        <v>267</v>
      </c>
      <c r="W79">
        <v>20</v>
      </c>
    </row>
    <row r="80" spans="1:23" x14ac:dyDescent="0.3">
      <c r="A80" t="s">
        <v>18</v>
      </c>
      <c r="B80" t="s">
        <v>6</v>
      </c>
      <c r="C80" t="s">
        <v>23</v>
      </c>
      <c r="D80">
        <v>2017</v>
      </c>
      <c r="E80" t="s">
        <v>102</v>
      </c>
      <c r="F80" s="3">
        <v>43001</v>
      </c>
      <c r="G80" s="3">
        <v>43001</v>
      </c>
      <c r="H80" s="3" t="s">
        <v>107</v>
      </c>
      <c r="I80" s="6">
        <v>0</v>
      </c>
      <c r="J80">
        <v>47</v>
      </c>
      <c r="K80">
        <v>6.5</v>
      </c>
      <c r="L80">
        <v>17.3</v>
      </c>
      <c r="M80">
        <v>445</v>
      </c>
      <c r="N80">
        <v>37</v>
      </c>
      <c r="O80" s="3">
        <v>43001</v>
      </c>
      <c r="P80" s="3" t="s">
        <v>110</v>
      </c>
      <c r="Q80" s="2">
        <v>2.0119970121312987</v>
      </c>
      <c r="R80" s="1">
        <v>3.3417838338847932</v>
      </c>
      <c r="S80">
        <v>18.498333333333338</v>
      </c>
      <c r="T80">
        <v>47</v>
      </c>
      <c r="U80">
        <v>17.3</v>
      </c>
      <c r="V80">
        <v>445</v>
      </c>
      <c r="W80">
        <v>37</v>
      </c>
    </row>
    <row r="81" spans="1:23" x14ac:dyDescent="0.3">
      <c r="A81" t="s">
        <v>18</v>
      </c>
      <c r="B81" t="s">
        <v>6</v>
      </c>
      <c r="C81" t="s">
        <v>22</v>
      </c>
      <c r="D81">
        <v>2017</v>
      </c>
      <c r="E81" t="s">
        <v>101</v>
      </c>
      <c r="F81" s="3">
        <v>43001</v>
      </c>
      <c r="G81" s="3">
        <v>43001</v>
      </c>
      <c r="H81" s="3" t="s">
        <v>107</v>
      </c>
      <c r="I81" s="6">
        <v>0</v>
      </c>
      <c r="J81">
        <v>60</v>
      </c>
      <c r="K81">
        <v>5.8</v>
      </c>
      <c r="L81">
        <v>18.5</v>
      </c>
      <c r="M81">
        <v>474</v>
      </c>
      <c r="N81">
        <v>37</v>
      </c>
      <c r="O81" s="3">
        <v>43001</v>
      </c>
      <c r="P81" s="3" t="s">
        <v>110</v>
      </c>
      <c r="Q81" s="2">
        <v>0.5840423721141349</v>
      </c>
      <c r="R81" s="1">
        <v>0.66377047978282211</v>
      </c>
      <c r="S81">
        <v>17.376666666666669</v>
      </c>
      <c r="T81">
        <v>60</v>
      </c>
      <c r="U81">
        <v>18.5</v>
      </c>
      <c r="V81">
        <v>474</v>
      </c>
      <c r="W81">
        <v>37</v>
      </c>
    </row>
    <row r="82" spans="1:23" x14ac:dyDescent="0.3">
      <c r="A82" t="s">
        <v>18</v>
      </c>
      <c r="B82" t="s">
        <v>1</v>
      </c>
      <c r="C82" t="s">
        <v>21</v>
      </c>
      <c r="D82">
        <v>2017</v>
      </c>
      <c r="E82" t="s">
        <v>101</v>
      </c>
      <c r="F82" s="3">
        <v>43001</v>
      </c>
      <c r="G82" s="3">
        <v>43001</v>
      </c>
      <c r="H82" s="3" t="s">
        <v>107</v>
      </c>
      <c r="I82">
        <v>1.384948979591837</v>
      </c>
      <c r="J82">
        <v>66</v>
      </c>
      <c r="K82">
        <v>7.2</v>
      </c>
      <c r="L82">
        <v>31</v>
      </c>
      <c r="M82">
        <v>7.4</v>
      </c>
      <c r="N82">
        <v>37</v>
      </c>
      <c r="O82" s="3">
        <v>43001</v>
      </c>
      <c r="P82" s="3" t="s">
        <v>110</v>
      </c>
      <c r="Q82" s="2">
        <v>1.7732855022174161</v>
      </c>
      <c r="R82" s="1">
        <v>2.9098690741792583</v>
      </c>
      <c r="S82">
        <v>15.184166666666636</v>
      </c>
      <c r="T82">
        <v>66</v>
      </c>
      <c r="U82">
        <v>31</v>
      </c>
      <c r="V82">
        <v>7.4</v>
      </c>
      <c r="W82">
        <v>37</v>
      </c>
    </row>
    <row r="83" spans="1:23" x14ac:dyDescent="0.3">
      <c r="A83" t="s">
        <v>18</v>
      </c>
      <c r="B83" t="s">
        <v>1</v>
      </c>
      <c r="C83" t="s">
        <v>20</v>
      </c>
      <c r="D83">
        <v>2017</v>
      </c>
      <c r="E83" t="s">
        <v>101</v>
      </c>
      <c r="F83" s="3">
        <v>43001</v>
      </c>
      <c r="G83" s="3">
        <v>43002</v>
      </c>
      <c r="H83" s="3" t="s">
        <v>107</v>
      </c>
      <c r="I83">
        <v>1.0527506654835852</v>
      </c>
      <c r="J83">
        <v>75</v>
      </c>
      <c r="K83">
        <v>2.5</v>
      </c>
      <c r="L83">
        <v>20.100000000000001</v>
      </c>
      <c r="M83">
        <v>511</v>
      </c>
      <c r="O83" s="3">
        <v>43002</v>
      </c>
      <c r="P83" s="3" t="s">
        <v>110</v>
      </c>
      <c r="Q83" s="2">
        <v>0.92919592940481976</v>
      </c>
      <c r="R83" s="1">
        <v>1.2288412265732738</v>
      </c>
      <c r="S83">
        <v>3.503333333333333</v>
      </c>
      <c r="T83">
        <v>75</v>
      </c>
      <c r="U83">
        <v>20.100000000000001</v>
      </c>
      <c r="V83">
        <v>511</v>
      </c>
    </row>
    <row r="84" spans="1:23" x14ac:dyDescent="0.3">
      <c r="A84" t="s">
        <v>18</v>
      </c>
      <c r="B84" t="s">
        <v>1</v>
      </c>
      <c r="C84" t="s">
        <v>19</v>
      </c>
      <c r="D84">
        <v>2017</v>
      </c>
      <c r="E84" t="s">
        <v>101</v>
      </c>
      <c r="F84" s="3">
        <v>43001</v>
      </c>
      <c r="G84" s="3">
        <v>43001</v>
      </c>
      <c r="H84" s="3" t="s">
        <v>107</v>
      </c>
      <c r="I84">
        <v>0.59521683673469405</v>
      </c>
      <c r="J84">
        <v>65</v>
      </c>
      <c r="K84">
        <v>7.5</v>
      </c>
      <c r="L84">
        <v>12.7</v>
      </c>
      <c r="M84">
        <v>334</v>
      </c>
      <c r="N84">
        <v>37</v>
      </c>
      <c r="O84" s="3">
        <v>43001</v>
      </c>
      <c r="P84" s="3" t="s">
        <v>110</v>
      </c>
      <c r="Q84" s="5">
        <v>1.6635333594361974</v>
      </c>
      <c r="R84" s="1">
        <v>1.1879428940997887</v>
      </c>
      <c r="S84">
        <v>17.39224137931032</v>
      </c>
      <c r="T84">
        <v>65</v>
      </c>
      <c r="U84">
        <v>12.7</v>
      </c>
      <c r="V84">
        <v>334</v>
      </c>
      <c r="W84">
        <v>37</v>
      </c>
    </row>
    <row r="85" spans="1:23" x14ac:dyDescent="0.3">
      <c r="A85" t="s">
        <v>18</v>
      </c>
      <c r="B85" t="s">
        <v>1</v>
      </c>
      <c r="C85" t="s">
        <v>17</v>
      </c>
      <c r="D85">
        <v>2017</v>
      </c>
      <c r="E85" t="s">
        <v>101</v>
      </c>
      <c r="F85" s="3">
        <v>43001</v>
      </c>
      <c r="G85" s="3">
        <v>43002</v>
      </c>
      <c r="H85" s="3" t="s">
        <v>107</v>
      </c>
      <c r="I85">
        <v>0.993379129403272</v>
      </c>
      <c r="J85">
        <v>78</v>
      </c>
      <c r="K85">
        <v>1.8</v>
      </c>
      <c r="L85">
        <v>8.9</v>
      </c>
      <c r="M85">
        <v>255</v>
      </c>
      <c r="O85" s="3">
        <v>43002</v>
      </c>
      <c r="P85" s="3" t="s">
        <v>110</v>
      </c>
      <c r="Q85" s="2">
        <v>1.1869381662789082</v>
      </c>
      <c r="R85" s="1">
        <v>1.0937939871196412</v>
      </c>
      <c r="S85">
        <v>4.5950000000000095</v>
      </c>
      <c r="T85">
        <v>78</v>
      </c>
      <c r="U85">
        <v>8.9</v>
      </c>
      <c r="V85">
        <v>255</v>
      </c>
      <c r="W85">
        <v>20</v>
      </c>
    </row>
    <row r="86" spans="1:23" x14ac:dyDescent="0.3">
      <c r="A86" t="s">
        <v>2</v>
      </c>
      <c r="B86" t="s">
        <v>14</v>
      </c>
      <c r="C86" t="s">
        <v>16</v>
      </c>
      <c r="D86">
        <v>2017</v>
      </c>
      <c r="E86" t="s">
        <v>103</v>
      </c>
      <c r="F86" s="3">
        <v>43001</v>
      </c>
      <c r="G86" s="3">
        <v>43001</v>
      </c>
      <c r="H86" s="3" t="s">
        <v>107</v>
      </c>
      <c r="I86" s="6">
        <v>0</v>
      </c>
      <c r="J86">
        <v>70</v>
      </c>
      <c r="K86">
        <v>5.5</v>
      </c>
      <c r="L86">
        <v>10.3</v>
      </c>
      <c r="M86">
        <v>284</v>
      </c>
      <c r="N86">
        <v>10</v>
      </c>
      <c r="O86" s="3">
        <v>43001</v>
      </c>
      <c r="P86" s="3" t="s">
        <v>110</v>
      </c>
      <c r="Q86" s="2">
        <v>1.8475762593260447</v>
      </c>
      <c r="R86" s="1">
        <v>2.5690299363547071</v>
      </c>
      <c r="S86">
        <v>8.0975000000000161</v>
      </c>
      <c r="T86">
        <v>70</v>
      </c>
      <c r="U86">
        <v>10.3</v>
      </c>
      <c r="V86">
        <v>284</v>
      </c>
      <c r="W86">
        <v>10</v>
      </c>
    </row>
    <row r="87" spans="1:23" x14ac:dyDescent="0.3">
      <c r="A87" t="s">
        <v>2</v>
      </c>
      <c r="B87" t="s">
        <v>14</v>
      </c>
      <c r="C87" t="s">
        <v>15</v>
      </c>
      <c r="D87">
        <v>2017</v>
      </c>
      <c r="E87" t="s">
        <v>104</v>
      </c>
      <c r="F87" s="3">
        <v>43001</v>
      </c>
      <c r="G87" s="3">
        <v>43001</v>
      </c>
      <c r="H87" s="3" t="s">
        <v>107</v>
      </c>
      <c r="I87" s="6">
        <v>0</v>
      </c>
      <c r="J87">
        <v>93</v>
      </c>
      <c r="K87">
        <v>3.7</v>
      </c>
      <c r="L87">
        <v>16.8</v>
      </c>
      <c r="M87">
        <v>432</v>
      </c>
      <c r="N87">
        <v>10</v>
      </c>
      <c r="O87" s="3">
        <v>43001</v>
      </c>
      <c r="P87" s="3" t="s">
        <v>110</v>
      </c>
      <c r="Q87" s="2">
        <v>-1.2586875530170742</v>
      </c>
      <c r="R87" s="1">
        <v>0.36920792335529262</v>
      </c>
      <c r="S87">
        <v>14.899166666666657</v>
      </c>
      <c r="T87">
        <v>93</v>
      </c>
      <c r="U87">
        <v>16.8</v>
      </c>
      <c r="V87">
        <v>432</v>
      </c>
      <c r="W87">
        <v>10</v>
      </c>
    </row>
    <row r="88" spans="1:23" x14ac:dyDescent="0.3">
      <c r="A88" t="s">
        <v>2</v>
      </c>
      <c r="B88" t="s">
        <v>14</v>
      </c>
      <c r="C88" t="s">
        <v>13</v>
      </c>
      <c r="D88">
        <v>2017</v>
      </c>
      <c r="E88" t="s">
        <v>103</v>
      </c>
      <c r="F88" s="3">
        <v>43001</v>
      </c>
      <c r="G88" s="3">
        <v>43001</v>
      </c>
      <c r="H88" s="3" t="s">
        <v>107</v>
      </c>
      <c r="I88">
        <v>6.5306571674208058</v>
      </c>
      <c r="J88">
        <v>120</v>
      </c>
      <c r="K88">
        <v>6.8</v>
      </c>
      <c r="L88">
        <v>100</v>
      </c>
      <c r="M88">
        <v>1140</v>
      </c>
      <c r="N88">
        <v>10</v>
      </c>
      <c r="O88" s="3">
        <v>43001</v>
      </c>
      <c r="P88" s="3" t="s">
        <v>110</v>
      </c>
      <c r="Q88" s="2">
        <v>-0.49940882861409025</v>
      </c>
      <c r="R88" s="1">
        <v>2.4290181594331952</v>
      </c>
      <c r="S88">
        <v>15.658333333333347</v>
      </c>
      <c r="T88">
        <v>120</v>
      </c>
      <c r="U88">
        <v>100</v>
      </c>
      <c r="V88">
        <v>1140</v>
      </c>
      <c r="W88">
        <v>10</v>
      </c>
    </row>
    <row r="89" spans="1:23" x14ac:dyDescent="0.3">
      <c r="A89" t="s">
        <v>2</v>
      </c>
      <c r="B89" t="s">
        <v>10</v>
      </c>
      <c r="C89" t="s">
        <v>12</v>
      </c>
      <c r="D89">
        <v>2017</v>
      </c>
      <c r="E89" t="s">
        <v>104</v>
      </c>
      <c r="F89" s="3">
        <v>43001</v>
      </c>
      <c r="G89" s="3">
        <v>43001</v>
      </c>
      <c r="H89" s="3" t="s">
        <v>107</v>
      </c>
      <c r="I89">
        <v>1.495822704081633</v>
      </c>
      <c r="J89">
        <v>75</v>
      </c>
      <c r="K89">
        <v>3.8</v>
      </c>
      <c r="L89">
        <v>41.7</v>
      </c>
      <c r="M89">
        <v>907</v>
      </c>
      <c r="N89">
        <v>10</v>
      </c>
      <c r="O89" s="3">
        <v>43001</v>
      </c>
      <c r="P89" s="3" t="s">
        <v>110</v>
      </c>
      <c r="Q89" s="2">
        <v>-0.69934966496929352</v>
      </c>
      <c r="R89" s="1">
        <v>2.5473396357509945</v>
      </c>
      <c r="S89">
        <v>11.191666666666663</v>
      </c>
      <c r="T89">
        <v>75</v>
      </c>
      <c r="U89">
        <v>41.7</v>
      </c>
      <c r="V89">
        <v>907</v>
      </c>
      <c r="W89">
        <v>10</v>
      </c>
    </row>
    <row r="90" spans="1:23" x14ac:dyDescent="0.3">
      <c r="A90" t="s">
        <v>2</v>
      </c>
      <c r="B90" t="s">
        <v>10</v>
      </c>
      <c r="C90" t="s">
        <v>11</v>
      </c>
      <c r="D90">
        <v>2017</v>
      </c>
      <c r="E90" t="s">
        <v>103</v>
      </c>
      <c r="F90" s="3">
        <v>43001</v>
      </c>
      <c r="G90" s="3">
        <v>43001</v>
      </c>
      <c r="H90" s="3" t="s">
        <v>107</v>
      </c>
      <c r="I90">
        <v>25.396537945976569</v>
      </c>
      <c r="J90">
        <v>120</v>
      </c>
      <c r="K90">
        <v>4.9000000000000004</v>
      </c>
      <c r="L90">
        <v>100</v>
      </c>
      <c r="M90">
        <v>1148</v>
      </c>
      <c r="N90">
        <v>10</v>
      </c>
      <c r="O90" s="3">
        <v>43001</v>
      </c>
      <c r="P90" s="3" t="s">
        <v>110</v>
      </c>
      <c r="Q90" s="2">
        <v>-0.83250565205421001</v>
      </c>
      <c r="R90" s="1">
        <v>2.9454482593657301</v>
      </c>
      <c r="S90">
        <v>11.566666666666675</v>
      </c>
      <c r="T90">
        <v>120</v>
      </c>
      <c r="U90">
        <v>100</v>
      </c>
      <c r="V90">
        <v>1148</v>
      </c>
      <c r="W90">
        <v>10</v>
      </c>
    </row>
    <row r="91" spans="1:23" x14ac:dyDescent="0.3">
      <c r="A91" t="s">
        <v>2</v>
      </c>
      <c r="B91" t="s">
        <v>10</v>
      </c>
      <c r="C91" t="s">
        <v>9</v>
      </c>
      <c r="D91">
        <v>2017</v>
      </c>
      <c r="E91" t="s">
        <v>103</v>
      </c>
      <c r="F91" s="3">
        <v>43001</v>
      </c>
      <c r="G91" s="3">
        <v>43001</v>
      </c>
      <c r="H91" s="3" t="s">
        <v>107</v>
      </c>
      <c r="I91">
        <v>7.4032828310810537</v>
      </c>
      <c r="J91">
        <v>120</v>
      </c>
      <c r="K91">
        <v>5.5</v>
      </c>
      <c r="L91">
        <v>100</v>
      </c>
      <c r="M91">
        <v>1142</v>
      </c>
      <c r="N91">
        <v>10</v>
      </c>
      <c r="O91" s="3">
        <v>43001</v>
      </c>
      <c r="P91" s="3" t="s">
        <v>110</v>
      </c>
      <c r="Q91" s="2">
        <v>-3.4498807270842224</v>
      </c>
      <c r="R91" s="1">
        <v>2.9339825418803893</v>
      </c>
      <c r="S91">
        <v>15.672500000000008</v>
      </c>
      <c r="T91">
        <v>120</v>
      </c>
      <c r="U91">
        <v>100</v>
      </c>
      <c r="V91">
        <v>1142</v>
      </c>
      <c r="W91">
        <v>10</v>
      </c>
    </row>
    <row r="92" spans="1:23" x14ac:dyDescent="0.3">
      <c r="A92" t="s">
        <v>2</v>
      </c>
      <c r="B92" t="s">
        <v>6</v>
      </c>
      <c r="C92" t="s">
        <v>8</v>
      </c>
      <c r="D92">
        <v>2017</v>
      </c>
      <c r="E92" t="s">
        <v>104</v>
      </c>
      <c r="F92" s="3">
        <v>43001</v>
      </c>
      <c r="G92" s="3">
        <v>43001</v>
      </c>
      <c r="H92" s="3" t="s">
        <v>107</v>
      </c>
      <c r="I92">
        <v>1.4108211287621324</v>
      </c>
      <c r="J92">
        <v>78</v>
      </c>
      <c r="K92">
        <v>3.7</v>
      </c>
      <c r="L92">
        <v>10.1</v>
      </c>
      <c r="M92">
        <v>281</v>
      </c>
      <c r="N92">
        <v>10</v>
      </c>
      <c r="O92" s="3">
        <v>43001</v>
      </c>
      <c r="P92" s="3" t="s">
        <v>110</v>
      </c>
      <c r="Q92" s="2">
        <v>0.46329772869891761</v>
      </c>
      <c r="R92" s="1">
        <v>1.2802005487112202</v>
      </c>
      <c r="S92">
        <v>8.2999999999999812</v>
      </c>
      <c r="T92">
        <v>78</v>
      </c>
      <c r="U92">
        <v>10.1</v>
      </c>
      <c r="V92">
        <v>281</v>
      </c>
      <c r="W92">
        <v>10</v>
      </c>
    </row>
    <row r="93" spans="1:23" x14ac:dyDescent="0.3">
      <c r="A93" t="s">
        <v>2</v>
      </c>
      <c r="B93" t="s">
        <v>6</v>
      </c>
      <c r="C93" t="s">
        <v>7</v>
      </c>
      <c r="D93">
        <v>2017</v>
      </c>
      <c r="E93" t="s">
        <v>103</v>
      </c>
      <c r="F93" s="3">
        <v>43001</v>
      </c>
      <c r="G93" s="3">
        <v>43001</v>
      </c>
      <c r="H93" s="3" t="s">
        <v>107</v>
      </c>
      <c r="I93">
        <v>5.8293054807327307</v>
      </c>
      <c r="J93">
        <v>91</v>
      </c>
      <c r="K93">
        <v>0</v>
      </c>
      <c r="L93">
        <v>10.199999999999999</v>
      </c>
      <c r="M93">
        <v>282</v>
      </c>
      <c r="N93">
        <v>10</v>
      </c>
      <c r="O93" s="3">
        <v>43001</v>
      </c>
      <c r="P93" s="3" t="s">
        <v>110</v>
      </c>
      <c r="Q93" s="2">
        <v>0.54929060983897715</v>
      </c>
      <c r="R93" s="1">
        <v>1.7848103213392792</v>
      </c>
      <c r="S93">
        <v>7.1891666666666794</v>
      </c>
      <c r="T93">
        <v>91</v>
      </c>
      <c r="U93">
        <v>10.199999999999999</v>
      </c>
      <c r="V93">
        <v>282</v>
      </c>
      <c r="W93">
        <v>10</v>
      </c>
    </row>
    <row r="94" spans="1:23" x14ac:dyDescent="0.3">
      <c r="A94" t="s">
        <v>2</v>
      </c>
      <c r="B94" t="s">
        <v>6</v>
      </c>
      <c r="C94" t="s">
        <v>5</v>
      </c>
      <c r="D94">
        <v>2017</v>
      </c>
      <c r="E94" t="s">
        <v>103</v>
      </c>
      <c r="F94" s="3">
        <v>43001</v>
      </c>
      <c r="G94" s="3">
        <v>43001</v>
      </c>
      <c r="H94" s="3" t="s">
        <v>107</v>
      </c>
      <c r="I94">
        <v>1.2808098970595445</v>
      </c>
      <c r="J94">
        <v>120</v>
      </c>
      <c r="K94">
        <v>5.8</v>
      </c>
      <c r="L94">
        <v>4.8</v>
      </c>
      <c r="M94">
        <v>177</v>
      </c>
      <c r="N94">
        <v>10</v>
      </c>
      <c r="O94" s="3">
        <v>43001</v>
      </c>
      <c r="P94" s="3" t="s">
        <v>110</v>
      </c>
      <c r="Q94" s="2">
        <v>-2.1576314583036611</v>
      </c>
      <c r="R94" s="1">
        <v>2.3707158975878491</v>
      </c>
      <c r="S94">
        <v>15.223529411764741</v>
      </c>
      <c r="T94">
        <v>120</v>
      </c>
      <c r="U94">
        <v>4.8</v>
      </c>
      <c r="V94">
        <v>177</v>
      </c>
      <c r="W94">
        <v>10</v>
      </c>
    </row>
    <row r="95" spans="1:23" x14ac:dyDescent="0.3">
      <c r="A95" t="s">
        <v>2</v>
      </c>
      <c r="B95" t="s">
        <v>1</v>
      </c>
      <c r="C95" t="s">
        <v>4</v>
      </c>
      <c r="D95">
        <v>2017</v>
      </c>
      <c r="E95" t="s">
        <v>103</v>
      </c>
      <c r="F95" s="3">
        <v>43001</v>
      </c>
      <c r="G95" s="3">
        <v>43001</v>
      </c>
      <c r="H95" s="3" t="s">
        <v>107</v>
      </c>
      <c r="I95">
        <v>4.4120893558777476</v>
      </c>
      <c r="J95">
        <v>120</v>
      </c>
      <c r="K95">
        <v>4.9000000000000004</v>
      </c>
      <c r="L95">
        <v>20.9</v>
      </c>
      <c r="M95">
        <v>529</v>
      </c>
      <c r="N95">
        <v>10</v>
      </c>
      <c r="O95" s="3">
        <v>43001</v>
      </c>
      <c r="P95" s="3" t="s">
        <v>110</v>
      </c>
      <c r="Q95" s="2">
        <v>-1.1858743368215054</v>
      </c>
      <c r="R95" s="1">
        <v>1.4479309931617277</v>
      </c>
      <c r="S95">
        <v>10.967499999999983</v>
      </c>
      <c r="T95">
        <v>120</v>
      </c>
      <c r="U95">
        <v>20.9</v>
      </c>
      <c r="V95">
        <v>529</v>
      </c>
      <c r="W95">
        <v>10</v>
      </c>
    </row>
    <row r="96" spans="1:23" x14ac:dyDescent="0.3">
      <c r="A96" t="s">
        <v>2</v>
      </c>
      <c r="B96" t="s">
        <v>1</v>
      </c>
      <c r="C96" t="s">
        <v>3</v>
      </c>
      <c r="D96">
        <v>2017</v>
      </c>
      <c r="E96" t="s">
        <v>103</v>
      </c>
      <c r="F96" s="3">
        <v>43001</v>
      </c>
      <c r="G96" s="3">
        <v>43001</v>
      </c>
      <c r="H96" s="3" t="s">
        <v>107</v>
      </c>
      <c r="I96">
        <v>10.328407474983413</v>
      </c>
      <c r="J96">
        <v>120</v>
      </c>
      <c r="K96">
        <v>5.4</v>
      </c>
      <c r="L96">
        <v>100</v>
      </c>
      <c r="M96">
        <v>1140</v>
      </c>
      <c r="N96">
        <v>10</v>
      </c>
      <c r="O96" s="3">
        <v>43001</v>
      </c>
      <c r="P96" s="3" t="s">
        <v>110</v>
      </c>
      <c r="Q96" s="4">
        <v>0</v>
      </c>
      <c r="R96" s="1">
        <v>2.6480488243851261</v>
      </c>
      <c r="S96">
        <v>14.200000000000028</v>
      </c>
      <c r="T96">
        <v>120</v>
      </c>
      <c r="U96">
        <v>100</v>
      </c>
      <c r="V96">
        <v>1140</v>
      </c>
      <c r="W96">
        <v>10</v>
      </c>
    </row>
    <row r="97" spans="1:23" x14ac:dyDescent="0.3">
      <c r="A97" t="s">
        <v>2</v>
      </c>
      <c r="B97" t="s">
        <v>1</v>
      </c>
      <c r="C97" t="s">
        <v>0</v>
      </c>
      <c r="D97">
        <v>2017</v>
      </c>
      <c r="E97" t="s">
        <v>104</v>
      </c>
      <c r="F97" s="3">
        <v>43001</v>
      </c>
      <c r="G97" s="3">
        <v>43001</v>
      </c>
      <c r="H97" s="3" t="s">
        <v>107</v>
      </c>
      <c r="I97">
        <v>0.78543660200280618</v>
      </c>
      <c r="J97">
        <v>84</v>
      </c>
      <c r="K97">
        <v>4.0999999999999996</v>
      </c>
      <c r="L97">
        <v>55.5</v>
      </c>
      <c r="M97">
        <v>1022</v>
      </c>
      <c r="N97">
        <v>10</v>
      </c>
      <c r="O97" s="3">
        <v>43001</v>
      </c>
      <c r="P97" s="3" t="s">
        <v>110</v>
      </c>
      <c r="Q97" s="2">
        <v>-9.0248198969670512E-2</v>
      </c>
      <c r="R97" s="1">
        <v>1.5495267063436953</v>
      </c>
      <c r="S97">
        <v>9.5066666666666713</v>
      </c>
      <c r="T97">
        <v>84</v>
      </c>
      <c r="U97">
        <v>55.5</v>
      </c>
      <c r="V97">
        <v>1022</v>
      </c>
      <c r="W97">
        <v>10</v>
      </c>
    </row>
    <row r="98" spans="1:23" x14ac:dyDescent="0.3">
      <c r="A98" t="s">
        <v>18</v>
      </c>
      <c r="B98" t="s">
        <v>35</v>
      </c>
      <c r="C98" t="s">
        <v>38</v>
      </c>
      <c r="D98">
        <v>2018</v>
      </c>
      <c r="E98" t="s">
        <v>101</v>
      </c>
      <c r="F98" s="3">
        <v>43254</v>
      </c>
      <c r="G98" s="3">
        <v>43254</v>
      </c>
      <c r="H98" s="3" t="s">
        <v>107</v>
      </c>
      <c r="I98">
        <v>0.19227159227525487</v>
      </c>
      <c r="J98">
        <v>28</v>
      </c>
      <c r="K98">
        <v>10.6</v>
      </c>
      <c r="L98">
        <v>61.7</v>
      </c>
      <c r="M98">
        <v>1049</v>
      </c>
      <c r="O98" s="3">
        <v>43254</v>
      </c>
      <c r="P98" s="3" t="s">
        <v>110</v>
      </c>
      <c r="Q98" s="4">
        <v>0</v>
      </c>
      <c r="R98" s="1">
        <v>6.3126457969551462</v>
      </c>
      <c r="S98">
        <v>33.777500000000032</v>
      </c>
      <c r="T98">
        <v>28</v>
      </c>
      <c r="U98">
        <v>61.7</v>
      </c>
      <c r="V98">
        <v>1049</v>
      </c>
    </row>
    <row r="99" spans="1:23" x14ac:dyDescent="0.3">
      <c r="A99" t="s">
        <v>18</v>
      </c>
      <c r="B99" t="s">
        <v>35</v>
      </c>
      <c r="C99" t="s">
        <v>37</v>
      </c>
      <c r="D99">
        <v>2018</v>
      </c>
      <c r="E99" t="s">
        <v>102</v>
      </c>
      <c r="F99" s="3">
        <v>43254</v>
      </c>
      <c r="G99" s="3">
        <v>43254</v>
      </c>
      <c r="H99" s="3" t="s">
        <v>107</v>
      </c>
      <c r="I99" s="6">
        <v>0</v>
      </c>
      <c r="J99">
        <v>24</v>
      </c>
      <c r="K99">
        <v>4.2</v>
      </c>
      <c r="L99">
        <v>7.9</v>
      </c>
      <c r="M99">
        <v>234</v>
      </c>
      <c r="O99" s="3">
        <v>43254</v>
      </c>
      <c r="P99" s="3" t="s">
        <v>110</v>
      </c>
      <c r="Q99" s="2">
        <v>-1.1691485736856726</v>
      </c>
      <c r="R99" s="1">
        <v>4.3055542206552042</v>
      </c>
      <c r="S99">
        <v>29.871666666666655</v>
      </c>
      <c r="T99">
        <v>24</v>
      </c>
      <c r="U99">
        <v>7.9</v>
      </c>
      <c r="V99">
        <v>234</v>
      </c>
    </row>
    <row r="100" spans="1:23" x14ac:dyDescent="0.3">
      <c r="A100" t="s">
        <v>18</v>
      </c>
      <c r="B100" t="s">
        <v>35</v>
      </c>
      <c r="C100" t="s">
        <v>36</v>
      </c>
      <c r="D100">
        <v>2018</v>
      </c>
      <c r="E100" t="s">
        <v>102</v>
      </c>
      <c r="F100" s="3">
        <v>43254</v>
      </c>
      <c r="G100" s="3">
        <v>43254</v>
      </c>
      <c r="H100" s="3" t="s">
        <v>107</v>
      </c>
      <c r="I100">
        <v>7.1067026406496564E-2</v>
      </c>
      <c r="J100">
        <v>25.5</v>
      </c>
      <c r="K100">
        <v>6.5</v>
      </c>
      <c r="L100">
        <v>19.7</v>
      </c>
      <c r="M100">
        <v>503</v>
      </c>
      <c r="N100">
        <v>2</v>
      </c>
      <c r="O100" s="3">
        <v>43254</v>
      </c>
      <c r="P100" s="3" t="s">
        <v>110</v>
      </c>
      <c r="Q100" s="2">
        <v>-0.51105185100899886</v>
      </c>
      <c r="R100" s="1">
        <v>5.1337454532432814</v>
      </c>
      <c r="S100">
        <v>31.89333333333331</v>
      </c>
      <c r="T100">
        <v>25.5</v>
      </c>
      <c r="U100">
        <v>19.7</v>
      </c>
      <c r="V100">
        <v>503</v>
      </c>
      <c r="W100">
        <v>2</v>
      </c>
    </row>
    <row r="101" spans="1:23" x14ac:dyDescent="0.3">
      <c r="A101" t="s">
        <v>18</v>
      </c>
      <c r="B101" t="s">
        <v>35</v>
      </c>
      <c r="C101" t="s">
        <v>34</v>
      </c>
      <c r="D101">
        <v>2018</v>
      </c>
      <c r="E101" t="s">
        <v>101</v>
      </c>
      <c r="F101" s="3">
        <v>43254</v>
      </c>
      <c r="G101" s="3">
        <v>43254</v>
      </c>
      <c r="H101" s="3" t="s">
        <v>107</v>
      </c>
      <c r="I101" s="6">
        <v>0</v>
      </c>
      <c r="J101">
        <v>25.5</v>
      </c>
      <c r="K101">
        <v>5.2</v>
      </c>
      <c r="L101">
        <v>25.6</v>
      </c>
      <c r="M101">
        <v>633</v>
      </c>
      <c r="N101">
        <v>2</v>
      </c>
      <c r="O101" s="3">
        <v>43254</v>
      </c>
      <c r="P101" s="3" t="s">
        <v>110</v>
      </c>
      <c r="Q101" s="2">
        <v>-0.60874685618048863</v>
      </c>
      <c r="R101" s="1">
        <v>3.4290769510283452</v>
      </c>
      <c r="S101">
        <v>29.905833333333376</v>
      </c>
      <c r="T101">
        <v>25.5</v>
      </c>
      <c r="U101">
        <v>25.6</v>
      </c>
      <c r="V101">
        <v>633</v>
      </c>
      <c r="W101">
        <v>2</v>
      </c>
    </row>
    <row r="102" spans="1:23" x14ac:dyDescent="0.3">
      <c r="A102" t="s">
        <v>18</v>
      </c>
      <c r="B102" t="s">
        <v>14</v>
      </c>
      <c r="C102" t="s">
        <v>33</v>
      </c>
      <c r="D102">
        <v>2018</v>
      </c>
      <c r="E102" t="s">
        <v>101</v>
      </c>
      <c r="F102" s="3">
        <v>43254</v>
      </c>
      <c r="G102" s="3">
        <v>43254</v>
      </c>
      <c r="H102" s="3" t="s">
        <v>107</v>
      </c>
      <c r="I102">
        <v>0.3456795575173045</v>
      </c>
      <c r="J102">
        <v>31.5</v>
      </c>
      <c r="K102">
        <v>11.3</v>
      </c>
      <c r="L102">
        <v>23</v>
      </c>
      <c r="M102">
        <v>577</v>
      </c>
      <c r="O102" s="3">
        <v>43254</v>
      </c>
      <c r="P102" s="3" t="s">
        <v>110</v>
      </c>
      <c r="Q102" s="2">
        <v>-1.3858742748132311</v>
      </c>
      <c r="R102" s="1">
        <v>4.9750575591806978</v>
      </c>
      <c r="S102">
        <v>32.360833333333318</v>
      </c>
      <c r="T102">
        <v>31.5</v>
      </c>
      <c r="U102">
        <v>23</v>
      </c>
      <c r="V102">
        <v>577</v>
      </c>
    </row>
    <row r="103" spans="1:23" x14ac:dyDescent="0.3">
      <c r="A103" t="s">
        <v>18</v>
      </c>
      <c r="B103" t="s">
        <v>14</v>
      </c>
      <c r="C103" t="s">
        <v>32</v>
      </c>
      <c r="D103">
        <v>2018</v>
      </c>
      <c r="E103" t="s">
        <v>102</v>
      </c>
      <c r="F103" s="3">
        <v>43254</v>
      </c>
      <c r="G103" s="3">
        <v>43254</v>
      </c>
      <c r="H103" s="3" t="s">
        <v>107</v>
      </c>
      <c r="I103" s="6">
        <v>0</v>
      </c>
      <c r="J103">
        <v>25</v>
      </c>
      <c r="K103">
        <v>7.1</v>
      </c>
      <c r="L103">
        <v>12.5</v>
      </c>
      <c r="M103">
        <v>329</v>
      </c>
      <c r="O103" s="3">
        <v>43254</v>
      </c>
      <c r="P103" s="3" t="s">
        <v>110</v>
      </c>
      <c r="Q103" s="2">
        <v>-0.41359325238359818</v>
      </c>
      <c r="R103" s="1">
        <v>5.525471100113597</v>
      </c>
      <c r="S103">
        <v>33.573333333333331</v>
      </c>
      <c r="T103">
        <v>25</v>
      </c>
      <c r="U103">
        <v>12.5</v>
      </c>
      <c r="V103">
        <v>329</v>
      </c>
    </row>
    <row r="104" spans="1:23" x14ac:dyDescent="0.3">
      <c r="A104" t="s">
        <v>18</v>
      </c>
      <c r="B104" t="s">
        <v>14</v>
      </c>
      <c r="C104" t="s">
        <v>31</v>
      </c>
      <c r="D104">
        <v>2018</v>
      </c>
      <c r="E104" t="s">
        <v>101</v>
      </c>
      <c r="F104" s="3">
        <v>43254</v>
      </c>
      <c r="G104" s="3">
        <v>43254</v>
      </c>
      <c r="H104" s="3" t="s">
        <v>107</v>
      </c>
      <c r="I104">
        <v>5.1381401617250654E-2</v>
      </c>
      <c r="J104">
        <v>27</v>
      </c>
      <c r="K104">
        <v>7.3</v>
      </c>
      <c r="L104">
        <v>19.8</v>
      </c>
      <c r="M104">
        <v>505</v>
      </c>
      <c r="N104">
        <v>2</v>
      </c>
      <c r="O104" s="3">
        <v>43255</v>
      </c>
      <c r="P104" s="3" t="s">
        <v>110</v>
      </c>
      <c r="Q104" s="2">
        <v>-1.1911343824719975</v>
      </c>
      <c r="R104" s="1">
        <v>3.889124089718532</v>
      </c>
      <c r="S104">
        <v>33.037500000000009</v>
      </c>
      <c r="T104">
        <v>29</v>
      </c>
    </row>
    <row r="105" spans="1:23" x14ac:dyDescent="0.3">
      <c r="A105" t="s">
        <v>18</v>
      </c>
      <c r="B105" t="s">
        <v>14</v>
      </c>
      <c r="C105" t="s">
        <v>30</v>
      </c>
      <c r="D105">
        <v>2018</v>
      </c>
      <c r="E105" t="s">
        <v>102</v>
      </c>
      <c r="F105" s="3">
        <v>43254</v>
      </c>
      <c r="G105" s="3">
        <v>43254</v>
      </c>
      <c r="H105" s="3" t="s">
        <v>107</v>
      </c>
      <c r="I105">
        <v>4.2954828482596491E-2</v>
      </c>
      <c r="J105">
        <v>26.5</v>
      </c>
      <c r="K105">
        <v>4.0999999999999996</v>
      </c>
      <c r="L105">
        <v>32.299999999999997</v>
      </c>
      <c r="M105">
        <v>757</v>
      </c>
      <c r="N105">
        <v>2</v>
      </c>
      <c r="O105" s="3">
        <v>43254</v>
      </c>
      <c r="P105" s="3" t="s">
        <v>110</v>
      </c>
      <c r="Q105" s="2">
        <v>0.27777769165517457</v>
      </c>
      <c r="R105" s="1">
        <v>5.353248931287391</v>
      </c>
      <c r="S105">
        <v>31.489166666666645</v>
      </c>
      <c r="T105">
        <v>26.5</v>
      </c>
      <c r="U105">
        <v>32.299999999999997</v>
      </c>
      <c r="V105">
        <v>757</v>
      </c>
      <c r="W105">
        <v>2</v>
      </c>
    </row>
    <row r="106" spans="1:23" x14ac:dyDescent="0.3">
      <c r="A106" t="s">
        <v>18</v>
      </c>
      <c r="B106" t="s">
        <v>10</v>
      </c>
      <c r="C106" t="s">
        <v>29</v>
      </c>
      <c r="D106">
        <v>2018</v>
      </c>
      <c r="E106" t="s">
        <v>102</v>
      </c>
      <c r="F106" s="3">
        <v>43254</v>
      </c>
      <c r="G106" s="3">
        <v>43254</v>
      </c>
      <c r="H106" s="3" t="s">
        <v>107</v>
      </c>
      <c r="I106" s="6">
        <v>0</v>
      </c>
      <c r="J106">
        <v>24.5</v>
      </c>
      <c r="K106">
        <v>6.9</v>
      </c>
      <c r="L106">
        <v>13.9</v>
      </c>
      <c r="M106">
        <v>359</v>
      </c>
      <c r="N106">
        <v>2</v>
      </c>
      <c r="O106" s="3">
        <v>43254</v>
      </c>
      <c r="P106" s="3" t="s">
        <v>110</v>
      </c>
      <c r="Q106" s="2">
        <v>-1.5531319061715596</v>
      </c>
      <c r="R106" s="1">
        <v>5.9567948434539142</v>
      </c>
      <c r="S106">
        <v>29.724166666666669</v>
      </c>
      <c r="T106">
        <v>24.5</v>
      </c>
      <c r="U106">
        <v>13.9</v>
      </c>
      <c r="V106">
        <v>359</v>
      </c>
      <c r="W106">
        <v>2</v>
      </c>
    </row>
    <row r="107" spans="1:23" x14ac:dyDescent="0.3">
      <c r="A107" t="s">
        <v>18</v>
      </c>
      <c r="B107" t="s">
        <v>10</v>
      </c>
      <c r="C107" t="s">
        <v>28</v>
      </c>
      <c r="D107">
        <v>2018</v>
      </c>
      <c r="E107" t="s">
        <v>102</v>
      </c>
      <c r="F107" s="3">
        <v>43254</v>
      </c>
      <c r="G107" s="3">
        <v>43254</v>
      </c>
      <c r="H107" s="3" t="s">
        <v>107</v>
      </c>
      <c r="I107">
        <v>6.4250771683501018E-2</v>
      </c>
      <c r="J107">
        <v>27</v>
      </c>
      <c r="K107">
        <v>0.9</v>
      </c>
      <c r="L107">
        <v>10.8</v>
      </c>
      <c r="M107">
        <v>295</v>
      </c>
      <c r="O107" s="3">
        <v>43254</v>
      </c>
      <c r="P107" s="3" t="s">
        <v>110</v>
      </c>
      <c r="Q107" s="2">
        <v>-1.5531319061715596</v>
      </c>
      <c r="R107" s="1">
        <v>4.076712684040559</v>
      </c>
      <c r="S107">
        <v>29.724166666666669</v>
      </c>
      <c r="T107">
        <v>27</v>
      </c>
      <c r="U107">
        <v>10.8</v>
      </c>
      <c r="V107">
        <v>295</v>
      </c>
    </row>
    <row r="108" spans="1:23" x14ac:dyDescent="0.3">
      <c r="A108" t="s">
        <v>18</v>
      </c>
      <c r="B108" t="s">
        <v>10</v>
      </c>
      <c r="C108" t="s">
        <v>27</v>
      </c>
      <c r="D108">
        <v>2018</v>
      </c>
      <c r="E108" t="s">
        <v>101</v>
      </c>
      <c r="F108" s="3">
        <v>43254</v>
      </c>
      <c r="G108" s="3">
        <v>43254</v>
      </c>
      <c r="H108" s="3" t="s">
        <v>107</v>
      </c>
      <c r="I108" s="6">
        <v>0</v>
      </c>
      <c r="J108">
        <v>27</v>
      </c>
      <c r="K108">
        <v>5.4</v>
      </c>
      <c r="L108">
        <v>40.299999999999997</v>
      </c>
      <c r="M108">
        <v>888</v>
      </c>
      <c r="N108">
        <v>2</v>
      </c>
      <c r="O108" s="3">
        <v>43255</v>
      </c>
      <c r="P108" s="3" t="s">
        <v>110</v>
      </c>
      <c r="Q108" s="2">
        <v>0.39899514816257081</v>
      </c>
      <c r="R108" s="1">
        <v>5.0713341250756505</v>
      </c>
      <c r="S108">
        <v>34.969166666666645</v>
      </c>
      <c r="T108">
        <v>24</v>
      </c>
    </row>
    <row r="109" spans="1:23" x14ac:dyDescent="0.3">
      <c r="A109" t="s">
        <v>18</v>
      </c>
      <c r="B109" t="s">
        <v>10</v>
      </c>
      <c r="C109" t="s">
        <v>26</v>
      </c>
      <c r="D109">
        <v>2018</v>
      </c>
      <c r="E109" t="s">
        <v>101</v>
      </c>
      <c r="F109" s="3">
        <v>43254</v>
      </c>
      <c r="G109" s="3">
        <v>43254</v>
      </c>
      <c r="H109" s="3" t="s">
        <v>107</v>
      </c>
      <c r="I109">
        <v>0.39627328199517631</v>
      </c>
      <c r="J109">
        <v>33.5</v>
      </c>
      <c r="K109">
        <v>7.1</v>
      </c>
      <c r="L109">
        <v>44.6</v>
      </c>
      <c r="M109">
        <v>937</v>
      </c>
      <c r="O109" s="3">
        <v>43254</v>
      </c>
      <c r="P109" s="3" t="s">
        <v>110</v>
      </c>
      <c r="Q109" s="2">
        <v>-0.98481056937237699</v>
      </c>
      <c r="R109" s="1">
        <v>3.2587460345708537</v>
      </c>
      <c r="S109">
        <v>32.663333333333341</v>
      </c>
      <c r="T109">
        <v>33.5</v>
      </c>
      <c r="U109">
        <v>44.6</v>
      </c>
      <c r="V109">
        <v>937</v>
      </c>
    </row>
    <row r="110" spans="1:23" x14ac:dyDescent="0.3">
      <c r="A110" t="s">
        <v>18</v>
      </c>
      <c r="B110" t="s">
        <v>6</v>
      </c>
      <c r="C110" t="s">
        <v>25</v>
      </c>
      <c r="D110">
        <v>2018</v>
      </c>
      <c r="E110" t="s">
        <v>102</v>
      </c>
      <c r="F110" s="3">
        <v>43254</v>
      </c>
      <c r="G110" s="3">
        <v>43254</v>
      </c>
      <c r="H110" s="3" t="s">
        <v>107</v>
      </c>
      <c r="I110">
        <v>0.20060102094445798</v>
      </c>
      <c r="J110">
        <v>24</v>
      </c>
      <c r="K110">
        <v>6.3</v>
      </c>
      <c r="L110">
        <v>16.600000000000001</v>
      </c>
      <c r="M110">
        <v>926</v>
      </c>
      <c r="N110">
        <v>2</v>
      </c>
      <c r="O110" s="3">
        <v>43254</v>
      </c>
      <c r="P110" s="3" t="s">
        <v>110</v>
      </c>
      <c r="Q110" s="2">
        <v>-0.47754122310081065</v>
      </c>
      <c r="R110" s="1">
        <v>4.1313816978237563</v>
      </c>
      <c r="S110">
        <v>32.872499999999995</v>
      </c>
      <c r="T110">
        <v>24</v>
      </c>
      <c r="U110">
        <v>16.600000000000001</v>
      </c>
      <c r="V110">
        <v>926</v>
      </c>
      <c r="W110">
        <v>2</v>
      </c>
    </row>
    <row r="111" spans="1:23" x14ac:dyDescent="0.3">
      <c r="A111" t="s">
        <v>18</v>
      </c>
      <c r="B111" t="s">
        <v>6</v>
      </c>
      <c r="C111" t="s">
        <v>24</v>
      </c>
      <c r="D111">
        <v>2018</v>
      </c>
      <c r="E111" t="s">
        <v>101</v>
      </c>
      <c r="F111" s="3">
        <v>43254</v>
      </c>
      <c r="G111" s="3">
        <v>43254</v>
      </c>
      <c r="H111" s="3" t="s">
        <v>107</v>
      </c>
      <c r="I111">
        <v>0.31439220477455015</v>
      </c>
      <c r="J111">
        <v>31</v>
      </c>
      <c r="K111">
        <v>8.5</v>
      </c>
      <c r="L111">
        <v>16.8</v>
      </c>
      <c r="M111">
        <v>443</v>
      </c>
      <c r="N111">
        <v>2</v>
      </c>
      <c r="O111" s="3">
        <v>43255</v>
      </c>
      <c r="P111" s="3" t="s">
        <v>110</v>
      </c>
      <c r="Q111" s="2">
        <v>-1.4379428165894459</v>
      </c>
      <c r="R111" s="1">
        <v>4.2054360483862956</v>
      </c>
      <c r="S111">
        <v>36.010833333333366</v>
      </c>
      <c r="T111">
        <v>28</v>
      </c>
    </row>
    <row r="112" spans="1:23" x14ac:dyDescent="0.3">
      <c r="A112" t="s">
        <v>18</v>
      </c>
      <c r="B112" t="s">
        <v>6</v>
      </c>
      <c r="C112" t="s">
        <v>23</v>
      </c>
      <c r="D112">
        <v>2018</v>
      </c>
      <c r="E112" t="s">
        <v>102</v>
      </c>
      <c r="F112" s="3">
        <v>43254</v>
      </c>
      <c r="G112" s="3">
        <v>43254</v>
      </c>
      <c r="H112" s="3" t="s">
        <v>107</v>
      </c>
      <c r="I112">
        <v>5.2234699614008083E-2</v>
      </c>
      <c r="J112">
        <v>18.5</v>
      </c>
      <c r="K112">
        <v>13</v>
      </c>
      <c r="L112">
        <v>19.100000000000001</v>
      </c>
      <c r="M112">
        <v>488</v>
      </c>
      <c r="O112" s="3">
        <v>43254</v>
      </c>
      <c r="P112" s="3" t="s">
        <v>110</v>
      </c>
      <c r="Q112" s="2">
        <v>0.60035442379431103</v>
      </c>
      <c r="R112" s="1">
        <v>6.3682013352861802</v>
      </c>
      <c r="S112">
        <v>34.314999999999984</v>
      </c>
      <c r="T112">
        <v>18.5</v>
      </c>
      <c r="U112">
        <v>19.100000000000001</v>
      </c>
      <c r="V112">
        <v>488</v>
      </c>
    </row>
    <row r="113" spans="1:23" x14ac:dyDescent="0.3">
      <c r="A113" t="s">
        <v>18</v>
      </c>
      <c r="B113" t="s">
        <v>6</v>
      </c>
      <c r="C113" t="s">
        <v>22</v>
      </c>
      <c r="D113">
        <v>2018</v>
      </c>
      <c r="E113" t="s">
        <v>101</v>
      </c>
      <c r="F113" s="3">
        <v>43254</v>
      </c>
      <c r="G113" s="3">
        <v>43255</v>
      </c>
      <c r="H113" s="3" t="s">
        <v>107</v>
      </c>
      <c r="I113">
        <v>0.37252423365279691</v>
      </c>
      <c r="J113">
        <v>28</v>
      </c>
      <c r="K113">
        <v>9.4</v>
      </c>
      <c r="L113">
        <v>19.899999999999999</v>
      </c>
      <c r="M113">
        <v>507</v>
      </c>
      <c r="O113" s="3">
        <v>43254</v>
      </c>
      <c r="P113" s="3" t="s">
        <v>110</v>
      </c>
      <c r="Q113" s="5">
        <v>-1.1232623718936048</v>
      </c>
      <c r="R113" s="1">
        <v>2.3414295341070317</v>
      </c>
      <c r="S113">
        <v>31.311666666666657</v>
      </c>
      <c r="T113">
        <v>24.5</v>
      </c>
      <c r="U113">
        <v>38.6</v>
      </c>
      <c r="V113">
        <v>861</v>
      </c>
    </row>
    <row r="114" spans="1:23" x14ac:dyDescent="0.3">
      <c r="A114" t="s">
        <v>18</v>
      </c>
      <c r="B114" t="s">
        <v>1</v>
      </c>
      <c r="C114" t="s">
        <v>21</v>
      </c>
      <c r="D114">
        <v>2018</v>
      </c>
      <c r="E114" t="s">
        <v>101</v>
      </c>
      <c r="F114" s="3">
        <v>43254</v>
      </c>
      <c r="G114" s="3">
        <v>43255</v>
      </c>
      <c r="H114" s="3" t="s">
        <v>107</v>
      </c>
      <c r="I114" s="6">
        <v>0</v>
      </c>
      <c r="J114">
        <v>24</v>
      </c>
      <c r="K114">
        <v>9.4</v>
      </c>
      <c r="L114">
        <v>38</v>
      </c>
      <c r="M114">
        <v>852</v>
      </c>
      <c r="O114" s="3">
        <v>43254</v>
      </c>
      <c r="P114" s="3" t="s">
        <v>110</v>
      </c>
      <c r="Q114" s="2">
        <v>-0.75921962276646204</v>
      </c>
      <c r="R114" s="1">
        <v>5.4257075376638246</v>
      </c>
      <c r="S114">
        <v>34.619999999999976</v>
      </c>
      <c r="T114">
        <v>24</v>
      </c>
      <c r="U114">
        <v>38</v>
      </c>
      <c r="V114">
        <v>852</v>
      </c>
    </row>
    <row r="115" spans="1:23" x14ac:dyDescent="0.3">
      <c r="A115" t="s">
        <v>18</v>
      </c>
      <c r="B115" t="s">
        <v>1</v>
      </c>
      <c r="C115" t="s">
        <v>20</v>
      </c>
      <c r="D115">
        <v>2018</v>
      </c>
      <c r="E115" t="s">
        <v>101</v>
      </c>
      <c r="F115" s="3">
        <v>43254</v>
      </c>
      <c r="G115" s="3">
        <v>43255</v>
      </c>
      <c r="H115" s="3" t="s">
        <v>107</v>
      </c>
      <c r="I115">
        <v>0.33380871896851888</v>
      </c>
      <c r="J115">
        <v>31</v>
      </c>
      <c r="K115">
        <v>8.5</v>
      </c>
      <c r="L115">
        <v>17.2</v>
      </c>
      <c r="M115">
        <v>443</v>
      </c>
      <c r="O115" s="3">
        <v>43255</v>
      </c>
      <c r="P115" s="3" t="s">
        <v>110</v>
      </c>
      <c r="Q115" s="2">
        <v>-0.38835685358854288</v>
      </c>
      <c r="R115" s="1">
        <v>5.0400693593553116</v>
      </c>
      <c r="S115">
        <v>33.603333333333346</v>
      </c>
      <c r="T115">
        <v>31</v>
      </c>
      <c r="U115">
        <v>17.2</v>
      </c>
      <c r="V115">
        <v>443</v>
      </c>
    </row>
    <row r="116" spans="1:23" x14ac:dyDescent="0.3">
      <c r="A116" t="s">
        <v>18</v>
      </c>
      <c r="B116" t="s">
        <v>1</v>
      </c>
      <c r="C116" t="s">
        <v>19</v>
      </c>
      <c r="D116">
        <v>2018</v>
      </c>
      <c r="E116" t="s">
        <v>101</v>
      </c>
      <c r="F116" s="3">
        <v>43254</v>
      </c>
      <c r="G116" s="3">
        <v>43256</v>
      </c>
      <c r="H116" s="3" t="s">
        <v>107</v>
      </c>
      <c r="I116">
        <v>0.94728954081632655</v>
      </c>
      <c r="J116">
        <v>34</v>
      </c>
      <c r="K116">
        <v>5.0999999999999996</v>
      </c>
      <c r="L116">
        <v>55.7</v>
      </c>
      <c r="M116">
        <v>1023</v>
      </c>
      <c r="O116" s="3">
        <v>43254</v>
      </c>
      <c r="P116" s="3" t="s">
        <v>110</v>
      </c>
      <c r="Q116" s="2">
        <v>-0.91317938590725567</v>
      </c>
      <c r="R116" s="1">
        <v>2.1370560750126493</v>
      </c>
      <c r="S116">
        <v>32.035833333333315</v>
      </c>
      <c r="T116">
        <v>34</v>
      </c>
      <c r="U116">
        <v>36.200000000000003</v>
      </c>
      <c r="V116">
        <v>823</v>
      </c>
    </row>
    <row r="117" spans="1:23" x14ac:dyDescent="0.3">
      <c r="A117" t="s">
        <v>18</v>
      </c>
      <c r="B117" t="s">
        <v>1</v>
      </c>
      <c r="C117" t="s">
        <v>17</v>
      </c>
      <c r="D117">
        <v>2018</v>
      </c>
      <c r="E117" t="s">
        <v>101</v>
      </c>
      <c r="F117" s="3">
        <v>43254</v>
      </c>
      <c r="G117" s="3">
        <v>43255</v>
      </c>
      <c r="H117" s="3" t="s">
        <v>107</v>
      </c>
      <c r="I117">
        <v>0.16407874229077224</v>
      </c>
      <c r="J117">
        <v>26</v>
      </c>
      <c r="K117">
        <v>5.8</v>
      </c>
      <c r="L117">
        <v>28.1</v>
      </c>
      <c r="M117">
        <v>682</v>
      </c>
      <c r="O117" s="3">
        <v>43255</v>
      </c>
      <c r="P117" s="3" t="s">
        <v>110</v>
      </c>
      <c r="Q117" s="5">
        <v>0.59725911065903148</v>
      </c>
      <c r="R117" s="1">
        <v>5.6460384386192501</v>
      </c>
      <c r="S117">
        <v>34.763333333333321</v>
      </c>
      <c r="T117">
        <v>26</v>
      </c>
      <c r="U117">
        <v>28.1</v>
      </c>
      <c r="V117">
        <v>682</v>
      </c>
    </row>
    <row r="118" spans="1:23" x14ac:dyDescent="0.3">
      <c r="A118" t="s">
        <v>2</v>
      </c>
      <c r="B118" t="s">
        <v>14</v>
      </c>
      <c r="C118" t="s">
        <v>16</v>
      </c>
      <c r="D118">
        <v>2018</v>
      </c>
      <c r="E118" t="s">
        <v>103</v>
      </c>
      <c r="F118" s="3">
        <v>43254</v>
      </c>
      <c r="G118" s="3">
        <v>43256</v>
      </c>
      <c r="H118" s="3" t="s">
        <v>107</v>
      </c>
      <c r="I118">
        <v>3.3814524456775299</v>
      </c>
      <c r="J118">
        <v>37.5</v>
      </c>
      <c r="K118">
        <v>9.3000000000000007</v>
      </c>
      <c r="L118">
        <v>100</v>
      </c>
      <c r="M118">
        <v>1148</v>
      </c>
      <c r="O118" s="3">
        <v>43256</v>
      </c>
      <c r="P118" s="3" t="s">
        <v>110</v>
      </c>
      <c r="Q118" s="2">
        <v>-0.93221011286746114</v>
      </c>
      <c r="R118" s="1">
        <v>3.3868783825513677</v>
      </c>
      <c r="S118">
        <v>27.48833333333333</v>
      </c>
      <c r="T118">
        <v>37.5</v>
      </c>
      <c r="U118">
        <v>100</v>
      </c>
      <c r="V118">
        <v>1148</v>
      </c>
      <c r="W118">
        <v>0</v>
      </c>
    </row>
    <row r="119" spans="1:23" x14ac:dyDescent="0.3">
      <c r="A119" t="s">
        <v>2</v>
      </c>
      <c r="B119" t="s">
        <v>14</v>
      </c>
      <c r="C119" t="s">
        <v>15</v>
      </c>
      <c r="D119">
        <v>2018</v>
      </c>
      <c r="E119" t="s">
        <v>104</v>
      </c>
      <c r="F119" s="3">
        <v>43254</v>
      </c>
      <c r="G119" s="3">
        <v>43256</v>
      </c>
      <c r="H119" s="3" t="s">
        <v>107</v>
      </c>
      <c r="I119">
        <v>0.12940300196108012</v>
      </c>
      <c r="J119">
        <v>40</v>
      </c>
      <c r="K119">
        <v>10.9</v>
      </c>
      <c r="L119">
        <v>100</v>
      </c>
      <c r="M119">
        <v>1143</v>
      </c>
      <c r="O119" s="3">
        <v>43256</v>
      </c>
      <c r="P119" s="3" t="s">
        <v>110</v>
      </c>
      <c r="Q119" s="2">
        <v>-2.3092191422023358</v>
      </c>
      <c r="R119" s="1">
        <v>1.3002951051288285</v>
      </c>
      <c r="S119">
        <v>24.497499999999935</v>
      </c>
      <c r="T119">
        <v>40</v>
      </c>
      <c r="U119">
        <v>100</v>
      </c>
      <c r="V119">
        <v>1143</v>
      </c>
      <c r="W119">
        <v>0</v>
      </c>
    </row>
    <row r="120" spans="1:23" x14ac:dyDescent="0.3">
      <c r="A120" t="s">
        <v>2</v>
      </c>
      <c r="B120" t="s">
        <v>14</v>
      </c>
      <c r="C120" t="s">
        <v>13</v>
      </c>
      <c r="D120">
        <v>2018</v>
      </c>
      <c r="E120" t="s">
        <v>103</v>
      </c>
      <c r="F120" s="3">
        <v>43254</v>
      </c>
      <c r="G120" s="3">
        <v>43256</v>
      </c>
      <c r="H120" s="3" t="s">
        <v>107</v>
      </c>
      <c r="I120">
        <v>7.579852370748787</v>
      </c>
      <c r="J120">
        <v>120</v>
      </c>
      <c r="K120">
        <v>11.8</v>
      </c>
      <c r="L120">
        <v>100</v>
      </c>
      <c r="M120">
        <v>1140</v>
      </c>
      <c r="O120" s="3">
        <v>43256</v>
      </c>
      <c r="P120" s="3" t="s">
        <v>110</v>
      </c>
      <c r="Q120" s="4">
        <v>0</v>
      </c>
      <c r="R120" s="1">
        <v>1.1928483299311459</v>
      </c>
      <c r="S120">
        <v>24.434166666666723</v>
      </c>
      <c r="T120">
        <v>120</v>
      </c>
      <c r="U120">
        <v>100</v>
      </c>
      <c r="V120">
        <v>1140</v>
      </c>
      <c r="W120">
        <v>0</v>
      </c>
    </row>
    <row r="121" spans="1:23" x14ac:dyDescent="0.3">
      <c r="A121" t="s">
        <v>2</v>
      </c>
      <c r="B121" t="s">
        <v>10</v>
      </c>
      <c r="C121" t="s">
        <v>12</v>
      </c>
      <c r="D121">
        <v>2018</v>
      </c>
      <c r="E121" t="s">
        <v>104</v>
      </c>
      <c r="F121" s="3">
        <v>43254</v>
      </c>
      <c r="G121" s="3">
        <v>43256</v>
      </c>
      <c r="H121" s="3" t="s">
        <v>107</v>
      </c>
      <c r="I121">
        <v>0.82474489795918393</v>
      </c>
      <c r="J121">
        <v>34.5</v>
      </c>
      <c r="K121">
        <v>9.9</v>
      </c>
      <c r="L121">
        <v>100</v>
      </c>
      <c r="M121">
        <v>1147</v>
      </c>
      <c r="O121" s="3">
        <v>43256</v>
      </c>
      <c r="P121" s="3" t="s">
        <v>110</v>
      </c>
      <c r="Q121" s="4">
        <v>0</v>
      </c>
      <c r="R121" s="1">
        <v>0.99349850994116651</v>
      </c>
      <c r="S121">
        <v>24.434166666666737</v>
      </c>
      <c r="T121">
        <v>34.5</v>
      </c>
      <c r="U121">
        <v>100</v>
      </c>
      <c r="V121">
        <v>1147</v>
      </c>
      <c r="W121">
        <v>0</v>
      </c>
    </row>
    <row r="122" spans="1:23" x14ac:dyDescent="0.3">
      <c r="A122" t="s">
        <v>2</v>
      </c>
      <c r="B122" t="s">
        <v>10</v>
      </c>
      <c r="C122" t="s">
        <v>11</v>
      </c>
      <c r="D122">
        <v>2018</v>
      </c>
      <c r="E122" t="s">
        <v>103</v>
      </c>
      <c r="F122" s="3">
        <v>43254</v>
      </c>
      <c r="G122" s="3">
        <v>43256</v>
      </c>
      <c r="H122" s="3" t="s">
        <v>107</v>
      </c>
      <c r="I122" s="6">
        <v>0</v>
      </c>
      <c r="J122">
        <v>35</v>
      </c>
      <c r="K122">
        <v>9.1</v>
      </c>
      <c r="L122">
        <v>100</v>
      </c>
      <c r="M122">
        <v>1142</v>
      </c>
      <c r="O122" s="3">
        <v>43256</v>
      </c>
      <c r="P122" s="3" t="s">
        <v>110</v>
      </c>
      <c r="Q122" s="2">
        <v>-0.88138270545821651</v>
      </c>
      <c r="R122" s="1">
        <v>3.4399516521484617</v>
      </c>
      <c r="S122">
        <v>25.938333333333347</v>
      </c>
      <c r="T122">
        <v>35</v>
      </c>
      <c r="U122">
        <v>100</v>
      </c>
      <c r="V122">
        <v>1142</v>
      </c>
      <c r="W122">
        <v>0</v>
      </c>
    </row>
    <row r="123" spans="1:23" x14ac:dyDescent="0.3">
      <c r="A123" t="s">
        <v>2</v>
      </c>
      <c r="B123" t="s">
        <v>10</v>
      </c>
      <c r="C123" t="s">
        <v>9</v>
      </c>
      <c r="D123">
        <v>2018</v>
      </c>
      <c r="E123" t="s">
        <v>103</v>
      </c>
      <c r="F123" s="3">
        <v>43254</v>
      </c>
      <c r="G123" s="3">
        <v>43256</v>
      </c>
      <c r="H123" s="3" t="s">
        <v>107</v>
      </c>
      <c r="I123">
        <v>6.7229901011229423</v>
      </c>
      <c r="J123">
        <v>120</v>
      </c>
      <c r="K123">
        <v>12.6</v>
      </c>
      <c r="L123">
        <v>100</v>
      </c>
      <c r="M123">
        <v>1140</v>
      </c>
      <c r="O123" s="3">
        <v>43256</v>
      </c>
      <c r="P123" s="3" t="s">
        <v>110</v>
      </c>
      <c r="Q123" s="2">
        <v>-1.8637110060966533</v>
      </c>
      <c r="R123" s="1">
        <v>2.5843963618505255</v>
      </c>
      <c r="S123">
        <v>23.094999999999992</v>
      </c>
      <c r="T123">
        <v>120</v>
      </c>
      <c r="U123">
        <v>100</v>
      </c>
      <c r="V123">
        <v>1140</v>
      </c>
      <c r="W123">
        <v>0</v>
      </c>
    </row>
    <row r="124" spans="1:23" x14ac:dyDescent="0.3">
      <c r="A124" t="s">
        <v>2</v>
      </c>
      <c r="B124" t="s">
        <v>6</v>
      </c>
      <c r="C124" t="s">
        <v>8</v>
      </c>
      <c r="D124">
        <v>2018</v>
      </c>
      <c r="E124" t="s">
        <v>104</v>
      </c>
      <c r="F124" s="3">
        <v>43254</v>
      </c>
      <c r="G124" s="3">
        <v>43256</v>
      </c>
      <c r="H124" s="3" t="s">
        <v>107</v>
      </c>
      <c r="I124">
        <v>3.5241672447456946</v>
      </c>
      <c r="J124">
        <v>32.5</v>
      </c>
      <c r="K124">
        <v>11.9</v>
      </c>
      <c r="L124">
        <v>100</v>
      </c>
      <c r="M124">
        <v>1143</v>
      </c>
      <c r="O124" s="3">
        <v>43256</v>
      </c>
      <c r="P124" s="3" t="s">
        <v>110</v>
      </c>
      <c r="Q124" s="2">
        <v>-0.83812030752383593</v>
      </c>
      <c r="R124" s="1">
        <v>2.8871149441181432</v>
      </c>
      <c r="S124">
        <v>31.207499999999978</v>
      </c>
      <c r="T124">
        <v>32.5</v>
      </c>
      <c r="U124">
        <v>100</v>
      </c>
      <c r="V124">
        <v>1143</v>
      </c>
      <c r="W124">
        <v>0</v>
      </c>
    </row>
    <row r="125" spans="1:23" x14ac:dyDescent="0.3">
      <c r="A125" t="s">
        <v>2</v>
      </c>
      <c r="B125" t="s">
        <v>6</v>
      </c>
      <c r="C125" t="s">
        <v>7</v>
      </c>
      <c r="D125">
        <v>2018</v>
      </c>
      <c r="E125" t="s">
        <v>103</v>
      </c>
      <c r="F125" s="3">
        <v>43254</v>
      </c>
      <c r="G125" s="3">
        <v>43256</v>
      </c>
      <c r="H125" s="3" t="s">
        <v>107</v>
      </c>
      <c r="I125">
        <v>8.1856141944530165</v>
      </c>
      <c r="J125">
        <v>44</v>
      </c>
      <c r="K125">
        <v>9.5</v>
      </c>
      <c r="L125">
        <v>100</v>
      </c>
      <c r="M125">
        <v>1144</v>
      </c>
      <c r="O125" s="3">
        <v>43256</v>
      </c>
      <c r="P125" s="3" t="s">
        <v>110</v>
      </c>
      <c r="Q125" s="2">
        <v>-1.1482265943567507</v>
      </c>
      <c r="R125" s="1">
        <v>2.946334783913565</v>
      </c>
      <c r="S125">
        <v>27.882500000000004</v>
      </c>
      <c r="T125">
        <v>44</v>
      </c>
      <c r="U125">
        <v>100</v>
      </c>
      <c r="V125">
        <v>1144</v>
      </c>
      <c r="W125">
        <v>0</v>
      </c>
    </row>
    <row r="126" spans="1:23" x14ac:dyDescent="0.3">
      <c r="A126" t="s">
        <v>2</v>
      </c>
      <c r="B126" t="s">
        <v>6</v>
      </c>
      <c r="C126" t="s">
        <v>5</v>
      </c>
      <c r="D126">
        <v>2018</v>
      </c>
      <c r="E126" t="s">
        <v>103</v>
      </c>
      <c r="F126" s="3">
        <v>43254</v>
      </c>
      <c r="G126" s="3">
        <v>43256</v>
      </c>
      <c r="H126" s="3" t="s">
        <v>107</v>
      </c>
      <c r="I126">
        <v>2.089094387755102</v>
      </c>
      <c r="J126">
        <v>37.5</v>
      </c>
      <c r="K126">
        <v>12.4</v>
      </c>
      <c r="L126">
        <v>38.200000000000003</v>
      </c>
      <c r="M126">
        <v>854</v>
      </c>
      <c r="O126" s="3">
        <v>43256</v>
      </c>
      <c r="P126" s="3" t="s">
        <v>110</v>
      </c>
      <c r="Q126" s="2">
        <v>-0.44290766409869731</v>
      </c>
      <c r="R126" s="1">
        <v>2.1382972093796191</v>
      </c>
      <c r="S126">
        <v>22.284166666666625</v>
      </c>
      <c r="T126">
        <v>37.5</v>
      </c>
      <c r="U126">
        <v>38.200000000000003</v>
      </c>
      <c r="V126">
        <v>854</v>
      </c>
      <c r="W126">
        <v>0</v>
      </c>
    </row>
    <row r="127" spans="1:23" x14ac:dyDescent="0.3">
      <c r="A127" t="s">
        <v>2</v>
      </c>
      <c r="B127" t="s">
        <v>1</v>
      </c>
      <c r="C127" t="s">
        <v>4</v>
      </c>
      <c r="D127">
        <v>2018</v>
      </c>
      <c r="E127" t="s">
        <v>103</v>
      </c>
      <c r="F127" s="3">
        <v>43254</v>
      </c>
      <c r="G127" s="3">
        <v>43256</v>
      </c>
      <c r="H127" s="3" t="s">
        <v>107</v>
      </c>
      <c r="I127">
        <v>4.2238259987511153</v>
      </c>
      <c r="J127">
        <v>40.5</v>
      </c>
      <c r="K127">
        <v>9.6</v>
      </c>
      <c r="L127">
        <v>40.200000000000003</v>
      </c>
      <c r="M127">
        <v>886</v>
      </c>
      <c r="O127" s="3">
        <v>43256</v>
      </c>
      <c r="P127" s="3" t="s">
        <v>110</v>
      </c>
      <c r="Q127" s="2">
        <v>-1.0383566520616512</v>
      </c>
      <c r="R127" s="1">
        <v>2.958036907944996</v>
      </c>
      <c r="S127">
        <v>29.985833333333325</v>
      </c>
      <c r="T127">
        <v>40.5</v>
      </c>
      <c r="U127">
        <v>40.200000000000003</v>
      </c>
      <c r="V127">
        <v>886</v>
      </c>
      <c r="W127">
        <v>0</v>
      </c>
    </row>
    <row r="128" spans="1:23" x14ac:dyDescent="0.3">
      <c r="A128" t="s">
        <v>2</v>
      </c>
      <c r="B128" t="s">
        <v>1</v>
      </c>
      <c r="C128" t="s">
        <v>3</v>
      </c>
      <c r="D128">
        <v>2018</v>
      </c>
      <c r="E128" t="s">
        <v>103</v>
      </c>
      <c r="F128" s="3">
        <v>43254</v>
      </c>
      <c r="G128" s="3">
        <v>43256</v>
      </c>
      <c r="H128" s="3" t="s">
        <v>107</v>
      </c>
      <c r="I128">
        <v>22.658724994722995</v>
      </c>
      <c r="J128">
        <v>39</v>
      </c>
      <c r="K128">
        <v>11.1</v>
      </c>
      <c r="L128">
        <v>100</v>
      </c>
      <c r="M128">
        <v>1139</v>
      </c>
      <c r="O128" s="3">
        <v>43256</v>
      </c>
      <c r="P128" s="3" t="s">
        <v>110</v>
      </c>
      <c r="Q128" s="2">
        <v>-1.104373180057147</v>
      </c>
      <c r="R128" s="1">
        <v>1.7994675271968292</v>
      </c>
      <c r="S128">
        <v>26.011666666666688</v>
      </c>
      <c r="T128">
        <v>39</v>
      </c>
      <c r="U128">
        <v>100</v>
      </c>
      <c r="V128">
        <v>1139</v>
      </c>
      <c r="W128">
        <v>0</v>
      </c>
    </row>
    <row r="129" spans="1:23" x14ac:dyDescent="0.3">
      <c r="A129" t="s">
        <v>2</v>
      </c>
      <c r="B129" t="s">
        <v>1</v>
      </c>
      <c r="C129" t="s">
        <v>0</v>
      </c>
      <c r="D129">
        <v>2018</v>
      </c>
      <c r="E129" t="s">
        <v>104</v>
      </c>
      <c r="F129" s="3">
        <v>43254</v>
      </c>
      <c r="G129" s="3">
        <v>43256</v>
      </c>
      <c r="H129" s="3" t="s">
        <v>107</v>
      </c>
      <c r="I129">
        <v>0.48745535714285715</v>
      </c>
      <c r="J129">
        <v>41</v>
      </c>
      <c r="K129">
        <v>11.3</v>
      </c>
      <c r="L129">
        <v>85.2</v>
      </c>
      <c r="M129">
        <v>1104</v>
      </c>
      <c r="O129" s="3">
        <v>43256</v>
      </c>
      <c r="P129" s="3" t="s">
        <v>110</v>
      </c>
      <c r="Q129" s="2">
        <v>-0.26643017744287806</v>
      </c>
      <c r="R129" s="1">
        <v>1.3504132928998047</v>
      </c>
      <c r="S129">
        <v>31.829166666666641</v>
      </c>
      <c r="T129">
        <v>41</v>
      </c>
      <c r="U129">
        <v>85.2</v>
      </c>
      <c r="V129">
        <v>1104</v>
      </c>
      <c r="W129">
        <v>0</v>
      </c>
    </row>
    <row r="130" spans="1:23" x14ac:dyDescent="0.3">
      <c r="A130" t="s">
        <v>18</v>
      </c>
      <c r="B130" t="s">
        <v>35</v>
      </c>
      <c r="C130" t="s">
        <v>38</v>
      </c>
      <c r="D130">
        <v>2018</v>
      </c>
      <c r="E130" t="s">
        <v>101</v>
      </c>
      <c r="F130" s="3">
        <v>43266</v>
      </c>
      <c r="G130" s="3">
        <v>43266</v>
      </c>
      <c r="H130" s="3" t="s">
        <v>107</v>
      </c>
      <c r="I130">
        <v>2.6747479966019383</v>
      </c>
      <c r="J130">
        <v>35</v>
      </c>
      <c r="K130">
        <v>3.6</v>
      </c>
      <c r="L130">
        <v>17.2</v>
      </c>
      <c r="M130">
        <v>651</v>
      </c>
      <c r="O130" s="3">
        <v>43266</v>
      </c>
      <c r="P130" s="3" t="s">
        <v>110</v>
      </c>
      <c r="Q130" s="4"/>
      <c r="R130" s="13"/>
      <c r="S130">
        <v>19.226666666666681</v>
      </c>
      <c r="T130">
        <v>35</v>
      </c>
      <c r="U130">
        <v>26.6</v>
      </c>
      <c r="V130">
        <v>651</v>
      </c>
    </row>
    <row r="131" spans="1:23" x14ac:dyDescent="0.3">
      <c r="A131" t="s">
        <v>18</v>
      </c>
      <c r="B131" t="s">
        <v>35</v>
      </c>
      <c r="C131" t="s">
        <v>37</v>
      </c>
      <c r="D131">
        <v>2018</v>
      </c>
      <c r="E131" t="s">
        <v>102</v>
      </c>
      <c r="F131" s="3">
        <v>43266</v>
      </c>
      <c r="G131" s="3">
        <v>43266</v>
      </c>
      <c r="H131" s="3" t="s">
        <v>107</v>
      </c>
      <c r="I131">
        <v>4.703603834584082</v>
      </c>
      <c r="J131">
        <v>26.5</v>
      </c>
      <c r="K131">
        <v>2.1</v>
      </c>
      <c r="L131">
        <v>4.2</v>
      </c>
      <c r="M131">
        <v>342</v>
      </c>
      <c r="O131" s="3">
        <v>43266</v>
      </c>
      <c r="P131" s="3" t="s">
        <v>110</v>
      </c>
      <c r="Q131" s="4">
        <v>0</v>
      </c>
      <c r="R131" s="1">
        <v>1.9338646486487159</v>
      </c>
      <c r="S131">
        <v>15.029999999999989</v>
      </c>
      <c r="T131">
        <v>26.5</v>
      </c>
      <c r="U131">
        <v>13.1</v>
      </c>
      <c r="V131">
        <v>342</v>
      </c>
    </row>
    <row r="132" spans="1:23" x14ac:dyDescent="0.3">
      <c r="A132" t="s">
        <v>18</v>
      </c>
      <c r="B132" t="s">
        <v>35</v>
      </c>
      <c r="C132" t="s">
        <v>36</v>
      </c>
      <c r="D132">
        <v>2018</v>
      </c>
      <c r="E132" t="s">
        <v>102</v>
      </c>
      <c r="F132" s="3">
        <v>43266</v>
      </c>
      <c r="G132" s="3">
        <v>43266</v>
      </c>
      <c r="H132" s="3" t="s">
        <v>107</v>
      </c>
      <c r="I132">
        <v>0.21209635063645077</v>
      </c>
      <c r="J132">
        <v>31.5</v>
      </c>
      <c r="K132">
        <v>4.7</v>
      </c>
      <c r="L132">
        <v>15.4</v>
      </c>
      <c r="M132">
        <v>288</v>
      </c>
      <c r="O132" s="3">
        <v>43266</v>
      </c>
      <c r="P132" s="3" t="s">
        <v>110</v>
      </c>
      <c r="Q132" s="2">
        <v>-1.1593968036594802</v>
      </c>
      <c r="R132" s="1">
        <v>4.3118780957630989</v>
      </c>
      <c r="S132">
        <v>20.378333333333334</v>
      </c>
      <c r="T132">
        <v>31.5</v>
      </c>
      <c r="U132">
        <v>10.5</v>
      </c>
      <c r="V132">
        <v>288</v>
      </c>
    </row>
    <row r="133" spans="1:23" x14ac:dyDescent="0.3">
      <c r="A133" t="s">
        <v>18</v>
      </c>
      <c r="B133" t="s">
        <v>35</v>
      </c>
      <c r="C133" t="s">
        <v>34</v>
      </c>
      <c r="D133">
        <v>2018</v>
      </c>
      <c r="E133" t="s">
        <v>101</v>
      </c>
      <c r="F133" s="3">
        <v>43266</v>
      </c>
      <c r="G133" s="3">
        <v>43266</v>
      </c>
      <c r="H133" s="3" t="s">
        <v>107</v>
      </c>
      <c r="I133">
        <v>0.13526651280408486</v>
      </c>
      <c r="J133">
        <v>40.5</v>
      </c>
      <c r="K133">
        <v>7</v>
      </c>
      <c r="L133">
        <v>10.3</v>
      </c>
      <c r="M133">
        <v>761</v>
      </c>
      <c r="O133" s="3">
        <v>43266</v>
      </c>
      <c r="P133" s="3" t="s">
        <v>110</v>
      </c>
      <c r="Q133" s="2">
        <v>1.3053558007019932</v>
      </c>
      <c r="R133" s="1">
        <v>3.7499397357083328</v>
      </c>
      <c r="S133">
        <v>18.401904761904795</v>
      </c>
      <c r="T133">
        <v>40.5</v>
      </c>
      <c r="U133">
        <v>32.5</v>
      </c>
      <c r="V133">
        <v>761</v>
      </c>
    </row>
    <row r="134" spans="1:23" x14ac:dyDescent="0.3">
      <c r="A134" t="s">
        <v>18</v>
      </c>
      <c r="B134" t="s">
        <v>14</v>
      </c>
      <c r="C134" t="s">
        <v>33</v>
      </c>
      <c r="D134">
        <v>2018</v>
      </c>
      <c r="E134" t="s">
        <v>101</v>
      </c>
      <c r="F134" s="3">
        <v>43266</v>
      </c>
      <c r="G134" s="3">
        <v>43266</v>
      </c>
      <c r="H134" s="3" t="s">
        <v>107</v>
      </c>
      <c r="I134">
        <v>1.5924236154923246</v>
      </c>
      <c r="J134">
        <v>68.5</v>
      </c>
      <c r="K134">
        <v>4.0999999999999996</v>
      </c>
      <c r="L134">
        <v>18.3</v>
      </c>
      <c r="M134">
        <v>693</v>
      </c>
      <c r="O134" s="3">
        <v>43266</v>
      </c>
      <c r="P134" s="3" t="s">
        <v>110</v>
      </c>
      <c r="Q134" s="2">
        <v>-1.8778953988620242</v>
      </c>
      <c r="R134" s="1">
        <v>2.2635926788070599</v>
      </c>
      <c r="S134">
        <v>17.330833333333338</v>
      </c>
      <c r="T134">
        <v>68.5</v>
      </c>
      <c r="U134">
        <v>28.6</v>
      </c>
      <c r="V134">
        <v>693</v>
      </c>
    </row>
    <row r="135" spans="1:23" x14ac:dyDescent="0.3">
      <c r="A135" t="s">
        <v>18</v>
      </c>
      <c r="B135" t="s">
        <v>14</v>
      </c>
      <c r="C135" t="s">
        <v>32</v>
      </c>
      <c r="D135">
        <v>2018</v>
      </c>
      <c r="E135" t="s">
        <v>102</v>
      </c>
      <c r="F135" s="3">
        <v>43266</v>
      </c>
      <c r="G135" s="3">
        <v>43266</v>
      </c>
      <c r="H135" s="3" t="s">
        <v>107</v>
      </c>
      <c r="I135" s="6">
        <v>0</v>
      </c>
      <c r="J135">
        <v>30</v>
      </c>
      <c r="K135">
        <v>2.6</v>
      </c>
      <c r="L135">
        <v>2.2999999999999998</v>
      </c>
      <c r="M135">
        <v>188</v>
      </c>
      <c r="O135" s="3">
        <v>43266</v>
      </c>
      <c r="P135" s="3" t="s">
        <v>110</v>
      </c>
      <c r="Q135" s="2">
        <v>-0.81820305601579457</v>
      </c>
      <c r="R135" s="1">
        <v>3.718083953622771</v>
      </c>
      <c r="S135">
        <v>15.361666666666684</v>
      </c>
      <c r="T135">
        <v>30</v>
      </c>
      <c r="U135">
        <v>5.5</v>
      </c>
      <c r="V135">
        <v>188</v>
      </c>
    </row>
    <row r="136" spans="1:23" x14ac:dyDescent="0.3">
      <c r="A136" t="s">
        <v>18</v>
      </c>
      <c r="B136" t="s">
        <v>14</v>
      </c>
      <c r="C136" t="s">
        <v>31</v>
      </c>
      <c r="D136">
        <v>2018</v>
      </c>
      <c r="E136" t="s">
        <v>101</v>
      </c>
      <c r="F136" s="3">
        <v>43266</v>
      </c>
      <c r="G136" s="3">
        <v>43266</v>
      </c>
      <c r="H136" s="3" t="s">
        <v>107</v>
      </c>
      <c r="I136">
        <v>17.757116908007017</v>
      </c>
      <c r="J136">
        <v>36.5</v>
      </c>
      <c r="K136">
        <v>6.1</v>
      </c>
      <c r="L136">
        <v>10.1</v>
      </c>
      <c r="M136">
        <v>430</v>
      </c>
      <c r="O136" s="3">
        <v>43266</v>
      </c>
      <c r="P136" s="3" t="s">
        <v>110</v>
      </c>
      <c r="Q136" s="2">
        <v>-2.1257085608003528</v>
      </c>
      <c r="R136" s="1">
        <v>3.2025403782380728</v>
      </c>
      <c r="S136">
        <v>21.655833333333369</v>
      </c>
      <c r="T136">
        <v>36.5</v>
      </c>
      <c r="U136">
        <v>16.7</v>
      </c>
      <c r="V136">
        <v>430</v>
      </c>
    </row>
    <row r="137" spans="1:23" x14ac:dyDescent="0.3">
      <c r="A137" t="s">
        <v>18</v>
      </c>
      <c r="B137" t="s">
        <v>14</v>
      </c>
      <c r="C137" t="s">
        <v>30</v>
      </c>
      <c r="D137">
        <v>2018</v>
      </c>
      <c r="E137" t="s">
        <v>102</v>
      </c>
      <c r="F137" s="3">
        <v>43266</v>
      </c>
      <c r="G137" s="3">
        <v>43266</v>
      </c>
      <c r="H137" s="3" t="s">
        <v>107</v>
      </c>
      <c r="I137">
        <v>0.28977727303385603</v>
      </c>
      <c r="J137">
        <v>38</v>
      </c>
      <c r="K137">
        <v>3.9</v>
      </c>
      <c r="L137">
        <v>11.6</v>
      </c>
      <c r="M137">
        <v>524</v>
      </c>
      <c r="O137" s="3">
        <v>43266</v>
      </c>
      <c r="P137" s="3" t="s">
        <v>110</v>
      </c>
      <c r="Q137" s="2">
        <v>-5.993142349915173</v>
      </c>
      <c r="R137" s="1">
        <v>4.0741122120335733</v>
      </c>
      <c r="S137">
        <v>18.534166666666657</v>
      </c>
      <c r="T137">
        <v>38</v>
      </c>
      <c r="U137">
        <v>20.6</v>
      </c>
      <c r="V137">
        <v>524</v>
      </c>
    </row>
    <row r="138" spans="1:23" x14ac:dyDescent="0.3">
      <c r="A138" t="s">
        <v>18</v>
      </c>
      <c r="B138" t="s">
        <v>10</v>
      </c>
      <c r="C138" t="s">
        <v>29</v>
      </c>
      <c r="D138">
        <v>2018</v>
      </c>
      <c r="E138" t="s">
        <v>102</v>
      </c>
      <c r="F138" s="3">
        <v>43266</v>
      </c>
      <c r="G138" s="3">
        <v>43266</v>
      </c>
      <c r="H138" s="3" t="s">
        <v>107</v>
      </c>
      <c r="I138" s="6">
        <v>0</v>
      </c>
      <c r="J138">
        <v>42</v>
      </c>
      <c r="K138">
        <v>2</v>
      </c>
      <c r="L138">
        <v>0.8</v>
      </c>
      <c r="M138">
        <v>236</v>
      </c>
      <c r="O138" s="3">
        <v>43266</v>
      </c>
      <c r="P138" s="3" t="s">
        <v>110</v>
      </c>
      <c r="Q138" s="2">
        <v>-1.462706402292322</v>
      </c>
      <c r="R138" s="1">
        <v>4.1419017891247387</v>
      </c>
      <c r="S138">
        <v>20.045000000000012</v>
      </c>
      <c r="T138">
        <v>42</v>
      </c>
      <c r="U138">
        <v>8</v>
      </c>
      <c r="V138">
        <v>236</v>
      </c>
    </row>
    <row r="139" spans="1:23" x14ac:dyDescent="0.3">
      <c r="A139" t="s">
        <v>18</v>
      </c>
      <c r="B139" t="s">
        <v>10</v>
      </c>
      <c r="C139" t="s">
        <v>28</v>
      </c>
      <c r="D139">
        <v>2018</v>
      </c>
      <c r="E139" t="s">
        <v>102</v>
      </c>
      <c r="F139" s="3">
        <v>43266</v>
      </c>
      <c r="G139" s="3">
        <v>43266</v>
      </c>
      <c r="H139" s="3" t="s">
        <v>107</v>
      </c>
      <c r="I139">
        <v>8.3273583510063795E-2</v>
      </c>
      <c r="J139">
        <v>22</v>
      </c>
      <c r="K139">
        <v>5.0999999999999996</v>
      </c>
      <c r="L139">
        <v>1.2</v>
      </c>
      <c r="M139">
        <v>750</v>
      </c>
      <c r="O139" s="3">
        <v>43266</v>
      </c>
      <c r="P139" s="3" t="s">
        <v>110</v>
      </c>
      <c r="Q139" s="4">
        <v>0</v>
      </c>
      <c r="R139" s="1">
        <v>3.9704479415733234</v>
      </c>
      <c r="S139">
        <v>15.835000000000031</v>
      </c>
      <c r="T139">
        <v>22</v>
      </c>
      <c r="U139">
        <v>31.9</v>
      </c>
      <c r="V139">
        <v>750</v>
      </c>
    </row>
    <row r="140" spans="1:23" x14ac:dyDescent="0.3">
      <c r="A140" t="s">
        <v>18</v>
      </c>
      <c r="B140" t="s">
        <v>10</v>
      </c>
      <c r="C140" t="s">
        <v>27</v>
      </c>
      <c r="D140">
        <v>2018</v>
      </c>
      <c r="E140" t="s">
        <v>101</v>
      </c>
      <c r="F140" s="3">
        <v>43266</v>
      </c>
      <c r="G140" s="3">
        <v>43266</v>
      </c>
      <c r="H140" s="3" t="s">
        <v>107</v>
      </c>
      <c r="I140">
        <v>0.3695171669407174</v>
      </c>
      <c r="J140">
        <v>28</v>
      </c>
      <c r="K140">
        <v>4.2</v>
      </c>
      <c r="L140">
        <v>1</v>
      </c>
      <c r="M140">
        <v>462</v>
      </c>
      <c r="O140" s="3">
        <v>43266</v>
      </c>
      <c r="P140" s="3" t="s">
        <v>110</v>
      </c>
      <c r="Q140" s="2">
        <v>2.4507675616734295</v>
      </c>
      <c r="R140" s="1">
        <v>4.5657196246267091</v>
      </c>
      <c r="S140">
        <v>18.639166666666675</v>
      </c>
      <c r="T140">
        <v>28</v>
      </c>
      <c r="U140">
        <v>18</v>
      </c>
      <c r="V140">
        <v>462</v>
      </c>
    </row>
    <row r="141" spans="1:23" x14ac:dyDescent="0.3">
      <c r="A141" t="s">
        <v>18</v>
      </c>
      <c r="B141" t="s">
        <v>10</v>
      </c>
      <c r="C141" t="s">
        <v>26</v>
      </c>
      <c r="D141">
        <v>2018</v>
      </c>
      <c r="E141" t="s">
        <v>101</v>
      </c>
      <c r="F141" s="3">
        <v>43266</v>
      </c>
      <c r="G141" s="3">
        <v>43266</v>
      </c>
      <c r="H141" s="3" t="s">
        <v>107</v>
      </c>
      <c r="I141">
        <v>0.3843865891969756</v>
      </c>
      <c r="J141">
        <v>29.5</v>
      </c>
      <c r="K141">
        <v>3.2</v>
      </c>
      <c r="L141">
        <v>19.2</v>
      </c>
      <c r="M141">
        <v>594</v>
      </c>
      <c r="O141" s="3">
        <v>43266</v>
      </c>
      <c r="P141" s="3" t="s">
        <v>110</v>
      </c>
      <c r="Q141" s="2">
        <v>-1.2473400388047782</v>
      </c>
      <c r="R141" s="1">
        <v>1.6759451068650602</v>
      </c>
      <c r="S141">
        <v>15.612500000000011</v>
      </c>
      <c r="T141">
        <v>29.5</v>
      </c>
      <c r="U141">
        <v>23.8</v>
      </c>
      <c r="V141">
        <v>594</v>
      </c>
    </row>
    <row r="142" spans="1:23" x14ac:dyDescent="0.3">
      <c r="A142" t="s">
        <v>18</v>
      </c>
      <c r="B142" t="s">
        <v>6</v>
      </c>
      <c r="C142" t="s">
        <v>25</v>
      </c>
      <c r="D142">
        <v>2018</v>
      </c>
      <c r="E142" t="s">
        <v>102</v>
      </c>
      <c r="F142" s="3">
        <v>43266</v>
      </c>
      <c r="G142" s="3">
        <v>43266</v>
      </c>
      <c r="H142" s="3" t="s">
        <v>107</v>
      </c>
      <c r="I142">
        <v>0.43473275238163978</v>
      </c>
      <c r="J142">
        <v>30.5</v>
      </c>
      <c r="K142">
        <v>3.8</v>
      </c>
      <c r="L142">
        <v>11.5</v>
      </c>
      <c r="M142">
        <v>433</v>
      </c>
      <c r="O142" s="3">
        <v>43266</v>
      </c>
      <c r="P142" s="3" t="s">
        <v>110</v>
      </c>
      <c r="Q142" s="2">
        <v>-1.9992901602789883</v>
      </c>
      <c r="R142" s="13">
        <v>0</v>
      </c>
      <c r="S142">
        <v>19.360833333333336</v>
      </c>
      <c r="T142">
        <v>30.5</v>
      </c>
      <c r="U142">
        <v>16.8</v>
      </c>
      <c r="V142">
        <v>433</v>
      </c>
    </row>
    <row r="143" spans="1:23" x14ac:dyDescent="0.3">
      <c r="A143" t="s">
        <v>18</v>
      </c>
      <c r="B143" t="s">
        <v>6</v>
      </c>
      <c r="C143" t="s">
        <v>24</v>
      </c>
      <c r="D143">
        <v>2018</v>
      </c>
      <c r="E143" t="s">
        <v>101</v>
      </c>
      <c r="F143" s="3">
        <v>43266</v>
      </c>
      <c r="G143" s="3">
        <v>43266</v>
      </c>
      <c r="H143" s="3" t="s">
        <v>107</v>
      </c>
      <c r="I143">
        <v>1.2644062849864532</v>
      </c>
      <c r="J143">
        <v>34.5</v>
      </c>
      <c r="K143">
        <v>6.3</v>
      </c>
      <c r="L143">
        <v>8.4</v>
      </c>
      <c r="M143">
        <v>406</v>
      </c>
      <c r="O143" s="3">
        <v>43266</v>
      </c>
      <c r="P143" s="3" t="s">
        <v>110</v>
      </c>
      <c r="Q143" s="2">
        <v>-2.3417841439261653</v>
      </c>
      <c r="R143" s="1">
        <v>3.5739350621446926</v>
      </c>
      <c r="S143">
        <v>18.739166666666669</v>
      </c>
      <c r="T143">
        <v>34.5</v>
      </c>
      <c r="U143">
        <v>15.7</v>
      </c>
      <c r="V143">
        <v>406</v>
      </c>
    </row>
    <row r="144" spans="1:23" x14ac:dyDescent="0.3">
      <c r="A144" t="s">
        <v>18</v>
      </c>
      <c r="B144" t="s">
        <v>6</v>
      </c>
      <c r="C144" t="s">
        <v>23</v>
      </c>
      <c r="D144">
        <v>2018</v>
      </c>
      <c r="E144" t="s">
        <v>102</v>
      </c>
      <c r="F144" s="3">
        <v>43266</v>
      </c>
      <c r="G144" s="3">
        <v>43266</v>
      </c>
      <c r="H144" s="3" t="s">
        <v>107</v>
      </c>
      <c r="I144">
        <v>0.1488398853730247</v>
      </c>
      <c r="J144">
        <v>23.5</v>
      </c>
      <c r="K144">
        <v>3.4</v>
      </c>
      <c r="L144">
        <v>16.100000000000001</v>
      </c>
      <c r="M144">
        <v>337</v>
      </c>
      <c r="O144" s="3">
        <v>43266</v>
      </c>
      <c r="P144" s="3" t="s">
        <v>110</v>
      </c>
      <c r="Q144" s="2">
        <v>-1.1055552127875943</v>
      </c>
      <c r="R144" s="1">
        <v>2.3793136831178754</v>
      </c>
      <c r="S144">
        <v>14.172500000000014</v>
      </c>
      <c r="T144">
        <v>23.5</v>
      </c>
      <c r="U144">
        <v>12.8</v>
      </c>
      <c r="V144">
        <v>337</v>
      </c>
    </row>
    <row r="145" spans="1:22" x14ac:dyDescent="0.3">
      <c r="A145" t="s">
        <v>18</v>
      </c>
      <c r="B145" t="s">
        <v>6</v>
      </c>
      <c r="C145" t="s">
        <v>22</v>
      </c>
      <c r="D145">
        <v>2018</v>
      </c>
      <c r="E145" t="s">
        <v>101</v>
      </c>
      <c r="F145" s="3">
        <v>43266</v>
      </c>
      <c r="G145" s="3">
        <v>43266</v>
      </c>
      <c r="H145" s="3" t="s">
        <v>107</v>
      </c>
      <c r="I145">
        <v>0.10743895294527413</v>
      </c>
      <c r="J145">
        <v>33.5</v>
      </c>
      <c r="K145">
        <v>3.3</v>
      </c>
      <c r="L145">
        <v>22.8</v>
      </c>
      <c r="M145">
        <v>986</v>
      </c>
      <c r="O145" s="3">
        <v>43266</v>
      </c>
      <c r="P145" s="3" t="s">
        <v>110</v>
      </c>
      <c r="Q145" s="2">
        <v>-1.2667844772206405</v>
      </c>
      <c r="R145" s="1">
        <v>1.2982265478505453</v>
      </c>
      <c r="S145">
        <v>16.187499999999996</v>
      </c>
      <c r="T145">
        <v>33.5</v>
      </c>
      <c r="U145">
        <v>49.2</v>
      </c>
      <c r="V145">
        <v>986</v>
      </c>
    </row>
    <row r="146" spans="1:22" x14ac:dyDescent="0.3">
      <c r="A146" t="s">
        <v>18</v>
      </c>
      <c r="B146" t="s">
        <v>1</v>
      </c>
      <c r="C146" t="s">
        <v>21</v>
      </c>
      <c r="D146">
        <v>2018</v>
      </c>
      <c r="E146" t="s">
        <v>101</v>
      </c>
      <c r="F146" s="3">
        <v>43266</v>
      </c>
      <c r="G146" s="3">
        <v>43266</v>
      </c>
      <c r="H146" s="3" t="s">
        <v>107</v>
      </c>
      <c r="I146">
        <v>0.9705289483636409</v>
      </c>
      <c r="J146">
        <v>33</v>
      </c>
      <c r="K146">
        <v>5.7</v>
      </c>
      <c r="L146">
        <v>12.6</v>
      </c>
      <c r="M146">
        <v>579</v>
      </c>
      <c r="O146" s="3">
        <v>43266</v>
      </c>
      <c r="P146" s="3" t="s">
        <v>110</v>
      </c>
      <c r="Q146" s="2">
        <v>-2.4513585780386538</v>
      </c>
      <c r="R146" s="1">
        <v>2.6653065022496594</v>
      </c>
      <c r="S146">
        <v>18.332499999999985</v>
      </c>
      <c r="T146">
        <v>33</v>
      </c>
      <c r="U146">
        <v>23.1</v>
      </c>
      <c r="V146">
        <v>579</v>
      </c>
    </row>
    <row r="147" spans="1:22" x14ac:dyDescent="0.3">
      <c r="A147" t="s">
        <v>18</v>
      </c>
      <c r="B147" t="s">
        <v>1</v>
      </c>
      <c r="C147" t="s">
        <v>20</v>
      </c>
      <c r="D147">
        <v>2018</v>
      </c>
      <c r="E147" t="s">
        <v>101</v>
      </c>
      <c r="F147" s="3">
        <v>43266</v>
      </c>
      <c r="G147" s="3">
        <v>43266</v>
      </c>
      <c r="H147" s="3" t="s">
        <v>107</v>
      </c>
      <c r="I147">
        <v>1.7669774638051088</v>
      </c>
      <c r="J147">
        <v>40.5</v>
      </c>
      <c r="K147">
        <v>9.4</v>
      </c>
      <c r="L147">
        <v>6.9</v>
      </c>
      <c r="M147">
        <v>267</v>
      </c>
      <c r="O147" s="3">
        <v>43266</v>
      </c>
      <c r="P147" s="3" t="s">
        <v>110</v>
      </c>
      <c r="Q147" s="2">
        <v>-1.7398339759457502</v>
      </c>
      <c r="R147" s="1">
        <v>2.8033088235294121</v>
      </c>
      <c r="S147">
        <v>17.655000000000015</v>
      </c>
      <c r="T147">
        <v>40.5</v>
      </c>
      <c r="U147">
        <v>9.5</v>
      </c>
      <c r="V147">
        <v>267</v>
      </c>
    </row>
    <row r="148" spans="1:22" x14ac:dyDescent="0.3">
      <c r="A148" t="s">
        <v>18</v>
      </c>
      <c r="B148" t="s">
        <v>1</v>
      </c>
      <c r="C148" t="s">
        <v>19</v>
      </c>
      <c r="D148">
        <v>2018</v>
      </c>
      <c r="E148" t="s">
        <v>101</v>
      </c>
      <c r="F148" s="3">
        <v>43266</v>
      </c>
      <c r="G148" s="3">
        <v>43266</v>
      </c>
      <c r="H148" s="3" t="s">
        <v>107</v>
      </c>
      <c r="I148">
        <v>2.1098944218120161</v>
      </c>
      <c r="J148">
        <v>28</v>
      </c>
      <c r="K148">
        <v>4.2</v>
      </c>
      <c r="L148">
        <v>34.9</v>
      </c>
      <c r="M148">
        <v>28</v>
      </c>
      <c r="O148" s="3">
        <v>43266</v>
      </c>
      <c r="P148" s="3" t="s">
        <v>110</v>
      </c>
      <c r="Q148" s="2">
        <v>-1.319325832089034</v>
      </c>
      <c r="R148" s="1">
        <v>0.92488150993868623</v>
      </c>
      <c r="S148">
        <v>16.062500000000018</v>
      </c>
      <c r="T148">
        <v>28</v>
      </c>
      <c r="U148">
        <v>42.2</v>
      </c>
      <c r="V148">
        <v>28</v>
      </c>
    </row>
    <row r="149" spans="1:22" x14ac:dyDescent="0.3">
      <c r="A149" t="s">
        <v>18</v>
      </c>
      <c r="B149" t="s">
        <v>1</v>
      </c>
      <c r="C149" t="s">
        <v>17</v>
      </c>
      <c r="D149">
        <v>2018</v>
      </c>
      <c r="E149" t="s">
        <v>101</v>
      </c>
      <c r="F149" s="3">
        <v>43266</v>
      </c>
      <c r="G149" s="3">
        <v>43266</v>
      </c>
      <c r="H149" s="3" t="s">
        <v>107</v>
      </c>
      <c r="I149">
        <v>1.2652806294202714</v>
      </c>
      <c r="J149">
        <v>29.5</v>
      </c>
      <c r="K149">
        <v>4.8</v>
      </c>
      <c r="L149">
        <v>6.1</v>
      </c>
      <c r="M149">
        <v>676</v>
      </c>
      <c r="O149" s="3">
        <v>43266</v>
      </c>
      <c r="P149" s="3" t="s">
        <v>110</v>
      </c>
      <c r="Q149" s="2">
        <v>-1.1337466934087683</v>
      </c>
      <c r="R149" s="1">
        <v>3.7888877141765791</v>
      </c>
      <c r="S149">
        <v>21.701666666666657</v>
      </c>
      <c r="T149">
        <v>29.5</v>
      </c>
      <c r="U149">
        <v>27.8</v>
      </c>
      <c r="V149">
        <v>676</v>
      </c>
    </row>
    <row r="150" spans="1:22" x14ac:dyDescent="0.3">
      <c r="A150" t="s">
        <v>2</v>
      </c>
      <c r="B150" t="s">
        <v>14</v>
      </c>
      <c r="C150" t="s">
        <v>16</v>
      </c>
      <c r="D150">
        <v>2018</v>
      </c>
      <c r="E150" t="s">
        <v>103</v>
      </c>
      <c r="F150" s="3">
        <v>43266</v>
      </c>
      <c r="G150" s="3">
        <v>43266</v>
      </c>
      <c r="H150" s="3" t="s">
        <v>107</v>
      </c>
      <c r="I150">
        <v>3.7410784633985887</v>
      </c>
      <c r="J150">
        <v>38</v>
      </c>
      <c r="K150">
        <v>5.9</v>
      </c>
      <c r="L150">
        <v>8</v>
      </c>
      <c r="M150">
        <v>1072</v>
      </c>
      <c r="O150" s="3">
        <v>43266</v>
      </c>
      <c r="P150" s="3" t="s">
        <v>110</v>
      </c>
      <c r="Q150" s="2">
        <v>-2.4225169794157333</v>
      </c>
      <c r="R150" s="1">
        <v>3.535755404951237</v>
      </c>
      <c r="S150">
        <v>17.550833333333326</v>
      </c>
      <c r="T150">
        <v>38</v>
      </c>
      <c r="U150">
        <v>71.5</v>
      </c>
      <c r="V150">
        <v>1072</v>
      </c>
    </row>
    <row r="151" spans="1:22" x14ac:dyDescent="0.3">
      <c r="A151" t="s">
        <v>2</v>
      </c>
      <c r="B151" t="s">
        <v>14</v>
      </c>
      <c r="C151" t="s">
        <v>15</v>
      </c>
      <c r="D151">
        <v>2018</v>
      </c>
      <c r="E151" t="s">
        <v>104</v>
      </c>
      <c r="F151" s="3">
        <v>43266</v>
      </c>
      <c r="G151" s="3">
        <v>43266</v>
      </c>
      <c r="H151" s="3" t="s">
        <v>107</v>
      </c>
      <c r="I151" s="6">
        <v>0</v>
      </c>
      <c r="J151">
        <v>42</v>
      </c>
      <c r="K151">
        <v>8.5</v>
      </c>
      <c r="L151">
        <v>9.1999999999999993</v>
      </c>
      <c r="M151">
        <v>954</v>
      </c>
      <c r="O151" s="3">
        <v>43266</v>
      </c>
      <c r="P151" s="3" t="s">
        <v>110</v>
      </c>
      <c r="Q151" s="2">
        <v>-2.9698572352494716</v>
      </c>
      <c r="R151" s="1">
        <v>3.5517719484488017</v>
      </c>
      <c r="S151">
        <v>16.293333333333301</v>
      </c>
      <c r="T151">
        <v>42</v>
      </c>
      <c r="U151">
        <v>46.2</v>
      </c>
      <c r="V151">
        <v>954</v>
      </c>
    </row>
    <row r="152" spans="1:22" x14ac:dyDescent="0.3">
      <c r="A152" t="s">
        <v>2</v>
      </c>
      <c r="B152" t="s">
        <v>14</v>
      </c>
      <c r="C152" t="s">
        <v>13</v>
      </c>
      <c r="D152">
        <v>2018</v>
      </c>
      <c r="E152" t="s">
        <v>103</v>
      </c>
      <c r="F152" s="3">
        <v>43266</v>
      </c>
      <c r="G152" s="3">
        <v>43266</v>
      </c>
      <c r="H152" s="3" t="s">
        <v>107</v>
      </c>
      <c r="I152">
        <v>2.7951942279498176</v>
      </c>
      <c r="J152">
        <v>120</v>
      </c>
      <c r="K152">
        <v>10.5</v>
      </c>
      <c r="L152">
        <v>100</v>
      </c>
      <c r="M152">
        <v>1141</v>
      </c>
      <c r="O152" s="3">
        <v>43266</v>
      </c>
      <c r="P152" s="3" t="s">
        <v>110</v>
      </c>
      <c r="Q152" s="2">
        <v>-1.7397748743092281</v>
      </c>
      <c r="R152" s="1">
        <v>1.0669857128863887</v>
      </c>
      <c r="S152">
        <v>18.531666666666673</v>
      </c>
      <c r="T152">
        <v>120</v>
      </c>
      <c r="U152">
        <v>100</v>
      </c>
      <c r="V152">
        <v>1141</v>
      </c>
    </row>
    <row r="153" spans="1:22" x14ac:dyDescent="0.3">
      <c r="A153" t="s">
        <v>2</v>
      </c>
      <c r="B153" t="s">
        <v>10</v>
      </c>
      <c r="C153" t="s">
        <v>12</v>
      </c>
      <c r="D153">
        <v>2018</v>
      </c>
      <c r="E153" t="s">
        <v>104</v>
      </c>
      <c r="F153" s="3">
        <v>43266</v>
      </c>
      <c r="G153" s="3">
        <v>43266</v>
      </c>
      <c r="H153" s="3" t="s">
        <v>107</v>
      </c>
      <c r="I153">
        <v>27.232142857142858</v>
      </c>
      <c r="J153">
        <v>38.5</v>
      </c>
      <c r="K153">
        <v>7.5</v>
      </c>
      <c r="L153">
        <v>12.3</v>
      </c>
      <c r="M153">
        <v>40.700000000000003</v>
      </c>
      <c r="O153" s="3">
        <v>43266</v>
      </c>
      <c r="P153" s="3" t="s">
        <v>110</v>
      </c>
      <c r="Q153" s="2">
        <v>-1.7785869790586761</v>
      </c>
      <c r="R153" s="1">
        <v>3.0022449320637343</v>
      </c>
      <c r="S153">
        <v>16.602857142857157</v>
      </c>
      <c r="T153">
        <v>38.5</v>
      </c>
      <c r="U153">
        <v>40.700000000000003</v>
      </c>
      <c r="V153">
        <v>894</v>
      </c>
    </row>
    <row r="154" spans="1:22" x14ac:dyDescent="0.3">
      <c r="A154" t="s">
        <v>2</v>
      </c>
      <c r="B154" t="s">
        <v>10</v>
      </c>
      <c r="C154" t="s">
        <v>11</v>
      </c>
      <c r="D154">
        <v>2018</v>
      </c>
      <c r="E154" t="s">
        <v>103</v>
      </c>
      <c r="F154" s="3">
        <v>43266</v>
      </c>
      <c r="G154" s="3">
        <v>43266</v>
      </c>
      <c r="H154" s="3" t="s">
        <v>107</v>
      </c>
      <c r="I154">
        <v>23.637111970756962</v>
      </c>
      <c r="J154">
        <v>120</v>
      </c>
      <c r="K154">
        <v>7.7</v>
      </c>
      <c r="L154">
        <v>100</v>
      </c>
      <c r="M154">
        <v>1139</v>
      </c>
      <c r="O154" s="3">
        <v>43266</v>
      </c>
      <c r="P154" s="3" t="s">
        <v>110</v>
      </c>
      <c r="Q154" s="2">
        <v>-0.44609915247090576</v>
      </c>
      <c r="R154" s="1">
        <v>2.132505249000427</v>
      </c>
      <c r="S154">
        <v>17.711666666666691</v>
      </c>
      <c r="T154">
        <v>120</v>
      </c>
      <c r="U154">
        <v>100</v>
      </c>
      <c r="V154">
        <v>1139</v>
      </c>
    </row>
    <row r="155" spans="1:22" x14ac:dyDescent="0.3">
      <c r="A155" t="s">
        <v>2</v>
      </c>
      <c r="B155" t="s">
        <v>10</v>
      </c>
      <c r="C155" t="s">
        <v>9</v>
      </c>
      <c r="D155">
        <v>2018</v>
      </c>
      <c r="E155" t="s">
        <v>103</v>
      </c>
      <c r="F155" s="3">
        <v>43266</v>
      </c>
      <c r="G155" s="3">
        <v>43266</v>
      </c>
      <c r="H155" s="3" t="s">
        <v>107</v>
      </c>
      <c r="I155">
        <v>4.1344827591455431</v>
      </c>
      <c r="J155">
        <v>120</v>
      </c>
      <c r="K155">
        <v>10.8</v>
      </c>
      <c r="L155">
        <v>100</v>
      </c>
      <c r="M155">
        <v>1139</v>
      </c>
      <c r="O155" s="3">
        <v>43266</v>
      </c>
      <c r="P155" s="3" t="s">
        <v>110</v>
      </c>
      <c r="Q155" s="2">
        <v>-2.1348102128247999</v>
      </c>
      <c r="R155" s="1">
        <v>4.5657196246267091</v>
      </c>
      <c r="S155">
        <v>16.774999999999984</v>
      </c>
      <c r="T155">
        <v>120</v>
      </c>
      <c r="U155">
        <v>100</v>
      </c>
      <c r="V155">
        <v>1139</v>
      </c>
    </row>
    <row r="156" spans="1:22" x14ac:dyDescent="0.3">
      <c r="A156" t="s">
        <v>2</v>
      </c>
      <c r="B156" t="s">
        <v>6</v>
      </c>
      <c r="C156" t="s">
        <v>8</v>
      </c>
      <c r="D156">
        <v>2018</v>
      </c>
      <c r="E156" t="s">
        <v>104</v>
      </c>
      <c r="F156" s="3">
        <v>43266</v>
      </c>
      <c r="G156" s="3">
        <v>43266</v>
      </c>
      <c r="H156" s="3" t="s">
        <v>107</v>
      </c>
      <c r="I156">
        <v>3.493494897959184</v>
      </c>
      <c r="J156">
        <v>38</v>
      </c>
      <c r="K156">
        <v>7.1</v>
      </c>
      <c r="L156">
        <v>11.1</v>
      </c>
      <c r="M156">
        <v>1143</v>
      </c>
      <c r="O156" s="3">
        <v>43266</v>
      </c>
      <c r="P156" s="3" t="s">
        <v>110</v>
      </c>
      <c r="Q156" s="5">
        <v>-1.7063387385192288</v>
      </c>
      <c r="R156" s="1">
        <v>3.4945024626586179</v>
      </c>
      <c r="S156">
        <v>16.110833333333328</v>
      </c>
      <c r="T156">
        <v>38</v>
      </c>
      <c r="U156">
        <v>100</v>
      </c>
      <c r="V156">
        <v>1143</v>
      </c>
    </row>
    <row r="157" spans="1:22" x14ac:dyDescent="0.3">
      <c r="A157" t="s">
        <v>2</v>
      </c>
      <c r="B157" t="s">
        <v>6</v>
      </c>
      <c r="C157" t="s">
        <v>7</v>
      </c>
      <c r="D157">
        <v>2018</v>
      </c>
      <c r="E157" t="s">
        <v>103</v>
      </c>
      <c r="F157" s="3">
        <v>43266</v>
      </c>
      <c r="G157" s="3">
        <v>43266</v>
      </c>
      <c r="H157" s="3" t="s">
        <v>107</v>
      </c>
      <c r="I157">
        <v>15.277229833168887</v>
      </c>
      <c r="J157">
        <v>50</v>
      </c>
      <c r="K157">
        <v>6.9</v>
      </c>
      <c r="L157">
        <v>26</v>
      </c>
      <c r="M157">
        <v>1150</v>
      </c>
      <c r="O157" s="3">
        <v>43266</v>
      </c>
      <c r="P157" s="3" t="s">
        <v>110</v>
      </c>
      <c r="Q157" s="5">
        <v>0.60658530884572348</v>
      </c>
      <c r="R157" s="1">
        <v>4.8319133955234985</v>
      </c>
      <c r="S157">
        <v>17.153333333333354</v>
      </c>
      <c r="T157">
        <v>50</v>
      </c>
      <c r="U157">
        <v>100</v>
      </c>
      <c r="V157">
        <v>1150</v>
      </c>
    </row>
    <row r="158" spans="1:22" x14ac:dyDescent="0.3">
      <c r="A158" t="s">
        <v>2</v>
      </c>
      <c r="B158" t="s">
        <v>6</v>
      </c>
      <c r="C158" t="s">
        <v>5</v>
      </c>
      <c r="D158">
        <v>2018</v>
      </c>
      <c r="E158" t="s">
        <v>103</v>
      </c>
      <c r="F158" s="3">
        <v>43266</v>
      </c>
      <c r="G158" s="3">
        <v>43266</v>
      </c>
      <c r="H158" s="3" t="s">
        <v>107</v>
      </c>
      <c r="I158">
        <v>9.48807101400162E-2</v>
      </c>
      <c r="J158">
        <v>44.5</v>
      </c>
      <c r="K158">
        <v>11</v>
      </c>
      <c r="L158">
        <v>37.4</v>
      </c>
      <c r="M158">
        <v>1145</v>
      </c>
      <c r="O158" s="3">
        <v>43266</v>
      </c>
      <c r="P158" s="3" t="s">
        <v>110</v>
      </c>
      <c r="Q158" s="2">
        <v>-3.1437342498983063</v>
      </c>
      <c r="R158" s="1">
        <v>0.85472786738662421</v>
      </c>
      <c r="S158">
        <v>16.677500000000034</v>
      </c>
      <c r="T158">
        <v>44.5</v>
      </c>
      <c r="U158">
        <v>100</v>
      </c>
      <c r="V158">
        <v>1145</v>
      </c>
    </row>
    <row r="159" spans="1:22" x14ac:dyDescent="0.3">
      <c r="A159" t="s">
        <v>2</v>
      </c>
      <c r="B159" t="s">
        <v>1</v>
      </c>
      <c r="C159" t="s">
        <v>4</v>
      </c>
      <c r="D159">
        <v>2018</v>
      </c>
      <c r="E159" t="s">
        <v>103</v>
      </c>
      <c r="F159" s="3">
        <v>43266</v>
      </c>
      <c r="G159" s="3">
        <v>43266</v>
      </c>
      <c r="H159" s="3" t="s">
        <v>107</v>
      </c>
      <c r="I159">
        <v>15.801161847675042</v>
      </c>
      <c r="J159">
        <v>120</v>
      </c>
      <c r="K159">
        <v>9.1999999999999993</v>
      </c>
      <c r="L159">
        <v>37.299999999999997</v>
      </c>
      <c r="M159">
        <v>1000</v>
      </c>
      <c r="O159" s="3">
        <v>43266</v>
      </c>
      <c r="P159" s="3" t="s">
        <v>110</v>
      </c>
      <c r="Q159" s="2">
        <v>-1.1990540017659956</v>
      </c>
      <c r="R159" s="1">
        <v>1.9712759845673804</v>
      </c>
      <c r="S159">
        <v>19.844166666666705</v>
      </c>
      <c r="T159">
        <v>120</v>
      </c>
      <c r="U159">
        <v>50.6</v>
      </c>
      <c r="V159">
        <v>1000</v>
      </c>
    </row>
    <row r="160" spans="1:22" x14ac:dyDescent="0.3">
      <c r="A160" t="s">
        <v>2</v>
      </c>
      <c r="B160" t="s">
        <v>1</v>
      </c>
      <c r="C160" t="s">
        <v>3</v>
      </c>
      <c r="D160">
        <v>2018</v>
      </c>
      <c r="E160" t="s">
        <v>103</v>
      </c>
      <c r="F160" s="3">
        <v>43266</v>
      </c>
      <c r="G160" s="3">
        <v>43266</v>
      </c>
      <c r="H160" s="3" t="s">
        <v>107</v>
      </c>
      <c r="I160">
        <v>4.2714459208477029</v>
      </c>
      <c r="J160">
        <v>120</v>
      </c>
      <c r="K160">
        <v>9.9</v>
      </c>
      <c r="L160">
        <v>100</v>
      </c>
      <c r="M160">
        <v>1141</v>
      </c>
      <c r="O160" s="3">
        <v>43266</v>
      </c>
      <c r="P160" s="3" t="s">
        <v>110</v>
      </c>
      <c r="Q160" s="2">
        <v>-0.91022430408113675</v>
      </c>
      <c r="R160" s="1">
        <v>1.5716307184030636</v>
      </c>
      <c r="S160">
        <v>17.411666666666694</v>
      </c>
      <c r="T160">
        <v>120</v>
      </c>
      <c r="U160">
        <v>100</v>
      </c>
      <c r="V160">
        <v>1141</v>
      </c>
    </row>
    <row r="161" spans="1:23" x14ac:dyDescent="0.3">
      <c r="A161" t="s">
        <v>2</v>
      </c>
      <c r="B161" t="s">
        <v>1</v>
      </c>
      <c r="C161" t="s">
        <v>0</v>
      </c>
      <c r="D161">
        <v>2018</v>
      </c>
      <c r="E161" t="s">
        <v>104</v>
      </c>
      <c r="F161" s="3">
        <v>43266</v>
      </c>
      <c r="G161" s="3">
        <v>43266</v>
      </c>
      <c r="H161" s="3" t="s">
        <v>107</v>
      </c>
      <c r="I161">
        <v>4.8239795918367347</v>
      </c>
      <c r="J161">
        <v>44</v>
      </c>
      <c r="K161">
        <v>9.4</v>
      </c>
      <c r="L161">
        <v>47.9</v>
      </c>
      <c r="M161">
        <v>1129</v>
      </c>
      <c r="O161" s="3">
        <v>43266</v>
      </c>
      <c r="P161" s="3" t="s">
        <v>110</v>
      </c>
      <c r="Q161" s="2">
        <v>-1.1210989431929794</v>
      </c>
      <c r="R161" s="1">
        <v>2.9433206004509245</v>
      </c>
      <c r="S161">
        <v>16.375000000000014</v>
      </c>
      <c r="T161">
        <v>44</v>
      </c>
      <c r="U161">
        <v>100</v>
      </c>
      <c r="V161">
        <v>1129</v>
      </c>
    </row>
    <row r="162" spans="1:23" x14ac:dyDescent="0.3">
      <c r="A162" t="s">
        <v>18</v>
      </c>
      <c r="B162" t="s">
        <v>35</v>
      </c>
      <c r="C162" t="s">
        <v>38</v>
      </c>
      <c r="D162">
        <v>2018</v>
      </c>
      <c r="E162" t="s">
        <v>101</v>
      </c>
      <c r="F162" s="3">
        <v>43276</v>
      </c>
      <c r="G162" s="3">
        <v>43276</v>
      </c>
      <c r="H162" s="3" t="s">
        <v>107</v>
      </c>
      <c r="I162">
        <v>1.3943912117341708</v>
      </c>
      <c r="J162">
        <v>41</v>
      </c>
      <c r="K162">
        <v>9.9</v>
      </c>
      <c r="L162">
        <v>16.8</v>
      </c>
      <c r="M162">
        <v>431</v>
      </c>
      <c r="N162">
        <v>29</v>
      </c>
      <c r="O162" s="3">
        <v>43277</v>
      </c>
      <c r="P162" s="3" t="s">
        <v>110</v>
      </c>
      <c r="Q162" s="5">
        <v>-2.7679660448890298</v>
      </c>
      <c r="R162" s="1">
        <v>7.3988747745999204</v>
      </c>
      <c r="S162">
        <v>30.171666666666649</v>
      </c>
      <c r="T162">
        <v>41</v>
      </c>
      <c r="U162">
        <v>36.299999999999997</v>
      </c>
      <c r="V162">
        <v>825</v>
      </c>
      <c r="W162">
        <v>28</v>
      </c>
    </row>
    <row r="163" spans="1:23" x14ac:dyDescent="0.3">
      <c r="A163" t="s">
        <v>18</v>
      </c>
      <c r="B163" t="s">
        <v>35</v>
      </c>
      <c r="C163" t="s">
        <v>37</v>
      </c>
      <c r="D163">
        <v>2018</v>
      </c>
      <c r="E163" t="s">
        <v>102</v>
      </c>
      <c r="F163" s="3">
        <v>43276</v>
      </c>
      <c r="G163" s="3">
        <v>43276</v>
      </c>
      <c r="H163" s="3" t="s">
        <v>107</v>
      </c>
      <c r="I163">
        <v>3.3425726866546634</v>
      </c>
      <c r="J163">
        <v>37</v>
      </c>
      <c r="K163">
        <v>6.1</v>
      </c>
      <c r="L163">
        <v>9.4</v>
      </c>
      <c r="M163">
        <v>265</v>
      </c>
      <c r="N163">
        <v>29</v>
      </c>
      <c r="O163" s="3">
        <v>43277</v>
      </c>
      <c r="P163" s="3" t="s">
        <v>110</v>
      </c>
      <c r="Q163" s="5">
        <v>-1.1757679569761788</v>
      </c>
      <c r="R163" s="1">
        <v>5.1027170940690336</v>
      </c>
      <c r="S163">
        <v>31.142500000000009</v>
      </c>
      <c r="T163">
        <v>37</v>
      </c>
      <c r="U163">
        <v>30.4</v>
      </c>
      <c r="V163">
        <v>723</v>
      </c>
      <c r="W163">
        <v>28</v>
      </c>
    </row>
    <row r="164" spans="1:23" x14ac:dyDescent="0.3">
      <c r="A164" t="s">
        <v>18</v>
      </c>
      <c r="B164" t="s">
        <v>35</v>
      </c>
      <c r="C164" t="s">
        <v>36</v>
      </c>
      <c r="D164">
        <v>2018</v>
      </c>
      <c r="E164" t="s">
        <v>102</v>
      </c>
      <c r="F164" s="3">
        <v>43276</v>
      </c>
      <c r="G164" s="3">
        <v>43276</v>
      </c>
      <c r="H164" s="3" t="s">
        <v>107</v>
      </c>
      <c r="I164">
        <v>0.37388181099100409</v>
      </c>
      <c r="J164">
        <v>35</v>
      </c>
      <c r="K164">
        <v>10.3</v>
      </c>
      <c r="L164">
        <v>15.3</v>
      </c>
      <c r="M164">
        <v>393</v>
      </c>
      <c r="N164">
        <v>12</v>
      </c>
      <c r="O164" s="3">
        <v>43277</v>
      </c>
      <c r="P164" s="3" t="s">
        <v>110</v>
      </c>
      <c r="Q164" s="5">
        <v>0.69063375998307508</v>
      </c>
      <c r="R164" s="1">
        <v>9.17168746372516</v>
      </c>
      <c r="S164">
        <v>31.961666666666623</v>
      </c>
      <c r="T164">
        <v>35</v>
      </c>
      <c r="U164">
        <v>17.899999999999999</v>
      </c>
      <c r="V164">
        <v>461</v>
      </c>
      <c r="W164">
        <v>11.5</v>
      </c>
    </row>
    <row r="165" spans="1:23" x14ac:dyDescent="0.3">
      <c r="A165" t="s">
        <v>18</v>
      </c>
      <c r="B165" t="s">
        <v>35</v>
      </c>
      <c r="C165" t="s">
        <v>34</v>
      </c>
      <c r="D165">
        <v>2018</v>
      </c>
      <c r="E165" t="s">
        <v>101</v>
      </c>
      <c r="F165" s="3">
        <v>43276</v>
      </c>
      <c r="G165" s="3">
        <v>43276</v>
      </c>
      <c r="H165" s="3" t="s">
        <v>107</v>
      </c>
      <c r="I165" s="6">
        <v>0</v>
      </c>
      <c r="J165">
        <v>59</v>
      </c>
      <c r="K165">
        <v>9.8000000000000007</v>
      </c>
      <c r="L165">
        <v>5.7</v>
      </c>
      <c r="M165">
        <v>192</v>
      </c>
      <c r="N165">
        <v>12</v>
      </c>
      <c r="O165" s="3">
        <v>43277</v>
      </c>
      <c r="P165" s="3" t="s">
        <v>110</v>
      </c>
      <c r="Q165" s="5">
        <v>-2.623935356683996</v>
      </c>
      <c r="R165" s="1">
        <v>7.0346904903490328</v>
      </c>
      <c r="S165">
        <v>32.493333333333325</v>
      </c>
      <c r="T165">
        <v>59</v>
      </c>
      <c r="U165">
        <v>25.7</v>
      </c>
      <c r="V165">
        <v>634</v>
      </c>
      <c r="W165">
        <v>11.5</v>
      </c>
    </row>
    <row r="166" spans="1:23" x14ac:dyDescent="0.3">
      <c r="A166" t="s">
        <v>18</v>
      </c>
      <c r="B166" t="s">
        <v>14</v>
      </c>
      <c r="C166" t="s">
        <v>33</v>
      </c>
      <c r="D166">
        <v>2018</v>
      </c>
      <c r="E166" t="s">
        <v>101</v>
      </c>
      <c r="F166" s="3">
        <v>43276</v>
      </c>
      <c r="G166" s="3">
        <v>43276</v>
      </c>
      <c r="H166" s="3" t="s">
        <v>107</v>
      </c>
      <c r="I166">
        <v>3.9154767769728367</v>
      </c>
      <c r="J166">
        <v>71</v>
      </c>
      <c r="K166">
        <v>12.2</v>
      </c>
      <c r="L166">
        <v>6.2</v>
      </c>
      <c r="M166">
        <v>201</v>
      </c>
      <c r="N166">
        <v>29</v>
      </c>
      <c r="O166" s="3">
        <v>43277</v>
      </c>
      <c r="P166" s="3" t="s">
        <v>110</v>
      </c>
      <c r="Q166" s="5">
        <v>-2.2397156176520197</v>
      </c>
      <c r="R166" s="1">
        <v>3.9950933240031543</v>
      </c>
      <c r="S166">
        <v>30.509999999999984</v>
      </c>
      <c r="T166">
        <v>71</v>
      </c>
      <c r="U166">
        <v>14.2</v>
      </c>
      <c r="V166">
        <v>366</v>
      </c>
      <c r="W166">
        <v>28</v>
      </c>
    </row>
    <row r="167" spans="1:23" x14ac:dyDescent="0.3">
      <c r="A167" t="s">
        <v>18</v>
      </c>
      <c r="B167" t="s">
        <v>14</v>
      </c>
      <c r="C167" t="s">
        <v>32</v>
      </c>
      <c r="D167">
        <v>2018</v>
      </c>
      <c r="E167" t="s">
        <v>102</v>
      </c>
      <c r="F167" s="3">
        <v>43276</v>
      </c>
      <c r="G167" s="3">
        <v>43276</v>
      </c>
      <c r="H167" s="3" t="s">
        <v>107</v>
      </c>
      <c r="I167">
        <v>0.25092366918909764</v>
      </c>
      <c r="J167">
        <v>29</v>
      </c>
      <c r="K167">
        <v>8.1</v>
      </c>
      <c r="L167">
        <v>14.1</v>
      </c>
      <c r="M167">
        <v>365</v>
      </c>
      <c r="N167">
        <v>29</v>
      </c>
      <c r="O167" s="3">
        <v>43277</v>
      </c>
      <c r="P167" s="3" t="s">
        <v>110</v>
      </c>
      <c r="Q167" s="5">
        <v>0.78747020502415843</v>
      </c>
      <c r="R167" s="1">
        <v>7.4646548960493311</v>
      </c>
      <c r="S167">
        <v>31.392499999999988</v>
      </c>
      <c r="T167">
        <v>29</v>
      </c>
      <c r="U167">
        <v>9.3000000000000007</v>
      </c>
      <c r="V167">
        <v>263</v>
      </c>
      <c r="W167">
        <v>28</v>
      </c>
    </row>
    <row r="168" spans="1:23" x14ac:dyDescent="0.3">
      <c r="A168" t="s">
        <v>18</v>
      </c>
      <c r="B168" t="s">
        <v>14</v>
      </c>
      <c r="C168" t="s">
        <v>31</v>
      </c>
      <c r="D168">
        <v>2018</v>
      </c>
      <c r="E168" t="s">
        <v>101</v>
      </c>
      <c r="F168" s="3">
        <v>43276</v>
      </c>
      <c r="G168" s="3">
        <v>43276</v>
      </c>
      <c r="H168" s="3" t="s">
        <v>107</v>
      </c>
      <c r="I168">
        <v>15.330702792052746</v>
      </c>
      <c r="J168">
        <v>84</v>
      </c>
      <c r="K168">
        <v>11.7</v>
      </c>
      <c r="L168">
        <v>23.3</v>
      </c>
      <c r="M168">
        <v>583</v>
      </c>
      <c r="N168">
        <v>12</v>
      </c>
      <c r="O168" s="3">
        <v>43277</v>
      </c>
      <c r="P168" s="3" t="s">
        <v>110</v>
      </c>
      <c r="Q168" s="4">
        <v>0</v>
      </c>
      <c r="R168" s="1">
        <v>6.0103409261431837</v>
      </c>
      <c r="S168">
        <v>33.834999999999994</v>
      </c>
      <c r="T168">
        <v>84</v>
      </c>
      <c r="U168">
        <v>31.9</v>
      </c>
      <c r="V168">
        <v>750</v>
      </c>
      <c r="W168">
        <v>11.5</v>
      </c>
    </row>
    <row r="169" spans="1:23" x14ac:dyDescent="0.3">
      <c r="A169" t="s">
        <v>18</v>
      </c>
      <c r="B169" t="s">
        <v>14</v>
      </c>
      <c r="C169" t="s">
        <v>30</v>
      </c>
      <c r="D169">
        <v>2018</v>
      </c>
      <c r="E169" t="s">
        <v>102</v>
      </c>
      <c r="F169" s="3">
        <v>43276</v>
      </c>
      <c r="G169" s="3">
        <v>43276</v>
      </c>
      <c r="H169" s="3" t="s">
        <v>107</v>
      </c>
      <c r="I169">
        <v>1.0072138895130121</v>
      </c>
      <c r="J169">
        <v>39.5</v>
      </c>
      <c r="K169">
        <v>11.1</v>
      </c>
      <c r="L169">
        <v>15.1</v>
      </c>
      <c r="M169">
        <v>390</v>
      </c>
      <c r="N169">
        <v>12</v>
      </c>
      <c r="O169" s="3">
        <v>43277</v>
      </c>
      <c r="P169" s="3" t="s">
        <v>110</v>
      </c>
      <c r="Q169" s="4">
        <v>0</v>
      </c>
      <c r="R169" s="1">
        <v>7.2385911363512347</v>
      </c>
      <c r="S169">
        <v>31.638333333333321</v>
      </c>
      <c r="T169">
        <v>39.5</v>
      </c>
      <c r="U169">
        <v>30.9</v>
      </c>
      <c r="V169">
        <v>732</v>
      </c>
      <c r="W169">
        <v>11.5</v>
      </c>
    </row>
    <row r="170" spans="1:23" x14ac:dyDescent="0.3">
      <c r="A170" t="s">
        <v>18</v>
      </c>
      <c r="B170" t="s">
        <v>10</v>
      </c>
      <c r="C170" t="s">
        <v>29</v>
      </c>
      <c r="D170">
        <v>2018</v>
      </c>
      <c r="E170" t="s">
        <v>102</v>
      </c>
      <c r="F170" s="3">
        <v>43276</v>
      </c>
      <c r="G170" s="3">
        <v>43276</v>
      </c>
      <c r="H170" s="3" t="s">
        <v>107</v>
      </c>
      <c r="I170" s="8">
        <v>0.27173009051389324</v>
      </c>
      <c r="J170">
        <v>58</v>
      </c>
      <c r="K170">
        <v>7.8</v>
      </c>
      <c r="L170">
        <v>18.100000000000001</v>
      </c>
      <c r="M170">
        <v>466</v>
      </c>
      <c r="N170">
        <v>12</v>
      </c>
      <c r="O170" s="3">
        <v>43277</v>
      </c>
      <c r="P170" s="3" t="s">
        <v>110</v>
      </c>
      <c r="Q170" s="5">
        <v>-0.87777750563035151</v>
      </c>
      <c r="R170" s="1">
        <v>9.4492287488342459</v>
      </c>
      <c r="S170">
        <v>31.3958333333333</v>
      </c>
      <c r="T170">
        <v>58</v>
      </c>
      <c r="U170">
        <v>9.4</v>
      </c>
      <c r="V170">
        <v>266</v>
      </c>
      <c r="W170">
        <v>11.5</v>
      </c>
    </row>
    <row r="171" spans="1:23" x14ac:dyDescent="0.3">
      <c r="A171" t="s">
        <v>18</v>
      </c>
      <c r="B171" t="s">
        <v>10</v>
      </c>
      <c r="C171" t="s">
        <v>28</v>
      </c>
      <c r="D171">
        <v>2018</v>
      </c>
      <c r="E171" t="s">
        <v>102</v>
      </c>
      <c r="F171" s="3">
        <v>43276</v>
      </c>
      <c r="G171" s="3">
        <v>43276</v>
      </c>
      <c r="H171" s="3" t="s">
        <v>107</v>
      </c>
      <c r="I171" s="8">
        <v>0.27175729625230294</v>
      </c>
      <c r="J171">
        <v>33</v>
      </c>
      <c r="K171">
        <v>5.8</v>
      </c>
      <c r="L171">
        <v>2.2999999999999998</v>
      </c>
      <c r="M171">
        <v>133</v>
      </c>
      <c r="N171">
        <v>29</v>
      </c>
      <c r="O171" s="3">
        <v>43277</v>
      </c>
      <c r="P171" s="3" t="s">
        <v>110</v>
      </c>
      <c r="Q171" s="5">
        <v>-1.3984823508611361</v>
      </c>
      <c r="R171" s="1">
        <v>8.1659549150238639</v>
      </c>
      <c r="S171">
        <v>31.714999999999971</v>
      </c>
      <c r="T171">
        <v>33</v>
      </c>
      <c r="U171">
        <v>2</v>
      </c>
      <c r="V171">
        <v>127</v>
      </c>
      <c r="W171">
        <v>28</v>
      </c>
    </row>
    <row r="172" spans="1:23" x14ac:dyDescent="0.3">
      <c r="A172" t="s">
        <v>18</v>
      </c>
      <c r="B172" t="s">
        <v>10</v>
      </c>
      <c r="C172" t="s">
        <v>27</v>
      </c>
      <c r="D172">
        <v>2018</v>
      </c>
      <c r="E172" t="s">
        <v>101</v>
      </c>
      <c r="F172" s="3">
        <v>43276</v>
      </c>
      <c r="G172" s="3">
        <v>43276</v>
      </c>
      <c r="H172" s="3" t="s">
        <v>107</v>
      </c>
      <c r="I172" s="8">
        <v>0.85267599578747466</v>
      </c>
      <c r="J172">
        <v>75</v>
      </c>
      <c r="K172">
        <v>8.1999999999999993</v>
      </c>
      <c r="L172">
        <v>25</v>
      </c>
      <c r="M172">
        <v>620</v>
      </c>
      <c r="N172">
        <v>12</v>
      </c>
      <c r="O172" s="3">
        <v>43277</v>
      </c>
      <c r="P172" s="3" t="s">
        <v>110</v>
      </c>
      <c r="Q172" s="5">
        <v>-1.5211579208129531</v>
      </c>
      <c r="R172" s="1">
        <v>8.1549620106306993</v>
      </c>
      <c r="S172">
        <v>33.240833333333377</v>
      </c>
      <c r="T172">
        <v>75</v>
      </c>
      <c r="U172">
        <v>43.1</v>
      </c>
      <c r="V172">
        <v>921</v>
      </c>
      <c r="W172">
        <v>11.5</v>
      </c>
    </row>
    <row r="173" spans="1:23" x14ac:dyDescent="0.3">
      <c r="A173" t="s">
        <v>18</v>
      </c>
      <c r="B173" t="s">
        <v>10</v>
      </c>
      <c r="C173" t="s">
        <v>26</v>
      </c>
      <c r="D173">
        <v>2018</v>
      </c>
      <c r="E173" t="s">
        <v>101</v>
      </c>
      <c r="F173" s="3">
        <v>43276</v>
      </c>
      <c r="G173" s="3">
        <v>43276</v>
      </c>
      <c r="H173" s="3" t="s">
        <v>107</v>
      </c>
      <c r="I173" s="8">
        <v>3.1978316326530614</v>
      </c>
      <c r="J173">
        <v>66</v>
      </c>
      <c r="K173">
        <v>11.5</v>
      </c>
      <c r="L173">
        <v>21</v>
      </c>
      <c r="M173">
        <v>533</v>
      </c>
      <c r="N173">
        <v>29</v>
      </c>
      <c r="O173" s="3">
        <v>43277</v>
      </c>
      <c r="P173" s="3" t="s">
        <v>110</v>
      </c>
      <c r="Q173" s="5">
        <v>-1.8076235530369171</v>
      </c>
      <c r="R173" s="1">
        <v>3.3284268640307362</v>
      </c>
      <c r="S173">
        <v>30.298333333333389</v>
      </c>
      <c r="T173">
        <v>66</v>
      </c>
      <c r="U173">
        <v>20.7</v>
      </c>
      <c r="V173">
        <v>526</v>
      </c>
      <c r="W173">
        <v>28</v>
      </c>
    </row>
    <row r="174" spans="1:23" x14ac:dyDescent="0.3">
      <c r="A174" t="s">
        <v>18</v>
      </c>
      <c r="B174" t="s">
        <v>6</v>
      </c>
      <c r="C174" t="s">
        <v>25</v>
      </c>
      <c r="D174">
        <v>2018</v>
      </c>
      <c r="E174" t="s">
        <v>102</v>
      </c>
      <c r="F174" s="3">
        <v>43276</v>
      </c>
      <c r="G174" s="3">
        <v>43276</v>
      </c>
      <c r="H174" s="3" t="s">
        <v>107</v>
      </c>
      <c r="I174">
        <v>0.62205433343056071</v>
      </c>
      <c r="J174">
        <v>34</v>
      </c>
      <c r="K174">
        <v>6.5</v>
      </c>
      <c r="L174">
        <v>48.9</v>
      </c>
      <c r="M174">
        <v>982</v>
      </c>
      <c r="N174">
        <v>12</v>
      </c>
      <c r="O174" s="3">
        <v>43277</v>
      </c>
      <c r="P174" s="3" t="s">
        <v>110</v>
      </c>
      <c r="Q174" s="5">
        <v>-2.5802592472939594</v>
      </c>
      <c r="R174" s="1">
        <v>7.2203287306658197</v>
      </c>
      <c r="S174">
        <v>30.670000000000005</v>
      </c>
      <c r="T174">
        <v>34</v>
      </c>
      <c r="U174">
        <v>23.6</v>
      </c>
      <c r="V174">
        <v>591</v>
      </c>
      <c r="W174">
        <v>11.5</v>
      </c>
    </row>
    <row r="175" spans="1:23" x14ac:dyDescent="0.3">
      <c r="A175" t="s">
        <v>18</v>
      </c>
      <c r="B175" t="s">
        <v>6</v>
      </c>
      <c r="C175" t="s">
        <v>24</v>
      </c>
      <c r="D175">
        <v>2018</v>
      </c>
      <c r="E175" t="s">
        <v>101</v>
      </c>
      <c r="F175" s="3">
        <v>43276</v>
      </c>
      <c r="G175" s="3">
        <v>43276</v>
      </c>
      <c r="H175" s="3" t="s">
        <v>107</v>
      </c>
      <c r="I175">
        <v>2.3571973518782809</v>
      </c>
      <c r="J175">
        <v>66</v>
      </c>
      <c r="K175">
        <v>10.6</v>
      </c>
      <c r="L175">
        <v>13.1</v>
      </c>
      <c r="M175">
        <v>343</v>
      </c>
      <c r="N175">
        <v>12</v>
      </c>
      <c r="O175" s="3">
        <v>43277</v>
      </c>
      <c r="P175" s="3" t="s">
        <v>110</v>
      </c>
      <c r="Q175" s="5">
        <v>-0.71331719569015772</v>
      </c>
      <c r="R175" s="1">
        <v>9.2864628418516197</v>
      </c>
      <c r="S175">
        <v>33.306666666666658</v>
      </c>
      <c r="T175">
        <v>66</v>
      </c>
      <c r="U175">
        <v>28.4</v>
      </c>
      <c r="V175">
        <v>688</v>
      </c>
      <c r="W175">
        <v>11.5</v>
      </c>
    </row>
    <row r="176" spans="1:23" x14ac:dyDescent="0.3">
      <c r="A176" t="s">
        <v>18</v>
      </c>
      <c r="B176" t="s">
        <v>6</v>
      </c>
      <c r="C176" t="s">
        <v>23</v>
      </c>
      <c r="D176">
        <v>2018</v>
      </c>
      <c r="E176" t="s">
        <v>102</v>
      </c>
      <c r="F176" s="3">
        <v>43276</v>
      </c>
      <c r="G176" s="3">
        <v>43276</v>
      </c>
      <c r="H176" s="3" t="s">
        <v>107</v>
      </c>
      <c r="I176">
        <v>0.20090579783988699</v>
      </c>
      <c r="J176">
        <v>26</v>
      </c>
      <c r="K176">
        <v>10.199999999999999</v>
      </c>
      <c r="L176">
        <v>12.4</v>
      </c>
      <c r="M176">
        <v>327</v>
      </c>
      <c r="N176">
        <v>29</v>
      </c>
      <c r="O176" s="3">
        <v>43277</v>
      </c>
      <c r="P176" s="3" t="s">
        <v>110</v>
      </c>
      <c r="Q176" s="5">
        <v>1.0751303925035365</v>
      </c>
      <c r="R176" s="1">
        <v>8.1890636549041123</v>
      </c>
      <c r="S176">
        <v>31.893333333333302</v>
      </c>
      <c r="T176">
        <v>26</v>
      </c>
      <c r="U176">
        <v>16.100000000000001</v>
      </c>
      <c r="V176">
        <v>415</v>
      </c>
      <c r="W176">
        <v>28</v>
      </c>
    </row>
    <row r="177" spans="1:23" x14ac:dyDescent="0.3">
      <c r="A177" t="s">
        <v>18</v>
      </c>
      <c r="B177" t="s">
        <v>6</v>
      </c>
      <c r="C177" t="s">
        <v>22</v>
      </c>
      <c r="D177">
        <v>2018</v>
      </c>
      <c r="E177" t="s">
        <v>101</v>
      </c>
      <c r="F177" s="3">
        <v>43276</v>
      </c>
      <c r="G177" s="3">
        <v>43276</v>
      </c>
      <c r="H177" s="3" t="s">
        <v>107</v>
      </c>
      <c r="I177">
        <v>0.90497234418914241</v>
      </c>
      <c r="J177">
        <v>70</v>
      </c>
      <c r="K177">
        <v>16.600000000000001</v>
      </c>
      <c r="L177">
        <v>21.3</v>
      </c>
      <c r="M177">
        <v>539</v>
      </c>
      <c r="N177">
        <v>29</v>
      </c>
      <c r="O177" s="3">
        <v>43277</v>
      </c>
      <c r="P177" s="3" t="s">
        <v>110</v>
      </c>
      <c r="Q177" s="5">
        <v>-1.0958034427614023</v>
      </c>
      <c r="R177" s="1">
        <v>3.7774219966912375</v>
      </c>
      <c r="S177">
        <v>30.860000000000017</v>
      </c>
      <c r="T177">
        <v>70</v>
      </c>
      <c r="U177">
        <v>45.9</v>
      </c>
      <c r="V177">
        <v>950</v>
      </c>
      <c r="W177">
        <v>28</v>
      </c>
    </row>
    <row r="178" spans="1:23" x14ac:dyDescent="0.3">
      <c r="A178" t="s">
        <v>18</v>
      </c>
      <c r="B178" t="s">
        <v>1</v>
      </c>
      <c r="C178" t="s">
        <v>21</v>
      </c>
      <c r="D178">
        <v>2018</v>
      </c>
      <c r="E178" t="s">
        <v>101</v>
      </c>
      <c r="F178" s="3">
        <v>43276</v>
      </c>
      <c r="G178" s="3">
        <v>43276</v>
      </c>
      <c r="H178" s="3" t="s">
        <v>107</v>
      </c>
      <c r="I178">
        <v>1.6654109447659966</v>
      </c>
      <c r="J178">
        <v>37</v>
      </c>
      <c r="K178">
        <v>11.4</v>
      </c>
      <c r="L178">
        <v>17.2</v>
      </c>
      <c r="M178">
        <v>442</v>
      </c>
      <c r="N178">
        <v>29</v>
      </c>
      <c r="O178" s="3">
        <v>43277</v>
      </c>
      <c r="P178" s="3" t="s">
        <v>110</v>
      </c>
      <c r="Q178" s="5">
        <v>-1.9927298786250041</v>
      </c>
      <c r="R178" s="1">
        <v>5.4873505445566657</v>
      </c>
      <c r="S178">
        <v>31.193333333333385</v>
      </c>
      <c r="T178">
        <v>37</v>
      </c>
      <c r="U178">
        <v>28.4</v>
      </c>
      <c r="V178">
        <v>688</v>
      </c>
      <c r="W178">
        <v>28</v>
      </c>
    </row>
    <row r="179" spans="1:23" x14ac:dyDescent="0.3">
      <c r="A179" t="s">
        <v>18</v>
      </c>
      <c r="B179" t="s">
        <v>1</v>
      </c>
      <c r="C179" t="s">
        <v>20</v>
      </c>
      <c r="D179">
        <v>2018</v>
      </c>
      <c r="E179" t="s">
        <v>101</v>
      </c>
      <c r="F179" s="3">
        <v>43276</v>
      </c>
      <c r="G179" s="3">
        <v>43276</v>
      </c>
      <c r="H179" s="3" t="s">
        <v>107</v>
      </c>
      <c r="I179">
        <v>0.92131886498573978</v>
      </c>
      <c r="J179">
        <v>40</v>
      </c>
      <c r="K179">
        <v>8.6</v>
      </c>
      <c r="L179">
        <v>10.8</v>
      </c>
      <c r="M179">
        <v>294</v>
      </c>
      <c r="N179">
        <v>12</v>
      </c>
      <c r="O179" s="3">
        <v>43277</v>
      </c>
      <c r="P179" s="3" t="s">
        <v>110</v>
      </c>
      <c r="Q179" s="5">
        <v>-0.62727504368083875</v>
      </c>
      <c r="R179" s="1">
        <v>7.7314987849478642</v>
      </c>
      <c r="S179">
        <v>31.430833333333307</v>
      </c>
      <c r="T179">
        <v>40</v>
      </c>
      <c r="U179">
        <v>7.8</v>
      </c>
      <c r="V179">
        <v>232</v>
      </c>
      <c r="W179">
        <v>11.5</v>
      </c>
    </row>
    <row r="180" spans="1:23" x14ac:dyDescent="0.3">
      <c r="A180" t="s">
        <v>18</v>
      </c>
      <c r="B180" t="s">
        <v>1</v>
      </c>
      <c r="C180" t="s">
        <v>19</v>
      </c>
      <c r="D180">
        <v>2018</v>
      </c>
      <c r="E180" t="s">
        <v>101</v>
      </c>
      <c r="F180" s="3">
        <v>43276</v>
      </c>
      <c r="G180" s="3">
        <v>43276</v>
      </c>
      <c r="H180" s="3" t="s">
        <v>107</v>
      </c>
      <c r="I180">
        <v>3.9288867728337831</v>
      </c>
      <c r="J180">
        <v>54</v>
      </c>
      <c r="K180">
        <v>17</v>
      </c>
      <c r="L180">
        <v>15</v>
      </c>
      <c r="M180">
        <v>387</v>
      </c>
      <c r="N180">
        <v>29</v>
      </c>
      <c r="O180" s="3">
        <v>43277</v>
      </c>
      <c r="P180" s="3" t="s">
        <v>110</v>
      </c>
      <c r="Q180" s="5">
        <v>-2.1824461318618358</v>
      </c>
      <c r="R180" s="1">
        <v>2.755850209401943</v>
      </c>
      <c r="S180">
        <v>30.966666666666683</v>
      </c>
      <c r="T180">
        <v>54</v>
      </c>
      <c r="U180">
        <v>31</v>
      </c>
      <c r="V180">
        <v>735</v>
      </c>
      <c r="W180">
        <v>28</v>
      </c>
    </row>
    <row r="181" spans="1:23" x14ac:dyDescent="0.3">
      <c r="A181" t="s">
        <v>18</v>
      </c>
      <c r="B181" t="s">
        <v>1</v>
      </c>
      <c r="C181" t="s">
        <v>17</v>
      </c>
      <c r="D181">
        <v>2018</v>
      </c>
      <c r="E181" t="s">
        <v>101</v>
      </c>
      <c r="F181" s="3">
        <v>43276</v>
      </c>
      <c r="G181" s="3">
        <v>43276</v>
      </c>
      <c r="H181" s="3" t="s">
        <v>107</v>
      </c>
      <c r="I181">
        <v>5.1925325338308683</v>
      </c>
      <c r="J181">
        <v>39</v>
      </c>
      <c r="K181">
        <v>9.6999999999999993</v>
      </c>
      <c r="L181">
        <v>20.5</v>
      </c>
      <c r="M181">
        <v>521</v>
      </c>
      <c r="N181">
        <v>12</v>
      </c>
      <c r="O181" s="3">
        <v>43277</v>
      </c>
      <c r="P181" s="3" t="s">
        <v>110</v>
      </c>
      <c r="Q181" s="4">
        <v>0</v>
      </c>
      <c r="R181" s="1">
        <v>9.8092759185285701</v>
      </c>
      <c r="S181">
        <v>35.129999999999995</v>
      </c>
      <c r="T181">
        <v>39</v>
      </c>
      <c r="U181">
        <v>23.4</v>
      </c>
      <c r="V181">
        <v>586</v>
      </c>
      <c r="W181">
        <v>11.5</v>
      </c>
    </row>
    <row r="182" spans="1:23" x14ac:dyDescent="0.3">
      <c r="A182" t="s">
        <v>2</v>
      </c>
      <c r="B182" t="s">
        <v>14</v>
      </c>
      <c r="C182" t="s">
        <v>16</v>
      </c>
      <c r="D182">
        <v>2018</v>
      </c>
      <c r="E182" t="s">
        <v>103</v>
      </c>
      <c r="F182" s="3">
        <v>43276</v>
      </c>
      <c r="G182" s="3">
        <v>43276</v>
      </c>
      <c r="H182" s="3" t="s">
        <v>107</v>
      </c>
      <c r="I182" s="6">
        <v>0</v>
      </c>
      <c r="J182">
        <v>48</v>
      </c>
      <c r="K182">
        <v>8.9</v>
      </c>
      <c r="L182">
        <v>17.899999999999999</v>
      </c>
      <c r="M182">
        <v>461</v>
      </c>
      <c r="N182">
        <v>11</v>
      </c>
      <c r="O182" s="3">
        <v>43277</v>
      </c>
      <c r="P182" s="3" t="s">
        <v>110</v>
      </c>
      <c r="Q182" s="5">
        <v>-0.59716293542210275</v>
      </c>
      <c r="R182" s="1">
        <v>3.4644197296687285</v>
      </c>
      <c r="S182">
        <v>23.776666666666657</v>
      </c>
      <c r="T182">
        <v>48</v>
      </c>
      <c r="U182">
        <v>21.2</v>
      </c>
      <c r="V182">
        <v>537</v>
      </c>
      <c r="W182">
        <v>10</v>
      </c>
    </row>
    <row r="183" spans="1:23" x14ac:dyDescent="0.3">
      <c r="A183" t="s">
        <v>2</v>
      </c>
      <c r="B183" t="s">
        <v>14</v>
      </c>
      <c r="C183" t="s">
        <v>15</v>
      </c>
      <c r="D183">
        <v>2018</v>
      </c>
      <c r="E183" t="s">
        <v>104</v>
      </c>
      <c r="F183" s="3">
        <v>43276</v>
      </c>
      <c r="G183" s="3">
        <v>43276</v>
      </c>
      <c r="H183" s="3" t="s">
        <v>107</v>
      </c>
      <c r="I183" s="6">
        <v>0</v>
      </c>
      <c r="J183">
        <v>92</v>
      </c>
      <c r="K183">
        <v>14.8</v>
      </c>
      <c r="L183">
        <v>13.7</v>
      </c>
      <c r="M183">
        <v>354</v>
      </c>
      <c r="N183">
        <v>11</v>
      </c>
      <c r="O183" s="3">
        <v>43277</v>
      </c>
      <c r="P183" s="3" t="s">
        <v>110</v>
      </c>
      <c r="Q183" s="5">
        <v>-5.1796083231846461</v>
      </c>
      <c r="R183" s="1">
        <v>4.5783673748424993</v>
      </c>
      <c r="S183">
        <v>22.842499999999987</v>
      </c>
      <c r="T183">
        <v>92</v>
      </c>
      <c r="U183">
        <v>50.6</v>
      </c>
      <c r="V183">
        <v>1000</v>
      </c>
      <c r="W183">
        <v>10</v>
      </c>
    </row>
    <row r="184" spans="1:23" x14ac:dyDescent="0.3">
      <c r="A184" t="s">
        <v>2</v>
      </c>
      <c r="B184" t="s">
        <v>14</v>
      </c>
      <c r="C184" t="s">
        <v>13</v>
      </c>
      <c r="D184">
        <v>2018</v>
      </c>
      <c r="E184" t="s">
        <v>103</v>
      </c>
      <c r="F184" s="3">
        <v>43276</v>
      </c>
      <c r="G184" s="3">
        <v>43276</v>
      </c>
      <c r="H184" s="3" t="s">
        <v>107</v>
      </c>
      <c r="I184">
        <v>6.0741440747257363</v>
      </c>
      <c r="J184">
        <v>120</v>
      </c>
      <c r="K184">
        <v>16</v>
      </c>
      <c r="L184">
        <v>100</v>
      </c>
      <c r="M184">
        <v>1148</v>
      </c>
      <c r="N184">
        <v>11</v>
      </c>
      <c r="O184" s="3">
        <v>43277</v>
      </c>
      <c r="P184" s="3" t="s">
        <v>110</v>
      </c>
      <c r="Q184" s="5">
        <v>-4.3218071706988583</v>
      </c>
      <c r="R184" s="1">
        <v>1.868498238654966</v>
      </c>
      <c r="S184">
        <v>23.169166666666673</v>
      </c>
      <c r="T184">
        <v>120</v>
      </c>
      <c r="U184">
        <v>100</v>
      </c>
      <c r="V184">
        <v>1141</v>
      </c>
      <c r="W184">
        <v>10</v>
      </c>
    </row>
    <row r="185" spans="1:23" x14ac:dyDescent="0.3">
      <c r="A185" t="s">
        <v>2</v>
      </c>
      <c r="B185" t="s">
        <v>10</v>
      </c>
      <c r="C185" t="s">
        <v>12</v>
      </c>
      <c r="D185">
        <v>2018</v>
      </c>
      <c r="E185" t="s">
        <v>104</v>
      </c>
      <c r="F185" s="3">
        <v>43276</v>
      </c>
      <c r="G185" s="3">
        <v>43276</v>
      </c>
      <c r="H185" s="3" t="s">
        <v>107</v>
      </c>
      <c r="I185">
        <v>3.6421214764752863</v>
      </c>
      <c r="J185">
        <v>47</v>
      </c>
      <c r="K185">
        <v>13.6</v>
      </c>
      <c r="L185">
        <v>15</v>
      </c>
      <c r="M185">
        <v>387</v>
      </c>
      <c r="N185">
        <v>11</v>
      </c>
      <c r="O185" s="3">
        <v>43277</v>
      </c>
      <c r="P185" s="3" t="s">
        <v>110</v>
      </c>
      <c r="Q185" s="5">
        <v>-1.2127064798026645</v>
      </c>
      <c r="R185" s="1">
        <v>1.8023635073864259</v>
      </c>
      <c r="S185">
        <v>23.190833333333348</v>
      </c>
      <c r="T185">
        <v>47</v>
      </c>
      <c r="U185">
        <v>16.600000000000001</v>
      </c>
      <c r="V185">
        <v>427</v>
      </c>
      <c r="W185">
        <v>10</v>
      </c>
    </row>
    <row r="186" spans="1:23" x14ac:dyDescent="0.3">
      <c r="A186" t="s">
        <v>2</v>
      </c>
      <c r="B186" t="s">
        <v>10</v>
      </c>
      <c r="C186" t="s">
        <v>11</v>
      </c>
      <c r="D186">
        <v>2018</v>
      </c>
      <c r="E186" t="s">
        <v>103</v>
      </c>
      <c r="F186" s="3">
        <v>43276</v>
      </c>
      <c r="G186" s="3">
        <v>43276</v>
      </c>
      <c r="H186" s="3" t="s">
        <v>107</v>
      </c>
      <c r="I186">
        <v>28.126913265306122</v>
      </c>
      <c r="J186">
        <v>120</v>
      </c>
      <c r="K186">
        <v>10.6</v>
      </c>
      <c r="L186">
        <v>100</v>
      </c>
      <c r="M186">
        <v>1129</v>
      </c>
      <c r="N186">
        <v>11</v>
      </c>
      <c r="O186" s="3">
        <v>43277</v>
      </c>
      <c r="P186" s="3" t="s">
        <v>110</v>
      </c>
      <c r="Q186" s="5">
        <v>-2.1758858502078517</v>
      </c>
      <c r="R186" s="1">
        <v>5.4788399088974451</v>
      </c>
      <c r="S186">
        <v>22.865833333333331</v>
      </c>
      <c r="T186">
        <v>120</v>
      </c>
      <c r="U186">
        <v>100</v>
      </c>
      <c r="V186">
        <v>1144</v>
      </c>
      <c r="W186">
        <v>10</v>
      </c>
    </row>
    <row r="187" spans="1:23" x14ac:dyDescent="0.3">
      <c r="A187" t="s">
        <v>2</v>
      </c>
      <c r="B187" t="s">
        <v>10</v>
      </c>
      <c r="C187" t="s">
        <v>9</v>
      </c>
      <c r="D187">
        <v>2018</v>
      </c>
      <c r="E187" t="s">
        <v>103</v>
      </c>
      <c r="F187" s="3">
        <v>43276</v>
      </c>
      <c r="G187" s="3">
        <v>43276</v>
      </c>
      <c r="H187" s="3" t="s">
        <v>107</v>
      </c>
      <c r="I187">
        <v>7.0281806416006276</v>
      </c>
      <c r="J187">
        <v>120</v>
      </c>
      <c r="K187">
        <v>15.8</v>
      </c>
      <c r="L187">
        <v>45.3</v>
      </c>
      <c r="M187">
        <v>944</v>
      </c>
      <c r="N187">
        <v>11</v>
      </c>
      <c r="O187" s="3">
        <v>43277</v>
      </c>
      <c r="P187" s="3" t="s">
        <v>110</v>
      </c>
      <c r="Q187" s="5">
        <v>-4.264596786545197</v>
      </c>
      <c r="R187" s="1">
        <v>4.5411333438334021</v>
      </c>
      <c r="S187">
        <v>22.50416666666667</v>
      </c>
      <c r="T187">
        <v>120</v>
      </c>
      <c r="U187">
        <v>100</v>
      </c>
      <c r="V187">
        <v>1145</v>
      </c>
      <c r="W187">
        <v>10</v>
      </c>
    </row>
    <row r="188" spans="1:23" x14ac:dyDescent="0.3">
      <c r="A188" t="s">
        <v>2</v>
      </c>
      <c r="B188" t="s">
        <v>6</v>
      </c>
      <c r="C188" t="s">
        <v>8</v>
      </c>
      <c r="D188">
        <v>2018</v>
      </c>
      <c r="E188" t="s">
        <v>104</v>
      </c>
      <c r="F188" s="3">
        <v>43276</v>
      </c>
      <c r="G188" s="3">
        <v>43276</v>
      </c>
      <c r="H188" s="3" t="s">
        <v>107</v>
      </c>
      <c r="I188">
        <v>0.94232604679802978</v>
      </c>
      <c r="J188">
        <v>44</v>
      </c>
      <c r="K188">
        <v>9.4</v>
      </c>
      <c r="L188">
        <v>100</v>
      </c>
      <c r="M188">
        <v>1146</v>
      </c>
      <c r="N188">
        <v>11</v>
      </c>
      <c r="O188" s="3">
        <v>43277</v>
      </c>
      <c r="P188" s="3" t="s">
        <v>110</v>
      </c>
      <c r="Q188" s="5">
        <v>-1.7109923773228302</v>
      </c>
      <c r="R188" s="1">
        <v>3.7918427960026984</v>
      </c>
      <c r="S188">
        <v>22.070833333333315</v>
      </c>
      <c r="T188">
        <v>44</v>
      </c>
      <c r="U188">
        <v>100</v>
      </c>
      <c r="V188">
        <v>1150</v>
      </c>
      <c r="W188">
        <v>10</v>
      </c>
    </row>
    <row r="189" spans="1:23" x14ac:dyDescent="0.3">
      <c r="A189" t="s">
        <v>2</v>
      </c>
      <c r="B189" t="s">
        <v>6</v>
      </c>
      <c r="C189" t="s">
        <v>7</v>
      </c>
      <c r="D189">
        <v>2018</v>
      </c>
      <c r="E189" t="s">
        <v>103</v>
      </c>
      <c r="F189" s="3">
        <v>43276</v>
      </c>
      <c r="G189" s="3">
        <v>43276</v>
      </c>
      <c r="H189" s="3" t="s">
        <v>107</v>
      </c>
      <c r="I189">
        <v>13.862077321575493</v>
      </c>
      <c r="J189">
        <v>94</v>
      </c>
      <c r="K189">
        <v>8.5</v>
      </c>
      <c r="L189">
        <v>15.5</v>
      </c>
      <c r="M189">
        <v>399</v>
      </c>
      <c r="N189">
        <v>11</v>
      </c>
      <c r="O189" s="3">
        <v>43277</v>
      </c>
      <c r="P189" s="3" t="s">
        <v>110</v>
      </c>
      <c r="Q189" s="5">
        <v>-0.87576804998859048</v>
      </c>
      <c r="R189" s="1">
        <v>3.4544906547329677</v>
      </c>
      <c r="S189">
        <v>22.870833333333319</v>
      </c>
      <c r="T189">
        <v>94</v>
      </c>
      <c r="U189">
        <v>27.1</v>
      </c>
      <c r="V189">
        <v>662</v>
      </c>
      <c r="W189">
        <v>10</v>
      </c>
    </row>
    <row r="190" spans="1:23" x14ac:dyDescent="0.3">
      <c r="A190" t="s">
        <v>2</v>
      </c>
      <c r="B190" t="s">
        <v>6</v>
      </c>
      <c r="C190" t="s">
        <v>5</v>
      </c>
      <c r="D190">
        <v>2018</v>
      </c>
      <c r="E190" t="s">
        <v>103</v>
      </c>
      <c r="F190" s="3">
        <v>43276</v>
      </c>
      <c r="G190" s="3">
        <v>43276</v>
      </c>
      <c r="H190" s="3" t="s">
        <v>107</v>
      </c>
      <c r="I190">
        <v>3.4293048469387761</v>
      </c>
      <c r="J190">
        <v>120</v>
      </c>
      <c r="K190">
        <v>16.399999999999999</v>
      </c>
      <c r="L190">
        <v>32.4</v>
      </c>
      <c r="M190">
        <v>758</v>
      </c>
      <c r="N190">
        <v>11</v>
      </c>
      <c r="O190" s="3">
        <v>43277</v>
      </c>
      <c r="P190" s="3" t="s">
        <v>110</v>
      </c>
      <c r="Q190" s="5">
        <v>-1.5458624048793068</v>
      </c>
      <c r="R190" s="1">
        <v>3.6529539501751112</v>
      </c>
      <c r="S190">
        <v>22.889166666666718</v>
      </c>
      <c r="T190">
        <v>120</v>
      </c>
      <c r="U190">
        <v>100</v>
      </c>
      <c r="V190">
        <v>1123</v>
      </c>
      <c r="W190">
        <v>10</v>
      </c>
    </row>
    <row r="191" spans="1:23" x14ac:dyDescent="0.3">
      <c r="A191" t="s">
        <v>2</v>
      </c>
      <c r="B191" t="s">
        <v>1</v>
      </c>
      <c r="C191" t="s">
        <v>4</v>
      </c>
      <c r="D191">
        <v>2018</v>
      </c>
      <c r="E191" t="s">
        <v>103</v>
      </c>
      <c r="F191" s="3">
        <v>43276</v>
      </c>
      <c r="G191" s="3">
        <v>43276</v>
      </c>
      <c r="H191" s="3" t="s">
        <v>107</v>
      </c>
      <c r="I191">
        <v>14.623544080732559</v>
      </c>
      <c r="J191">
        <v>120</v>
      </c>
      <c r="K191">
        <v>11.7</v>
      </c>
      <c r="L191">
        <v>100</v>
      </c>
      <c r="M191">
        <v>1145</v>
      </c>
      <c r="N191">
        <v>11</v>
      </c>
      <c r="O191" s="3">
        <v>43277</v>
      </c>
      <c r="P191" s="3" t="s">
        <v>110</v>
      </c>
      <c r="Q191" s="5">
        <v>-1.8834509526951275</v>
      </c>
      <c r="R191" s="1">
        <v>2.7736398019951785</v>
      </c>
      <c r="S191">
        <v>24.714166666666657</v>
      </c>
      <c r="T191">
        <v>120</v>
      </c>
      <c r="U191">
        <v>28.9</v>
      </c>
      <c r="V191">
        <v>697</v>
      </c>
      <c r="W191">
        <v>10</v>
      </c>
    </row>
    <row r="192" spans="1:23" x14ac:dyDescent="0.3">
      <c r="A192" t="s">
        <v>2</v>
      </c>
      <c r="B192" t="s">
        <v>1</v>
      </c>
      <c r="C192" t="s">
        <v>3</v>
      </c>
      <c r="D192">
        <v>2018</v>
      </c>
      <c r="E192" t="s">
        <v>103</v>
      </c>
      <c r="F192" s="3">
        <v>43276</v>
      </c>
      <c r="G192" s="3">
        <v>43276</v>
      </c>
      <c r="H192" s="3" t="s">
        <v>107</v>
      </c>
      <c r="I192">
        <v>26.055325255102044</v>
      </c>
      <c r="J192">
        <v>120</v>
      </c>
      <c r="K192">
        <v>17.100000000000001</v>
      </c>
      <c r="L192">
        <v>100</v>
      </c>
      <c r="M192">
        <v>1148</v>
      </c>
      <c r="N192">
        <v>11</v>
      </c>
      <c r="O192" s="3">
        <v>43277</v>
      </c>
      <c r="P192" s="3" t="s">
        <v>110</v>
      </c>
      <c r="Q192" s="5">
        <v>-3.7668428037537338</v>
      </c>
      <c r="R192" s="1">
        <v>2.8572095160378206</v>
      </c>
      <c r="S192">
        <v>23.510833333333366</v>
      </c>
      <c r="T192">
        <v>120</v>
      </c>
      <c r="U192">
        <v>100</v>
      </c>
      <c r="V192">
        <v>1143</v>
      </c>
      <c r="W192">
        <v>10</v>
      </c>
    </row>
    <row r="193" spans="1:23" x14ac:dyDescent="0.3">
      <c r="A193" t="s">
        <v>2</v>
      </c>
      <c r="B193" t="s">
        <v>1</v>
      </c>
      <c r="C193" t="s">
        <v>0</v>
      </c>
      <c r="D193">
        <v>2018</v>
      </c>
      <c r="E193" t="s">
        <v>104</v>
      </c>
      <c r="F193" s="3">
        <v>43276</v>
      </c>
      <c r="G193" s="3">
        <v>43276</v>
      </c>
      <c r="H193" s="3" t="s">
        <v>107</v>
      </c>
      <c r="I193">
        <v>21.503667091836732</v>
      </c>
      <c r="J193">
        <v>92</v>
      </c>
      <c r="K193">
        <v>12</v>
      </c>
      <c r="L193">
        <v>45</v>
      </c>
      <c r="M193">
        <v>941</v>
      </c>
      <c r="N193">
        <v>11</v>
      </c>
      <c r="O193" s="3">
        <v>43277</v>
      </c>
      <c r="P193" s="3" t="s">
        <v>110</v>
      </c>
      <c r="Q193" s="5">
        <v>-3.3425521551595843</v>
      </c>
      <c r="R193" s="1">
        <v>3.7275993171028747</v>
      </c>
      <c r="S193">
        <v>23.607500000000037</v>
      </c>
      <c r="T193">
        <v>92</v>
      </c>
      <c r="U193">
        <v>100</v>
      </c>
      <c r="V193">
        <v>1144</v>
      </c>
      <c r="W193">
        <v>10</v>
      </c>
    </row>
    <row r="194" spans="1:23" x14ac:dyDescent="0.3">
      <c r="A194" t="s">
        <v>18</v>
      </c>
      <c r="B194" t="s">
        <v>35</v>
      </c>
      <c r="C194" t="s">
        <v>38</v>
      </c>
      <c r="D194">
        <v>2018</v>
      </c>
      <c r="E194" t="s">
        <v>101</v>
      </c>
      <c r="F194" s="3">
        <v>43284</v>
      </c>
      <c r="G194" s="3">
        <v>43287</v>
      </c>
      <c r="H194" s="3" t="s">
        <v>107</v>
      </c>
      <c r="I194">
        <v>3.22174306393245</v>
      </c>
      <c r="J194">
        <v>40</v>
      </c>
      <c r="K194">
        <v>8</v>
      </c>
      <c r="L194">
        <v>37</v>
      </c>
      <c r="M194">
        <v>835</v>
      </c>
      <c r="N194">
        <v>30</v>
      </c>
      <c r="O194" s="3">
        <v>43284</v>
      </c>
      <c r="P194" s="3" t="s">
        <v>110</v>
      </c>
      <c r="Q194" s="2">
        <v>-4.0736393989413937</v>
      </c>
      <c r="R194" s="1">
        <v>4.6955659200663735</v>
      </c>
      <c r="S194">
        <v>31.96666666666664</v>
      </c>
      <c r="T194">
        <v>45</v>
      </c>
      <c r="U194">
        <v>6.2</v>
      </c>
      <c r="V194">
        <v>202</v>
      </c>
      <c r="W194">
        <v>30</v>
      </c>
    </row>
    <row r="195" spans="1:23" x14ac:dyDescent="0.3">
      <c r="A195" t="s">
        <v>18</v>
      </c>
      <c r="B195" t="s">
        <v>35</v>
      </c>
      <c r="C195" t="s">
        <v>37</v>
      </c>
      <c r="D195">
        <v>2018</v>
      </c>
      <c r="E195" t="s">
        <v>102</v>
      </c>
      <c r="F195" s="3">
        <v>43284</v>
      </c>
      <c r="G195" s="3">
        <v>43287</v>
      </c>
      <c r="H195" s="3" t="s">
        <v>107</v>
      </c>
      <c r="I195">
        <v>1.1348529314110292</v>
      </c>
      <c r="J195">
        <v>33</v>
      </c>
      <c r="K195">
        <v>8.6</v>
      </c>
      <c r="L195">
        <v>9.8000000000000007</v>
      </c>
      <c r="M195">
        <v>273</v>
      </c>
      <c r="N195">
        <v>30</v>
      </c>
      <c r="O195" s="3">
        <v>43284</v>
      </c>
      <c r="P195" s="3" t="s">
        <v>110</v>
      </c>
      <c r="Q195" s="2">
        <v>-2.1737581912930461</v>
      </c>
      <c r="R195" s="1">
        <v>2.8822686099233086</v>
      </c>
      <c r="S195">
        <v>26.804166666666674</v>
      </c>
      <c r="T195">
        <v>31.5</v>
      </c>
      <c r="U195">
        <v>0</v>
      </c>
      <c r="V195">
        <v>84</v>
      </c>
      <c r="W195">
        <v>30</v>
      </c>
    </row>
    <row r="196" spans="1:23" x14ac:dyDescent="0.3">
      <c r="A196" t="s">
        <v>18</v>
      </c>
      <c r="B196" t="s">
        <v>35</v>
      </c>
      <c r="C196" t="s">
        <v>36</v>
      </c>
      <c r="D196">
        <v>2018</v>
      </c>
      <c r="E196" t="s">
        <v>102</v>
      </c>
      <c r="F196" s="3">
        <v>43284</v>
      </c>
      <c r="G196" s="3">
        <v>43287</v>
      </c>
      <c r="H196" s="3" t="s">
        <v>107</v>
      </c>
      <c r="I196">
        <v>1.0598793798795689</v>
      </c>
      <c r="J196">
        <v>43</v>
      </c>
      <c r="K196">
        <v>13</v>
      </c>
      <c r="L196">
        <v>15.9</v>
      </c>
      <c r="M196">
        <v>411</v>
      </c>
      <c r="N196">
        <v>14.5</v>
      </c>
      <c r="O196" s="3">
        <v>43284</v>
      </c>
      <c r="P196" s="3" t="s">
        <v>110</v>
      </c>
      <c r="Q196" s="2">
        <v>-3.7253534549150236</v>
      </c>
      <c r="R196" s="1">
        <v>6.054430746988877</v>
      </c>
      <c r="S196">
        <v>31.947499999999973</v>
      </c>
      <c r="T196">
        <v>36</v>
      </c>
      <c r="U196">
        <v>15.5</v>
      </c>
      <c r="V196">
        <v>400</v>
      </c>
      <c r="W196">
        <v>11</v>
      </c>
    </row>
    <row r="197" spans="1:23" x14ac:dyDescent="0.3">
      <c r="A197" t="s">
        <v>18</v>
      </c>
      <c r="B197" t="s">
        <v>35</v>
      </c>
      <c r="C197" t="s">
        <v>34</v>
      </c>
      <c r="D197">
        <v>2018</v>
      </c>
      <c r="E197" t="s">
        <v>101</v>
      </c>
      <c r="F197" s="3">
        <v>43284</v>
      </c>
      <c r="G197" s="3">
        <v>43287</v>
      </c>
      <c r="H197" s="3" t="s">
        <v>107</v>
      </c>
      <c r="I197">
        <v>1.7664374828577212</v>
      </c>
      <c r="J197">
        <v>44</v>
      </c>
      <c r="K197">
        <v>10.4</v>
      </c>
      <c r="L197">
        <v>17</v>
      </c>
      <c r="M197">
        <v>437</v>
      </c>
      <c r="N197">
        <v>14.5</v>
      </c>
      <c r="O197" s="3">
        <v>43284</v>
      </c>
      <c r="P197" s="3" t="s">
        <v>110</v>
      </c>
      <c r="Q197" s="2">
        <v>-2.9225168243950463</v>
      </c>
      <c r="R197" s="1">
        <v>5.5537807840078175</v>
      </c>
      <c r="S197">
        <v>31.731666666666637</v>
      </c>
      <c r="T197">
        <v>47.5</v>
      </c>
      <c r="U197">
        <v>0</v>
      </c>
      <c r="V197">
        <v>88</v>
      </c>
      <c r="W197">
        <v>11</v>
      </c>
    </row>
    <row r="198" spans="1:23" x14ac:dyDescent="0.3">
      <c r="A198" t="s">
        <v>18</v>
      </c>
      <c r="B198" t="s">
        <v>14</v>
      </c>
      <c r="C198" t="s">
        <v>33</v>
      </c>
      <c r="D198">
        <v>2018</v>
      </c>
      <c r="E198" t="s">
        <v>101</v>
      </c>
      <c r="F198" s="3">
        <v>43284</v>
      </c>
      <c r="G198" s="3">
        <v>43287</v>
      </c>
      <c r="H198" s="3" t="s">
        <v>107</v>
      </c>
      <c r="I198">
        <v>6.5429920266704569</v>
      </c>
      <c r="J198">
        <v>74</v>
      </c>
      <c r="K198">
        <v>10.7</v>
      </c>
      <c r="L198">
        <v>27.4</v>
      </c>
      <c r="M198">
        <v>668</v>
      </c>
      <c r="N198">
        <v>30</v>
      </c>
      <c r="O198" s="3">
        <v>43284</v>
      </c>
      <c r="P198" s="3" t="s">
        <v>110</v>
      </c>
      <c r="Q198" s="2">
        <v>-2.1568551232476461</v>
      </c>
      <c r="R198" s="1">
        <v>3.1581550492097668</v>
      </c>
      <c r="S198">
        <v>29.355833333333365</v>
      </c>
      <c r="T198">
        <v>68.5</v>
      </c>
      <c r="U198">
        <v>11.1</v>
      </c>
      <c r="V198">
        <v>301</v>
      </c>
      <c r="W198">
        <v>30</v>
      </c>
    </row>
    <row r="199" spans="1:23" x14ac:dyDescent="0.3">
      <c r="A199" t="s">
        <v>18</v>
      </c>
      <c r="B199" t="s">
        <v>14</v>
      </c>
      <c r="C199" t="s">
        <v>32</v>
      </c>
      <c r="D199">
        <v>2018</v>
      </c>
      <c r="E199" t="s">
        <v>102</v>
      </c>
      <c r="F199" s="3">
        <v>43284</v>
      </c>
      <c r="G199" s="3">
        <v>43287</v>
      </c>
      <c r="H199" s="3" t="s">
        <v>107</v>
      </c>
      <c r="I199">
        <v>0.65866320397016753</v>
      </c>
      <c r="J199">
        <v>29</v>
      </c>
      <c r="K199">
        <v>9.3000000000000007</v>
      </c>
      <c r="L199">
        <v>3.5</v>
      </c>
      <c r="M199">
        <v>153</v>
      </c>
      <c r="N199">
        <v>30</v>
      </c>
      <c r="O199" s="3">
        <v>43284</v>
      </c>
      <c r="P199" s="3" t="s">
        <v>110</v>
      </c>
      <c r="Q199" s="2">
        <v>-1.5953895762850594</v>
      </c>
      <c r="R199" s="1">
        <v>5.3210385393826964</v>
      </c>
      <c r="S199">
        <v>25.287500000000005</v>
      </c>
      <c r="T199">
        <v>30.5</v>
      </c>
      <c r="U199">
        <v>1.2</v>
      </c>
      <c r="V199">
        <v>114</v>
      </c>
      <c r="W199">
        <v>30</v>
      </c>
    </row>
    <row r="200" spans="1:23" x14ac:dyDescent="0.3">
      <c r="A200" t="s">
        <v>18</v>
      </c>
      <c r="B200" t="s">
        <v>14</v>
      </c>
      <c r="C200" t="s">
        <v>31</v>
      </c>
      <c r="D200">
        <v>2018</v>
      </c>
      <c r="E200" t="s">
        <v>101</v>
      </c>
      <c r="F200" s="3">
        <v>43284</v>
      </c>
      <c r="G200" s="3">
        <v>43287</v>
      </c>
      <c r="H200" s="3" t="s">
        <v>107</v>
      </c>
      <c r="I200">
        <v>6.944544104839288</v>
      </c>
      <c r="J200">
        <v>89</v>
      </c>
      <c r="K200">
        <v>13.1</v>
      </c>
      <c r="L200">
        <v>19.5</v>
      </c>
      <c r="M200">
        <v>499</v>
      </c>
      <c r="N200">
        <v>14.5</v>
      </c>
      <c r="O200" s="3">
        <v>43284</v>
      </c>
      <c r="P200" s="3" t="s">
        <v>110</v>
      </c>
      <c r="Q200" s="2">
        <v>-4.1398923334829805</v>
      </c>
      <c r="R200" s="1">
        <v>5.6511211793601737</v>
      </c>
      <c r="S200">
        <v>29.385833333333348</v>
      </c>
      <c r="T200">
        <v>81</v>
      </c>
      <c r="U200">
        <v>14.6</v>
      </c>
      <c r="V200">
        <v>378</v>
      </c>
      <c r="W200">
        <v>11</v>
      </c>
    </row>
    <row r="201" spans="1:23" x14ac:dyDescent="0.3">
      <c r="A201" t="s">
        <v>18</v>
      </c>
      <c r="B201" t="s">
        <v>14</v>
      </c>
      <c r="C201" t="s">
        <v>30</v>
      </c>
      <c r="D201">
        <v>2018</v>
      </c>
      <c r="E201" t="s">
        <v>102</v>
      </c>
      <c r="F201" s="3">
        <v>43284</v>
      </c>
      <c r="G201" s="3">
        <v>43287</v>
      </c>
      <c r="H201" s="3" t="s">
        <v>107</v>
      </c>
      <c r="I201">
        <v>1.7512228322077485</v>
      </c>
      <c r="J201">
        <v>44</v>
      </c>
      <c r="K201">
        <v>12.5</v>
      </c>
      <c r="L201">
        <v>12.9</v>
      </c>
      <c r="M201">
        <v>338</v>
      </c>
      <c r="N201">
        <v>14.5</v>
      </c>
      <c r="O201" s="3">
        <v>43284</v>
      </c>
      <c r="P201" s="3" t="s">
        <v>110</v>
      </c>
      <c r="Q201" s="2">
        <v>-2.1110513549428034</v>
      </c>
      <c r="R201" s="1">
        <v>5.5238162542909741</v>
      </c>
      <c r="S201">
        <v>31.963333333333299</v>
      </c>
      <c r="T201">
        <v>42</v>
      </c>
      <c r="U201">
        <v>8.9</v>
      </c>
      <c r="V201">
        <v>254</v>
      </c>
      <c r="W201">
        <v>11</v>
      </c>
    </row>
    <row r="202" spans="1:23" x14ac:dyDescent="0.3">
      <c r="A202" t="s">
        <v>18</v>
      </c>
      <c r="B202" t="s">
        <v>10</v>
      </c>
      <c r="C202" t="s">
        <v>29</v>
      </c>
      <c r="D202">
        <v>2018</v>
      </c>
      <c r="E202" t="s">
        <v>102</v>
      </c>
      <c r="F202" s="3">
        <v>43284</v>
      </c>
      <c r="G202" s="3">
        <v>43287</v>
      </c>
      <c r="H202" s="3" t="s">
        <v>107</v>
      </c>
      <c r="I202" s="7">
        <v>1.163201530612245</v>
      </c>
      <c r="J202">
        <v>58</v>
      </c>
      <c r="K202">
        <v>13.2</v>
      </c>
      <c r="L202">
        <v>11.9</v>
      </c>
      <c r="M202">
        <v>317</v>
      </c>
      <c r="N202">
        <v>14.5</v>
      </c>
      <c r="O202" s="3">
        <v>43284</v>
      </c>
      <c r="P202" s="3" t="s">
        <v>110</v>
      </c>
      <c r="Q202" s="4">
        <v>0</v>
      </c>
      <c r="R202" s="1">
        <v>9.1593943233285042</v>
      </c>
      <c r="S202">
        <v>32.251666666666672</v>
      </c>
      <c r="T202">
        <v>53</v>
      </c>
      <c r="U202">
        <v>12.4</v>
      </c>
      <c r="V202">
        <v>327</v>
      </c>
      <c r="W202">
        <v>11</v>
      </c>
    </row>
    <row r="203" spans="1:23" x14ac:dyDescent="0.3">
      <c r="A203" t="s">
        <v>18</v>
      </c>
      <c r="B203" t="s">
        <v>10</v>
      </c>
      <c r="C203" t="s">
        <v>28</v>
      </c>
      <c r="D203">
        <v>2018</v>
      </c>
      <c r="E203" t="s">
        <v>102</v>
      </c>
      <c r="F203" s="3">
        <v>43284</v>
      </c>
      <c r="G203" s="3">
        <v>43287</v>
      </c>
      <c r="H203" s="3" t="s">
        <v>107</v>
      </c>
      <c r="I203" s="7">
        <v>0.29637079992164078</v>
      </c>
      <c r="J203">
        <v>36</v>
      </c>
      <c r="K203">
        <v>4.9000000000000004</v>
      </c>
      <c r="L203">
        <v>1.4</v>
      </c>
      <c r="M203">
        <v>117</v>
      </c>
      <c r="N203">
        <v>30</v>
      </c>
      <c r="O203" s="3">
        <v>43284</v>
      </c>
      <c r="P203" s="3" t="s">
        <v>110</v>
      </c>
      <c r="Q203" s="2">
        <v>-0.40478710854176392</v>
      </c>
      <c r="R203" s="1">
        <v>4.5158378434018234</v>
      </c>
      <c r="S203">
        <v>25.595000000000002</v>
      </c>
      <c r="T203">
        <v>31.5</v>
      </c>
      <c r="U203">
        <v>5</v>
      </c>
      <c r="V203">
        <v>181</v>
      </c>
      <c r="W203">
        <v>30</v>
      </c>
    </row>
    <row r="204" spans="1:23" x14ac:dyDescent="0.3">
      <c r="A204" t="s">
        <v>18</v>
      </c>
      <c r="B204" t="s">
        <v>10</v>
      </c>
      <c r="C204" t="s">
        <v>27</v>
      </c>
      <c r="D204">
        <v>2018</v>
      </c>
      <c r="E204" t="s">
        <v>101</v>
      </c>
      <c r="F204" s="3">
        <v>43284</v>
      </c>
      <c r="G204" s="3">
        <v>43287</v>
      </c>
      <c r="H204" s="3" t="s">
        <v>107</v>
      </c>
      <c r="I204" s="7">
        <v>8.6220559386957554</v>
      </c>
      <c r="J204">
        <v>70</v>
      </c>
      <c r="K204">
        <v>8.3000000000000007</v>
      </c>
      <c r="L204">
        <v>22.7</v>
      </c>
      <c r="M204">
        <v>570</v>
      </c>
      <c r="N204">
        <v>14.5</v>
      </c>
      <c r="O204" s="3">
        <v>43284</v>
      </c>
      <c r="P204" s="3" t="s">
        <v>110</v>
      </c>
      <c r="Q204" s="5">
        <v>-1.0249721794658462</v>
      </c>
      <c r="R204" s="1">
        <v>4.5031900931860349</v>
      </c>
      <c r="S204">
        <v>28.517499999999945</v>
      </c>
      <c r="T204">
        <v>72</v>
      </c>
      <c r="U204">
        <v>20.6</v>
      </c>
      <c r="V204">
        <v>522</v>
      </c>
      <c r="W204">
        <v>11</v>
      </c>
    </row>
    <row r="205" spans="1:23" x14ac:dyDescent="0.3">
      <c r="A205" t="s">
        <v>18</v>
      </c>
      <c r="B205" t="s">
        <v>10</v>
      </c>
      <c r="C205" t="s">
        <v>26</v>
      </c>
      <c r="D205">
        <v>2018</v>
      </c>
      <c r="E205" t="s">
        <v>101</v>
      </c>
      <c r="F205" s="3">
        <v>43284</v>
      </c>
      <c r="G205" s="3">
        <v>43287</v>
      </c>
      <c r="H205" s="3" t="s">
        <v>107</v>
      </c>
      <c r="I205" s="7">
        <v>5.7303209911017525</v>
      </c>
      <c r="J205">
        <v>50</v>
      </c>
      <c r="K205">
        <v>8.3000000000000007</v>
      </c>
      <c r="L205">
        <v>8.1</v>
      </c>
      <c r="M205">
        <v>237</v>
      </c>
      <c r="N205">
        <v>30</v>
      </c>
      <c r="O205" s="3">
        <v>43284</v>
      </c>
      <c r="P205" s="3" t="s">
        <v>110</v>
      </c>
      <c r="Q205" s="2">
        <v>-3.1406609647991441</v>
      </c>
      <c r="R205" s="1">
        <v>2.2427889027511831</v>
      </c>
      <c r="S205">
        <v>27.06000000000002</v>
      </c>
      <c r="T205">
        <v>49</v>
      </c>
      <c r="U205">
        <v>5.4</v>
      </c>
      <c r="V205">
        <v>187</v>
      </c>
      <c r="W205">
        <v>30</v>
      </c>
    </row>
    <row r="206" spans="1:23" x14ac:dyDescent="0.3">
      <c r="A206" t="s">
        <v>18</v>
      </c>
      <c r="B206" t="s">
        <v>6</v>
      </c>
      <c r="C206" t="s">
        <v>25</v>
      </c>
      <c r="D206">
        <v>2018</v>
      </c>
      <c r="E206" t="s">
        <v>102</v>
      </c>
      <c r="F206" s="3">
        <v>43284</v>
      </c>
      <c r="G206" s="3">
        <v>43287</v>
      </c>
      <c r="H206" s="3" t="s">
        <v>107</v>
      </c>
      <c r="I206">
        <v>1.0829178042983323</v>
      </c>
      <c r="J206">
        <v>39</v>
      </c>
      <c r="K206">
        <v>13</v>
      </c>
      <c r="L206">
        <v>16.3</v>
      </c>
      <c r="M206">
        <v>419</v>
      </c>
      <c r="N206">
        <v>14.5</v>
      </c>
      <c r="O206" s="3">
        <v>43284</v>
      </c>
      <c r="P206" s="3" t="s">
        <v>110</v>
      </c>
      <c r="Q206" s="2">
        <v>-4.1667835781006612</v>
      </c>
      <c r="R206" s="1">
        <v>6.9596905136021325</v>
      </c>
      <c r="S206">
        <v>29.458333333333368</v>
      </c>
      <c r="T206">
        <v>38.5</v>
      </c>
      <c r="U206">
        <v>22.9</v>
      </c>
      <c r="V206">
        <v>574</v>
      </c>
      <c r="W206">
        <v>11</v>
      </c>
    </row>
    <row r="207" spans="1:23" x14ac:dyDescent="0.3">
      <c r="A207" t="s">
        <v>18</v>
      </c>
      <c r="B207" t="s">
        <v>6</v>
      </c>
      <c r="C207" t="s">
        <v>24</v>
      </c>
      <c r="D207">
        <v>2018</v>
      </c>
      <c r="E207" t="s">
        <v>101</v>
      </c>
      <c r="F207" s="3">
        <v>43284</v>
      </c>
      <c r="G207" s="3">
        <v>43287</v>
      </c>
      <c r="H207" s="3" t="s">
        <v>107</v>
      </c>
      <c r="I207">
        <v>5.5596777909650967</v>
      </c>
      <c r="J207">
        <v>67</v>
      </c>
      <c r="K207">
        <v>11.7</v>
      </c>
      <c r="L207">
        <v>13.3</v>
      </c>
      <c r="M207">
        <v>346</v>
      </c>
      <c r="N207">
        <v>14.5</v>
      </c>
      <c r="O207" s="3">
        <v>43284</v>
      </c>
      <c r="P207" s="3" t="s">
        <v>110</v>
      </c>
      <c r="Q207" s="2">
        <v>-3.0444435005407131</v>
      </c>
      <c r="R207" s="1">
        <v>8.0590991561913992</v>
      </c>
      <c r="S207">
        <v>31.394999999999996</v>
      </c>
      <c r="T207">
        <v>66.5</v>
      </c>
      <c r="U207">
        <v>10</v>
      </c>
      <c r="V207">
        <v>277</v>
      </c>
      <c r="W207">
        <v>11</v>
      </c>
    </row>
    <row r="208" spans="1:23" x14ac:dyDescent="0.3">
      <c r="A208" t="s">
        <v>18</v>
      </c>
      <c r="B208" t="s">
        <v>6</v>
      </c>
      <c r="C208" t="s">
        <v>23</v>
      </c>
      <c r="D208">
        <v>2018</v>
      </c>
      <c r="E208" t="s">
        <v>102</v>
      </c>
      <c r="F208" s="3">
        <v>43284</v>
      </c>
      <c r="G208" s="3">
        <v>43287</v>
      </c>
      <c r="H208" s="3" t="s">
        <v>107</v>
      </c>
      <c r="I208">
        <v>0.15630542365001412</v>
      </c>
      <c r="J208">
        <v>25.5</v>
      </c>
      <c r="K208">
        <v>11.2</v>
      </c>
      <c r="L208">
        <v>12.4</v>
      </c>
      <c r="M208">
        <v>327</v>
      </c>
      <c r="N208">
        <v>30</v>
      </c>
      <c r="O208" s="3">
        <v>43284</v>
      </c>
      <c r="P208" s="3" t="s">
        <v>110</v>
      </c>
      <c r="Q208" s="2">
        <v>-0.7966309586851269</v>
      </c>
      <c r="R208" s="1">
        <v>4.2258852146230383</v>
      </c>
      <c r="S208">
        <v>24.885833333333316</v>
      </c>
      <c r="T208">
        <v>29.5</v>
      </c>
      <c r="U208">
        <v>2.1</v>
      </c>
      <c r="V208">
        <v>128</v>
      </c>
      <c r="W208">
        <v>30</v>
      </c>
    </row>
    <row r="209" spans="1:23" x14ac:dyDescent="0.3">
      <c r="A209" t="s">
        <v>18</v>
      </c>
      <c r="B209" t="s">
        <v>6</v>
      </c>
      <c r="C209" t="s">
        <v>22</v>
      </c>
      <c r="D209">
        <v>2018</v>
      </c>
      <c r="E209" t="s">
        <v>101</v>
      </c>
      <c r="F209" s="3">
        <v>43284</v>
      </c>
      <c r="G209" s="3">
        <v>43287</v>
      </c>
      <c r="H209" s="3" t="s">
        <v>107</v>
      </c>
      <c r="I209">
        <v>0.9204807360379974</v>
      </c>
      <c r="J209">
        <v>76</v>
      </c>
      <c r="K209">
        <v>15.2</v>
      </c>
      <c r="L209">
        <v>40.9</v>
      </c>
      <c r="M209">
        <v>898</v>
      </c>
      <c r="N209">
        <v>30</v>
      </c>
      <c r="O209" s="3">
        <v>43284</v>
      </c>
      <c r="P209" s="3" t="s">
        <v>110</v>
      </c>
      <c r="Q209" s="2">
        <v>-1.8419025022198967</v>
      </c>
      <c r="R209" s="1">
        <v>3.2723985126075226</v>
      </c>
      <c r="S209">
        <v>28.119999999999997</v>
      </c>
      <c r="T209">
        <v>55.5</v>
      </c>
      <c r="U209">
        <v>18.2</v>
      </c>
      <c r="V209">
        <v>467</v>
      </c>
      <c r="W209">
        <v>30</v>
      </c>
    </row>
    <row r="210" spans="1:23" x14ac:dyDescent="0.3">
      <c r="A210" t="s">
        <v>18</v>
      </c>
      <c r="B210" t="s">
        <v>1</v>
      </c>
      <c r="C210" t="s">
        <v>21</v>
      </c>
      <c r="D210">
        <v>2018</v>
      </c>
      <c r="E210" t="s">
        <v>101</v>
      </c>
      <c r="F210" s="3">
        <v>43284</v>
      </c>
      <c r="G210" s="3">
        <v>43287</v>
      </c>
      <c r="H210" s="3" t="s">
        <v>107</v>
      </c>
      <c r="I210">
        <v>3.4637789112189408</v>
      </c>
      <c r="J210">
        <v>70</v>
      </c>
      <c r="K210">
        <v>12</v>
      </c>
      <c r="L210">
        <v>14.8</v>
      </c>
      <c r="M210">
        <v>382</v>
      </c>
      <c r="N210">
        <v>30</v>
      </c>
      <c r="O210" s="3">
        <v>43284</v>
      </c>
      <c r="P210" s="3" t="s">
        <v>110</v>
      </c>
      <c r="Q210" s="2">
        <v>-3.5562045711879793</v>
      </c>
      <c r="R210" s="1">
        <v>5.5254711001135988</v>
      </c>
      <c r="S210">
        <v>32.413333333333334</v>
      </c>
      <c r="T210">
        <v>60</v>
      </c>
      <c r="U210">
        <v>19.2</v>
      </c>
      <c r="V210">
        <v>491</v>
      </c>
      <c r="W210">
        <v>30</v>
      </c>
    </row>
    <row r="211" spans="1:23" x14ac:dyDescent="0.3">
      <c r="A211" t="s">
        <v>18</v>
      </c>
      <c r="B211" t="s">
        <v>1</v>
      </c>
      <c r="C211" t="s">
        <v>20</v>
      </c>
      <c r="D211">
        <v>2018</v>
      </c>
      <c r="E211" t="s">
        <v>101</v>
      </c>
      <c r="F211" s="3">
        <v>43284</v>
      </c>
      <c r="G211" s="3">
        <v>43287</v>
      </c>
      <c r="H211" s="3" t="s">
        <v>107</v>
      </c>
      <c r="I211">
        <v>2.6029616003056675</v>
      </c>
      <c r="J211">
        <v>70</v>
      </c>
      <c r="K211">
        <v>9.9</v>
      </c>
      <c r="L211">
        <v>15.1</v>
      </c>
      <c r="M211">
        <v>389</v>
      </c>
      <c r="N211">
        <v>14.5</v>
      </c>
      <c r="O211" s="3">
        <v>43284</v>
      </c>
      <c r="P211" s="3" t="s">
        <v>110</v>
      </c>
      <c r="Q211" s="2">
        <v>-4.1417244842151755</v>
      </c>
      <c r="R211" s="1">
        <v>4.3667835160923874</v>
      </c>
      <c r="S211">
        <v>29.839166666666657</v>
      </c>
      <c r="T211">
        <v>47.5</v>
      </c>
      <c r="U211">
        <v>5.3</v>
      </c>
      <c r="V211">
        <v>185</v>
      </c>
      <c r="W211">
        <v>11</v>
      </c>
    </row>
    <row r="212" spans="1:23" x14ac:dyDescent="0.3">
      <c r="A212" t="s">
        <v>18</v>
      </c>
      <c r="B212" t="s">
        <v>1</v>
      </c>
      <c r="C212" t="s">
        <v>19</v>
      </c>
      <c r="D212">
        <v>2018</v>
      </c>
      <c r="E212" t="s">
        <v>101</v>
      </c>
      <c r="F212" s="3">
        <v>43284</v>
      </c>
      <c r="G212" s="3">
        <v>43287</v>
      </c>
      <c r="H212" s="3" t="s">
        <v>107</v>
      </c>
      <c r="I212">
        <v>7.8343913646231647</v>
      </c>
      <c r="J212">
        <v>63.5</v>
      </c>
      <c r="K212">
        <v>9.1999999999999993</v>
      </c>
      <c r="L212">
        <v>20</v>
      </c>
      <c r="M212">
        <v>510</v>
      </c>
      <c r="N212">
        <v>30</v>
      </c>
      <c r="O212" s="3">
        <v>43284</v>
      </c>
      <c r="P212" s="3" t="s">
        <v>110</v>
      </c>
      <c r="Q212" s="2">
        <v>-3.4246443282891676</v>
      </c>
      <c r="R212" s="1">
        <v>1.9586282343515919</v>
      </c>
      <c r="S212">
        <v>27.920833333333341</v>
      </c>
      <c r="T212">
        <v>62</v>
      </c>
      <c r="U212">
        <v>27.4</v>
      </c>
      <c r="V212">
        <v>669</v>
      </c>
      <c r="W212">
        <v>30</v>
      </c>
    </row>
    <row r="213" spans="1:23" x14ac:dyDescent="0.3">
      <c r="A213" t="s">
        <v>18</v>
      </c>
      <c r="B213" t="s">
        <v>1</v>
      </c>
      <c r="C213" t="s">
        <v>17</v>
      </c>
      <c r="D213">
        <v>2018</v>
      </c>
      <c r="E213" t="s">
        <v>101</v>
      </c>
      <c r="F213" s="3">
        <v>43284</v>
      </c>
      <c r="G213" s="3">
        <v>43287</v>
      </c>
      <c r="H213" s="3" t="s">
        <v>107</v>
      </c>
      <c r="I213">
        <v>8.0160733691723216</v>
      </c>
      <c r="J213">
        <v>46</v>
      </c>
      <c r="K213">
        <v>10.8</v>
      </c>
      <c r="L213">
        <v>24.4</v>
      </c>
      <c r="M213">
        <v>607</v>
      </c>
      <c r="N213">
        <v>14.5</v>
      </c>
      <c r="O213" s="3">
        <v>43284</v>
      </c>
      <c r="P213" s="3" t="s">
        <v>110</v>
      </c>
      <c r="Q213" s="2">
        <v>-3.9439704084112988</v>
      </c>
      <c r="R213" s="1">
        <v>6.3172557246038936</v>
      </c>
      <c r="S213">
        <v>29.104166666666703</v>
      </c>
      <c r="T213">
        <v>68.5</v>
      </c>
      <c r="U213">
        <v>18.899999999999999</v>
      </c>
      <c r="V213">
        <v>486</v>
      </c>
      <c r="W213">
        <v>11</v>
      </c>
    </row>
    <row r="214" spans="1:23" x14ac:dyDescent="0.3">
      <c r="A214" t="s">
        <v>2</v>
      </c>
      <c r="B214" t="s">
        <v>14</v>
      </c>
      <c r="C214" t="s">
        <v>16</v>
      </c>
      <c r="D214">
        <v>2018</v>
      </c>
      <c r="E214" t="s">
        <v>103</v>
      </c>
      <c r="F214" s="3">
        <v>43284</v>
      </c>
      <c r="G214" s="3">
        <v>43287</v>
      </c>
      <c r="H214" s="3" t="s">
        <v>107</v>
      </c>
      <c r="I214">
        <v>3.8024779969858482</v>
      </c>
      <c r="J214">
        <v>95</v>
      </c>
      <c r="K214">
        <v>11</v>
      </c>
      <c r="L214">
        <v>15.9</v>
      </c>
      <c r="M214">
        <v>410</v>
      </c>
      <c r="N214">
        <v>5</v>
      </c>
      <c r="O214" s="3">
        <v>43284</v>
      </c>
      <c r="P214" s="3" t="s">
        <v>110</v>
      </c>
      <c r="Q214" s="2">
        <v>-1.3121154324333042</v>
      </c>
      <c r="R214" s="1">
        <v>2.896630307598246</v>
      </c>
      <c r="S214">
        <v>29.739999999999974</v>
      </c>
      <c r="T214">
        <v>52.5</v>
      </c>
      <c r="U214">
        <v>10.6</v>
      </c>
      <c r="V214">
        <v>290</v>
      </c>
      <c r="W214">
        <v>6.5</v>
      </c>
    </row>
    <row r="215" spans="1:23" x14ac:dyDescent="0.3">
      <c r="A215" t="s">
        <v>2</v>
      </c>
      <c r="B215" t="s">
        <v>14</v>
      </c>
      <c r="C215" t="s">
        <v>15</v>
      </c>
      <c r="D215">
        <v>2018</v>
      </c>
      <c r="E215" t="s">
        <v>104</v>
      </c>
      <c r="F215" s="3">
        <v>43284</v>
      </c>
      <c r="G215" s="3">
        <v>43287</v>
      </c>
      <c r="H215" s="3" t="s">
        <v>107</v>
      </c>
      <c r="I215">
        <v>2.5311124879515905</v>
      </c>
      <c r="J215">
        <v>91</v>
      </c>
      <c r="K215">
        <v>14.6</v>
      </c>
      <c r="L215">
        <v>36</v>
      </c>
      <c r="M215">
        <v>820</v>
      </c>
      <c r="N215">
        <v>5</v>
      </c>
      <c r="O215" s="3">
        <v>43284</v>
      </c>
      <c r="P215" s="3" t="s">
        <v>110</v>
      </c>
      <c r="Q215" s="2">
        <v>-6.9591585988734366</v>
      </c>
      <c r="R215" s="1">
        <v>4.0487576099654747</v>
      </c>
      <c r="S215">
        <v>27.84583333333331</v>
      </c>
      <c r="T215">
        <v>97</v>
      </c>
      <c r="U215">
        <v>30.5</v>
      </c>
      <c r="V215">
        <v>726</v>
      </c>
      <c r="W215">
        <v>6.5</v>
      </c>
    </row>
    <row r="216" spans="1:23" x14ac:dyDescent="0.3">
      <c r="A216" t="s">
        <v>2</v>
      </c>
      <c r="B216" t="s">
        <v>14</v>
      </c>
      <c r="C216" t="s">
        <v>13</v>
      </c>
      <c r="D216">
        <v>2018</v>
      </c>
      <c r="E216" t="s">
        <v>103</v>
      </c>
      <c r="F216" s="3">
        <v>43284</v>
      </c>
      <c r="G216" s="3">
        <v>43287</v>
      </c>
      <c r="H216" s="3" t="s">
        <v>107</v>
      </c>
      <c r="I216">
        <v>3.822225765306122</v>
      </c>
      <c r="J216">
        <v>120</v>
      </c>
      <c r="K216">
        <v>17.2</v>
      </c>
      <c r="L216">
        <v>100</v>
      </c>
      <c r="M216">
        <v>1143</v>
      </c>
      <c r="N216">
        <v>5</v>
      </c>
      <c r="O216" s="3">
        <v>43284</v>
      </c>
      <c r="P216" s="3" t="s">
        <v>110</v>
      </c>
      <c r="Q216" s="2">
        <v>-3.988828550531784</v>
      </c>
      <c r="R216" s="1">
        <v>3.085814646106376</v>
      </c>
      <c r="S216">
        <v>27.211666666666655</v>
      </c>
      <c r="T216">
        <v>120</v>
      </c>
      <c r="U216">
        <v>100</v>
      </c>
      <c r="V216">
        <v>1150</v>
      </c>
      <c r="W216">
        <v>6.5</v>
      </c>
    </row>
    <row r="217" spans="1:23" x14ac:dyDescent="0.3">
      <c r="A217" t="s">
        <v>2</v>
      </c>
      <c r="B217" t="s">
        <v>10</v>
      </c>
      <c r="C217" t="s">
        <v>12</v>
      </c>
      <c r="D217">
        <v>2018</v>
      </c>
      <c r="E217" t="s">
        <v>104</v>
      </c>
      <c r="F217" s="3">
        <v>43284</v>
      </c>
      <c r="G217" s="3">
        <v>43287</v>
      </c>
      <c r="H217" s="3" t="s">
        <v>107</v>
      </c>
      <c r="I217">
        <v>4.6642537155032775</v>
      </c>
      <c r="J217">
        <v>81.5</v>
      </c>
      <c r="K217">
        <v>13.2</v>
      </c>
      <c r="L217">
        <v>14.7</v>
      </c>
      <c r="M217">
        <v>380</v>
      </c>
      <c r="N217">
        <v>5</v>
      </c>
      <c r="O217" s="3">
        <v>43284</v>
      </c>
      <c r="P217" s="3" t="s">
        <v>110</v>
      </c>
      <c r="Q217" s="2">
        <v>-1.9450348579514452</v>
      </c>
      <c r="R217" s="1">
        <v>2.6004129053480889</v>
      </c>
      <c r="S217">
        <v>27.676666666666637</v>
      </c>
      <c r="T217">
        <v>51</v>
      </c>
      <c r="U217">
        <v>63.3</v>
      </c>
      <c r="V217">
        <v>1053</v>
      </c>
      <c r="W217">
        <v>6.5</v>
      </c>
    </row>
    <row r="218" spans="1:23" x14ac:dyDescent="0.3">
      <c r="A218" t="s">
        <v>2</v>
      </c>
      <c r="B218" t="s">
        <v>10</v>
      </c>
      <c r="C218" t="s">
        <v>11</v>
      </c>
      <c r="D218">
        <v>2018</v>
      </c>
      <c r="E218" t="s">
        <v>103</v>
      </c>
      <c r="F218" s="3">
        <v>43284</v>
      </c>
      <c r="G218" s="3">
        <v>43287</v>
      </c>
      <c r="H218" s="3" t="s">
        <v>107</v>
      </c>
      <c r="I218">
        <v>42.542588963783416</v>
      </c>
      <c r="J218">
        <v>120</v>
      </c>
      <c r="K218">
        <v>12.6</v>
      </c>
      <c r="L218">
        <v>100</v>
      </c>
      <c r="M218">
        <v>1141</v>
      </c>
      <c r="N218">
        <v>5</v>
      </c>
      <c r="O218" s="3">
        <v>43284</v>
      </c>
      <c r="P218" s="3" t="s">
        <v>110</v>
      </c>
      <c r="Q218" s="2">
        <v>-2.8990534746956631</v>
      </c>
      <c r="R218" s="1">
        <v>4.3328000750920204</v>
      </c>
      <c r="S218">
        <v>31.487499999999994</v>
      </c>
      <c r="T218">
        <v>120</v>
      </c>
      <c r="U218">
        <v>100</v>
      </c>
      <c r="V218">
        <v>1147</v>
      </c>
      <c r="W218">
        <v>6.5</v>
      </c>
    </row>
    <row r="219" spans="1:23" x14ac:dyDescent="0.3">
      <c r="A219" t="s">
        <v>2</v>
      </c>
      <c r="B219" t="s">
        <v>10</v>
      </c>
      <c r="C219" t="s">
        <v>9</v>
      </c>
      <c r="D219">
        <v>2018</v>
      </c>
      <c r="E219" t="s">
        <v>103</v>
      </c>
      <c r="F219" s="3">
        <v>43284</v>
      </c>
      <c r="G219" s="3">
        <v>43287</v>
      </c>
      <c r="H219" s="3" t="s">
        <v>107</v>
      </c>
      <c r="I219">
        <v>7.535465997665292</v>
      </c>
      <c r="J219">
        <v>120</v>
      </c>
      <c r="K219">
        <v>15.9</v>
      </c>
      <c r="L219">
        <v>100</v>
      </c>
      <c r="M219">
        <v>1138</v>
      </c>
      <c r="N219">
        <v>5</v>
      </c>
      <c r="O219" s="3">
        <v>43284</v>
      </c>
      <c r="P219" s="3" t="s">
        <v>110</v>
      </c>
      <c r="Q219" s="2">
        <v>-6.1141233998764788</v>
      </c>
      <c r="R219" s="1">
        <v>4.0005897761997353</v>
      </c>
      <c r="S219">
        <v>27.07500000000001</v>
      </c>
      <c r="T219">
        <v>120</v>
      </c>
      <c r="U219">
        <v>57.1</v>
      </c>
      <c r="V219">
        <v>1029</v>
      </c>
      <c r="W219">
        <v>6.5</v>
      </c>
    </row>
    <row r="220" spans="1:23" x14ac:dyDescent="0.3">
      <c r="A220" t="s">
        <v>2</v>
      </c>
      <c r="B220" t="s">
        <v>6</v>
      </c>
      <c r="C220" t="s">
        <v>8</v>
      </c>
      <c r="D220">
        <v>2018</v>
      </c>
      <c r="E220" t="s">
        <v>104</v>
      </c>
      <c r="F220" s="3">
        <v>43284</v>
      </c>
      <c r="G220" s="3">
        <v>43287</v>
      </c>
      <c r="H220" s="3" t="s">
        <v>107</v>
      </c>
      <c r="I220">
        <v>10.205879029258762</v>
      </c>
      <c r="J220">
        <v>55</v>
      </c>
      <c r="K220">
        <v>10.4</v>
      </c>
      <c r="L220">
        <v>100</v>
      </c>
      <c r="M220">
        <v>1145</v>
      </c>
      <c r="N220">
        <v>5</v>
      </c>
      <c r="O220" s="3">
        <v>43284</v>
      </c>
      <c r="P220" s="3" t="s">
        <v>110</v>
      </c>
      <c r="Q220" s="2">
        <v>-4.4880600742363068</v>
      </c>
      <c r="R220" s="1">
        <v>4.0952705979085851</v>
      </c>
      <c r="S220">
        <v>31.187500000000014</v>
      </c>
      <c r="T220">
        <v>51.5</v>
      </c>
      <c r="U220">
        <v>44.7</v>
      </c>
      <c r="V220">
        <v>938</v>
      </c>
      <c r="W220">
        <v>6.5</v>
      </c>
    </row>
    <row r="221" spans="1:23" x14ac:dyDescent="0.3">
      <c r="A221" t="s">
        <v>2</v>
      </c>
      <c r="B221" t="s">
        <v>6</v>
      </c>
      <c r="C221" t="s">
        <v>7</v>
      </c>
      <c r="D221">
        <v>2018</v>
      </c>
      <c r="E221" t="s">
        <v>103</v>
      </c>
      <c r="F221" s="3">
        <v>43284</v>
      </c>
      <c r="G221" s="3">
        <v>43287</v>
      </c>
      <c r="H221" s="3" t="s">
        <v>107</v>
      </c>
      <c r="I221">
        <v>15.365407647468144</v>
      </c>
      <c r="J221">
        <v>86.5</v>
      </c>
      <c r="K221">
        <v>9.6</v>
      </c>
      <c r="L221">
        <v>82.4</v>
      </c>
      <c r="M221">
        <v>1098</v>
      </c>
      <c r="N221">
        <v>5</v>
      </c>
      <c r="O221" s="3">
        <v>43284</v>
      </c>
      <c r="P221" s="3" t="s">
        <v>110</v>
      </c>
      <c r="Q221" s="2">
        <v>-1.6790774936007458</v>
      </c>
      <c r="R221" s="1">
        <v>4.0460980363219665</v>
      </c>
      <c r="S221">
        <v>27.465000000000007</v>
      </c>
      <c r="T221">
        <v>86.5</v>
      </c>
      <c r="U221">
        <v>16.7</v>
      </c>
      <c r="V221">
        <v>429</v>
      </c>
      <c r="W221">
        <v>6.5</v>
      </c>
    </row>
    <row r="222" spans="1:23" x14ac:dyDescent="0.3">
      <c r="A222" t="s">
        <v>2</v>
      </c>
      <c r="B222" t="s">
        <v>6</v>
      </c>
      <c r="C222" t="s">
        <v>5</v>
      </c>
      <c r="D222">
        <v>2018</v>
      </c>
      <c r="E222" t="s">
        <v>103</v>
      </c>
      <c r="F222" s="3">
        <v>43284</v>
      </c>
      <c r="G222" s="3">
        <v>43287</v>
      </c>
      <c r="H222" s="3" t="s">
        <v>107</v>
      </c>
      <c r="I222">
        <v>5.911320153061224</v>
      </c>
      <c r="J222">
        <v>106.5</v>
      </c>
      <c r="K222">
        <v>16.8</v>
      </c>
      <c r="L222">
        <v>26.9</v>
      </c>
      <c r="M222">
        <v>657</v>
      </c>
      <c r="N222">
        <v>5</v>
      </c>
      <c r="O222" s="3">
        <v>43284</v>
      </c>
      <c r="P222" s="3" t="s">
        <v>110</v>
      </c>
      <c r="Q222" s="2">
        <v>-2.2728125341045509</v>
      </c>
      <c r="R222" s="1">
        <v>3.850353416159852</v>
      </c>
      <c r="S222">
        <v>28.197500000000041</v>
      </c>
      <c r="T222">
        <v>120</v>
      </c>
      <c r="U222">
        <v>19.100000000000001</v>
      </c>
      <c r="V222">
        <v>488</v>
      </c>
      <c r="W222">
        <v>6.5</v>
      </c>
    </row>
    <row r="223" spans="1:23" x14ac:dyDescent="0.3">
      <c r="A223" t="s">
        <v>2</v>
      </c>
      <c r="B223" t="s">
        <v>1</v>
      </c>
      <c r="C223" t="s">
        <v>4</v>
      </c>
      <c r="D223">
        <v>2018</v>
      </c>
      <c r="E223" t="s">
        <v>103</v>
      </c>
      <c r="F223" s="3">
        <v>43284</v>
      </c>
      <c r="G223" s="3">
        <v>43287</v>
      </c>
      <c r="H223" s="3" t="s">
        <v>107</v>
      </c>
      <c r="I223">
        <v>41.693469819902518</v>
      </c>
      <c r="J223">
        <v>120</v>
      </c>
      <c r="K223">
        <v>16</v>
      </c>
      <c r="L223">
        <v>25.7</v>
      </c>
      <c r="M223">
        <v>633</v>
      </c>
      <c r="N223">
        <v>5</v>
      </c>
      <c r="O223" s="3">
        <v>43284</v>
      </c>
      <c r="P223" s="3" t="s">
        <v>110</v>
      </c>
      <c r="Q223" s="2">
        <v>-2.5335689544412809</v>
      </c>
      <c r="R223" s="1">
        <v>2.5985807546158957</v>
      </c>
      <c r="S223">
        <v>28.105</v>
      </c>
      <c r="T223">
        <v>120</v>
      </c>
      <c r="U223">
        <v>100</v>
      </c>
      <c r="V223">
        <v>1146</v>
      </c>
      <c r="W223">
        <v>6.5</v>
      </c>
    </row>
    <row r="224" spans="1:23" x14ac:dyDescent="0.3">
      <c r="A224" t="s">
        <v>2</v>
      </c>
      <c r="B224" t="s">
        <v>1</v>
      </c>
      <c r="C224" t="s">
        <v>3</v>
      </c>
      <c r="D224">
        <v>2018</v>
      </c>
      <c r="E224" t="s">
        <v>103</v>
      </c>
      <c r="F224" s="3">
        <v>43284</v>
      </c>
      <c r="G224" s="3">
        <v>43287</v>
      </c>
      <c r="H224" s="3" t="s">
        <v>107</v>
      </c>
      <c r="I224">
        <v>25.073110780611433</v>
      </c>
      <c r="J224">
        <v>120</v>
      </c>
      <c r="K224">
        <v>17</v>
      </c>
      <c r="L224">
        <v>68.3</v>
      </c>
      <c r="M224">
        <v>1065</v>
      </c>
      <c r="N224">
        <v>5</v>
      </c>
      <c r="O224" s="3">
        <v>43284</v>
      </c>
      <c r="P224" s="3" t="s">
        <v>110</v>
      </c>
      <c r="Q224" s="2">
        <v>-3.4819138140793511</v>
      </c>
      <c r="R224" s="1">
        <v>2.346807783030568</v>
      </c>
      <c r="S224">
        <v>27.127499999999923</v>
      </c>
      <c r="T224">
        <v>120</v>
      </c>
      <c r="U224">
        <v>100</v>
      </c>
      <c r="V224">
        <v>1145</v>
      </c>
      <c r="W224">
        <v>6.5</v>
      </c>
    </row>
    <row r="225" spans="1:23" x14ac:dyDescent="0.3">
      <c r="A225" t="s">
        <v>2</v>
      </c>
      <c r="B225" t="s">
        <v>1</v>
      </c>
      <c r="C225" t="s">
        <v>0</v>
      </c>
      <c r="D225">
        <v>2018</v>
      </c>
      <c r="E225" t="s">
        <v>104</v>
      </c>
      <c r="F225" s="3">
        <v>43284</v>
      </c>
      <c r="G225" s="3">
        <v>43287</v>
      </c>
      <c r="H225" s="3" t="s">
        <v>107</v>
      </c>
      <c r="I225">
        <v>29.961134426032487</v>
      </c>
      <c r="J225">
        <v>94</v>
      </c>
      <c r="K225">
        <v>13.2</v>
      </c>
      <c r="L225">
        <v>18.5</v>
      </c>
      <c r="M225">
        <v>475</v>
      </c>
      <c r="N225">
        <v>5</v>
      </c>
      <c r="O225" s="3">
        <v>43284</v>
      </c>
      <c r="P225" s="3" t="s">
        <v>110</v>
      </c>
      <c r="Q225" s="2">
        <v>-7.6767706695281399</v>
      </c>
      <c r="R225" s="1">
        <v>4.2249986900752035</v>
      </c>
      <c r="S225">
        <v>29.451666666666689</v>
      </c>
      <c r="T225">
        <v>120</v>
      </c>
      <c r="U225">
        <v>19.100000000000001</v>
      </c>
      <c r="V225">
        <v>488</v>
      </c>
      <c r="W225">
        <v>6.5</v>
      </c>
    </row>
    <row r="226" spans="1:23" x14ac:dyDescent="0.3">
      <c r="A226" t="s">
        <v>18</v>
      </c>
      <c r="B226" t="s">
        <v>35</v>
      </c>
      <c r="C226" t="s">
        <v>38</v>
      </c>
      <c r="D226">
        <v>2018</v>
      </c>
      <c r="E226" t="s">
        <v>101</v>
      </c>
      <c r="F226" s="3">
        <v>43297</v>
      </c>
      <c r="G226" s="3">
        <v>43297</v>
      </c>
      <c r="H226" s="3" t="s">
        <v>107</v>
      </c>
      <c r="I226">
        <v>4.3446894856131957</v>
      </c>
      <c r="J226">
        <v>44</v>
      </c>
      <c r="K226">
        <v>7.8</v>
      </c>
      <c r="L226">
        <v>17.2</v>
      </c>
      <c r="M226">
        <v>443</v>
      </c>
      <c r="N226">
        <v>37</v>
      </c>
      <c r="O226" s="3">
        <v>43300</v>
      </c>
      <c r="P226" s="3" t="s">
        <v>110</v>
      </c>
      <c r="Q226" s="2">
        <v>-2.1015359914627005</v>
      </c>
      <c r="R226" s="1">
        <v>7.3020662939762673</v>
      </c>
      <c r="S226">
        <v>31.366666666666653</v>
      </c>
      <c r="T226">
        <v>47</v>
      </c>
      <c r="U226">
        <v>3.3</v>
      </c>
      <c r="V226">
        <v>151</v>
      </c>
      <c r="W226">
        <v>37</v>
      </c>
    </row>
    <row r="227" spans="1:23" x14ac:dyDescent="0.3">
      <c r="A227" t="s">
        <v>18</v>
      </c>
      <c r="B227" t="s">
        <v>35</v>
      </c>
      <c r="C227" t="s">
        <v>37</v>
      </c>
      <c r="D227">
        <v>2018</v>
      </c>
      <c r="E227" t="s">
        <v>102</v>
      </c>
      <c r="F227" s="3">
        <v>43297</v>
      </c>
      <c r="G227" s="3">
        <v>43297</v>
      </c>
      <c r="H227" s="3" t="s">
        <v>107</v>
      </c>
      <c r="I227">
        <v>1.1287657776384812</v>
      </c>
      <c r="J227">
        <v>39</v>
      </c>
      <c r="K227">
        <v>6</v>
      </c>
      <c r="L227">
        <v>4.2</v>
      </c>
      <c r="M227">
        <v>166</v>
      </c>
      <c r="N227">
        <v>37</v>
      </c>
      <c r="O227" s="3">
        <v>43300</v>
      </c>
      <c r="P227" s="3" t="s">
        <v>110</v>
      </c>
      <c r="Q227" s="2">
        <v>-2.4757084522858728</v>
      </c>
      <c r="R227" s="1">
        <v>4.2236984540717115</v>
      </c>
      <c r="S227">
        <v>24.10750000000003</v>
      </c>
      <c r="T227">
        <v>40</v>
      </c>
      <c r="U227">
        <v>1.5</v>
      </c>
      <c r="V227">
        <v>119</v>
      </c>
      <c r="W227">
        <v>37</v>
      </c>
    </row>
    <row r="228" spans="1:23" x14ac:dyDescent="0.3">
      <c r="A228" t="s">
        <v>18</v>
      </c>
      <c r="B228" t="s">
        <v>35</v>
      </c>
      <c r="C228" t="s">
        <v>36</v>
      </c>
      <c r="D228">
        <v>2018</v>
      </c>
      <c r="E228" t="s">
        <v>102</v>
      </c>
      <c r="F228" s="3">
        <v>43297</v>
      </c>
      <c r="G228" s="3">
        <v>43297</v>
      </c>
      <c r="H228" s="3" t="s">
        <v>107</v>
      </c>
      <c r="I228">
        <v>0.69653692507467824</v>
      </c>
      <c r="J228">
        <v>43</v>
      </c>
      <c r="K228">
        <v>8.6</v>
      </c>
      <c r="L228">
        <v>15.4</v>
      </c>
      <c r="M228">
        <v>398</v>
      </c>
      <c r="N228">
        <v>10</v>
      </c>
      <c r="O228" s="3">
        <v>43300</v>
      </c>
      <c r="P228" s="3" t="s">
        <v>110</v>
      </c>
      <c r="Q228" s="2">
        <v>-3.1689706486933615</v>
      </c>
      <c r="R228" s="1">
        <v>5.1836863361046905</v>
      </c>
      <c r="S228">
        <v>24.946666666666658</v>
      </c>
      <c r="T228">
        <v>44</v>
      </c>
      <c r="U228">
        <v>14.2</v>
      </c>
      <c r="V228">
        <v>366</v>
      </c>
      <c r="W228">
        <v>13</v>
      </c>
    </row>
    <row r="229" spans="1:23" x14ac:dyDescent="0.3">
      <c r="A229" t="s">
        <v>18</v>
      </c>
      <c r="B229" t="s">
        <v>35</v>
      </c>
      <c r="C229" t="s">
        <v>34</v>
      </c>
      <c r="D229">
        <v>2018</v>
      </c>
      <c r="E229" t="s">
        <v>101</v>
      </c>
      <c r="F229" s="3">
        <v>43297</v>
      </c>
      <c r="G229" s="3">
        <v>43297</v>
      </c>
      <c r="H229" s="3" t="s">
        <v>107</v>
      </c>
      <c r="I229">
        <v>2.4683905509797692</v>
      </c>
      <c r="J229">
        <v>63</v>
      </c>
      <c r="K229">
        <v>8.5</v>
      </c>
      <c r="L229">
        <v>10.3</v>
      </c>
      <c r="M229">
        <v>283</v>
      </c>
      <c r="N229">
        <v>10</v>
      </c>
      <c r="O229" s="3">
        <v>43300</v>
      </c>
      <c r="P229" s="3" t="s">
        <v>110</v>
      </c>
      <c r="Q229" s="2">
        <v>-2.3838645091300981</v>
      </c>
      <c r="R229" s="1">
        <v>6.5612272801682687</v>
      </c>
      <c r="S229">
        <v>24.110833333333307</v>
      </c>
      <c r="T229">
        <v>61</v>
      </c>
      <c r="U229">
        <v>24.7</v>
      </c>
      <c r="V229">
        <v>614</v>
      </c>
      <c r="W229">
        <v>13</v>
      </c>
    </row>
    <row r="230" spans="1:23" x14ac:dyDescent="0.3">
      <c r="A230" t="s">
        <v>18</v>
      </c>
      <c r="B230" t="s">
        <v>14</v>
      </c>
      <c r="C230" t="s">
        <v>33</v>
      </c>
      <c r="D230">
        <v>2018</v>
      </c>
      <c r="E230" t="s">
        <v>101</v>
      </c>
      <c r="F230" s="3">
        <v>43297</v>
      </c>
      <c r="G230" s="3">
        <v>43297</v>
      </c>
      <c r="H230" s="3" t="s">
        <v>107</v>
      </c>
      <c r="I230">
        <v>3.424161550120961</v>
      </c>
      <c r="J230">
        <v>75</v>
      </c>
      <c r="K230">
        <v>9</v>
      </c>
      <c r="L230">
        <v>18.3</v>
      </c>
      <c r="M230">
        <v>469</v>
      </c>
      <c r="N230">
        <v>37</v>
      </c>
      <c r="O230" s="3">
        <v>43300</v>
      </c>
      <c r="P230" s="3" t="s">
        <v>110</v>
      </c>
      <c r="Q230" s="2">
        <v>-3.7153061767062199</v>
      </c>
      <c r="R230" s="1">
        <v>3.7378830018577682</v>
      </c>
      <c r="S230">
        <v>26.649166666666662</v>
      </c>
      <c r="T230">
        <v>74</v>
      </c>
      <c r="U230">
        <v>6.8</v>
      </c>
      <c r="V230">
        <v>212</v>
      </c>
      <c r="W230">
        <v>37</v>
      </c>
    </row>
    <row r="231" spans="1:23" x14ac:dyDescent="0.3">
      <c r="A231" t="s">
        <v>18</v>
      </c>
      <c r="B231" t="s">
        <v>14</v>
      </c>
      <c r="C231" t="s">
        <v>32</v>
      </c>
      <c r="D231">
        <v>2018</v>
      </c>
      <c r="E231" t="s">
        <v>102</v>
      </c>
      <c r="F231" s="3">
        <v>43297</v>
      </c>
      <c r="G231" s="3">
        <v>43297</v>
      </c>
      <c r="H231" s="3" t="s">
        <v>107</v>
      </c>
      <c r="I231">
        <v>0.53725429835842597</v>
      </c>
      <c r="J231">
        <v>34</v>
      </c>
      <c r="K231">
        <v>7.6</v>
      </c>
      <c r="L231">
        <v>2.2999999999999998</v>
      </c>
      <c r="M231">
        <v>132</v>
      </c>
      <c r="N231">
        <v>37</v>
      </c>
      <c r="O231" s="3">
        <v>43300</v>
      </c>
      <c r="P231" s="3" t="s">
        <v>110</v>
      </c>
      <c r="Q231" s="4">
        <v>0</v>
      </c>
      <c r="R231" s="1">
        <v>6.8067945799187468</v>
      </c>
      <c r="S231">
        <v>23.953333333333294</v>
      </c>
      <c r="T231">
        <v>34</v>
      </c>
      <c r="U231">
        <v>0.3</v>
      </c>
      <c r="V231">
        <v>98</v>
      </c>
      <c r="W231">
        <v>37</v>
      </c>
    </row>
    <row r="232" spans="1:23" x14ac:dyDescent="0.3">
      <c r="A232" t="s">
        <v>18</v>
      </c>
      <c r="B232" t="s">
        <v>14</v>
      </c>
      <c r="C232" t="s">
        <v>31</v>
      </c>
      <c r="D232">
        <v>2018</v>
      </c>
      <c r="E232" t="s">
        <v>101</v>
      </c>
      <c r="F232" s="3">
        <v>43297</v>
      </c>
      <c r="G232" s="3">
        <v>43297</v>
      </c>
      <c r="H232" s="3" t="s">
        <v>107</v>
      </c>
      <c r="I232">
        <v>4.2889989728277396</v>
      </c>
      <c r="J232">
        <v>89</v>
      </c>
      <c r="K232">
        <v>10.7</v>
      </c>
      <c r="L232">
        <v>10.1</v>
      </c>
      <c r="M232">
        <v>280</v>
      </c>
      <c r="N232">
        <v>10</v>
      </c>
      <c r="O232" s="3">
        <v>43300</v>
      </c>
      <c r="P232" s="3" t="s">
        <v>110</v>
      </c>
      <c r="Q232" s="5">
        <v>-4.3556133067896585</v>
      </c>
      <c r="R232" s="1">
        <v>5.8485206453449123</v>
      </c>
      <c r="S232">
        <v>29.306666666666693</v>
      </c>
      <c r="T232">
        <v>94</v>
      </c>
      <c r="U232">
        <v>11.1</v>
      </c>
      <c r="V232">
        <v>301</v>
      </c>
      <c r="W232">
        <v>13</v>
      </c>
    </row>
    <row r="233" spans="1:23" x14ac:dyDescent="0.3">
      <c r="A233" t="s">
        <v>18</v>
      </c>
      <c r="B233" t="s">
        <v>14</v>
      </c>
      <c r="C233" t="s">
        <v>30</v>
      </c>
      <c r="D233">
        <v>2018</v>
      </c>
      <c r="E233" t="s">
        <v>102</v>
      </c>
      <c r="F233" s="3">
        <v>43297</v>
      </c>
      <c r="G233" s="3">
        <v>43297</v>
      </c>
      <c r="H233" s="3" t="s">
        <v>107</v>
      </c>
      <c r="I233">
        <v>1.8557642733061044</v>
      </c>
      <c r="J233">
        <v>51</v>
      </c>
      <c r="K233">
        <v>7.3</v>
      </c>
      <c r="L233">
        <v>11.6</v>
      </c>
      <c r="M233">
        <v>312</v>
      </c>
      <c r="N233">
        <v>10</v>
      </c>
      <c r="O233" s="3">
        <v>43300</v>
      </c>
      <c r="P233" s="3" t="s">
        <v>110</v>
      </c>
      <c r="Q233" s="5">
        <v>2.1827416400444477</v>
      </c>
      <c r="R233" s="1">
        <v>6.7475747401233201</v>
      </c>
      <c r="S233">
        <v>23.780833333333359</v>
      </c>
      <c r="T233">
        <v>44</v>
      </c>
      <c r="U233">
        <v>14.1</v>
      </c>
      <c r="V233">
        <v>365</v>
      </c>
      <c r="W233">
        <v>13</v>
      </c>
    </row>
    <row r="234" spans="1:23" x14ac:dyDescent="0.3">
      <c r="A234" t="s">
        <v>18</v>
      </c>
      <c r="B234" t="s">
        <v>10</v>
      </c>
      <c r="C234" t="s">
        <v>29</v>
      </c>
      <c r="D234">
        <v>2018</v>
      </c>
      <c r="E234" t="s">
        <v>102</v>
      </c>
      <c r="F234" s="3">
        <v>43297</v>
      </c>
      <c r="G234" s="3">
        <v>43297</v>
      </c>
      <c r="H234" s="3" t="s">
        <v>107</v>
      </c>
      <c r="I234">
        <v>1.1852868180545533</v>
      </c>
      <c r="J234">
        <v>61</v>
      </c>
      <c r="K234">
        <v>10.199999999999999</v>
      </c>
      <c r="L234">
        <v>0.8</v>
      </c>
      <c r="M234">
        <v>107</v>
      </c>
      <c r="N234">
        <v>10</v>
      </c>
      <c r="O234" s="3">
        <v>43300</v>
      </c>
      <c r="P234" s="3" t="s">
        <v>110</v>
      </c>
      <c r="Q234" s="5">
        <v>1.8692665599297569</v>
      </c>
      <c r="R234" s="1">
        <v>9.0403636273724359</v>
      </c>
      <c r="S234">
        <v>24.837499999999991</v>
      </c>
      <c r="T234">
        <v>61</v>
      </c>
      <c r="U234">
        <v>8.8000000000000007</v>
      </c>
      <c r="V234">
        <v>252</v>
      </c>
      <c r="W234">
        <v>13</v>
      </c>
    </row>
    <row r="235" spans="1:23" x14ac:dyDescent="0.3">
      <c r="A235" t="s">
        <v>18</v>
      </c>
      <c r="B235" t="s">
        <v>10</v>
      </c>
      <c r="C235" t="s">
        <v>28</v>
      </c>
      <c r="D235">
        <v>2018</v>
      </c>
      <c r="E235" t="s">
        <v>102</v>
      </c>
      <c r="F235" s="3">
        <v>43297</v>
      </c>
      <c r="G235" s="3">
        <v>43297</v>
      </c>
      <c r="H235" s="3" t="s">
        <v>107</v>
      </c>
      <c r="I235" s="6">
        <v>0</v>
      </c>
      <c r="J235">
        <v>33</v>
      </c>
      <c r="K235">
        <v>8</v>
      </c>
      <c r="L235">
        <v>1.2</v>
      </c>
      <c r="M235">
        <v>113</v>
      </c>
      <c r="N235">
        <v>37</v>
      </c>
      <c r="O235" s="3">
        <v>43300</v>
      </c>
      <c r="P235" s="3" t="s">
        <v>110</v>
      </c>
      <c r="Q235" s="5">
        <v>-4.6033673670914652</v>
      </c>
      <c r="R235" s="1">
        <v>2.8313821008775406</v>
      </c>
      <c r="S235">
        <v>24.124166666666707</v>
      </c>
      <c r="T235">
        <v>39</v>
      </c>
      <c r="U235">
        <v>1.9</v>
      </c>
      <c r="V235">
        <v>126</v>
      </c>
      <c r="W235">
        <v>37</v>
      </c>
    </row>
    <row r="236" spans="1:23" x14ac:dyDescent="0.3">
      <c r="A236" t="s">
        <v>18</v>
      </c>
      <c r="B236" t="s">
        <v>10</v>
      </c>
      <c r="C236" t="s">
        <v>27</v>
      </c>
      <c r="D236">
        <v>2018</v>
      </c>
      <c r="E236" t="s">
        <v>101</v>
      </c>
      <c r="F236" s="3">
        <v>43297</v>
      </c>
      <c r="G236" s="3">
        <v>43297</v>
      </c>
      <c r="H236" s="3" t="s">
        <v>107</v>
      </c>
      <c r="I236">
        <v>3.1097621391432031</v>
      </c>
      <c r="J236">
        <v>77</v>
      </c>
      <c r="K236">
        <v>9.6</v>
      </c>
      <c r="L236">
        <v>1</v>
      </c>
      <c r="M236">
        <v>110</v>
      </c>
      <c r="N236">
        <v>10</v>
      </c>
      <c r="O236" s="3">
        <v>43300</v>
      </c>
      <c r="P236" s="3" t="s">
        <v>110</v>
      </c>
      <c r="Q236" s="5">
        <v>-2.6922568485038645</v>
      </c>
      <c r="R236" s="1">
        <v>6.4186741328762915</v>
      </c>
      <c r="S236">
        <v>25.946666666666683</v>
      </c>
      <c r="T236">
        <v>74</v>
      </c>
      <c r="U236">
        <v>11</v>
      </c>
      <c r="V236">
        <v>298</v>
      </c>
      <c r="W236">
        <v>13</v>
      </c>
    </row>
    <row r="237" spans="1:23" x14ac:dyDescent="0.3">
      <c r="A237" t="s">
        <v>18</v>
      </c>
      <c r="B237" t="s">
        <v>10</v>
      </c>
      <c r="C237" t="s">
        <v>26</v>
      </c>
      <c r="D237">
        <v>2018</v>
      </c>
      <c r="E237" t="s">
        <v>101</v>
      </c>
      <c r="F237" s="3">
        <v>43297</v>
      </c>
      <c r="G237" s="3">
        <v>43297</v>
      </c>
      <c r="H237" s="3" t="s">
        <v>107</v>
      </c>
      <c r="I237">
        <v>4.9336037454381687</v>
      </c>
      <c r="J237">
        <v>70</v>
      </c>
      <c r="K237">
        <v>7.4</v>
      </c>
      <c r="L237">
        <v>19.2</v>
      </c>
      <c r="M237">
        <v>491</v>
      </c>
      <c r="N237">
        <v>37</v>
      </c>
      <c r="O237" s="3">
        <v>43300</v>
      </c>
      <c r="P237" s="3" t="s">
        <v>110</v>
      </c>
      <c r="Q237" s="5">
        <v>-2.0803185039511671</v>
      </c>
      <c r="R237" s="1">
        <v>2.1002357554592086</v>
      </c>
      <c r="S237">
        <v>23.929166666666653</v>
      </c>
      <c r="T237">
        <v>63</v>
      </c>
      <c r="U237">
        <v>6.3</v>
      </c>
      <c r="V237">
        <v>203</v>
      </c>
      <c r="W237">
        <v>37</v>
      </c>
    </row>
    <row r="238" spans="1:23" x14ac:dyDescent="0.3">
      <c r="A238" t="s">
        <v>18</v>
      </c>
      <c r="B238" t="s">
        <v>6</v>
      </c>
      <c r="C238" t="s">
        <v>25</v>
      </c>
      <c r="D238">
        <v>2018</v>
      </c>
      <c r="E238" t="s">
        <v>102</v>
      </c>
      <c r="F238" s="3">
        <v>43297</v>
      </c>
      <c r="G238" s="3">
        <v>43297</v>
      </c>
      <c r="H238" s="3" t="s">
        <v>107</v>
      </c>
      <c r="I238">
        <v>1.3017036685756425</v>
      </c>
      <c r="J238">
        <v>40</v>
      </c>
      <c r="K238">
        <v>9.1</v>
      </c>
      <c r="L238">
        <v>11.5</v>
      </c>
      <c r="M238">
        <v>308</v>
      </c>
      <c r="N238">
        <v>10</v>
      </c>
      <c r="O238" s="3">
        <v>43300</v>
      </c>
      <c r="P238" s="3" t="s">
        <v>110</v>
      </c>
      <c r="Q238" s="2">
        <v>-4.150826136239619</v>
      </c>
      <c r="R238" s="1">
        <v>6.1282486910053287</v>
      </c>
      <c r="S238">
        <v>24.77833333333335</v>
      </c>
      <c r="T238">
        <v>42</v>
      </c>
      <c r="U238">
        <v>13.8</v>
      </c>
      <c r="V238">
        <v>358</v>
      </c>
      <c r="W238">
        <v>13</v>
      </c>
    </row>
    <row r="239" spans="1:23" x14ac:dyDescent="0.3">
      <c r="A239" t="s">
        <v>18</v>
      </c>
      <c r="B239" t="s">
        <v>6</v>
      </c>
      <c r="C239" t="s">
        <v>24</v>
      </c>
      <c r="D239">
        <v>2018</v>
      </c>
      <c r="E239" t="s">
        <v>101</v>
      </c>
      <c r="F239" s="3">
        <v>43297</v>
      </c>
      <c r="G239" s="3">
        <v>43297</v>
      </c>
      <c r="H239" s="3" t="s">
        <v>107</v>
      </c>
      <c r="I239">
        <v>7.2731154849170876</v>
      </c>
      <c r="J239">
        <v>65</v>
      </c>
      <c r="K239">
        <v>10.3</v>
      </c>
      <c r="L239">
        <v>8.4</v>
      </c>
      <c r="M239">
        <v>245</v>
      </c>
      <c r="N239">
        <v>10</v>
      </c>
      <c r="O239" s="3">
        <v>43300</v>
      </c>
      <c r="P239" s="3" t="s">
        <v>110</v>
      </c>
      <c r="Q239" s="4">
        <v>0</v>
      </c>
      <c r="R239" s="1">
        <v>7.1021254576210673</v>
      </c>
      <c r="S239">
        <v>23.992499999999957</v>
      </c>
      <c r="T239">
        <v>70</v>
      </c>
      <c r="U239">
        <v>12.1</v>
      </c>
      <c r="V239">
        <v>322</v>
      </c>
      <c r="W239">
        <v>13</v>
      </c>
    </row>
    <row r="240" spans="1:23" x14ac:dyDescent="0.3">
      <c r="A240" t="s">
        <v>18</v>
      </c>
      <c r="B240" t="s">
        <v>6</v>
      </c>
      <c r="C240" t="s">
        <v>23</v>
      </c>
      <c r="D240">
        <v>2018</v>
      </c>
      <c r="E240" t="s">
        <v>102</v>
      </c>
      <c r="F240" s="3">
        <v>43297</v>
      </c>
      <c r="G240" s="3">
        <v>43297</v>
      </c>
      <c r="H240" s="3" t="s">
        <v>107</v>
      </c>
      <c r="I240">
        <v>0.25796729342021441</v>
      </c>
      <c r="J240">
        <v>32</v>
      </c>
      <c r="K240">
        <v>6.5</v>
      </c>
      <c r="L240">
        <v>16.100000000000001</v>
      </c>
      <c r="M240">
        <v>414</v>
      </c>
      <c r="N240">
        <v>37</v>
      </c>
      <c r="O240" s="3">
        <v>43300</v>
      </c>
      <c r="P240" s="3" t="s">
        <v>110</v>
      </c>
      <c r="Q240" s="4">
        <v>0</v>
      </c>
      <c r="R240" s="1">
        <v>4.1166653903296853</v>
      </c>
      <c r="S240">
        <v>23.106666666666694</v>
      </c>
      <c r="T240">
        <v>35</v>
      </c>
      <c r="U240">
        <v>2.1</v>
      </c>
      <c r="V240">
        <v>128</v>
      </c>
      <c r="W240">
        <v>37</v>
      </c>
    </row>
    <row r="241" spans="1:23" x14ac:dyDescent="0.3">
      <c r="A241" t="s">
        <v>18</v>
      </c>
      <c r="B241" t="s">
        <v>6</v>
      </c>
      <c r="C241" t="s">
        <v>22</v>
      </c>
      <c r="D241">
        <v>2018</v>
      </c>
      <c r="E241" t="s">
        <v>101</v>
      </c>
      <c r="F241" s="3">
        <v>43297</v>
      </c>
      <c r="G241" s="3">
        <v>43297</v>
      </c>
      <c r="H241" s="3" t="s">
        <v>107</v>
      </c>
      <c r="I241">
        <v>0.74414139016341219</v>
      </c>
      <c r="J241">
        <v>64</v>
      </c>
      <c r="K241">
        <v>8.9</v>
      </c>
      <c r="L241">
        <v>22.8</v>
      </c>
      <c r="M241">
        <v>573</v>
      </c>
      <c r="N241">
        <v>37</v>
      </c>
      <c r="O241" s="3">
        <v>43300</v>
      </c>
      <c r="P241" s="3" t="s">
        <v>110</v>
      </c>
      <c r="Q241" s="2">
        <v>-1.5379427855853087</v>
      </c>
      <c r="R241" s="1">
        <v>3.0807910070019733</v>
      </c>
      <c r="S241">
        <v>24.257500000000004</v>
      </c>
      <c r="T241">
        <v>63</v>
      </c>
      <c r="U241">
        <v>41.2</v>
      </c>
      <c r="V241">
        <v>902</v>
      </c>
      <c r="W241">
        <v>37</v>
      </c>
    </row>
    <row r="242" spans="1:23" x14ac:dyDescent="0.3">
      <c r="A242" t="s">
        <v>18</v>
      </c>
      <c r="B242" t="s">
        <v>1</v>
      </c>
      <c r="C242" t="s">
        <v>21</v>
      </c>
      <c r="D242">
        <v>2018</v>
      </c>
      <c r="E242" t="s">
        <v>101</v>
      </c>
      <c r="F242" s="3">
        <v>43297</v>
      </c>
      <c r="G242" s="3">
        <v>43297</v>
      </c>
      <c r="H242" s="3" t="s">
        <v>107</v>
      </c>
      <c r="I242">
        <v>4.2894483032109898</v>
      </c>
      <c r="J242">
        <v>66</v>
      </c>
      <c r="K242">
        <v>9.4</v>
      </c>
      <c r="L242">
        <v>12.6</v>
      </c>
      <c r="M242">
        <v>332</v>
      </c>
      <c r="N242">
        <v>37</v>
      </c>
      <c r="O242" s="3">
        <v>43300</v>
      </c>
      <c r="P242" s="3" t="s">
        <v>110</v>
      </c>
      <c r="Q242" s="2">
        <v>-3.4190887744560632</v>
      </c>
      <c r="R242" s="1">
        <v>5.4471023300849239</v>
      </c>
      <c r="S242">
        <v>28.490833333333342</v>
      </c>
      <c r="T242">
        <v>67</v>
      </c>
      <c r="U242">
        <v>17</v>
      </c>
      <c r="V242">
        <v>438</v>
      </c>
      <c r="W242">
        <v>37</v>
      </c>
    </row>
    <row r="243" spans="1:23" x14ac:dyDescent="0.3">
      <c r="A243" t="s">
        <v>18</v>
      </c>
      <c r="B243" t="s">
        <v>1</v>
      </c>
      <c r="C243" t="s">
        <v>20</v>
      </c>
      <c r="D243">
        <v>2018</v>
      </c>
      <c r="E243" t="s">
        <v>101</v>
      </c>
      <c r="F243" s="3">
        <v>43297</v>
      </c>
      <c r="G243" s="3">
        <v>43297</v>
      </c>
      <c r="H243" s="3" t="s">
        <v>107</v>
      </c>
      <c r="I243">
        <v>3.0562612525624901</v>
      </c>
      <c r="J243">
        <v>75</v>
      </c>
      <c r="K243">
        <v>8.6</v>
      </c>
      <c r="L243">
        <v>6.9</v>
      </c>
      <c r="M243">
        <v>213</v>
      </c>
      <c r="N243">
        <v>10</v>
      </c>
      <c r="O243" s="3">
        <v>43300</v>
      </c>
      <c r="P243" s="3" t="s">
        <v>110</v>
      </c>
      <c r="Q243" s="2">
        <v>0.51518896556556504</v>
      </c>
      <c r="R243" s="1">
        <v>6.9903642629572502</v>
      </c>
      <c r="S243">
        <v>29.552499999999952</v>
      </c>
      <c r="T243">
        <v>75</v>
      </c>
      <c r="U243">
        <v>6.1</v>
      </c>
      <c r="V243">
        <v>199</v>
      </c>
      <c r="W243">
        <v>13</v>
      </c>
    </row>
    <row r="244" spans="1:23" x14ac:dyDescent="0.3">
      <c r="A244" t="s">
        <v>18</v>
      </c>
      <c r="B244" t="s">
        <v>1</v>
      </c>
      <c r="C244" t="s">
        <v>19</v>
      </c>
      <c r="D244">
        <v>2018</v>
      </c>
      <c r="E244" t="s">
        <v>101</v>
      </c>
      <c r="F244" s="3">
        <v>43297</v>
      </c>
      <c r="G244" s="3">
        <v>43297</v>
      </c>
      <c r="H244" s="3" t="s">
        <v>107</v>
      </c>
      <c r="I244">
        <v>4.5234490340162541</v>
      </c>
      <c r="J244">
        <v>57</v>
      </c>
      <c r="K244">
        <v>9.3000000000000007</v>
      </c>
      <c r="L244">
        <v>34.9</v>
      </c>
      <c r="M244">
        <v>802</v>
      </c>
      <c r="N244">
        <v>37</v>
      </c>
      <c r="O244" s="3">
        <v>43300</v>
      </c>
      <c r="P244" s="3" t="s">
        <v>110</v>
      </c>
      <c r="Q244" s="2">
        <v>-1.7977535797376802</v>
      </c>
      <c r="R244" s="1">
        <v>1.2220445383732006</v>
      </c>
      <c r="S244">
        <v>23.480833333333312</v>
      </c>
      <c r="T244">
        <v>57</v>
      </c>
      <c r="U244">
        <v>30.5</v>
      </c>
      <c r="V244">
        <v>727</v>
      </c>
      <c r="W244">
        <v>37</v>
      </c>
    </row>
    <row r="245" spans="1:23" x14ac:dyDescent="0.3">
      <c r="A245" t="s">
        <v>18</v>
      </c>
      <c r="B245" t="s">
        <v>1</v>
      </c>
      <c r="C245" t="s">
        <v>17</v>
      </c>
      <c r="D245">
        <v>2018</v>
      </c>
      <c r="E245" t="s">
        <v>101</v>
      </c>
      <c r="F245" s="3">
        <v>43297</v>
      </c>
      <c r="G245" s="3">
        <v>43297</v>
      </c>
      <c r="H245" s="3" t="s">
        <v>107</v>
      </c>
      <c r="I245">
        <v>2.0333928118133286</v>
      </c>
      <c r="J245">
        <v>74</v>
      </c>
      <c r="K245">
        <v>9.5</v>
      </c>
      <c r="L245">
        <v>6.1</v>
      </c>
      <c r="M245">
        <v>200</v>
      </c>
      <c r="N245">
        <v>10</v>
      </c>
      <c r="O245" s="3">
        <v>43300</v>
      </c>
      <c r="P245" s="3" t="s">
        <v>110</v>
      </c>
      <c r="Q245" s="5">
        <v>-2.2338611603134662</v>
      </c>
      <c r="R245" s="1">
        <v>8.8069712647455667</v>
      </c>
      <c r="S245">
        <v>26.535833333333326</v>
      </c>
      <c r="T245">
        <v>74</v>
      </c>
      <c r="U245">
        <v>20.100000000000001</v>
      </c>
      <c r="V245">
        <v>512</v>
      </c>
      <c r="W245">
        <v>13</v>
      </c>
    </row>
    <row r="246" spans="1:23" x14ac:dyDescent="0.3">
      <c r="A246" t="s">
        <v>2</v>
      </c>
      <c r="B246" t="s">
        <v>14</v>
      </c>
      <c r="C246" t="s">
        <v>16</v>
      </c>
      <c r="D246">
        <v>2018</v>
      </c>
      <c r="E246" t="s">
        <v>103</v>
      </c>
      <c r="F246" s="3">
        <v>43297</v>
      </c>
      <c r="G246" s="3">
        <v>43297</v>
      </c>
      <c r="H246" s="3" t="s">
        <v>107</v>
      </c>
      <c r="I246" s="6">
        <v>0</v>
      </c>
      <c r="J246">
        <v>69</v>
      </c>
      <c r="K246">
        <v>9.8000000000000007</v>
      </c>
      <c r="L246">
        <v>8</v>
      </c>
      <c r="M246">
        <v>238</v>
      </c>
      <c r="N246">
        <v>10</v>
      </c>
      <c r="O246" s="3">
        <v>43300</v>
      </c>
      <c r="P246" s="3" t="s">
        <v>110</v>
      </c>
      <c r="Q246" s="2">
        <v>-1.2423163997003759</v>
      </c>
      <c r="R246" s="1">
        <v>1.6245857847271141</v>
      </c>
      <c r="S246">
        <v>21.427500000000016</v>
      </c>
      <c r="T246">
        <v>96</v>
      </c>
      <c r="U246">
        <v>9.4</v>
      </c>
      <c r="V246">
        <v>264</v>
      </c>
      <c r="W246">
        <v>12</v>
      </c>
    </row>
    <row r="247" spans="1:23" x14ac:dyDescent="0.3">
      <c r="A247" t="s">
        <v>2</v>
      </c>
      <c r="B247" t="s">
        <v>14</v>
      </c>
      <c r="C247" t="s">
        <v>15</v>
      </c>
      <c r="D247">
        <v>2018</v>
      </c>
      <c r="E247" t="s">
        <v>104</v>
      </c>
      <c r="F247" s="3">
        <v>43297</v>
      </c>
      <c r="G247" s="3">
        <v>43297</v>
      </c>
      <c r="H247" s="3" t="s">
        <v>107</v>
      </c>
      <c r="I247">
        <v>3.1324374965088455</v>
      </c>
      <c r="J247">
        <v>95</v>
      </c>
      <c r="K247">
        <v>12.1</v>
      </c>
      <c r="L247">
        <v>9.1999999999999993</v>
      </c>
      <c r="M247">
        <v>259</v>
      </c>
      <c r="N247">
        <v>10</v>
      </c>
      <c r="O247" s="3">
        <v>43300</v>
      </c>
      <c r="P247" s="3" t="s">
        <v>110</v>
      </c>
      <c r="Q247" s="2">
        <v>-5.3510621707360633</v>
      </c>
      <c r="R247" s="1">
        <v>1.5758860362326745</v>
      </c>
      <c r="S247">
        <v>22.050833333333284</v>
      </c>
      <c r="T247">
        <v>87</v>
      </c>
      <c r="U247">
        <v>38.799999999999997</v>
      </c>
      <c r="V247">
        <v>863</v>
      </c>
      <c r="W247">
        <v>12</v>
      </c>
    </row>
    <row r="248" spans="1:23" x14ac:dyDescent="0.3">
      <c r="A248" t="s">
        <v>2</v>
      </c>
      <c r="B248" t="s">
        <v>14</v>
      </c>
      <c r="C248" t="s">
        <v>13</v>
      </c>
      <c r="D248">
        <v>2018</v>
      </c>
      <c r="E248" t="s">
        <v>103</v>
      </c>
      <c r="F248" s="3">
        <v>43297</v>
      </c>
      <c r="G248" s="3">
        <v>43297</v>
      </c>
      <c r="H248" s="3" t="s">
        <v>107</v>
      </c>
      <c r="I248">
        <v>14.312151976208842</v>
      </c>
      <c r="J248">
        <v>120</v>
      </c>
      <c r="K248">
        <v>14.5</v>
      </c>
      <c r="L248">
        <v>100</v>
      </c>
      <c r="M248">
        <v>1147</v>
      </c>
      <c r="N248">
        <v>10</v>
      </c>
      <c r="O248" s="3">
        <v>43300</v>
      </c>
      <c r="P248" s="3" t="s">
        <v>110</v>
      </c>
      <c r="Q248" s="2">
        <v>-3.8222801388117227</v>
      </c>
      <c r="R248" s="1">
        <v>1.7309687304673937</v>
      </c>
      <c r="S248">
        <v>23.059166666666663</v>
      </c>
      <c r="T248">
        <v>120</v>
      </c>
      <c r="U248">
        <v>100</v>
      </c>
      <c r="V248">
        <v>1142</v>
      </c>
      <c r="W248">
        <v>12</v>
      </c>
    </row>
    <row r="249" spans="1:23" x14ac:dyDescent="0.3">
      <c r="A249" t="s">
        <v>2</v>
      </c>
      <c r="B249" t="s">
        <v>10</v>
      </c>
      <c r="C249" t="s">
        <v>12</v>
      </c>
      <c r="D249">
        <v>2018</v>
      </c>
      <c r="E249" t="s">
        <v>104</v>
      </c>
      <c r="F249" s="3">
        <v>43297</v>
      </c>
      <c r="G249" s="3">
        <v>43297</v>
      </c>
      <c r="H249" s="3" t="s">
        <v>107</v>
      </c>
      <c r="I249">
        <v>5.7080750072742719</v>
      </c>
      <c r="J249">
        <v>78</v>
      </c>
      <c r="K249">
        <v>12</v>
      </c>
      <c r="L249">
        <v>12.3</v>
      </c>
      <c r="M249">
        <v>325</v>
      </c>
      <c r="N249">
        <v>10</v>
      </c>
      <c r="O249" s="3">
        <v>43300</v>
      </c>
      <c r="P249" s="3" t="s">
        <v>110</v>
      </c>
      <c r="Q249" s="2">
        <v>-2.7023632283491903</v>
      </c>
      <c r="R249" s="1">
        <v>2.3475170026688361</v>
      </c>
      <c r="S249">
        <v>22.81583333333338</v>
      </c>
      <c r="T249">
        <v>120</v>
      </c>
      <c r="U249">
        <v>35.1</v>
      </c>
      <c r="V249">
        <v>805</v>
      </c>
      <c r="W249">
        <v>12</v>
      </c>
    </row>
    <row r="250" spans="1:23" x14ac:dyDescent="0.3">
      <c r="A250" t="s">
        <v>2</v>
      </c>
      <c r="B250" t="s">
        <v>10</v>
      </c>
      <c r="C250" t="s">
        <v>11</v>
      </c>
      <c r="D250">
        <v>2018</v>
      </c>
      <c r="E250" t="s">
        <v>103</v>
      </c>
      <c r="F250" s="3">
        <v>43297</v>
      </c>
      <c r="G250" s="3">
        <v>43297</v>
      </c>
      <c r="H250" s="3" t="s">
        <v>107</v>
      </c>
      <c r="I250">
        <v>48.159785637243552</v>
      </c>
      <c r="J250">
        <v>120</v>
      </c>
      <c r="K250">
        <v>10.6</v>
      </c>
      <c r="L250">
        <v>100</v>
      </c>
      <c r="M250">
        <v>1145</v>
      </c>
      <c r="N250">
        <v>10</v>
      </c>
      <c r="O250" s="3">
        <v>43300</v>
      </c>
      <c r="P250" s="3" t="s">
        <v>110</v>
      </c>
      <c r="Q250" s="2">
        <v>-2.9301409355064334</v>
      </c>
      <c r="R250" s="1">
        <v>3.7076820655948333</v>
      </c>
      <c r="S250">
        <v>21.648333333333323</v>
      </c>
      <c r="T250">
        <v>120</v>
      </c>
      <c r="U250">
        <v>100</v>
      </c>
      <c r="V250">
        <v>1142</v>
      </c>
      <c r="W250">
        <v>12</v>
      </c>
    </row>
    <row r="251" spans="1:23" x14ac:dyDescent="0.3">
      <c r="A251" t="s">
        <v>2</v>
      </c>
      <c r="B251" t="s">
        <v>10</v>
      </c>
      <c r="C251" t="s">
        <v>9</v>
      </c>
      <c r="D251">
        <v>2018</v>
      </c>
      <c r="E251" t="s">
        <v>103</v>
      </c>
      <c r="F251" s="3">
        <v>43297</v>
      </c>
      <c r="G251" s="3">
        <v>43297</v>
      </c>
      <c r="H251" s="3" t="s">
        <v>107</v>
      </c>
      <c r="I251">
        <v>8.7451078004331748</v>
      </c>
      <c r="J251">
        <v>120</v>
      </c>
      <c r="K251">
        <v>13.9</v>
      </c>
      <c r="L251">
        <v>100</v>
      </c>
      <c r="M251">
        <v>1138</v>
      </c>
      <c r="N251">
        <v>10</v>
      </c>
      <c r="O251" s="3">
        <v>43300</v>
      </c>
      <c r="P251" s="3" t="s">
        <v>110</v>
      </c>
      <c r="Q251" s="4">
        <v>0</v>
      </c>
      <c r="R251" s="1">
        <v>3.0666657158731256</v>
      </c>
      <c r="S251">
        <v>23.606666666666609</v>
      </c>
      <c r="T251">
        <v>120</v>
      </c>
      <c r="U251">
        <v>100</v>
      </c>
      <c r="V251">
        <v>1140</v>
      </c>
      <c r="W251">
        <v>12</v>
      </c>
    </row>
    <row r="252" spans="1:23" x14ac:dyDescent="0.3">
      <c r="A252" t="s">
        <v>2</v>
      </c>
      <c r="B252" t="s">
        <v>6</v>
      </c>
      <c r="C252" t="s">
        <v>8</v>
      </c>
      <c r="D252">
        <v>2018</v>
      </c>
      <c r="E252" t="s">
        <v>104</v>
      </c>
      <c r="F252" s="3">
        <v>43297</v>
      </c>
      <c r="G252" s="3">
        <v>43297</v>
      </c>
      <c r="H252" s="3" t="s">
        <v>107</v>
      </c>
      <c r="I252">
        <v>3.3643285546581381</v>
      </c>
      <c r="J252">
        <v>75</v>
      </c>
      <c r="K252">
        <v>9.6</v>
      </c>
      <c r="L252">
        <v>11.1</v>
      </c>
      <c r="M252">
        <v>301</v>
      </c>
      <c r="N252">
        <v>10</v>
      </c>
      <c r="O252" s="3">
        <v>43300</v>
      </c>
      <c r="P252" s="3" t="s">
        <v>110</v>
      </c>
      <c r="Q252" s="2">
        <v>-4.9504712783873872</v>
      </c>
      <c r="R252" s="1">
        <v>3.5546679286383975</v>
      </c>
      <c r="S252">
        <v>22.070833333333358</v>
      </c>
      <c r="T252">
        <v>75</v>
      </c>
      <c r="U252">
        <v>17.100000000000001</v>
      </c>
      <c r="V252">
        <v>441</v>
      </c>
      <c r="W252">
        <v>12</v>
      </c>
    </row>
    <row r="253" spans="1:23" x14ac:dyDescent="0.3">
      <c r="A253" t="s">
        <v>2</v>
      </c>
      <c r="B253" t="s">
        <v>6</v>
      </c>
      <c r="C253" t="s">
        <v>7</v>
      </c>
      <c r="D253">
        <v>2018</v>
      </c>
      <c r="E253" t="s">
        <v>103</v>
      </c>
      <c r="F253" s="3">
        <v>43297</v>
      </c>
      <c r="G253" s="3">
        <v>43297</v>
      </c>
      <c r="H253" s="3" t="s">
        <v>107</v>
      </c>
      <c r="I253">
        <v>11.806811956166554</v>
      </c>
      <c r="J253">
        <v>90</v>
      </c>
      <c r="K253">
        <v>8.1999999999999993</v>
      </c>
      <c r="L253">
        <v>26</v>
      </c>
      <c r="M253">
        <v>641</v>
      </c>
      <c r="N253">
        <v>10</v>
      </c>
      <c r="O253" s="3">
        <v>43300</v>
      </c>
      <c r="P253" s="3" t="s">
        <v>110</v>
      </c>
      <c r="Q253" s="2">
        <v>0.81826215765231691</v>
      </c>
      <c r="R253" s="1">
        <v>3.0756491646245276</v>
      </c>
      <c r="S253">
        <v>19.895833333333382</v>
      </c>
      <c r="T253">
        <v>94</v>
      </c>
      <c r="U253">
        <v>33.6</v>
      </c>
      <c r="V253">
        <v>780</v>
      </c>
      <c r="W253">
        <v>12</v>
      </c>
    </row>
    <row r="254" spans="1:23" x14ac:dyDescent="0.3">
      <c r="A254" t="s">
        <v>2</v>
      </c>
      <c r="B254" t="s">
        <v>6</v>
      </c>
      <c r="C254" t="s">
        <v>5</v>
      </c>
      <c r="D254">
        <v>2018</v>
      </c>
      <c r="E254" t="s">
        <v>103</v>
      </c>
      <c r="F254" s="3">
        <v>43297</v>
      </c>
      <c r="G254" s="3">
        <v>43297</v>
      </c>
      <c r="H254" s="3" t="s">
        <v>107</v>
      </c>
      <c r="I254">
        <v>4.3555350956645791</v>
      </c>
      <c r="J254">
        <v>120</v>
      </c>
      <c r="K254">
        <v>13.8</v>
      </c>
      <c r="L254">
        <v>37.4</v>
      </c>
      <c r="M254">
        <v>842</v>
      </c>
      <c r="N254">
        <v>10</v>
      </c>
      <c r="O254" s="3">
        <v>43300</v>
      </c>
      <c r="P254" s="3" t="s">
        <v>110</v>
      </c>
      <c r="Q254" s="2">
        <v>-1.8184391525205121</v>
      </c>
      <c r="R254" s="1">
        <v>2.1316778260891138</v>
      </c>
      <c r="S254">
        <v>22.108333333333288</v>
      </c>
      <c r="T254">
        <v>120</v>
      </c>
      <c r="U254">
        <v>43.4</v>
      </c>
      <c r="V254">
        <v>925</v>
      </c>
      <c r="W254">
        <v>12</v>
      </c>
    </row>
    <row r="255" spans="1:23" x14ac:dyDescent="0.3">
      <c r="A255" t="s">
        <v>2</v>
      </c>
      <c r="B255" t="s">
        <v>1</v>
      </c>
      <c r="C255" t="s">
        <v>4</v>
      </c>
      <c r="D255">
        <v>2018</v>
      </c>
      <c r="E255" t="s">
        <v>103</v>
      </c>
      <c r="F255" s="3">
        <v>43297</v>
      </c>
      <c r="G255" s="3">
        <v>43297</v>
      </c>
      <c r="H255" s="3" t="s">
        <v>107</v>
      </c>
      <c r="I255">
        <v>27.328891153722481</v>
      </c>
      <c r="J255">
        <v>120</v>
      </c>
      <c r="K255">
        <v>13.2</v>
      </c>
      <c r="L255">
        <v>37.299999999999997</v>
      </c>
      <c r="M255">
        <v>840</v>
      </c>
      <c r="N255">
        <v>10</v>
      </c>
      <c r="O255" s="3">
        <v>43300</v>
      </c>
      <c r="P255" s="3" t="s">
        <v>110</v>
      </c>
      <c r="Q255" s="2">
        <v>-3.2614647098508822</v>
      </c>
      <c r="R255" s="1">
        <v>2.5676705987146931</v>
      </c>
      <c r="S255">
        <v>22.924166666666672</v>
      </c>
      <c r="T255">
        <v>77</v>
      </c>
      <c r="U255">
        <v>9.8000000000000007</v>
      </c>
      <c r="V255">
        <v>272</v>
      </c>
      <c r="W255">
        <v>12</v>
      </c>
    </row>
    <row r="256" spans="1:23" x14ac:dyDescent="0.3">
      <c r="A256" t="s">
        <v>2</v>
      </c>
      <c r="B256" t="s">
        <v>1</v>
      </c>
      <c r="C256" t="s">
        <v>3</v>
      </c>
      <c r="D256">
        <v>2018</v>
      </c>
      <c r="E256" t="s">
        <v>103</v>
      </c>
      <c r="F256" s="3">
        <v>43297</v>
      </c>
      <c r="G256" s="3">
        <v>43297</v>
      </c>
      <c r="H256" s="3" t="s">
        <v>107</v>
      </c>
      <c r="I256">
        <v>11.980586734693871</v>
      </c>
      <c r="J256">
        <v>120</v>
      </c>
      <c r="K256">
        <v>14</v>
      </c>
      <c r="L256">
        <v>100</v>
      </c>
      <c r="M256">
        <v>1113</v>
      </c>
      <c r="N256">
        <v>10</v>
      </c>
      <c r="O256" s="3">
        <v>43300</v>
      </c>
      <c r="P256" s="3" t="s">
        <v>110</v>
      </c>
      <c r="Q256" s="2">
        <v>-4.4565589019698795</v>
      </c>
      <c r="R256" s="1">
        <v>1.788474622803667</v>
      </c>
      <c r="S256">
        <v>20.573333333333316</v>
      </c>
      <c r="T256">
        <v>120</v>
      </c>
      <c r="U256">
        <v>100</v>
      </c>
      <c r="V256">
        <v>1146</v>
      </c>
      <c r="W256">
        <v>12</v>
      </c>
    </row>
    <row r="257" spans="1:24" x14ac:dyDescent="0.3">
      <c r="A257" t="s">
        <v>2</v>
      </c>
      <c r="B257" t="s">
        <v>1</v>
      </c>
      <c r="C257" t="s">
        <v>0</v>
      </c>
      <c r="D257">
        <v>2018</v>
      </c>
      <c r="E257" t="s">
        <v>104</v>
      </c>
      <c r="F257" s="3">
        <v>43297</v>
      </c>
      <c r="G257" s="3">
        <v>43297</v>
      </c>
      <c r="H257" s="3" t="s">
        <v>107</v>
      </c>
      <c r="I257">
        <v>25.111926020408173</v>
      </c>
      <c r="J257">
        <v>91</v>
      </c>
      <c r="K257">
        <v>10.6</v>
      </c>
      <c r="L257">
        <v>47.9</v>
      </c>
      <c r="N257">
        <v>10</v>
      </c>
      <c r="O257" s="3">
        <v>43300</v>
      </c>
      <c r="P257" s="3" t="s">
        <v>110</v>
      </c>
      <c r="Q257" s="2">
        <v>-6.487409336151817</v>
      </c>
      <c r="R257" s="1">
        <v>3.6284858726548475</v>
      </c>
      <c r="S257">
        <v>21.984166666666685</v>
      </c>
      <c r="T257">
        <v>91</v>
      </c>
      <c r="U257">
        <v>100</v>
      </c>
      <c r="V257">
        <v>1147</v>
      </c>
      <c r="W257">
        <v>12</v>
      </c>
    </row>
    <row r="258" spans="1:24" x14ac:dyDescent="0.3">
      <c r="A258" t="s">
        <v>18</v>
      </c>
      <c r="B258" t="s">
        <v>35</v>
      </c>
      <c r="C258" t="s">
        <v>38</v>
      </c>
      <c r="D258">
        <v>2018</v>
      </c>
      <c r="E258" t="s">
        <v>101</v>
      </c>
      <c r="F258" s="3">
        <v>43310</v>
      </c>
      <c r="G258" s="3">
        <v>43310</v>
      </c>
      <c r="H258" s="3" t="s">
        <v>107</v>
      </c>
      <c r="I258" t="s">
        <v>80</v>
      </c>
      <c r="J258">
        <v>50</v>
      </c>
      <c r="K258">
        <v>13.6</v>
      </c>
      <c r="L258">
        <v>10.9</v>
      </c>
      <c r="M258">
        <v>296</v>
      </c>
      <c r="N258">
        <v>38</v>
      </c>
      <c r="O258" s="3">
        <v>43310</v>
      </c>
      <c r="P258" s="3" t="s">
        <v>110</v>
      </c>
      <c r="Q258" s="2">
        <v>-0.63262789645561257</v>
      </c>
      <c r="R258" s="1">
        <v>9.5727511691660148</v>
      </c>
      <c r="S258">
        <v>32.776666666666678</v>
      </c>
      <c r="T258">
        <v>50</v>
      </c>
      <c r="U258">
        <v>10.9</v>
      </c>
      <c r="V258">
        <v>296</v>
      </c>
      <c r="W258">
        <v>38</v>
      </c>
      <c r="X258" t="s">
        <v>85</v>
      </c>
    </row>
    <row r="259" spans="1:24" x14ac:dyDescent="0.3">
      <c r="A259" t="s">
        <v>18</v>
      </c>
      <c r="B259" t="s">
        <v>35</v>
      </c>
      <c r="C259" t="s">
        <v>37</v>
      </c>
      <c r="D259">
        <v>2018</v>
      </c>
      <c r="E259" t="s">
        <v>102</v>
      </c>
      <c r="F259" s="3">
        <v>43310</v>
      </c>
      <c r="G259" s="3">
        <v>43310</v>
      </c>
      <c r="H259" s="3" t="s">
        <v>107</v>
      </c>
      <c r="I259" t="s">
        <v>80</v>
      </c>
      <c r="J259">
        <v>42</v>
      </c>
      <c r="K259">
        <v>12.3</v>
      </c>
      <c r="L259">
        <v>0.8</v>
      </c>
      <c r="M259">
        <v>107</v>
      </c>
      <c r="N259">
        <v>38</v>
      </c>
      <c r="O259" s="3">
        <v>43310</v>
      </c>
      <c r="P259" s="3" t="s">
        <v>110</v>
      </c>
      <c r="Q259" s="2">
        <v>-0.49161459341527936</v>
      </c>
      <c r="R259" s="1">
        <v>5.5760621009767553</v>
      </c>
      <c r="S259">
        <v>34.018333333333352</v>
      </c>
      <c r="T259">
        <v>42</v>
      </c>
      <c r="U259">
        <v>0.8</v>
      </c>
      <c r="V259">
        <v>107</v>
      </c>
      <c r="W259">
        <v>38</v>
      </c>
      <c r="X259" t="s">
        <v>85</v>
      </c>
    </row>
    <row r="260" spans="1:24" x14ac:dyDescent="0.3">
      <c r="A260" t="s">
        <v>18</v>
      </c>
      <c r="B260" t="s">
        <v>35</v>
      </c>
      <c r="C260" t="s">
        <v>36</v>
      </c>
      <c r="D260">
        <v>2018</v>
      </c>
      <c r="E260" t="s">
        <v>102</v>
      </c>
      <c r="F260" s="3">
        <v>43310</v>
      </c>
      <c r="G260" s="3">
        <v>43310</v>
      </c>
      <c r="H260" s="3" t="s">
        <v>107</v>
      </c>
      <c r="I260" t="s">
        <v>80</v>
      </c>
      <c r="J260">
        <v>47</v>
      </c>
      <c r="K260">
        <v>14.3</v>
      </c>
      <c r="L260">
        <v>5.6</v>
      </c>
      <c r="M260">
        <v>191</v>
      </c>
      <c r="N260">
        <v>22</v>
      </c>
      <c r="O260" s="3">
        <v>43310</v>
      </c>
      <c r="P260" s="3" t="s">
        <v>110</v>
      </c>
      <c r="Q260" s="2">
        <v>-1.4238175254605978</v>
      </c>
      <c r="R260" s="1">
        <v>6.9880592991328774</v>
      </c>
      <c r="S260">
        <v>34.174166666666721</v>
      </c>
      <c r="T260">
        <v>47</v>
      </c>
      <c r="U260">
        <v>5.6</v>
      </c>
      <c r="V260">
        <v>191</v>
      </c>
      <c r="W260">
        <v>22</v>
      </c>
      <c r="X260" t="s">
        <v>84</v>
      </c>
    </row>
    <row r="261" spans="1:24" x14ac:dyDescent="0.3">
      <c r="A261" t="s">
        <v>18</v>
      </c>
      <c r="B261" t="s">
        <v>35</v>
      </c>
      <c r="C261" t="s">
        <v>34</v>
      </c>
      <c r="D261">
        <v>2018</v>
      </c>
      <c r="E261" t="s">
        <v>101</v>
      </c>
      <c r="F261" s="3">
        <v>43310</v>
      </c>
      <c r="G261" s="3">
        <v>43310</v>
      </c>
      <c r="H261" s="3" t="s">
        <v>107</v>
      </c>
      <c r="I261" t="s">
        <v>80</v>
      </c>
      <c r="J261">
        <v>58</v>
      </c>
      <c r="K261">
        <v>10.199999999999999</v>
      </c>
      <c r="L261">
        <v>10.199999999999999</v>
      </c>
      <c r="M261">
        <v>282</v>
      </c>
      <c r="N261">
        <v>22</v>
      </c>
      <c r="O261" s="3">
        <v>43310</v>
      </c>
      <c r="P261" s="3" t="s">
        <v>110</v>
      </c>
      <c r="Q261" s="4">
        <v>0</v>
      </c>
      <c r="R261" s="1">
        <v>9.3521838616644999</v>
      </c>
      <c r="S261">
        <v>35.428333333333335</v>
      </c>
      <c r="T261">
        <v>58</v>
      </c>
      <c r="U261">
        <v>10.199999999999999</v>
      </c>
      <c r="V261">
        <v>282</v>
      </c>
      <c r="W261">
        <v>22</v>
      </c>
      <c r="X261" t="s">
        <v>84</v>
      </c>
    </row>
    <row r="262" spans="1:24" x14ac:dyDescent="0.3">
      <c r="A262" t="s">
        <v>18</v>
      </c>
      <c r="B262" t="s">
        <v>14</v>
      </c>
      <c r="C262" t="s">
        <v>33</v>
      </c>
      <c r="D262">
        <v>2018</v>
      </c>
      <c r="E262" t="s">
        <v>101</v>
      </c>
      <c r="F262" s="3">
        <v>43310</v>
      </c>
      <c r="G262" s="3">
        <v>43310</v>
      </c>
      <c r="H262" s="3" t="s">
        <v>107</v>
      </c>
      <c r="I262" t="s">
        <v>80</v>
      </c>
      <c r="J262">
        <v>74</v>
      </c>
      <c r="K262">
        <v>11.2</v>
      </c>
      <c r="L262">
        <v>8</v>
      </c>
      <c r="M262">
        <v>235</v>
      </c>
      <c r="N262">
        <v>38</v>
      </c>
      <c r="O262" s="3">
        <v>43310</v>
      </c>
      <c r="P262" s="3" t="s">
        <v>110</v>
      </c>
      <c r="Q262" s="5">
        <v>-1.2999995969462164</v>
      </c>
      <c r="R262" s="1">
        <v>6.3084495807620566</v>
      </c>
      <c r="S262">
        <v>33.610833333333339</v>
      </c>
      <c r="T262">
        <v>74</v>
      </c>
      <c r="U262">
        <v>8</v>
      </c>
      <c r="V262">
        <v>235</v>
      </c>
      <c r="W262">
        <v>38</v>
      </c>
      <c r="X262" t="s">
        <v>85</v>
      </c>
    </row>
    <row r="263" spans="1:24" x14ac:dyDescent="0.3">
      <c r="A263" t="s">
        <v>18</v>
      </c>
      <c r="B263" t="s">
        <v>14</v>
      </c>
      <c r="C263" t="s">
        <v>32</v>
      </c>
      <c r="D263">
        <v>2018</v>
      </c>
      <c r="E263" t="s">
        <v>102</v>
      </c>
      <c r="F263" s="3">
        <v>43310</v>
      </c>
      <c r="G263" s="3">
        <v>43310</v>
      </c>
      <c r="H263" s="3" t="s">
        <v>107</v>
      </c>
      <c r="I263" t="s">
        <v>80</v>
      </c>
      <c r="J263">
        <v>37</v>
      </c>
      <c r="K263">
        <v>7.5</v>
      </c>
      <c r="L263">
        <v>11.2</v>
      </c>
      <c r="M263">
        <v>302</v>
      </c>
      <c r="N263">
        <v>38</v>
      </c>
      <c r="O263" s="3">
        <v>43310</v>
      </c>
      <c r="P263" s="3" t="s">
        <v>110</v>
      </c>
      <c r="Q263" s="5">
        <v>8.2658366807466788</v>
      </c>
      <c r="R263" s="1">
        <v>7.7199739658260009</v>
      </c>
      <c r="S263">
        <v>31.656666666666684</v>
      </c>
      <c r="T263">
        <v>37</v>
      </c>
      <c r="U263">
        <v>11.2</v>
      </c>
      <c r="V263">
        <v>302</v>
      </c>
      <c r="W263">
        <v>38</v>
      </c>
      <c r="X263" t="s">
        <v>85</v>
      </c>
    </row>
    <row r="264" spans="1:24" x14ac:dyDescent="0.3">
      <c r="A264" t="s">
        <v>18</v>
      </c>
      <c r="B264" t="s">
        <v>14</v>
      </c>
      <c r="C264" t="s">
        <v>31</v>
      </c>
      <c r="D264">
        <v>2018</v>
      </c>
      <c r="E264" t="s">
        <v>101</v>
      </c>
      <c r="F264" s="3">
        <v>43310</v>
      </c>
      <c r="G264" s="3">
        <v>43310</v>
      </c>
      <c r="H264" s="3" t="s">
        <v>107</v>
      </c>
      <c r="I264" t="s">
        <v>80</v>
      </c>
      <c r="J264">
        <v>93</v>
      </c>
      <c r="K264">
        <v>14.5</v>
      </c>
      <c r="L264">
        <v>4.9000000000000004</v>
      </c>
      <c r="M264">
        <v>179</v>
      </c>
      <c r="N264">
        <v>22</v>
      </c>
      <c r="O264" s="3">
        <v>43310</v>
      </c>
      <c r="P264" s="3" t="s">
        <v>110</v>
      </c>
      <c r="Q264" s="5">
        <v>-2.1516485616523844</v>
      </c>
      <c r="R264" s="1">
        <v>7.785931392184974</v>
      </c>
      <c r="S264">
        <v>32.603333333333332</v>
      </c>
      <c r="T264">
        <v>93</v>
      </c>
      <c r="U264">
        <v>4.9000000000000004</v>
      </c>
      <c r="V264">
        <v>179</v>
      </c>
      <c r="W264">
        <v>22</v>
      </c>
      <c r="X264" t="s">
        <v>84</v>
      </c>
    </row>
    <row r="265" spans="1:24" x14ac:dyDescent="0.3">
      <c r="A265" t="s">
        <v>18</v>
      </c>
      <c r="B265" t="s">
        <v>14</v>
      </c>
      <c r="C265" t="s">
        <v>30</v>
      </c>
      <c r="D265">
        <v>2018</v>
      </c>
      <c r="E265" t="s">
        <v>102</v>
      </c>
      <c r="F265" s="3">
        <v>43310</v>
      </c>
      <c r="G265" s="3">
        <v>43310</v>
      </c>
      <c r="H265" s="3" t="s">
        <v>107</v>
      </c>
      <c r="I265" t="s">
        <v>80</v>
      </c>
      <c r="J265">
        <v>54</v>
      </c>
      <c r="K265">
        <v>10.8</v>
      </c>
      <c r="L265">
        <v>7.6</v>
      </c>
      <c r="M265">
        <v>227</v>
      </c>
      <c r="N265">
        <v>22</v>
      </c>
      <c r="O265" s="3">
        <v>43310</v>
      </c>
      <c r="P265" s="3" t="s">
        <v>110</v>
      </c>
      <c r="Q265" s="5">
        <v>1.1240540250190987</v>
      </c>
      <c r="R265" s="1">
        <v>8.6926095980747675</v>
      </c>
      <c r="S265">
        <v>35.905000000000022</v>
      </c>
      <c r="T265">
        <v>54</v>
      </c>
      <c r="U265">
        <v>7.6</v>
      </c>
      <c r="V265">
        <v>227</v>
      </c>
      <c r="W265">
        <v>22</v>
      </c>
      <c r="X265" t="s">
        <v>84</v>
      </c>
    </row>
    <row r="266" spans="1:24" x14ac:dyDescent="0.3">
      <c r="A266" t="s">
        <v>18</v>
      </c>
      <c r="B266" t="s">
        <v>10</v>
      </c>
      <c r="C266" t="s">
        <v>29</v>
      </c>
      <c r="D266">
        <v>2018</v>
      </c>
      <c r="E266" t="s">
        <v>102</v>
      </c>
      <c r="F266" s="3">
        <v>43310</v>
      </c>
      <c r="G266" s="3">
        <v>43310</v>
      </c>
      <c r="H266" s="3" t="s">
        <v>107</v>
      </c>
      <c r="I266" t="s">
        <v>80</v>
      </c>
      <c r="J266">
        <v>58</v>
      </c>
      <c r="K266">
        <v>10.8</v>
      </c>
      <c r="L266">
        <v>7.3</v>
      </c>
      <c r="M266">
        <v>221</v>
      </c>
      <c r="N266">
        <v>22</v>
      </c>
      <c r="O266" s="3">
        <v>43310</v>
      </c>
      <c r="P266" s="3" t="s">
        <v>110</v>
      </c>
      <c r="Q266" s="5">
        <v>3.3801888495870211</v>
      </c>
      <c r="R266" s="1">
        <v>7.8330944981298289</v>
      </c>
      <c r="S266">
        <v>34.777499999999947</v>
      </c>
      <c r="T266">
        <v>58</v>
      </c>
      <c r="U266">
        <v>7.3</v>
      </c>
      <c r="V266">
        <v>221</v>
      </c>
      <c r="W266">
        <v>22</v>
      </c>
      <c r="X266" t="s">
        <v>84</v>
      </c>
    </row>
    <row r="267" spans="1:24" x14ac:dyDescent="0.3">
      <c r="A267" t="s">
        <v>18</v>
      </c>
      <c r="B267" t="s">
        <v>10</v>
      </c>
      <c r="C267" t="s">
        <v>28</v>
      </c>
      <c r="D267">
        <v>2018</v>
      </c>
      <c r="E267" t="s">
        <v>102</v>
      </c>
      <c r="F267" s="3">
        <v>43310</v>
      </c>
      <c r="G267" s="3">
        <v>43310</v>
      </c>
      <c r="H267" s="3" t="s">
        <v>107</v>
      </c>
      <c r="I267" t="s">
        <v>80</v>
      </c>
      <c r="J267">
        <v>40</v>
      </c>
      <c r="K267">
        <v>7.2</v>
      </c>
      <c r="L267">
        <v>5.2</v>
      </c>
      <c r="M267">
        <v>184</v>
      </c>
      <c r="N267">
        <v>38</v>
      </c>
      <c r="O267" s="3">
        <v>43310</v>
      </c>
      <c r="P267" s="3" t="s">
        <v>110</v>
      </c>
      <c r="Q267" s="5">
        <v>2.8279542059592431</v>
      </c>
      <c r="R267" s="1">
        <v>8.0390637014103152</v>
      </c>
      <c r="S267">
        <v>31.920833333333309</v>
      </c>
      <c r="T267">
        <v>40</v>
      </c>
      <c r="U267">
        <v>5.2</v>
      </c>
      <c r="V267">
        <v>184</v>
      </c>
      <c r="W267">
        <v>38</v>
      </c>
      <c r="X267" t="s">
        <v>85</v>
      </c>
    </row>
    <row r="268" spans="1:24" x14ac:dyDescent="0.3">
      <c r="A268" t="s">
        <v>18</v>
      </c>
      <c r="B268" t="s">
        <v>10</v>
      </c>
      <c r="C268" t="s">
        <v>27</v>
      </c>
      <c r="D268">
        <v>2018</v>
      </c>
      <c r="E268" t="s">
        <v>101</v>
      </c>
      <c r="F268" s="3">
        <v>43310</v>
      </c>
      <c r="G268" s="3">
        <v>43310</v>
      </c>
      <c r="H268" s="3" t="s">
        <v>107</v>
      </c>
      <c r="I268" t="s">
        <v>80</v>
      </c>
      <c r="J268">
        <v>75</v>
      </c>
      <c r="K268">
        <v>11.7</v>
      </c>
      <c r="L268">
        <v>7.6</v>
      </c>
      <c r="M268">
        <v>228</v>
      </c>
      <c r="N268">
        <v>22</v>
      </c>
      <c r="O268" s="3">
        <v>43310</v>
      </c>
      <c r="P268" s="3" t="s">
        <v>110</v>
      </c>
      <c r="Q268" s="5">
        <v>0.34198781616607082</v>
      </c>
      <c r="R268" s="1">
        <v>9.7628811338584995</v>
      </c>
      <c r="S268">
        <v>33.514166666666675</v>
      </c>
      <c r="T268">
        <v>75</v>
      </c>
      <c r="U268">
        <v>7.6</v>
      </c>
      <c r="V268">
        <v>228</v>
      </c>
      <c r="W268">
        <v>22</v>
      </c>
      <c r="X268" t="s">
        <v>84</v>
      </c>
    </row>
    <row r="269" spans="1:24" x14ac:dyDescent="0.3">
      <c r="A269" t="s">
        <v>18</v>
      </c>
      <c r="B269" t="s">
        <v>10</v>
      </c>
      <c r="C269" t="s">
        <v>26</v>
      </c>
      <c r="D269">
        <v>2018</v>
      </c>
      <c r="E269" t="s">
        <v>101</v>
      </c>
      <c r="F269" s="3">
        <v>43310</v>
      </c>
      <c r="G269" s="3">
        <v>43310</v>
      </c>
      <c r="H269" s="3" t="s">
        <v>107</v>
      </c>
      <c r="I269" t="s">
        <v>80</v>
      </c>
      <c r="J269">
        <v>77</v>
      </c>
      <c r="K269">
        <v>9.3000000000000007</v>
      </c>
      <c r="L269">
        <v>16.8</v>
      </c>
      <c r="M269">
        <v>433</v>
      </c>
      <c r="N269">
        <v>38</v>
      </c>
      <c r="O269" s="3">
        <v>43310</v>
      </c>
      <c r="P269" s="3" t="s">
        <v>110</v>
      </c>
      <c r="Q269" s="5">
        <v>-3.3456254402587478</v>
      </c>
      <c r="R269" s="1">
        <v>2.9205073687532872</v>
      </c>
      <c r="S269">
        <v>34.139166666666682</v>
      </c>
      <c r="T269">
        <v>77</v>
      </c>
      <c r="U269">
        <v>16.8</v>
      </c>
      <c r="V269">
        <v>433</v>
      </c>
      <c r="W269">
        <v>38</v>
      </c>
      <c r="X269" t="s">
        <v>85</v>
      </c>
    </row>
    <row r="270" spans="1:24" x14ac:dyDescent="0.3">
      <c r="A270" t="s">
        <v>18</v>
      </c>
      <c r="B270" t="s">
        <v>6</v>
      </c>
      <c r="C270" t="s">
        <v>25</v>
      </c>
      <c r="D270">
        <v>2018</v>
      </c>
      <c r="E270" t="s">
        <v>102</v>
      </c>
      <c r="F270" s="3">
        <v>43310</v>
      </c>
      <c r="G270" s="3">
        <v>43310</v>
      </c>
      <c r="H270" s="3" t="s">
        <v>107</v>
      </c>
      <c r="I270" t="s">
        <v>80</v>
      </c>
      <c r="J270">
        <v>42</v>
      </c>
      <c r="K270">
        <v>11.1</v>
      </c>
      <c r="L270">
        <v>5.9</v>
      </c>
      <c r="M270">
        <v>195</v>
      </c>
      <c r="N270">
        <v>22</v>
      </c>
      <c r="O270" s="3">
        <v>43310</v>
      </c>
      <c r="P270" s="3" t="s">
        <v>110</v>
      </c>
      <c r="Q270" s="4">
        <v>0</v>
      </c>
      <c r="R270" s="1">
        <v>8.8004109830915862</v>
      </c>
      <c r="S270">
        <v>35.235833333333325</v>
      </c>
      <c r="T270">
        <v>42</v>
      </c>
      <c r="U270">
        <v>5.9</v>
      </c>
      <c r="V270">
        <v>195</v>
      </c>
      <c r="W270">
        <v>22</v>
      </c>
      <c r="X270" t="s">
        <v>84</v>
      </c>
    </row>
    <row r="271" spans="1:24" x14ac:dyDescent="0.3">
      <c r="A271" t="s">
        <v>18</v>
      </c>
      <c r="B271" t="s">
        <v>6</v>
      </c>
      <c r="C271" t="s">
        <v>24</v>
      </c>
      <c r="D271">
        <v>2018</v>
      </c>
      <c r="E271" t="s">
        <v>101</v>
      </c>
      <c r="F271" s="3">
        <v>43310</v>
      </c>
      <c r="G271" s="3">
        <v>43310</v>
      </c>
      <c r="H271" s="3" t="s">
        <v>107</v>
      </c>
      <c r="I271" t="s">
        <v>80</v>
      </c>
      <c r="J271">
        <v>67</v>
      </c>
      <c r="K271">
        <v>12.1</v>
      </c>
      <c r="L271">
        <v>5</v>
      </c>
      <c r="M271">
        <v>180</v>
      </c>
      <c r="N271">
        <v>22</v>
      </c>
      <c r="O271" s="3">
        <v>43310</v>
      </c>
      <c r="P271" s="3" t="s">
        <v>110</v>
      </c>
      <c r="Q271" s="5">
        <v>0.65075313100030496</v>
      </c>
      <c r="R271" s="1">
        <v>9.580434381913923</v>
      </c>
      <c r="S271">
        <v>34.886666666666649</v>
      </c>
      <c r="T271">
        <v>67</v>
      </c>
      <c r="U271">
        <v>5</v>
      </c>
      <c r="V271">
        <v>180</v>
      </c>
      <c r="W271">
        <v>22</v>
      </c>
      <c r="X271" t="s">
        <v>84</v>
      </c>
    </row>
    <row r="272" spans="1:24" x14ac:dyDescent="0.3">
      <c r="A272" t="s">
        <v>18</v>
      </c>
      <c r="B272" t="s">
        <v>6</v>
      </c>
      <c r="C272" t="s">
        <v>23</v>
      </c>
      <c r="D272">
        <v>2018</v>
      </c>
      <c r="E272" t="s">
        <v>102</v>
      </c>
      <c r="F272" s="3">
        <v>43310</v>
      </c>
      <c r="G272" s="3">
        <v>43310</v>
      </c>
      <c r="H272" s="3" t="s">
        <v>107</v>
      </c>
      <c r="I272" t="s">
        <v>80</v>
      </c>
      <c r="J272">
        <v>38</v>
      </c>
      <c r="K272">
        <v>21.1</v>
      </c>
      <c r="L272">
        <v>15.5</v>
      </c>
      <c r="M272">
        <v>400</v>
      </c>
      <c r="N272">
        <v>38</v>
      </c>
      <c r="O272" s="3">
        <v>43310</v>
      </c>
      <c r="P272" s="3" t="s">
        <v>110</v>
      </c>
      <c r="Q272" s="5">
        <v>-1.0382384487886063</v>
      </c>
      <c r="R272" s="1">
        <v>6.8181420941310398</v>
      </c>
      <c r="S272">
        <v>34.048333333333339</v>
      </c>
      <c r="T272">
        <v>38</v>
      </c>
      <c r="U272">
        <v>15.5</v>
      </c>
      <c r="V272">
        <v>400</v>
      </c>
      <c r="W272">
        <v>38</v>
      </c>
      <c r="X272" t="s">
        <v>85</v>
      </c>
    </row>
    <row r="273" spans="1:24" x14ac:dyDescent="0.3">
      <c r="A273" t="s">
        <v>18</v>
      </c>
      <c r="B273" t="s">
        <v>6</v>
      </c>
      <c r="C273" t="s">
        <v>22</v>
      </c>
      <c r="D273">
        <v>2018</v>
      </c>
      <c r="E273" t="s">
        <v>101</v>
      </c>
      <c r="F273" s="3">
        <v>43310</v>
      </c>
      <c r="G273" s="3">
        <v>43310</v>
      </c>
      <c r="H273" s="3" t="s">
        <v>107</v>
      </c>
      <c r="I273" t="s">
        <v>80</v>
      </c>
      <c r="J273">
        <v>63</v>
      </c>
      <c r="K273">
        <v>10.199999999999999</v>
      </c>
      <c r="L273">
        <v>26.9</v>
      </c>
      <c r="M273">
        <v>658</v>
      </c>
      <c r="N273">
        <v>38</v>
      </c>
      <c r="O273" s="3">
        <v>43310</v>
      </c>
      <c r="P273" s="3" t="s">
        <v>110</v>
      </c>
      <c r="Q273" s="5">
        <v>0.98988125572011054</v>
      </c>
      <c r="R273" s="1">
        <v>5.388946319746907</v>
      </c>
      <c r="S273">
        <v>34.277499999999996</v>
      </c>
      <c r="T273">
        <v>63</v>
      </c>
      <c r="U273">
        <v>26.9</v>
      </c>
      <c r="V273">
        <v>658</v>
      </c>
      <c r="W273">
        <v>38</v>
      </c>
      <c r="X273" t="s">
        <v>85</v>
      </c>
    </row>
    <row r="274" spans="1:24" x14ac:dyDescent="0.3">
      <c r="A274" t="s">
        <v>18</v>
      </c>
      <c r="B274" t="s">
        <v>1</v>
      </c>
      <c r="C274" t="s">
        <v>21</v>
      </c>
      <c r="D274">
        <v>2018</v>
      </c>
      <c r="E274" t="s">
        <v>101</v>
      </c>
      <c r="F274" s="3">
        <v>43310</v>
      </c>
      <c r="G274" s="3">
        <v>43310</v>
      </c>
      <c r="H274" s="3" t="s">
        <v>107</v>
      </c>
      <c r="I274" t="s">
        <v>80</v>
      </c>
      <c r="J274">
        <v>64</v>
      </c>
      <c r="K274">
        <v>10.199999999999999</v>
      </c>
      <c r="L274">
        <v>14.3</v>
      </c>
      <c r="M274">
        <v>368</v>
      </c>
      <c r="N274">
        <v>38</v>
      </c>
      <c r="O274" s="3">
        <v>43310</v>
      </c>
      <c r="P274" s="3" t="s">
        <v>110</v>
      </c>
      <c r="Q274" s="5">
        <v>-1.1764180749779252</v>
      </c>
      <c r="R274" s="1">
        <v>4.9981071974244253</v>
      </c>
      <c r="S274">
        <v>32.464166666666671</v>
      </c>
      <c r="T274">
        <v>64</v>
      </c>
      <c r="U274">
        <v>14.3</v>
      </c>
      <c r="V274">
        <v>368</v>
      </c>
      <c r="W274">
        <v>38</v>
      </c>
      <c r="X274" t="s">
        <v>85</v>
      </c>
    </row>
    <row r="275" spans="1:24" x14ac:dyDescent="0.3">
      <c r="A275" t="s">
        <v>18</v>
      </c>
      <c r="B275" t="s">
        <v>1</v>
      </c>
      <c r="C275" t="s">
        <v>20</v>
      </c>
      <c r="D275">
        <v>2018</v>
      </c>
      <c r="E275" t="s">
        <v>101</v>
      </c>
      <c r="F275" s="3">
        <v>43310</v>
      </c>
      <c r="G275" s="3">
        <v>43310</v>
      </c>
      <c r="H275" s="3" t="s">
        <v>107</v>
      </c>
      <c r="I275" t="s">
        <v>80</v>
      </c>
      <c r="J275">
        <v>77</v>
      </c>
      <c r="K275">
        <v>14.2</v>
      </c>
      <c r="L275">
        <v>5.4</v>
      </c>
      <c r="M275">
        <v>188</v>
      </c>
      <c r="N275">
        <v>22</v>
      </c>
      <c r="O275" s="3">
        <v>43310</v>
      </c>
      <c r="P275" s="3" t="s">
        <v>110</v>
      </c>
      <c r="Q275" s="5">
        <v>-1.4365834789494314</v>
      </c>
      <c r="R275" s="1">
        <v>7.2038393740760807</v>
      </c>
      <c r="S275">
        <v>32.043333333333301</v>
      </c>
      <c r="T275">
        <v>77</v>
      </c>
      <c r="U275">
        <v>5.4</v>
      </c>
      <c r="V275">
        <v>188</v>
      </c>
      <c r="W275">
        <v>22</v>
      </c>
      <c r="X275" t="s">
        <v>84</v>
      </c>
    </row>
    <row r="276" spans="1:24" x14ac:dyDescent="0.3">
      <c r="A276" t="s">
        <v>18</v>
      </c>
      <c r="B276" t="s">
        <v>1</v>
      </c>
      <c r="C276" t="s">
        <v>19</v>
      </c>
      <c r="D276">
        <v>2018</v>
      </c>
      <c r="E276" t="s">
        <v>101</v>
      </c>
      <c r="F276" s="3">
        <v>43310</v>
      </c>
      <c r="G276" s="3">
        <v>43310</v>
      </c>
      <c r="H276" s="3" t="s">
        <v>107</v>
      </c>
      <c r="I276" t="s">
        <v>80</v>
      </c>
      <c r="J276">
        <v>66</v>
      </c>
      <c r="K276">
        <v>11.2</v>
      </c>
      <c r="L276">
        <v>31.5</v>
      </c>
      <c r="M276">
        <v>743</v>
      </c>
      <c r="N276">
        <v>38</v>
      </c>
      <c r="O276" s="3">
        <v>43310</v>
      </c>
      <c r="P276" s="3" t="s">
        <v>110</v>
      </c>
      <c r="Q276" s="4">
        <v>0</v>
      </c>
      <c r="R276" s="1">
        <v>3.6329184953940241</v>
      </c>
      <c r="S276">
        <v>35.27000000000001</v>
      </c>
      <c r="T276">
        <v>66</v>
      </c>
      <c r="U276">
        <v>31.5</v>
      </c>
      <c r="V276">
        <v>743</v>
      </c>
      <c r="W276">
        <v>38</v>
      </c>
      <c r="X276" t="s">
        <v>85</v>
      </c>
    </row>
    <row r="277" spans="1:24" x14ac:dyDescent="0.3">
      <c r="A277" t="s">
        <v>18</v>
      </c>
      <c r="B277" t="s">
        <v>1</v>
      </c>
      <c r="C277" t="s">
        <v>17</v>
      </c>
      <c r="D277">
        <v>2018</v>
      </c>
      <c r="E277" t="s">
        <v>101</v>
      </c>
      <c r="F277" s="3">
        <v>43310</v>
      </c>
      <c r="G277" s="3">
        <v>43310</v>
      </c>
      <c r="H277" s="3" t="s">
        <v>107</v>
      </c>
      <c r="I277" t="s">
        <v>80</v>
      </c>
      <c r="J277">
        <v>80</v>
      </c>
      <c r="K277">
        <v>11.5</v>
      </c>
      <c r="L277">
        <v>17.8</v>
      </c>
      <c r="M277">
        <v>458</v>
      </c>
      <c r="N277">
        <v>22</v>
      </c>
      <c r="O277" s="3">
        <v>43310</v>
      </c>
      <c r="P277" s="3" t="s">
        <v>110</v>
      </c>
      <c r="Q277" s="4">
        <v>0</v>
      </c>
      <c r="R277" s="1">
        <v>9.7963917617666922</v>
      </c>
      <c r="S277">
        <v>32.362500000000004</v>
      </c>
      <c r="T277">
        <v>80</v>
      </c>
      <c r="U277">
        <v>17.8</v>
      </c>
      <c r="V277">
        <v>458</v>
      </c>
      <c r="W277">
        <v>22</v>
      </c>
      <c r="X277" t="s">
        <v>84</v>
      </c>
    </row>
    <row r="278" spans="1:24" x14ac:dyDescent="0.3">
      <c r="A278" t="s">
        <v>2</v>
      </c>
      <c r="B278" t="s">
        <v>14</v>
      </c>
      <c r="C278" t="s">
        <v>16</v>
      </c>
      <c r="D278">
        <v>2018</v>
      </c>
      <c r="E278" t="s">
        <v>103</v>
      </c>
      <c r="F278" s="3">
        <v>43310</v>
      </c>
      <c r="G278" s="3">
        <v>43310</v>
      </c>
      <c r="H278" s="3" t="s">
        <v>107</v>
      </c>
      <c r="I278" t="s">
        <v>80</v>
      </c>
      <c r="J278">
        <v>80</v>
      </c>
      <c r="K278">
        <v>10.6</v>
      </c>
      <c r="L278">
        <v>16.8</v>
      </c>
      <c r="M278">
        <v>432</v>
      </c>
      <c r="N278">
        <v>12</v>
      </c>
      <c r="O278" s="3">
        <v>43310</v>
      </c>
      <c r="P278" s="3" t="s">
        <v>110</v>
      </c>
      <c r="Q278" s="2">
        <v>-1.3737006250520014</v>
      </c>
      <c r="R278" s="1">
        <v>2.5302001611595055</v>
      </c>
      <c r="S278">
        <v>25.904166666666661</v>
      </c>
      <c r="T278">
        <v>80</v>
      </c>
      <c r="U278">
        <v>16.8</v>
      </c>
      <c r="V278">
        <v>432</v>
      </c>
      <c r="W278">
        <v>12</v>
      </c>
      <c r="X278" t="s">
        <v>86</v>
      </c>
    </row>
    <row r="279" spans="1:24" x14ac:dyDescent="0.3">
      <c r="A279" t="s">
        <v>2</v>
      </c>
      <c r="B279" t="s">
        <v>14</v>
      </c>
      <c r="C279" t="s">
        <v>15</v>
      </c>
      <c r="D279">
        <v>2018</v>
      </c>
      <c r="E279" t="s">
        <v>104</v>
      </c>
      <c r="F279" s="3">
        <v>43310</v>
      </c>
      <c r="G279" s="3">
        <v>43310</v>
      </c>
      <c r="H279" s="3" t="s">
        <v>107</v>
      </c>
      <c r="I279" t="s">
        <v>80</v>
      </c>
      <c r="J279">
        <v>88</v>
      </c>
      <c r="K279">
        <v>13.1</v>
      </c>
      <c r="L279">
        <v>22</v>
      </c>
      <c r="M279">
        <v>554</v>
      </c>
      <c r="N279">
        <v>12</v>
      </c>
      <c r="O279" s="3">
        <v>43310</v>
      </c>
      <c r="P279" s="3" t="s">
        <v>110</v>
      </c>
      <c r="Q279" s="2">
        <v>-3.3051999208774419</v>
      </c>
      <c r="R279" s="1">
        <v>4.1189112525175364</v>
      </c>
      <c r="S279">
        <v>24.989999999999995</v>
      </c>
      <c r="T279">
        <v>88</v>
      </c>
      <c r="U279">
        <v>22</v>
      </c>
      <c r="V279">
        <v>554</v>
      </c>
      <c r="W279">
        <v>12</v>
      </c>
      <c r="X279" t="s">
        <v>86</v>
      </c>
    </row>
    <row r="280" spans="1:24" x14ac:dyDescent="0.3">
      <c r="A280" t="s">
        <v>2</v>
      </c>
      <c r="B280" t="s">
        <v>14</v>
      </c>
      <c r="C280" t="s">
        <v>13</v>
      </c>
      <c r="D280">
        <v>2018</v>
      </c>
      <c r="E280" t="s">
        <v>103</v>
      </c>
      <c r="F280" s="3">
        <v>43310</v>
      </c>
      <c r="G280" s="3">
        <v>43310</v>
      </c>
      <c r="H280" s="3" t="s">
        <v>107</v>
      </c>
      <c r="I280" t="s">
        <v>80</v>
      </c>
      <c r="J280">
        <v>120</v>
      </c>
      <c r="K280">
        <v>15.7</v>
      </c>
      <c r="L280">
        <v>100</v>
      </c>
      <c r="M280">
        <v>1144</v>
      </c>
      <c r="N280">
        <v>12</v>
      </c>
      <c r="O280" s="3">
        <v>43310</v>
      </c>
      <c r="P280" s="3" t="s">
        <v>110</v>
      </c>
      <c r="Q280" s="2">
        <v>-4.9934972697756805</v>
      </c>
      <c r="R280" s="1">
        <v>4.0067363463980632</v>
      </c>
      <c r="S280">
        <v>26.229166666666661</v>
      </c>
      <c r="T280">
        <v>120</v>
      </c>
      <c r="U280">
        <v>100</v>
      </c>
      <c r="V280">
        <v>1144</v>
      </c>
      <c r="W280">
        <v>12</v>
      </c>
      <c r="X280" t="s">
        <v>86</v>
      </c>
    </row>
    <row r="281" spans="1:24" x14ac:dyDescent="0.3">
      <c r="A281" t="s">
        <v>2</v>
      </c>
      <c r="B281" t="s">
        <v>10</v>
      </c>
      <c r="C281" t="s">
        <v>12</v>
      </c>
      <c r="D281">
        <v>2018</v>
      </c>
      <c r="E281" t="s">
        <v>104</v>
      </c>
      <c r="F281" s="3">
        <v>43310</v>
      </c>
      <c r="G281" s="3">
        <v>43310</v>
      </c>
      <c r="H281" s="3" t="s">
        <v>107</v>
      </c>
      <c r="I281" t="s">
        <v>80</v>
      </c>
      <c r="J281">
        <v>84</v>
      </c>
      <c r="K281">
        <v>13.5</v>
      </c>
      <c r="L281">
        <v>100</v>
      </c>
      <c r="M281">
        <v>1144</v>
      </c>
      <c r="N281">
        <v>12</v>
      </c>
      <c r="O281" s="3">
        <v>43310</v>
      </c>
      <c r="P281" s="3" t="s">
        <v>110</v>
      </c>
      <c r="Q281" s="5">
        <v>-1.0091604436195967</v>
      </c>
      <c r="R281" s="1">
        <v>3.2422566779811088</v>
      </c>
      <c r="S281">
        <v>24.837499999999995</v>
      </c>
      <c r="T281">
        <v>84</v>
      </c>
      <c r="U281">
        <v>100</v>
      </c>
      <c r="V281">
        <v>1144</v>
      </c>
      <c r="W281">
        <v>12</v>
      </c>
      <c r="X281" t="s">
        <v>86</v>
      </c>
    </row>
    <row r="282" spans="1:24" x14ac:dyDescent="0.3">
      <c r="A282" t="s">
        <v>2</v>
      </c>
      <c r="B282" t="s">
        <v>10</v>
      </c>
      <c r="C282" t="s">
        <v>11</v>
      </c>
      <c r="D282">
        <v>2018</v>
      </c>
      <c r="E282" t="s">
        <v>103</v>
      </c>
      <c r="F282" s="3">
        <v>43310</v>
      </c>
      <c r="G282" s="3">
        <v>43310</v>
      </c>
      <c r="H282" s="3" t="s">
        <v>107</v>
      </c>
      <c r="I282" t="s">
        <v>80</v>
      </c>
      <c r="J282">
        <v>118</v>
      </c>
      <c r="K282">
        <v>11.6</v>
      </c>
      <c r="L282">
        <v>100</v>
      </c>
      <c r="M282">
        <v>1144</v>
      </c>
      <c r="N282">
        <v>12</v>
      </c>
      <c r="O282" s="3">
        <v>43310</v>
      </c>
      <c r="P282" s="3" t="s">
        <v>110</v>
      </c>
      <c r="Q282" s="5">
        <v>-3.9345450432648303</v>
      </c>
      <c r="R282" s="1">
        <v>4.3265353016206491</v>
      </c>
      <c r="S282">
        <v>26.820833333333315</v>
      </c>
      <c r="T282">
        <v>118</v>
      </c>
      <c r="U282">
        <v>100</v>
      </c>
      <c r="V282">
        <v>1144</v>
      </c>
      <c r="W282">
        <v>12</v>
      </c>
      <c r="X282" t="s">
        <v>86</v>
      </c>
    </row>
    <row r="283" spans="1:24" x14ac:dyDescent="0.3">
      <c r="A283" t="s">
        <v>2</v>
      </c>
      <c r="B283" t="s">
        <v>10</v>
      </c>
      <c r="C283" t="s">
        <v>9</v>
      </c>
      <c r="D283">
        <v>2018</v>
      </c>
      <c r="E283" t="s">
        <v>103</v>
      </c>
      <c r="F283" s="3">
        <v>43310</v>
      </c>
      <c r="G283" s="3">
        <v>43310</v>
      </c>
      <c r="H283" s="3" t="s">
        <v>107</v>
      </c>
      <c r="I283" t="s">
        <v>80</v>
      </c>
      <c r="J283">
        <v>120</v>
      </c>
      <c r="K283">
        <v>14.4</v>
      </c>
      <c r="L283">
        <v>100</v>
      </c>
      <c r="M283">
        <v>1143</v>
      </c>
      <c r="N283">
        <v>12</v>
      </c>
      <c r="O283" s="3">
        <v>43310</v>
      </c>
      <c r="P283" s="3" t="s">
        <v>110</v>
      </c>
      <c r="Q283" s="5">
        <v>-3.0245262490326703</v>
      </c>
      <c r="R283" s="1">
        <v>4.7563815040479005</v>
      </c>
      <c r="S283">
        <v>25.900000000000052</v>
      </c>
      <c r="T283">
        <v>120</v>
      </c>
      <c r="U283">
        <v>100</v>
      </c>
      <c r="V283">
        <v>1143</v>
      </c>
      <c r="W283">
        <v>12</v>
      </c>
      <c r="X283" t="s">
        <v>86</v>
      </c>
    </row>
    <row r="284" spans="1:24" x14ac:dyDescent="0.3">
      <c r="A284" t="s">
        <v>2</v>
      </c>
      <c r="B284" t="s">
        <v>6</v>
      </c>
      <c r="C284" t="s">
        <v>8</v>
      </c>
      <c r="D284">
        <v>2018</v>
      </c>
      <c r="E284" t="s">
        <v>104</v>
      </c>
      <c r="F284" s="3">
        <v>43310</v>
      </c>
      <c r="G284" s="3">
        <v>43310</v>
      </c>
      <c r="H284" s="3" t="s">
        <v>107</v>
      </c>
      <c r="I284" t="s">
        <v>80</v>
      </c>
      <c r="J284">
        <v>76</v>
      </c>
      <c r="K284">
        <v>10.199999999999999</v>
      </c>
      <c r="L284">
        <v>32.5</v>
      </c>
      <c r="M284">
        <v>760</v>
      </c>
      <c r="N284">
        <v>12</v>
      </c>
      <c r="O284" s="3">
        <v>43310</v>
      </c>
      <c r="P284" s="3" t="s">
        <v>110</v>
      </c>
      <c r="Q284" s="2">
        <v>-2.8608024274066057</v>
      </c>
      <c r="R284" s="1">
        <v>4.2403651155710236</v>
      </c>
      <c r="S284">
        <v>25.341666666666676</v>
      </c>
      <c r="T284">
        <v>76</v>
      </c>
      <c r="U284">
        <v>32.5</v>
      </c>
      <c r="V284">
        <v>760</v>
      </c>
      <c r="W284">
        <v>12</v>
      </c>
      <c r="X284" t="s">
        <v>86</v>
      </c>
    </row>
    <row r="285" spans="1:24" x14ac:dyDescent="0.3">
      <c r="A285" t="s">
        <v>2</v>
      </c>
      <c r="B285" t="s">
        <v>6</v>
      </c>
      <c r="C285" t="s">
        <v>7</v>
      </c>
      <c r="D285">
        <v>2018</v>
      </c>
      <c r="E285" t="s">
        <v>103</v>
      </c>
      <c r="F285" s="3">
        <v>43310</v>
      </c>
      <c r="G285" s="3">
        <v>43310</v>
      </c>
      <c r="H285" s="3" t="s">
        <v>107</v>
      </c>
      <c r="I285" t="s">
        <v>80</v>
      </c>
      <c r="J285">
        <v>89</v>
      </c>
      <c r="K285">
        <v>9.3000000000000007</v>
      </c>
      <c r="L285">
        <v>16.3</v>
      </c>
      <c r="M285">
        <v>421</v>
      </c>
      <c r="N285">
        <v>12</v>
      </c>
      <c r="O285" s="3">
        <v>43310</v>
      </c>
      <c r="P285" s="3" t="s">
        <v>110</v>
      </c>
      <c r="Q285" s="2">
        <v>-0.66533977452367044</v>
      </c>
      <c r="R285" s="1">
        <v>3.7021856133982518</v>
      </c>
      <c r="S285">
        <v>25.752500000000037</v>
      </c>
      <c r="T285">
        <v>89</v>
      </c>
      <c r="U285">
        <v>16.3</v>
      </c>
      <c r="V285">
        <v>421</v>
      </c>
      <c r="W285">
        <v>12</v>
      </c>
      <c r="X285" t="s">
        <v>86</v>
      </c>
    </row>
    <row r="286" spans="1:24" x14ac:dyDescent="0.3">
      <c r="A286" t="s">
        <v>2</v>
      </c>
      <c r="B286" t="s">
        <v>6</v>
      </c>
      <c r="C286" t="s">
        <v>5</v>
      </c>
      <c r="D286">
        <v>2018</v>
      </c>
      <c r="E286" t="s">
        <v>103</v>
      </c>
      <c r="F286" s="3">
        <v>43310</v>
      </c>
      <c r="G286" s="3">
        <v>43310</v>
      </c>
      <c r="H286" s="3" t="s">
        <v>107</v>
      </c>
      <c r="I286" t="s">
        <v>80</v>
      </c>
      <c r="J286">
        <v>120</v>
      </c>
      <c r="K286">
        <v>15.1</v>
      </c>
      <c r="L286">
        <v>30.3</v>
      </c>
      <c r="M286">
        <v>722</v>
      </c>
      <c r="N286">
        <v>12</v>
      </c>
      <c r="O286" s="3">
        <v>43310</v>
      </c>
      <c r="P286" s="3" t="s">
        <v>110</v>
      </c>
      <c r="Q286" s="2">
        <v>-0.70974862717364229</v>
      </c>
      <c r="R286" s="1">
        <v>3.547693935528756</v>
      </c>
      <c r="S286">
        <v>25.149166666666648</v>
      </c>
      <c r="T286">
        <v>120</v>
      </c>
      <c r="U286">
        <v>30.3</v>
      </c>
      <c r="V286">
        <v>722</v>
      </c>
      <c r="W286">
        <v>12</v>
      </c>
      <c r="X286" t="s">
        <v>86</v>
      </c>
    </row>
    <row r="287" spans="1:24" x14ac:dyDescent="0.3">
      <c r="A287" t="s">
        <v>2</v>
      </c>
      <c r="B287" t="s">
        <v>1</v>
      </c>
      <c r="C287" t="s">
        <v>4</v>
      </c>
      <c r="D287">
        <v>2018</v>
      </c>
      <c r="E287" t="s">
        <v>103</v>
      </c>
      <c r="F287" s="3">
        <v>43310</v>
      </c>
      <c r="G287" s="3">
        <v>43310</v>
      </c>
      <c r="H287" s="3" t="s">
        <v>107</v>
      </c>
      <c r="I287" t="s">
        <v>80</v>
      </c>
      <c r="J287">
        <v>120</v>
      </c>
      <c r="K287">
        <v>14.6</v>
      </c>
      <c r="L287">
        <v>28.3</v>
      </c>
      <c r="M287">
        <v>687</v>
      </c>
      <c r="N287">
        <v>12</v>
      </c>
      <c r="O287" s="3">
        <v>43310</v>
      </c>
      <c r="P287" s="3" t="s">
        <v>110</v>
      </c>
      <c r="Q287" s="2">
        <v>-1.7553392025126879</v>
      </c>
      <c r="R287" s="1">
        <v>2.8840416590189797</v>
      </c>
      <c r="S287">
        <v>27.92166666666666</v>
      </c>
      <c r="T287">
        <v>120</v>
      </c>
      <c r="U287">
        <v>28.3</v>
      </c>
      <c r="V287">
        <v>687</v>
      </c>
      <c r="W287">
        <v>12</v>
      </c>
      <c r="X287" t="s">
        <v>86</v>
      </c>
    </row>
    <row r="288" spans="1:24" x14ac:dyDescent="0.3">
      <c r="A288" t="s">
        <v>2</v>
      </c>
      <c r="B288" t="s">
        <v>1</v>
      </c>
      <c r="C288" t="s">
        <v>3</v>
      </c>
      <c r="D288">
        <v>2018</v>
      </c>
      <c r="E288" t="s">
        <v>103</v>
      </c>
      <c r="F288" s="3">
        <v>43310</v>
      </c>
      <c r="G288" s="3">
        <v>43310</v>
      </c>
      <c r="H288" s="3" t="s">
        <v>107</v>
      </c>
      <c r="I288" t="s">
        <v>80</v>
      </c>
      <c r="J288">
        <v>120</v>
      </c>
      <c r="K288">
        <v>15.2</v>
      </c>
      <c r="L288">
        <v>100</v>
      </c>
      <c r="M288">
        <v>1124</v>
      </c>
      <c r="N288">
        <v>12</v>
      </c>
      <c r="O288" s="3">
        <v>43310</v>
      </c>
      <c r="P288" s="3" t="s">
        <v>110</v>
      </c>
      <c r="Q288" s="2">
        <v>-3.274112460066672</v>
      </c>
      <c r="R288" s="1">
        <v>3.6762399949649285</v>
      </c>
      <c r="S288">
        <v>27.355833333333369</v>
      </c>
      <c r="T288">
        <v>120</v>
      </c>
      <c r="U288">
        <v>100</v>
      </c>
      <c r="V288">
        <v>1124</v>
      </c>
      <c r="W288">
        <v>12</v>
      </c>
      <c r="X288" t="s">
        <v>86</v>
      </c>
    </row>
    <row r="289" spans="1:24" x14ac:dyDescent="0.3">
      <c r="A289" t="s">
        <v>2</v>
      </c>
      <c r="B289" t="s">
        <v>1</v>
      </c>
      <c r="C289" t="s">
        <v>0</v>
      </c>
      <c r="D289">
        <v>2018</v>
      </c>
      <c r="E289" t="s">
        <v>104</v>
      </c>
      <c r="F289" s="3">
        <v>43310</v>
      </c>
      <c r="G289" s="3">
        <v>43310</v>
      </c>
      <c r="H289" s="3" t="s">
        <v>107</v>
      </c>
      <c r="I289" t="s">
        <v>80</v>
      </c>
      <c r="J289">
        <v>98</v>
      </c>
      <c r="K289">
        <v>10.6</v>
      </c>
      <c r="L289">
        <v>49.1</v>
      </c>
      <c r="M289">
        <v>484</v>
      </c>
      <c r="N289">
        <v>12</v>
      </c>
      <c r="O289" s="3">
        <v>43310</v>
      </c>
      <c r="P289" s="3" t="s">
        <v>110</v>
      </c>
      <c r="Q289" s="2">
        <v>-5.9216293697230959</v>
      </c>
      <c r="R289" s="1">
        <v>4.9707431397145632</v>
      </c>
      <c r="S289">
        <v>26.902500000000018</v>
      </c>
      <c r="T289">
        <v>98</v>
      </c>
      <c r="U289">
        <v>49.1</v>
      </c>
      <c r="V289">
        <v>484</v>
      </c>
      <c r="W289">
        <v>12</v>
      </c>
      <c r="X289" t="s">
        <v>86</v>
      </c>
    </row>
    <row r="290" spans="1:24" x14ac:dyDescent="0.3">
      <c r="A290" t="s">
        <v>18</v>
      </c>
      <c r="B290" t="s">
        <v>35</v>
      </c>
      <c r="C290" t="s">
        <v>38</v>
      </c>
      <c r="D290">
        <v>2018</v>
      </c>
      <c r="E290" t="s">
        <v>101</v>
      </c>
      <c r="F290" s="3">
        <v>43369</v>
      </c>
      <c r="G290" s="3">
        <v>43369</v>
      </c>
      <c r="H290" s="3" t="s">
        <v>107</v>
      </c>
      <c r="I290">
        <v>1.748692602040816</v>
      </c>
      <c r="J290">
        <v>66</v>
      </c>
      <c r="K290">
        <v>2</v>
      </c>
      <c r="L290">
        <v>8.1</v>
      </c>
      <c r="M290">
        <v>237</v>
      </c>
      <c r="N290">
        <v>31</v>
      </c>
      <c r="O290" s="3">
        <v>43370</v>
      </c>
      <c r="P290" s="3" t="s">
        <v>110</v>
      </c>
      <c r="Q290" s="2">
        <v>-0.59750990925683201</v>
      </c>
      <c r="R290" s="1">
        <v>0.9349878897840127</v>
      </c>
      <c r="S290">
        <v>13.812500000000005</v>
      </c>
      <c r="T290">
        <v>66</v>
      </c>
      <c r="U290" t="s">
        <v>80</v>
      </c>
      <c r="V290" t="s">
        <v>80</v>
      </c>
      <c r="W290">
        <v>30</v>
      </c>
    </row>
    <row r="291" spans="1:24" x14ac:dyDescent="0.3">
      <c r="A291" t="s">
        <v>18</v>
      </c>
      <c r="B291" t="s">
        <v>35</v>
      </c>
      <c r="C291" t="s">
        <v>37</v>
      </c>
      <c r="D291">
        <v>2018</v>
      </c>
      <c r="E291" t="s">
        <v>102</v>
      </c>
      <c r="F291" s="3">
        <v>43369</v>
      </c>
      <c r="G291" s="3">
        <v>43369</v>
      </c>
      <c r="H291" s="3" t="s">
        <v>107</v>
      </c>
      <c r="I291">
        <v>0.69777104480958363</v>
      </c>
      <c r="J291">
        <v>59</v>
      </c>
      <c r="K291">
        <v>4.5</v>
      </c>
      <c r="L291">
        <v>24.2</v>
      </c>
      <c r="M291">
        <v>604</v>
      </c>
      <c r="N291">
        <v>31</v>
      </c>
      <c r="O291" s="3">
        <v>43370</v>
      </c>
      <c r="P291" s="3" t="s">
        <v>110</v>
      </c>
      <c r="Q291" s="2">
        <v>0.6223993342171581</v>
      </c>
      <c r="R291" s="1">
        <v>1.1336284901357239</v>
      </c>
      <c r="S291">
        <v>9.8741666666666639</v>
      </c>
      <c r="T291">
        <v>59</v>
      </c>
      <c r="U291" t="s">
        <v>80</v>
      </c>
      <c r="V291" t="s">
        <v>80</v>
      </c>
      <c r="W291">
        <v>30</v>
      </c>
    </row>
    <row r="292" spans="1:24" x14ac:dyDescent="0.3">
      <c r="A292" t="s">
        <v>18</v>
      </c>
      <c r="B292" t="s">
        <v>35</v>
      </c>
      <c r="C292" t="s">
        <v>36</v>
      </c>
      <c r="D292">
        <v>2018</v>
      </c>
      <c r="E292" t="s">
        <v>102</v>
      </c>
      <c r="F292" s="3">
        <v>43369</v>
      </c>
      <c r="G292" s="3">
        <v>43369</v>
      </c>
      <c r="H292" s="3" t="s">
        <v>107</v>
      </c>
      <c r="I292">
        <v>1.118543279846868</v>
      </c>
      <c r="J292">
        <v>62</v>
      </c>
      <c r="K292">
        <v>3.2</v>
      </c>
      <c r="L292">
        <v>13.8</v>
      </c>
      <c r="M292">
        <v>360</v>
      </c>
      <c r="N292">
        <v>3</v>
      </c>
      <c r="O292" s="3">
        <v>43370</v>
      </c>
      <c r="P292" s="3" t="s">
        <v>110</v>
      </c>
      <c r="Q292" s="2">
        <v>-1.0420800551625609</v>
      </c>
      <c r="R292" s="1">
        <v>1.1088058027963248</v>
      </c>
      <c r="S292">
        <v>14.213333333333335</v>
      </c>
      <c r="T292">
        <v>62</v>
      </c>
      <c r="U292" t="s">
        <v>80</v>
      </c>
      <c r="V292" t="s">
        <v>80</v>
      </c>
      <c r="W292">
        <v>6.5</v>
      </c>
    </row>
    <row r="293" spans="1:24" x14ac:dyDescent="0.3">
      <c r="A293" t="s">
        <v>18</v>
      </c>
      <c r="B293" t="s">
        <v>35</v>
      </c>
      <c r="C293" t="s">
        <v>34</v>
      </c>
      <c r="D293">
        <v>2018</v>
      </c>
      <c r="E293" t="s">
        <v>101</v>
      </c>
      <c r="F293" s="3">
        <v>43369</v>
      </c>
      <c r="G293" s="3">
        <v>43369</v>
      </c>
      <c r="H293" s="3" t="s">
        <v>107</v>
      </c>
      <c r="I293">
        <v>2.029149592651494</v>
      </c>
      <c r="J293">
        <v>76</v>
      </c>
      <c r="K293">
        <v>2.6</v>
      </c>
      <c r="L293">
        <v>11.2</v>
      </c>
      <c r="M293">
        <v>303</v>
      </c>
      <c r="N293">
        <v>3</v>
      </c>
      <c r="O293" s="3">
        <v>43370</v>
      </c>
      <c r="P293" s="3" t="s">
        <v>110</v>
      </c>
      <c r="Q293" s="2">
        <v>-0.24307490130656451</v>
      </c>
      <c r="R293" s="1">
        <v>1.2880019647321741</v>
      </c>
      <c r="S293">
        <v>11.829999999999973</v>
      </c>
      <c r="T293">
        <v>76</v>
      </c>
      <c r="U293" t="s">
        <v>80</v>
      </c>
      <c r="V293" t="s">
        <v>80</v>
      </c>
      <c r="W293">
        <v>6.5</v>
      </c>
    </row>
    <row r="294" spans="1:24" x14ac:dyDescent="0.3">
      <c r="A294" t="s">
        <v>18</v>
      </c>
      <c r="B294" t="s">
        <v>14</v>
      </c>
      <c r="C294" t="s">
        <v>33</v>
      </c>
      <c r="D294">
        <v>2018</v>
      </c>
      <c r="E294" t="s">
        <v>101</v>
      </c>
      <c r="F294" s="3">
        <v>43369</v>
      </c>
      <c r="G294" s="3">
        <v>43369</v>
      </c>
      <c r="H294" s="3" t="s">
        <v>107</v>
      </c>
      <c r="I294">
        <v>0.89930887857919051</v>
      </c>
      <c r="J294">
        <v>88</v>
      </c>
      <c r="K294">
        <v>4</v>
      </c>
      <c r="L294">
        <v>14.5</v>
      </c>
      <c r="M294">
        <v>375</v>
      </c>
      <c r="N294">
        <v>31</v>
      </c>
      <c r="O294" s="3">
        <v>43370</v>
      </c>
      <c r="P294" s="3" t="s">
        <v>110</v>
      </c>
      <c r="Q294" s="2">
        <v>0.66430239451152362</v>
      </c>
      <c r="R294" s="13">
        <v>0</v>
      </c>
      <c r="S294">
        <v>2.5983333333333287</v>
      </c>
      <c r="T294">
        <v>88</v>
      </c>
      <c r="U294" t="s">
        <v>80</v>
      </c>
      <c r="V294" t="s">
        <v>80</v>
      </c>
      <c r="W294">
        <v>30</v>
      </c>
    </row>
    <row r="295" spans="1:24" x14ac:dyDescent="0.3">
      <c r="A295" t="s">
        <v>18</v>
      </c>
      <c r="B295" t="s">
        <v>14</v>
      </c>
      <c r="C295" t="s">
        <v>32</v>
      </c>
      <c r="D295">
        <v>2018</v>
      </c>
      <c r="E295" t="s">
        <v>102</v>
      </c>
      <c r="F295" s="3">
        <v>43369</v>
      </c>
      <c r="G295" s="3">
        <v>43369</v>
      </c>
      <c r="H295" s="3" t="s">
        <v>107</v>
      </c>
      <c r="I295">
        <v>0.78960704316519859</v>
      </c>
      <c r="J295">
        <v>48</v>
      </c>
      <c r="K295">
        <v>2.9</v>
      </c>
      <c r="L295">
        <v>5.0999999999999996</v>
      </c>
      <c r="M295">
        <v>182</v>
      </c>
      <c r="N295">
        <v>31</v>
      </c>
      <c r="O295" s="3">
        <v>43370</v>
      </c>
      <c r="P295" s="3" t="s">
        <v>110</v>
      </c>
      <c r="Q295" s="4">
        <v>0</v>
      </c>
      <c r="R295" s="1">
        <v>1.2517726615439568</v>
      </c>
      <c r="S295">
        <v>10.095833333333331</v>
      </c>
      <c r="T295">
        <v>48</v>
      </c>
      <c r="U295" t="s">
        <v>80</v>
      </c>
      <c r="V295" t="s">
        <v>80</v>
      </c>
      <c r="W295">
        <v>30</v>
      </c>
    </row>
    <row r="296" spans="1:24" x14ac:dyDescent="0.3">
      <c r="A296" t="s">
        <v>18</v>
      </c>
      <c r="B296" t="s">
        <v>14</v>
      </c>
      <c r="C296" t="s">
        <v>31</v>
      </c>
      <c r="D296">
        <v>2018</v>
      </c>
      <c r="E296" t="s">
        <v>101</v>
      </c>
      <c r="F296" s="3">
        <v>43369</v>
      </c>
      <c r="G296" s="3">
        <v>43369</v>
      </c>
      <c r="H296" s="3" t="s">
        <v>107</v>
      </c>
      <c r="I296" s="6">
        <v>0</v>
      </c>
      <c r="J296">
        <v>98</v>
      </c>
      <c r="K296">
        <v>3.4</v>
      </c>
      <c r="L296">
        <v>52.2</v>
      </c>
      <c r="M296">
        <v>1007</v>
      </c>
      <c r="N296">
        <v>3</v>
      </c>
      <c r="O296" s="3">
        <v>43370</v>
      </c>
      <c r="P296" s="3" t="s">
        <v>110</v>
      </c>
      <c r="Q296" s="5">
        <v>0.26728275841283439</v>
      </c>
      <c r="R296" s="1">
        <v>0.75059078383419486</v>
      </c>
      <c r="S296">
        <v>14.174166666666682</v>
      </c>
      <c r="T296">
        <v>98</v>
      </c>
      <c r="U296" t="s">
        <v>80</v>
      </c>
      <c r="V296" t="s">
        <v>80</v>
      </c>
      <c r="W296">
        <v>6.5</v>
      </c>
      <c r="X296" t="s">
        <v>84</v>
      </c>
    </row>
    <row r="297" spans="1:24" x14ac:dyDescent="0.3">
      <c r="A297" t="s">
        <v>18</v>
      </c>
      <c r="B297" t="s">
        <v>14</v>
      </c>
      <c r="C297" t="s">
        <v>30</v>
      </c>
      <c r="D297">
        <v>2018</v>
      </c>
      <c r="E297" t="s">
        <v>102</v>
      </c>
      <c r="F297" s="3">
        <v>43369</v>
      </c>
      <c r="G297" s="3">
        <v>43369</v>
      </c>
      <c r="H297" s="3" t="s">
        <v>107</v>
      </c>
      <c r="I297">
        <v>0.43236184394978744</v>
      </c>
      <c r="J297">
        <v>65</v>
      </c>
      <c r="K297">
        <v>2.1</v>
      </c>
      <c r="L297">
        <v>6.4</v>
      </c>
      <c r="M297">
        <v>287</v>
      </c>
      <c r="N297">
        <v>3</v>
      </c>
      <c r="O297" s="3">
        <v>43370</v>
      </c>
      <c r="P297" s="3" t="s">
        <v>110</v>
      </c>
      <c r="Q297" s="5">
        <v>1.3163116486263928</v>
      </c>
      <c r="R297" s="1">
        <v>2.1585099690702729</v>
      </c>
      <c r="S297">
        <v>12.062500000000011</v>
      </c>
      <c r="T297">
        <v>65</v>
      </c>
      <c r="U297" t="s">
        <v>80</v>
      </c>
      <c r="V297" t="s">
        <v>80</v>
      </c>
      <c r="W297">
        <v>6.5</v>
      </c>
    </row>
    <row r="298" spans="1:24" x14ac:dyDescent="0.3">
      <c r="A298" t="s">
        <v>18</v>
      </c>
      <c r="B298" t="s">
        <v>10</v>
      </c>
      <c r="C298" t="s">
        <v>29</v>
      </c>
      <c r="D298">
        <v>2018</v>
      </c>
      <c r="E298" t="s">
        <v>102</v>
      </c>
      <c r="F298" s="3">
        <v>43369</v>
      </c>
      <c r="G298" s="3">
        <v>43369</v>
      </c>
      <c r="H298" s="3" t="s">
        <v>107</v>
      </c>
      <c r="I298">
        <v>0.25254077389128038</v>
      </c>
      <c r="J298">
        <v>71</v>
      </c>
      <c r="K298">
        <v>2.8</v>
      </c>
      <c r="L298">
        <v>13.9</v>
      </c>
      <c r="M298">
        <v>359</v>
      </c>
      <c r="N298">
        <v>3</v>
      </c>
      <c r="O298" s="3">
        <v>43370</v>
      </c>
      <c r="P298" s="3" t="s">
        <v>110</v>
      </c>
      <c r="Q298" s="5">
        <v>0.22760040224767591</v>
      </c>
      <c r="R298" s="1">
        <v>1.2709215917772072</v>
      </c>
      <c r="S298">
        <v>11.426666666666646</v>
      </c>
      <c r="T298">
        <v>71</v>
      </c>
      <c r="U298" t="s">
        <v>80</v>
      </c>
      <c r="V298" t="s">
        <v>80</v>
      </c>
      <c r="W298">
        <v>6.5</v>
      </c>
    </row>
    <row r="299" spans="1:24" x14ac:dyDescent="0.3">
      <c r="A299" t="s">
        <v>18</v>
      </c>
      <c r="B299" t="s">
        <v>10</v>
      </c>
      <c r="C299" t="s">
        <v>28</v>
      </c>
      <c r="D299">
        <v>2018</v>
      </c>
      <c r="E299" t="s">
        <v>102</v>
      </c>
      <c r="F299" s="3">
        <v>43369</v>
      </c>
      <c r="G299" s="3">
        <v>43369</v>
      </c>
      <c r="H299" s="3" t="s">
        <v>107</v>
      </c>
      <c r="I299">
        <v>0.83669380683771721</v>
      </c>
      <c r="J299">
        <v>54</v>
      </c>
      <c r="K299">
        <v>0</v>
      </c>
      <c r="L299">
        <v>14.4</v>
      </c>
      <c r="M299">
        <v>373</v>
      </c>
      <c r="N299">
        <v>31</v>
      </c>
      <c r="O299" s="3">
        <v>43370</v>
      </c>
      <c r="P299" s="3" t="s">
        <v>110</v>
      </c>
      <c r="Q299" s="5">
        <v>-0.44491711974045822</v>
      </c>
      <c r="R299" s="1">
        <v>0.96625265550435058</v>
      </c>
      <c r="S299">
        <v>9.9641666666666744</v>
      </c>
      <c r="T299">
        <v>54</v>
      </c>
      <c r="U299" t="s">
        <v>80</v>
      </c>
      <c r="V299" t="s">
        <v>80</v>
      </c>
      <c r="W299">
        <v>30</v>
      </c>
      <c r="X299" t="s">
        <v>85</v>
      </c>
    </row>
    <row r="300" spans="1:24" x14ac:dyDescent="0.3">
      <c r="A300" t="s">
        <v>18</v>
      </c>
      <c r="B300" t="s">
        <v>10</v>
      </c>
      <c r="C300" t="s">
        <v>27</v>
      </c>
      <c r="D300">
        <v>2018</v>
      </c>
      <c r="E300" t="s">
        <v>101</v>
      </c>
      <c r="F300" s="3">
        <v>43369</v>
      </c>
      <c r="G300" s="3">
        <v>43369</v>
      </c>
      <c r="H300" s="3" t="s">
        <v>107</v>
      </c>
      <c r="I300">
        <v>0.75515752443469542</v>
      </c>
      <c r="J300">
        <v>82</v>
      </c>
      <c r="K300">
        <v>2.5</v>
      </c>
      <c r="L300">
        <v>10.8</v>
      </c>
      <c r="M300">
        <v>225</v>
      </c>
      <c r="N300">
        <v>3</v>
      </c>
      <c r="O300" s="3">
        <v>43370</v>
      </c>
      <c r="P300" s="3" t="s">
        <v>110</v>
      </c>
      <c r="Q300" s="5">
        <v>-0.52239936522129504</v>
      </c>
      <c r="R300" s="1">
        <v>0.95047251855287551</v>
      </c>
      <c r="S300">
        <v>14.40499999999998</v>
      </c>
      <c r="T300">
        <v>82</v>
      </c>
      <c r="U300" t="s">
        <v>80</v>
      </c>
      <c r="V300" t="s">
        <v>80</v>
      </c>
      <c r="W300">
        <v>6.5</v>
      </c>
    </row>
    <row r="301" spans="1:24" x14ac:dyDescent="0.3">
      <c r="A301" t="s">
        <v>18</v>
      </c>
      <c r="B301" t="s">
        <v>10</v>
      </c>
      <c r="C301" t="s">
        <v>26</v>
      </c>
      <c r="D301">
        <v>2018</v>
      </c>
      <c r="E301" t="s">
        <v>101</v>
      </c>
      <c r="F301" s="3">
        <v>43369</v>
      </c>
      <c r="G301" s="3">
        <v>43369</v>
      </c>
      <c r="H301" s="3" t="s">
        <v>107</v>
      </c>
      <c r="I301">
        <v>2.0746987168839062</v>
      </c>
      <c r="J301">
        <v>80</v>
      </c>
      <c r="K301">
        <v>2.4</v>
      </c>
      <c r="L301">
        <v>14.8</v>
      </c>
      <c r="M301">
        <v>383</v>
      </c>
      <c r="N301">
        <v>31</v>
      </c>
      <c r="O301" s="3">
        <v>43370</v>
      </c>
      <c r="P301" s="3" t="s">
        <v>110</v>
      </c>
      <c r="Q301" s="5">
        <v>0.12287230233002291</v>
      </c>
      <c r="R301" s="1">
        <v>0.40118190871389875</v>
      </c>
      <c r="S301">
        <v>6.658333333333343</v>
      </c>
      <c r="T301">
        <v>80</v>
      </c>
      <c r="U301" t="s">
        <v>80</v>
      </c>
      <c r="V301" t="s">
        <v>80</v>
      </c>
      <c r="W301">
        <v>30</v>
      </c>
    </row>
    <row r="302" spans="1:24" x14ac:dyDescent="0.3">
      <c r="A302" t="s">
        <v>18</v>
      </c>
      <c r="B302" t="s">
        <v>6</v>
      </c>
      <c r="C302" t="s">
        <v>25</v>
      </c>
      <c r="D302">
        <v>2018</v>
      </c>
      <c r="E302" t="s">
        <v>102</v>
      </c>
      <c r="F302" s="3">
        <v>43369</v>
      </c>
      <c r="G302" s="3">
        <v>43369</v>
      </c>
      <c r="H302" s="3" t="s">
        <v>107</v>
      </c>
      <c r="I302">
        <v>1.6506711497990971</v>
      </c>
      <c r="J302">
        <v>65</v>
      </c>
      <c r="K302">
        <v>3.2</v>
      </c>
      <c r="L302">
        <v>12.5</v>
      </c>
      <c r="M302">
        <v>330</v>
      </c>
      <c r="N302">
        <v>3</v>
      </c>
      <c r="O302" s="3">
        <v>43370</v>
      </c>
      <c r="P302" s="3" t="s">
        <v>110</v>
      </c>
      <c r="Q302" s="2">
        <v>-0.5703079442773028</v>
      </c>
      <c r="R302" s="1">
        <v>1.6415479544090366</v>
      </c>
      <c r="S302">
        <v>12.869166666666661</v>
      </c>
      <c r="T302">
        <v>65</v>
      </c>
      <c r="U302" t="s">
        <v>80</v>
      </c>
      <c r="V302" t="s">
        <v>80</v>
      </c>
      <c r="W302">
        <v>6.5</v>
      </c>
    </row>
    <row r="303" spans="1:24" x14ac:dyDescent="0.3">
      <c r="A303" t="s">
        <v>18</v>
      </c>
      <c r="B303" t="s">
        <v>6</v>
      </c>
      <c r="C303" t="s">
        <v>24</v>
      </c>
      <c r="D303">
        <v>2018</v>
      </c>
      <c r="E303" t="s">
        <v>101</v>
      </c>
      <c r="F303" s="3">
        <v>43369</v>
      </c>
      <c r="G303" s="3">
        <v>43369</v>
      </c>
      <c r="H303" s="3" t="s">
        <v>107</v>
      </c>
      <c r="I303">
        <v>1.918172175964844</v>
      </c>
      <c r="J303">
        <v>77</v>
      </c>
      <c r="K303">
        <v>2.7</v>
      </c>
      <c r="L303">
        <v>18.600000000000001</v>
      </c>
      <c r="M303">
        <v>478</v>
      </c>
      <c r="N303">
        <v>3</v>
      </c>
      <c r="O303" s="3">
        <v>43370</v>
      </c>
      <c r="P303" s="3" t="s">
        <v>110</v>
      </c>
      <c r="Q303" s="4">
        <v>0</v>
      </c>
      <c r="R303" s="1">
        <v>0.9550824462016213</v>
      </c>
      <c r="S303">
        <v>12.953333333333324</v>
      </c>
      <c r="T303">
        <v>77</v>
      </c>
      <c r="U303" t="s">
        <v>80</v>
      </c>
      <c r="V303" t="s">
        <v>80</v>
      </c>
      <c r="W303">
        <v>6.5</v>
      </c>
    </row>
    <row r="304" spans="1:24" x14ac:dyDescent="0.3">
      <c r="A304" t="s">
        <v>18</v>
      </c>
      <c r="B304" t="s">
        <v>6</v>
      </c>
      <c r="C304" t="s">
        <v>23</v>
      </c>
      <c r="D304">
        <v>2018</v>
      </c>
      <c r="E304" t="s">
        <v>102</v>
      </c>
      <c r="F304" s="3">
        <v>43369</v>
      </c>
      <c r="G304" s="3">
        <v>43369</v>
      </c>
      <c r="H304" s="3" t="s">
        <v>107</v>
      </c>
      <c r="I304">
        <v>0.32418551932310918</v>
      </c>
      <c r="J304">
        <v>51</v>
      </c>
      <c r="K304">
        <v>3.4</v>
      </c>
      <c r="L304">
        <v>11.8</v>
      </c>
      <c r="M304">
        <v>316</v>
      </c>
      <c r="N304">
        <v>31</v>
      </c>
      <c r="O304" s="3">
        <v>43370</v>
      </c>
      <c r="P304" s="3" t="s">
        <v>110</v>
      </c>
      <c r="Q304" s="4">
        <v>0</v>
      </c>
      <c r="R304" s="1">
        <v>3.0071503678950924</v>
      </c>
      <c r="S304">
        <v>9.5150000000000059</v>
      </c>
      <c r="T304">
        <v>51</v>
      </c>
      <c r="U304" t="s">
        <v>80</v>
      </c>
      <c r="V304" t="s">
        <v>80</v>
      </c>
      <c r="W304">
        <v>30</v>
      </c>
    </row>
    <row r="305" spans="1:23" x14ac:dyDescent="0.3">
      <c r="A305" t="s">
        <v>18</v>
      </c>
      <c r="B305" t="s">
        <v>6</v>
      </c>
      <c r="C305" t="s">
        <v>22</v>
      </c>
      <c r="D305">
        <v>2018</v>
      </c>
      <c r="E305" t="s">
        <v>101</v>
      </c>
      <c r="F305" s="3">
        <v>43369</v>
      </c>
      <c r="G305" s="3">
        <v>43369</v>
      </c>
      <c r="H305" s="3" t="s">
        <v>107</v>
      </c>
      <c r="I305">
        <v>0.19744365638364478</v>
      </c>
      <c r="J305">
        <v>75</v>
      </c>
      <c r="K305">
        <v>2</v>
      </c>
      <c r="L305">
        <v>47.9</v>
      </c>
      <c r="M305">
        <v>971</v>
      </c>
      <c r="N305">
        <v>31</v>
      </c>
      <c r="O305" s="3">
        <v>43370</v>
      </c>
      <c r="P305" s="3" t="s">
        <v>110</v>
      </c>
      <c r="Q305" s="2">
        <v>-0.15683371398092164</v>
      </c>
      <c r="R305" s="13">
        <v>0</v>
      </c>
      <c r="S305">
        <v>6.5058333333333431</v>
      </c>
      <c r="T305">
        <v>75</v>
      </c>
      <c r="U305" t="s">
        <v>80</v>
      </c>
      <c r="V305" t="s">
        <v>80</v>
      </c>
      <c r="W305">
        <v>30</v>
      </c>
    </row>
    <row r="306" spans="1:23" x14ac:dyDescent="0.3">
      <c r="A306" t="s">
        <v>18</v>
      </c>
      <c r="B306" t="s">
        <v>1</v>
      </c>
      <c r="C306" t="s">
        <v>21</v>
      </c>
      <c r="D306">
        <v>2018</v>
      </c>
      <c r="E306" t="s">
        <v>101</v>
      </c>
      <c r="F306" s="3">
        <v>43369</v>
      </c>
      <c r="G306" s="3">
        <v>43369</v>
      </c>
      <c r="H306" s="3" t="s">
        <v>107</v>
      </c>
      <c r="I306">
        <v>1.4219294889005838</v>
      </c>
      <c r="J306">
        <v>77</v>
      </c>
      <c r="K306">
        <v>2.5</v>
      </c>
      <c r="L306">
        <v>17.5</v>
      </c>
      <c r="M306">
        <v>451</v>
      </c>
      <c r="N306">
        <v>31</v>
      </c>
      <c r="O306" s="3">
        <v>43370</v>
      </c>
      <c r="P306" s="3" t="s">
        <v>110</v>
      </c>
      <c r="Q306" s="2">
        <v>0.67393596126467115</v>
      </c>
      <c r="R306" s="1">
        <v>0.44243202917771884</v>
      </c>
      <c r="S306">
        <v>2.0516666666666623</v>
      </c>
      <c r="T306">
        <v>77</v>
      </c>
      <c r="U306" t="s">
        <v>80</v>
      </c>
      <c r="V306" t="s">
        <v>80</v>
      </c>
      <c r="W306">
        <v>30</v>
      </c>
    </row>
    <row r="307" spans="1:23" x14ac:dyDescent="0.3">
      <c r="A307" t="s">
        <v>18</v>
      </c>
      <c r="B307" t="s">
        <v>1</v>
      </c>
      <c r="C307" t="s">
        <v>20</v>
      </c>
      <c r="D307">
        <v>2018</v>
      </c>
      <c r="E307" t="s">
        <v>101</v>
      </c>
      <c r="F307" s="3">
        <v>43369</v>
      </c>
      <c r="G307" s="3">
        <v>43369</v>
      </c>
      <c r="H307" s="3" t="s">
        <v>107</v>
      </c>
      <c r="I307">
        <v>1.4566937087275973</v>
      </c>
      <c r="J307">
        <v>98</v>
      </c>
      <c r="K307">
        <v>2.8</v>
      </c>
      <c r="L307">
        <v>10.5</v>
      </c>
      <c r="M307">
        <v>288</v>
      </c>
      <c r="N307">
        <v>3</v>
      </c>
      <c r="O307" s="3">
        <v>43370</v>
      </c>
      <c r="P307" s="3" t="s">
        <v>110</v>
      </c>
      <c r="Q307" s="2">
        <v>-0.84999973646483384</v>
      </c>
      <c r="R307" s="1">
        <v>1.8175526279726768</v>
      </c>
      <c r="S307">
        <v>14.824166666666672</v>
      </c>
      <c r="T307">
        <v>98</v>
      </c>
      <c r="U307" t="s">
        <v>80</v>
      </c>
      <c r="V307" t="s">
        <v>80</v>
      </c>
      <c r="W307">
        <v>6.5</v>
      </c>
    </row>
    <row r="308" spans="1:23" x14ac:dyDescent="0.3">
      <c r="A308" t="s">
        <v>18</v>
      </c>
      <c r="B308" t="s">
        <v>1</v>
      </c>
      <c r="C308" t="s">
        <v>19</v>
      </c>
      <c r="D308">
        <v>2018</v>
      </c>
      <c r="E308" t="s">
        <v>101</v>
      </c>
      <c r="F308" s="3">
        <v>43369</v>
      </c>
      <c r="G308" s="3">
        <v>43369</v>
      </c>
      <c r="H308" s="3" t="s">
        <v>107</v>
      </c>
      <c r="I308">
        <v>0.8586665281428626</v>
      </c>
      <c r="J308">
        <v>67</v>
      </c>
      <c r="K308">
        <v>1.3</v>
      </c>
      <c r="L308">
        <v>100</v>
      </c>
      <c r="M308">
        <v>1145</v>
      </c>
      <c r="N308">
        <v>31</v>
      </c>
      <c r="O308" s="3">
        <v>43370</v>
      </c>
      <c r="P308" s="3" t="s">
        <v>110</v>
      </c>
      <c r="Q308" s="2">
        <v>7.6595720933001321E-2</v>
      </c>
      <c r="R308" s="13">
        <v>0</v>
      </c>
      <c r="S308">
        <v>8.4458333333333258</v>
      </c>
      <c r="T308">
        <v>67</v>
      </c>
      <c r="U308" t="s">
        <v>80</v>
      </c>
      <c r="V308" t="s">
        <v>80</v>
      </c>
      <c r="W308">
        <v>30</v>
      </c>
    </row>
    <row r="309" spans="1:23" x14ac:dyDescent="0.3">
      <c r="A309" t="s">
        <v>18</v>
      </c>
      <c r="B309" t="s">
        <v>1</v>
      </c>
      <c r="C309" t="s">
        <v>17</v>
      </c>
      <c r="D309">
        <v>2018</v>
      </c>
      <c r="E309" t="s">
        <v>101</v>
      </c>
      <c r="F309" s="3">
        <v>43369</v>
      </c>
      <c r="G309" s="3">
        <v>43369</v>
      </c>
      <c r="H309" s="3" t="s">
        <v>107</v>
      </c>
      <c r="I309">
        <v>1.9284101944001781</v>
      </c>
      <c r="J309">
        <v>88</v>
      </c>
      <c r="K309">
        <v>2.8</v>
      </c>
      <c r="L309">
        <v>82</v>
      </c>
      <c r="M309">
        <v>210</v>
      </c>
      <c r="N309">
        <v>3</v>
      </c>
      <c r="O309" s="3">
        <v>43370</v>
      </c>
      <c r="P309" s="3" t="s">
        <v>110</v>
      </c>
      <c r="Q309" s="5">
        <v>-0.76199739968301361</v>
      </c>
      <c r="R309" s="1">
        <v>0.80939691217396059</v>
      </c>
      <c r="S309">
        <v>16.426666666666669</v>
      </c>
      <c r="T309">
        <v>88</v>
      </c>
      <c r="U309" t="s">
        <v>80</v>
      </c>
      <c r="V309" t="s">
        <v>80</v>
      </c>
      <c r="W309">
        <v>6.5</v>
      </c>
    </row>
    <row r="310" spans="1:23" x14ac:dyDescent="0.3">
      <c r="A310" t="s">
        <v>2</v>
      </c>
      <c r="B310" t="s">
        <v>14</v>
      </c>
      <c r="C310" t="s">
        <v>16</v>
      </c>
      <c r="D310">
        <v>2018</v>
      </c>
      <c r="E310" t="s">
        <v>103</v>
      </c>
      <c r="F310" s="3">
        <v>43369</v>
      </c>
      <c r="G310" s="3">
        <v>43369</v>
      </c>
      <c r="H310" s="3" t="s">
        <v>107</v>
      </c>
      <c r="I310">
        <v>2.3566156411864769</v>
      </c>
      <c r="J310">
        <v>100</v>
      </c>
      <c r="K310">
        <v>5.8</v>
      </c>
      <c r="L310">
        <v>100</v>
      </c>
      <c r="M310">
        <v>1144</v>
      </c>
      <c r="O310" s="3">
        <v>43370</v>
      </c>
      <c r="P310" s="3" t="s">
        <v>110</v>
      </c>
      <c r="Q310" s="4">
        <v>0</v>
      </c>
      <c r="R310" s="1">
        <v>0.54739935747026092</v>
      </c>
      <c r="S310">
        <v>13.174999999999994</v>
      </c>
      <c r="T310">
        <v>100</v>
      </c>
      <c r="U310" t="s">
        <v>80</v>
      </c>
      <c r="V310" t="s">
        <v>80</v>
      </c>
      <c r="W310" t="s">
        <v>80</v>
      </c>
    </row>
    <row r="311" spans="1:23" x14ac:dyDescent="0.3">
      <c r="A311" t="s">
        <v>2</v>
      </c>
      <c r="B311" t="s">
        <v>14</v>
      </c>
      <c r="C311" t="s">
        <v>15</v>
      </c>
      <c r="D311">
        <v>2018</v>
      </c>
      <c r="E311" t="s">
        <v>104</v>
      </c>
      <c r="F311" s="3">
        <v>43369</v>
      </c>
      <c r="G311" s="3">
        <v>43369</v>
      </c>
      <c r="H311" s="3" t="s">
        <v>107</v>
      </c>
      <c r="I311">
        <v>7.7439563230533004</v>
      </c>
      <c r="J311">
        <v>104</v>
      </c>
      <c r="K311">
        <v>6.4</v>
      </c>
      <c r="L311">
        <v>100</v>
      </c>
      <c r="M311">
        <v>1142</v>
      </c>
      <c r="O311" s="3">
        <v>43370</v>
      </c>
      <c r="P311" s="3" t="s">
        <v>110</v>
      </c>
      <c r="Q311" s="2">
        <v>0.74178463999236055</v>
      </c>
      <c r="R311" s="1">
        <v>1.6277772730993223</v>
      </c>
      <c r="S311">
        <v>14.184166666666679</v>
      </c>
      <c r="T311">
        <v>104</v>
      </c>
      <c r="U311" t="s">
        <v>80</v>
      </c>
      <c r="V311" t="s">
        <v>80</v>
      </c>
      <c r="W311" t="s">
        <v>80</v>
      </c>
    </row>
    <row r="312" spans="1:23" x14ac:dyDescent="0.3">
      <c r="A312" t="s">
        <v>2</v>
      </c>
      <c r="B312" t="s">
        <v>14</v>
      </c>
      <c r="C312" t="s">
        <v>13</v>
      </c>
      <c r="D312">
        <v>2018</v>
      </c>
      <c r="E312" t="s">
        <v>103</v>
      </c>
      <c r="F312" s="3">
        <v>43369</v>
      </c>
      <c r="G312" s="3">
        <v>43369</v>
      </c>
      <c r="H312" s="3" t="s">
        <v>107</v>
      </c>
      <c r="I312">
        <v>4.425987212372176</v>
      </c>
      <c r="J312">
        <v>120</v>
      </c>
      <c r="K312">
        <v>8.8000000000000007</v>
      </c>
      <c r="L312">
        <v>100</v>
      </c>
      <c r="M312">
        <v>1144</v>
      </c>
      <c r="O312" s="3">
        <v>43370</v>
      </c>
      <c r="P312" s="3" t="s">
        <v>110</v>
      </c>
      <c r="Q312" s="2">
        <v>1.0409571240686357</v>
      </c>
      <c r="R312" s="1">
        <v>1.53622883812616</v>
      </c>
      <c r="S312">
        <v>15.150000000000022</v>
      </c>
      <c r="T312">
        <v>120</v>
      </c>
      <c r="U312" t="s">
        <v>80</v>
      </c>
      <c r="V312" t="s">
        <v>80</v>
      </c>
      <c r="W312" t="s">
        <v>80</v>
      </c>
    </row>
    <row r="313" spans="1:23" x14ac:dyDescent="0.3">
      <c r="A313" t="s">
        <v>2</v>
      </c>
      <c r="B313" t="s">
        <v>10</v>
      </c>
      <c r="C313" t="s">
        <v>12</v>
      </c>
      <c r="D313">
        <v>2018</v>
      </c>
      <c r="E313" t="s">
        <v>104</v>
      </c>
      <c r="F313" s="3">
        <v>43369</v>
      </c>
      <c r="G313" s="3">
        <v>43369</v>
      </c>
      <c r="H313" s="3" t="s">
        <v>107</v>
      </c>
      <c r="I313">
        <v>4.5014061107858589</v>
      </c>
      <c r="J313">
        <v>99</v>
      </c>
      <c r="K313">
        <v>7.1</v>
      </c>
      <c r="L313">
        <v>100</v>
      </c>
      <c r="M313">
        <v>1143</v>
      </c>
      <c r="O313" s="3">
        <v>43370</v>
      </c>
      <c r="P313" s="3" t="s">
        <v>110</v>
      </c>
      <c r="Q313" s="2">
        <v>0.56040171750518375</v>
      </c>
      <c r="R313" s="1">
        <v>1.5254756814622192</v>
      </c>
      <c r="S313">
        <v>13.20666666666666</v>
      </c>
      <c r="T313">
        <v>99</v>
      </c>
      <c r="U313" t="s">
        <v>80</v>
      </c>
      <c r="V313" t="s">
        <v>80</v>
      </c>
      <c r="W313" t="s">
        <v>80</v>
      </c>
    </row>
    <row r="314" spans="1:23" x14ac:dyDescent="0.3">
      <c r="A314" t="s">
        <v>2</v>
      </c>
      <c r="B314" t="s">
        <v>10</v>
      </c>
      <c r="C314" t="s">
        <v>11</v>
      </c>
      <c r="D314">
        <v>2018</v>
      </c>
      <c r="E314" t="s">
        <v>103</v>
      </c>
      <c r="F314" s="3">
        <v>43369</v>
      </c>
      <c r="G314" s="3">
        <v>43369</v>
      </c>
      <c r="H314" s="3" t="s">
        <v>107</v>
      </c>
      <c r="I314">
        <v>10.810468481346614</v>
      </c>
      <c r="J314">
        <v>120</v>
      </c>
      <c r="K314">
        <v>7.1</v>
      </c>
      <c r="L314">
        <v>100</v>
      </c>
      <c r="M314">
        <v>1148</v>
      </c>
      <c r="O314" s="3">
        <v>43370</v>
      </c>
      <c r="P314" s="3" t="s">
        <v>110</v>
      </c>
      <c r="Q314" s="2">
        <v>7.0862862190330667E-2</v>
      </c>
      <c r="R314" s="1">
        <v>1.0915481249317909</v>
      </c>
      <c r="S314">
        <v>13.626666666666683</v>
      </c>
      <c r="T314">
        <v>120</v>
      </c>
      <c r="U314" t="s">
        <v>80</v>
      </c>
      <c r="V314" t="s">
        <v>80</v>
      </c>
      <c r="W314" t="s">
        <v>80</v>
      </c>
    </row>
    <row r="315" spans="1:23" x14ac:dyDescent="0.3">
      <c r="A315" t="s">
        <v>2</v>
      </c>
      <c r="B315" t="s">
        <v>10</v>
      </c>
      <c r="C315" t="s">
        <v>9</v>
      </c>
      <c r="D315">
        <v>2018</v>
      </c>
      <c r="E315" t="s">
        <v>103</v>
      </c>
      <c r="F315" s="3">
        <v>43369</v>
      </c>
      <c r="G315" s="3">
        <v>43369</v>
      </c>
      <c r="H315" s="3" t="s">
        <v>107</v>
      </c>
      <c r="I315">
        <v>7.0695983278411036</v>
      </c>
      <c r="J315">
        <v>120</v>
      </c>
      <c r="K315">
        <v>7.7</v>
      </c>
      <c r="L315">
        <v>100</v>
      </c>
      <c r="M315">
        <v>1140</v>
      </c>
      <c r="O315" s="3">
        <v>43370</v>
      </c>
      <c r="P315" s="3" t="s">
        <v>110</v>
      </c>
      <c r="Q315" s="4">
        <v>0</v>
      </c>
      <c r="R315" s="1">
        <v>1.3078601146036928</v>
      </c>
      <c r="S315">
        <v>16.549999999999994</v>
      </c>
      <c r="T315">
        <v>120</v>
      </c>
      <c r="U315" t="s">
        <v>80</v>
      </c>
      <c r="V315" t="s">
        <v>80</v>
      </c>
      <c r="W315" t="s">
        <v>80</v>
      </c>
    </row>
    <row r="316" spans="1:23" x14ac:dyDescent="0.3">
      <c r="A316" t="s">
        <v>2</v>
      </c>
      <c r="B316" t="s">
        <v>6</v>
      </c>
      <c r="C316" t="s">
        <v>8</v>
      </c>
      <c r="D316">
        <v>2018</v>
      </c>
      <c r="E316" t="s">
        <v>104</v>
      </c>
      <c r="F316" s="3">
        <v>43369</v>
      </c>
      <c r="G316" s="3">
        <v>43369</v>
      </c>
      <c r="H316" s="3" t="s">
        <v>107</v>
      </c>
      <c r="I316">
        <v>5.2863359131490082</v>
      </c>
      <c r="J316">
        <v>86</v>
      </c>
      <c r="K316">
        <v>5.7</v>
      </c>
      <c r="L316">
        <v>100</v>
      </c>
      <c r="M316">
        <v>1141</v>
      </c>
      <c r="O316" s="3">
        <v>43370</v>
      </c>
      <c r="P316" s="3" t="s">
        <v>110</v>
      </c>
      <c r="Q316" s="2">
        <v>1.3601650629259969</v>
      </c>
      <c r="R316" s="1">
        <v>1.1118199862589664</v>
      </c>
      <c r="S316">
        <v>12.406666666666677</v>
      </c>
      <c r="T316">
        <v>86</v>
      </c>
      <c r="U316" t="s">
        <v>80</v>
      </c>
      <c r="V316" t="s">
        <v>80</v>
      </c>
      <c r="W316" t="s">
        <v>80</v>
      </c>
    </row>
    <row r="317" spans="1:23" x14ac:dyDescent="0.3">
      <c r="A317" t="s">
        <v>2</v>
      </c>
      <c r="B317" t="s">
        <v>6</v>
      </c>
      <c r="C317" t="s">
        <v>7</v>
      </c>
      <c r="D317">
        <v>2018</v>
      </c>
      <c r="E317" t="s">
        <v>103</v>
      </c>
      <c r="F317" s="3">
        <v>43369</v>
      </c>
      <c r="G317" s="3">
        <v>43369</v>
      </c>
      <c r="H317" s="3" t="s">
        <v>107</v>
      </c>
      <c r="I317">
        <v>6.1689101891749187</v>
      </c>
      <c r="J317">
        <v>107</v>
      </c>
      <c r="K317">
        <v>6.8</v>
      </c>
      <c r="L317">
        <v>100</v>
      </c>
      <c r="M317">
        <v>1142</v>
      </c>
      <c r="O317" s="3">
        <v>43370</v>
      </c>
      <c r="P317" s="3" t="s">
        <v>110</v>
      </c>
      <c r="Q317" s="2">
        <v>-0.23999434091833968</v>
      </c>
      <c r="R317" s="1">
        <v>0.5625884780565118</v>
      </c>
      <c r="S317">
        <v>11.979999999999995</v>
      </c>
      <c r="T317">
        <v>107</v>
      </c>
      <c r="U317" t="s">
        <v>80</v>
      </c>
      <c r="V317" t="s">
        <v>80</v>
      </c>
      <c r="W317" t="s">
        <v>80</v>
      </c>
    </row>
    <row r="318" spans="1:23" x14ac:dyDescent="0.3">
      <c r="A318" t="s">
        <v>2</v>
      </c>
      <c r="B318" t="s">
        <v>6</v>
      </c>
      <c r="C318" t="s">
        <v>5</v>
      </c>
      <c r="D318">
        <v>2018</v>
      </c>
      <c r="E318" t="s">
        <v>103</v>
      </c>
      <c r="F318" s="3">
        <v>43369</v>
      </c>
      <c r="G318" s="3">
        <v>43369</v>
      </c>
      <c r="H318" s="3" t="s">
        <v>107</v>
      </c>
      <c r="I318">
        <v>2.1006661963359554</v>
      </c>
      <c r="J318">
        <v>120</v>
      </c>
      <c r="K318">
        <v>7.7</v>
      </c>
      <c r="L318">
        <v>71.3</v>
      </c>
      <c r="M318">
        <v>1072</v>
      </c>
      <c r="O318" s="3">
        <v>43370</v>
      </c>
      <c r="P318" s="3" t="s">
        <v>110</v>
      </c>
      <c r="Q318" s="2">
        <v>-0.63421966152163345</v>
      </c>
      <c r="R318" s="1">
        <v>1.5352832119418016</v>
      </c>
      <c r="S318">
        <v>16.494166666666654</v>
      </c>
      <c r="T318">
        <v>120</v>
      </c>
      <c r="U318" t="s">
        <v>80</v>
      </c>
      <c r="V318" t="s">
        <v>80</v>
      </c>
      <c r="W318" t="s">
        <v>80</v>
      </c>
    </row>
    <row r="319" spans="1:23" x14ac:dyDescent="0.3">
      <c r="A319" t="s">
        <v>2</v>
      </c>
      <c r="B319" t="s">
        <v>1</v>
      </c>
      <c r="C319" t="s">
        <v>4</v>
      </c>
      <c r="D319">
        <v>2018</v>
      </c>
      <c r="E319" t="s">
        <v>103</v>
      </c>
      <c r="F319" s="3">
        <v>43369</v>
      </c>
      <c r="G319" s="3">
        <v>43369</v>
      </c>
      <c r="H319" s="3" t="s">
        <v>107</v>
      </c>
      <c r="I319">
        <v>13.552973924317042</v>
      </c>
      <c r="J319">
        <v>120</v>
      </c>
      <c r="K319">
        <v>7.4</v>
      </c>
      <c r="L319">
        <v>33.5</v>
      </c>
      <c r="M319">
        <v>774</v>
      </c>
      <c r="O319" s="3">
        <v>43370</v>
      </c>
      <c r="P319" s="3" t="s">
        <v>110</v>
      </c>
      <c r="Q319" s="2">
        <v>-0.37316773300229183</v>
      </c>
      <c r="R319" s="1">
        <v>0.894325963856617</v>
      </c>
      <c r="S319">
        <v>16.002500000000005</v>
      </c>
      <c r="T319">
        <v>120</v>
      </c>
      <c r="U319" t="s">
        <v>80</v>
      </c>
      <c r="V319" t="s">
        <v>80</v>
      </c>
      <c r="W319" t="s">
        <v>80</v>
      </c>
    </row>
    <row r="320" spans="1:23" x14ac:dyDescent="0.3">
      <c r="A320" t="s">
        <v>2</v>
      </c>
      <c r="B320" t="s">
        <v>1</v>
      </c>
      <c r="C320" t="s">
        <v>3</v>
      </c>
      <c r="D320">
        <v>2018</v>
      </c>
      <c r="E320" t="s">
        <v>103</v>
      </c>
      <c r="F320" s="3">
        <v>43369</v>
      </c>
      <c r="G320" s="3">
        <v>43369</v>
      </c>
      <c r="H320" s="3" t="s">
        <v>107</v>
      </c>
      <c r="I320">
        <v>8.4719345333791676</v>
      </c>
      <c r="J320">
        <v>120</v>
      </c>
      <c r="K320">
        <v>8.3000000000000007</v>
      </c>
      <c r="L320">
        <v>100</v>
      </c>
      <c r="M320">
        <v>1146</v>
      </c>
      <c r="O320" s="3">
        <v>43370</v>
      </c>
      <c r="P320" s="3" t="s">
        <v>110</v>
      </c>
      <c r="Q320" s="2">
        <v>0.78215105773714433</v>
      </c>
      <c r="R320" s="1">
        <v>1.4017726150377507</v>
      </c>
      <c r="S320">
        <v>11.89916666666668</v>
      </c>
      <c r="T320">
        <v>120</v>
      </c>
      <c r="U320" t="s">
        <v>80</v>
      </c>
      <c r="V320" t="s">
        <v>80</v>
      </c>
      <c r="W320" t="s">
        <v>80</v>
      </c>
    </row>
    <row r="321" spans="1:24" x14ac:dyDescent="0.3">
      <c r="A321" t="s">
        <v>2</v>
      </c>
      <c r="B321" t="s">
        <v>1</v>
      </c>
      <c r="C321" t="s">
        <v>0</v>
      </c>
      <c r="D321">
        <v>2018</v>
      </c>
      <c r="E321" t="s">
        <v>104</v>
      </c>
      <c r="F321" s="3">
        <v>43369</v>
      </c>
      <c r="G321" s="3">
        <v>43369</v>
      </c>
      <c r="H321" s="3" t="s">
        <v>107</v>
      </c>
      <c r="I321">
        <v>12.30892857142857</v>
      </c>
      <c r="J321">
        <v>104</v>
      </c>
      <c r="K321">
        <v>5.7</v>
      </c>
      <c r="L321">
        <v>100</v>
      </c>
      <c r="M321">
        <v>1152</v>
      </c>
      <c r="O321" s="3">
        <v>43370</v>
      </c>
      <c r="P321" s="3" t="s">
        <v>110</v>
      </c>
      <c r="Q321" s="2" t="s">
        <v>80</v>
      </c>
      <c r="R321" s="1" t="s">
        <v>80</v>
      </c>
      <c r="S321" t="s">
        <v>80</v>
      </c>
      <c r="T321">
        <v>104</v>
      </c>
      <c r="U321" t="s">
        <v>80</v>
      </c>
      <c r="V321" t="s">
        <v>80</v>
      </c>
      <c r="W321" t="s">
        <v>80</v>
      </c>
    </row>
    <row r="322" spans="1:24" x14ac:dyDescent="0.3">
      <c r="A322" t="s">
        <v>18</v>
      </c>
      <c r="B322" t="s">
        <v>35</v>
      </c>
      <c r="C322" t="s">
        <v>38</v>
      </c>
      <c r="D322">
        <v>2019</v>
      </c>
      <c r="E322" t="s">
        <v>101</v>
      </c>
      <c r="F322" s="3">
        <v>43612</v>
      </c>
      <c r="G322" s="3">
        <v>43612</v>
      </c>
      <c r="H322" s="3" t="s">
        <v>107</v>
      </c>
      <c r="I322">
        <v>0.40660958045078432</v>
      </c>
      <c r="J322">
        <v>16.5</v>
      </c>
      <c r="K322">
        <v>1.9</v>
      </c>
      <c r="L322">
        <v>42.8</v>
      </c>
      <c r="M322">
        <v>814</v>
      </c>
      <c r="N322">
        <v>19</v>
      </c>
      <c r="O322" s="3">
        <v>43614</v>
      </c>
      <c r="P322" s="3" t="s">
        <v>110</v>
      </c>
      <c r="Q322" s="5">
        <v>-1.5958032877407162</v>
      </c>
      <c r="R322" s="1">
        <v>3.5974575134805988</v>
      </c>
      <c r="S322">
        <v>26.529166666666683</v>
      </c>
      <c r="T322">
        <v>16.5</v>
      </c>
      <c r="U322">
        <v>57.4</v>
      </c>
      <c r="V322">
        <v>984</v>
      </c>
      <c r="W322">
        <v>19</v>
      </c>
      <c r="X322" t="s">
        <v>85</v>
      </c>
    </row>
    <row r="323" spans="1:24" x14ac:dyDescent="0.3">
      <c r="A323" t="s">
        <v>18</v>
      </c>
      <c r="B323" t="s">
        <v>35</v>
      </c>
      <c r="C323" t="s">
        <v>37</v>
      </c>
      <c r="D323">
        <v>2019</v>
      </c>
      <c r="E323" t="s">
        <v>102</v>
      </c>
      <c r="F323" s="3">
        <v>43612</v>
      </c>
      <c r="G323" s="3">
        <v>43612</v>
      </c>
      <c r="H323" s="3" t="s">
        <v>107</v>
      </c>
      <c r="I323">
        <v>0.14588647959183687</v>
      </c>
      <c r="J323">
        <v>17</v>
      </c>
      <c r="K323">
        <v>2.8</v>
      </c>
      <c r="L323">
        <v>10.5</v>
      </c>
      <c r="M323">
        <v>199</v>
      </c>
      <c r="N323">
        <v>19</v>
      </c>
      <c r="O323" s="3">
        <v>43614</v>
      </c>
      <c r="P323" s="3" t="s">
        <v>110</v>
      </c>
      <c r="Q323" s="5">
        <v>-0.81465695782445213</v>
      </c>
      <c r="R323" s="1">
        <v>2.5070914212792559</v>
      </c>
      <c r="S323">
        <v>25.928333333333338</v>
      </c>
      <c r="T323">
        <v>17</v>
      </c>
      <c r="U323">
        <v>12.5</v>
      </c>
      <c r="V323">
        <v>233</v>
      </c>
      <c r="W323">
        <v>19</v>
      </c>
      <c r="X323" t="s">
        <v>85</v>
      </c>
    </row>
    <row r="324" spans="1:24" x14ac:dyDescent="0.3">
      <c r="A324" t="s">
        <v>18</v>
      </c>
      <c r="B324" t="s">
        <v>35</v>
      </c>
      <c r="C324" t="s">
        <v>36</v>
      </c>
      <c r="D324">
        <v>2019</v>
      </c>
      <c r="E324" t="s">
        <v>102</v>
      </c>
      <c r="F324" s="3">
        <v>43612</v>
      </c>
      <c r="G324" s="3">
        <v>43612</v>
      </c>
      <c r="H324" s="3" t="s">
        <v>107</v>
      </c>
      <c r="I324" s="6">
        <v>0</v>
      </c>
      <c r="J324">
        <v>23</v>
      </c>
      <c r="K324">
        <v>6.6</v>
      </c>
      <c r="L324">
        <v>20.3</v>
      </c>
      <c r="M324">
        <v>387</v>
      </c>
      <c r="N324">
        <v>2.5</v>
      </c>
      <c r="O324" s="3">
        <v>43614</v>
      </c>
      <c r="P324" s="3" t="s">
        <v>110</v>
      </c>
      <c r="Q324" s="5">
        <v>-1.9092783678554066</v>
      </c>
      <c r="R324" s="1">
        <v>3.9751760724951137</v>
      </c>
      <c r="S324">
        <v>27.502500000000015</v>
      </c>
      <c r="T324">
        <v>23</v>
      </c>
      <c r="U324">
        <v>20.100000000000001</v>
      </c>
      <c r="V324">
        <v>384</v>
      </c>
      <c r="W324">
        <v>2.5</v>
      </c>
      <c r="X324" t="s">
        <v>84</v>
      </c>
    </row>
    <row r="325" spans="1:24" x14ac:dyDescent="0.3">
      <c r="A325" t="s">
        <v>18</v>
      </c>
      <c r="B325" t="s">
        <v>35</v>
      </c>
      <c r="C325" t="s">
        <v>34</v>
      </c>
      <c r="D325">
        <v>2019</v>
      </c>
      <c r="E325" t="s">
        <v>101</v>
      </c>
      <c r="F325" s="3">
        <v>43612</v>
      </c>
      <c r="G325" s="3">
        <v>43612</v>
      </c>
      <c r="H325" s="3" t="s">
        <v>107</v>
      </c>
      <c r="I325">
        <v>0.12361628110562348</v>
      </c>
      <c r="J325">
        <v>26</v>
      </c>
      <c r="K325">
        <v>3.5</v>
      </c>
      <c r="L325">
        <v>25.6</v>
      </c>
      <c r="M325">
        <v>507</v>
      </c>
      <c r="N325">
        <v>2.5</v>
      </c>
      <c r="O325" s="3">
        <v>43614</v>
      </c>
      <c r="P325" s="3" t="s">
        <v>110</v>
      </c>
      <c r="Q325" s="5">
        <v>-1.0855197580065084</v>
      </c>
      <c r="R325" s="1">
        <v>4.1575637228031708</v>
      </c>
      <c r="S325">
        <v>29.773333333333323</v>
      </c>
      <c r="T325">
        <v>26</v>
      </c>
      <c r="U325">
        <v>34</v>
      </c>
      <c r="V325">
        <v>673</v>
      </c>
      <c r="W325">
        <v>2.5</v>
      </c>
      <c r="X325" t="s">
        <v>84</v>
      </c>
    </row>
    <row r="326" spans="1:24" x14ac:dyDescent="0.3">
      <c r="A326" t="s">
        <v>18</v>
      </c>
      <c r="B326" t="s">
        <v>14</v>
      </c>
      <c r="C326" t="s">
        <v>33</v>
      </c>
      <c r="D326">
        <v>2019</v>
      </c>
      <c r="E326" t="s">
        <v>101</v>
      </c>
      <c r="F326" s="3">
        <v>43612</v>
      </c>
      <c r="G326" s="3">
        <v>43612</v>
      </c>
      <c r="H326" s="3" t="s">
        <v>107</v>
      </c>
      <c r="I326">
        <v>0.29760841836734681</v>
      </c>
      <c r="J326">
        <v>26</v>
      </c>
      <c r="K326">
        <v>5.4</v>
      </c>
      <c r="L326">
        <v>33.4</v>
      </c>
      <c r="M326">
        <v>662</v>
      </c>
      <c r="N326">
        <v>19</v>
      </c>
      <c r="O326" s="3">
        <v>43614</v>
      </c>
      <c r="P326" s="3" t="s">
        <v>110</v>
      </c>
      <c r="Q326" s="5">
        <v>-1.2549641499161646</v>
      </c>
      <c r="R326" s="1">
        <v>2.7022634227622171</v>
      </c>
      <c r="S326">
        <v>25.239999999999988</v>
      </c>
      <c r="T326">
        <v>26</v>
      </c>
      <c r="U326">
        <v>30.1</v>
      </c>
      <c r="V326">
        <v>600</v>
      </c>
      <c r="W326">
        <v>19</v>
      </c>
      <c r="X326" t="s">
        <v>85</v>
      </c>
    </row>
    <row r="327" spans="1:24" x14ac:dyDescent="0.3">
      <c r="A327" t="s">
        <v>18</v>
      </c>
      <c r="B327" t="s">
        <v>14</v>
      </c>
      <c r="C327" t="s">
        <v>32</v>
      </c>
      <c r="D327">
        <v>2019</v>
      </c>
      <c r="E327" t="s">
        <v>102</v>
      </c>
      <c r="F327" s="3">
        <v>43612</v>
      </c>
      <c r="G327" s="3">
        <v>43612</v>
      </c>
      <c r="H327" s="3" t="s">
        <v>107</v>
      </c>
      <c r="I327" s="6">
        <v>0</v>
      </c>
      <c r="J327">
        <v>18</v>
      </c>
      <c r="K327">
        <v>2.2000000000000002</v>
      </c>
      <c r="L327">
        <v>22.6</v>
      </c>
      <c r="M327">
        <v>440</v>
      </c>
      <c r="N327">
        <v>19</v>
      </c>
      <c r="O327" s="3">
        <v>43614</v>
      </c>
      <c r="P327" s="3" t="s">
        <v>110</v>
      </c>
      <c r="Q327" s="5">
        <v>-0.44324994502364184</v>
      </c>
      <c r="R327" s="1">
        <v>3.7920792025487877</v>
      </c>
      <c r="S327">
        <v>23.850833333333313</v>
      </c>
      <c r="T327">
        <v>18</v>
      </c>
      <c r="U327">
        <v>24.9</v>
      </c>
      <c r="V327">
        <v>493</v>
      </c>
      <c r="W327">
        <v>19</v>
      </c>
      <c r="X327" t="s">
        <v>85</v>
      </c>
    </row>
    <row r="328" spans="1:24" x14ac:dyDescent="0.3">
      <c r="A328" t="s">
        <v>18</v>
      </c>
      <c r="B328" t="s">
        <v>14</v>
      </c>
      <c r="C328" t="s">
        <v>31</v>
      </c>
      <c r="D328">
        <v>2019</v>
      </c>
      <c r="E328" t="s">
        <v>101</v>
      </c>
      <c r="F328" s="3">
        <v>43612</v>
      </c>
      <c r="G328" s="3">
        <v>43612</v>
      </c>
      <c r="H328" s="3" t="s">
        <v>107</v>
      </c>
      <c r="I328">
        <v>0.58929829631972586</v>
      </c>
      <c r="J328">
        <v>32</v>
      </c>
      <c r="K328">
        <v>7.9</v>
      </c>
      <c r="L328">
        <v>21.1</v>
      </c>
      <c r="M328">
        <v>383</v>
      </c>
      <c r="N328">
        <v>2.5</v>
      </c>
      <c r="O328" s="3">
        <v>43614</v>
      </c>
      <c r="P328" s="3" t="s">
        <v>110</v>
      </c>
      <c r="Q328" s="5">
        <v>-1.8502714216380829</v>
      </c>
      <c r="R328" s="1">
        <v>5.540999889821574</v>
      </c>
      <c r="S328">
        <v>27.645833333333254</v>
      </c>
      <c r="T328">
        <v>32</v>
      </c>
      <c r="U328">
        <v>59.2</v>
      </c>
      <c r="V328">
        <v>1000</v>
      </c>
      <c r="W328">
        <v>2.5</v>
      </c>
      <c r="X328" t="s">
        <v>84</v>
      </c>
    </row>
    <row r="329" spans="1:24" x14ac:dyDescent="0.3">
      <c r="A329" t="s">
        <v>18</v>
      </c>
      <c r="B329" t="s">
        <v>14</v>
      </c>
      <c r="C329" t="s">
        <v>30</v>
      </c>
      <c r="D329">
        <v>2019</v>
      </c>
      <c r="E329" t="s">
        <v>102</v>
      </c>
      <c r="F329" s="3">
        <v>43612</v>
      </c>
      <c r="G329" s="3">
        <v>43612</v>
      </c>
      <c r="H329" s="3" t="s">
        <v>107</v>
      </c>
      <c r="I329">
        <v>0.15012612415938542</v>
      </c>
      <c r="J329">
        <v>16.5</v>
      </c>
      <c r="K329">
        <v>0.9</v>
      </c>
      <c r="L329">
        <v>28.8</v>
      </c>
      <c r="M329">
        <v>573</v>
      </c>
      <c r="N329">
        <v>2.5</v>
      </c>
      <c r="O329" s="3">
        <v>43614</v>
      </c>
      <c r="P329" s="3" t="s">
        <v>110</v>
      </c>
      <c r="Q329" s="5">
        <v>-1.7316779501056625</v>
      </c>
      <c r="R329" s="1">
        <v>7.2317353465146397</v>
      </c>
      <c r="S329">
        <v>29.333333333333357</v>
      </c>
      <c r="T329">
        <v>16.5</v>
      </c>
      <c r="U329">
        <v>32.799999999999997</v>
      </c>
      <c r="V329">
        <v>649</v>
      </c>
      <c r="W329">
        <v>2.5</v>
      </c>
      <c r="X329" t="s">
        <v>84</v>
      </c>
    </row>
    <row r="330" spans="1:24" x14ac:dyDescent="0.3">
      <c r="A330" t="s">
        <v>18</v>
      </c>
      <c r="B330" t="s">
        <v>10</v>
      </c>
      <c r="C330" t="s">
        <v>29</v>
      </c>
      <c r="D330">
        <v>2019</v>
      </c>
      <c r="E330" t="s">
        <v>102</v>
      </c>
      <c r="F330" s="3">
        <v>43612</v>
      </c>
      <c r="G330" s="3">
        <v>43612</v>
      </c>
      <c r="H330" s="3" t="s">
        <v>107</v>
      </c>
      <c r="I330" s="6">
        <v>0</v>
      </c>
      <c r="J330">
        <v>23</v>
      </c>
      <c r="K330">
        <v>4.5999999999999996</v>
      </c>
      <c r="L330">
        <v>54.5</v>
      </c>
      <c r="M330">
        <v>955</v>
      </c>
      <c r="N330">
        <v>2.5</v>
      </c>
      <c r="O330" s="3">
        <v>43614</v>
      </c>
      <c r="P330" s="3" t="s">
        <v>110</v>
      </c>
      <c r="Q330" s="5">
        <v>-3.6435567899680539</v>
      </c>
      <c r="R330" s="1">
        <v>8.2320896462924011</v>
      </c>
      <c r="S330">
        <v>27.89083333333333</v>
      </c>
      <c r="T330">
        <v>23</v>
      </c>
      <c r="U330">
        <v>22.6</v>
      </c>
      <c r="V330">
        <v>441</v>
      </c>
      <c r="W330">
        <v>2.5</v>
      </c>
      <c r="X330" t="s">
        <v>84</v>
      </c>
    </row>
    <row r="331" spans="1:24" x14ac:dyDescent="0.3">
      <c r="A331" t="s">
        <v>18</v>
      </c>
      <c r="B331" t="s">
        <v>10</v>
      </c>
      <c r="C331" t="s">
        <v>28</v>
      </c>
      <c r="D331">
        <v>2019</v>
      </c>
      <c r="E331" t="s">
        <v>102</v>
      </c>
      <c r="F331" s="3">
        <v>43612</v>
      </c>
      <c r="G331" s="3">
        <v>43612</v>
      </c>
      <c r="H331" s="3" t="s">
        <v>107</v>
      </c>
      <c r="I331" s="6">
        <v>0</v>
      </c>
      <c r="J331">
        <v>11</v>
      </c>
      <c r="K331">
        <v>1</v>
      </c>
      <c r="L331">
        <v>27.7</v>
      </c>
      <c r="M331">
        <v>550</v>
      </c>
      <c r="N331">
        <v>19</v>
      </c>
      <c r="O331" s="3">
        <v>43614</v>
      </c>
      <c r="P331" s="3" t="s">
        <v>110</v>
      </c>
      <c r="Q331" s="4">
        <v>0</v>
      </c>
      <c r="R331" s="1">
        <v>7.0991112741584228</v>
      </c>
      <c r="S331">
        <v>22.325833333333335</v>
      </c>
      <c r="T331">
        <v>11</v>
      </c>
      <c r="U331">
        <v>34</v>
      </c>
      <c r="V331">
        <v>672</v>
      </c>
      <c r="W331">
        <v>19</v>
      </c>
      <c r="X331" t="s">
        <v>85</v>
      </c>
    </row>
    <row r="332" spans="1:24" x14ac:dyDescent="0.3">
      <c r="A332" t="s">
        <v>18</v>
      </c>
      <c r="B332" t="s">
        <v>10</v>
      </c>
      <c r="C332" t="s">
        <v>27</v>
      </c>
      <c r="D332">
        <v>2019</v>
      </c>
      <c r="E332" t="s">
        <v>101</v>
      </c>
      <c r="F332" s="3">
        <v>43612</v>
      </c>
      <c r="G332" s="3">
        <v>43612</v>
      </c>
      <c r="H332" s="3" t="s">
        <v>107</v>
      </c>
      <c r="I332" s="6">
        <v>0</v>
      </c>
      <c r="J332">
        <v>17.5</v>
      </c>
      <c r="K332">
        <v>2.1</v>
      </c>
      <c r="L332">
        <v>17.399999999999999</v>
      </c>
      <c r="M332">
        <v>327</v>
      </c>
      <c r="N332">
        <v>2.5</v>
      </c>
      <c r="O332" s="3">
        <v>43614</v>
      </c>
      <c r="P332" s="3" t="s">
        <v>110</v>
      </c>
      <c r="Q332" s="5">
        <v>-1.2939712300209338</v>
      </c>
      <c r="R332" s="1">
        <v>4.085577929518915</v>
      </c>
      <c r="S332">
        <v>30.369999999999994</v>
      </c>
      <c r="T332">
        <v>17.5</v>
      </c>
      <c r="U332">
        <v>30.6</v>
      </c>
      <c r="V332">
        <v>609</v>
      </c>
      <c r="W332">
        <v>2.5</v>
      </c>
      <c r="X332" t="s">
        <v>84</v>
      </c>
    </row>
    <row r="333" spans="1:24" x14ac:dyDescent="0.3">
      <c r="A333" t="s">
        <v>18</v>
      </c>
      <c r="B333" t="s">
        <v>10</v>
      </c>
      <c r="C333" t="s">
        <v>26</v>
      </c>
      <c r="D333">
        <v>2019</v>
      </c>
      <c r="E333" t="s">
        <v>101</v>
      </c>
      <c r="F333" s="3">
        <v>43612</v>
      </c>
      <c r="G333" s="3">
        <v>43612</v>
      </c>
      <c r="H333" s="3" t="s">
        <v>107</v>
      </c>
      <c r="I333">
        <v>0.21999022345686869</v>
      </c>
      <c r="J333">
        <v>18</v>
      </c>
      <c r="K333">
        <v>4.5999999999999996</v>
      </c>
      <c r="L333">
        <v>100</v>
      </c>
      <c r="M333">
        <v>1144</v>
      </c>
      <c r="N333">
        <v>19</v>
      </c>
      <c r="O333" s="3">
        <v>43614</v>
      </c>
      <c r="P333" s="3" t="s">
        <v>110</v>
      </c>
      <c r="Q333" s="5">
        <v>-1.0554370250166181</v>
      </c>
      <c r="R333" s="1">
        <v>2.0533681576969629</v>
      </c>
      <c r="S333">
        <v>25.72333333333335</v>
      </c>
      <c r="T333">
        <v>18</v>
      </c>
      <c r="U333">
        <v>100</v>
      </c>
      <c r="V333">
        <v>1141</v>
      </c>
      <c r="W333">
        <v>19</v>
      </c>
      <c r="X333" t="s">
        <v>85</v>
      </c>
    </row>
    <row r="334" spans="1:24" x14ac:dyDescent="0.3">
      <c r="A334" t="s">
        <v>18</v>
      </c>
      <c r="B334" t="s">
        <v>6</v>
      </c>
      <c r="C334" t="s">
        <v>25</v>
      </c>
      <c r="D334">
        <v>2019</v>
      </c>
      <c r="E334" t="s">
        <v>102</v>
      </c>
      <c r="F334" s="3">
        <v>43612</v>
      </c>
      <c r="G334" s="3">
        <v>43612</v>
      </c>
      <c r="H334" s="3" t="s">
        <v>107</v>
      </c>
      <c r="I334" s="6">
        <v>0</v>
      </c>
      <c r="J334">
        <v>18</v>
      </c>
      <c r="K334">
        <v>2.8</v>
      </c>
      <c r="L334">
        <v>29.3</v>
      </c>
      <c r="M334">
        <v>584</v>
      </c>
      <c r="N334">
        <v>2.5</v>
      </c>
      <c r="O334" s="3">
        <v>43614</v>
      </c>
      <c r="P334" s="3" t="s">
        <v>110</v>
      </c>
      <c r="Q334" s="5">
        <v>-2.3419335547126292</v>
      </c>
      <c r="R334" s="1">
        <v>4.7311451052528453</v>
      </c>
      <c r="S334">
        <v>28.247499999999992</v>
      </c>
      <c r="T334">
        <v>18</v>
      </c>
      <c r="U334">
        <v>23.4</v>
      </c>
      <c r="V334">
        <v>459</v>
      </c>
      <c r="W334">
        <v>2.5</v>
      </c>
      <c r="X334" t="s">
        <v>84</v>
      </c>
    </row>
    <row r="335" spans="1:24" x14ac:dyDescent="0.3">
      <c r="A335" t="s">
        <v>18</v>
      </c>
      <c r="B335" t="s">
        <v>6</v>
      </c>
      <c r="C335" t="s">
        <v>24</v>
      </c>
      <c r="D335">
        <v>2019</v>
      </c>
      <c r="E335" t="s">
        <v>101</v>
      </c>
      <c r="F335" s="3">
        <v>43612</v>
      </c>
      <c r="G335" s="3">
        <v>43612</v>
      </c>
      <c r="H335" s="3" t="s">
        <v>107</v>
      </c>
      <c r="I335">
        <v>1.0402678571428572</v>
      </c>
      <c r="J335">
        <v>17</v>
      </c>
      <c r="K335">
        <v>1.6</v>
      </c>
      <c r="L335">
        <v>31.3</v>
      </c>
      <c r="M335">
        <v>621</v>
      </c>
      <c r="N335">
        <v>2.5</v>
      </c>
      <c r="O335" s="3">
        <v>43614</v>
      </c>
      <c r="P335" s="3" t="s">
        <v>110</v>
      </c>
      <c r="Q335" s="5">
        <v>-5.3895373361121317</v>
      </c>
      <c r="R335" s="1">
        <v>3.5780721767012595</v>
      </c>
      <c r="S335">
        <v>29.699999999999992</v>
      </c>
      <c r="T335">
        <v>17</v>
      </c>
      <c r="U335">
        <v>38.700000000000003</v>
      </c>
      <c r="V335">
        <v>750</v>
      </c>
      <c r="W335">
        <v>2.5</v>
      </c>
      <c r="X335" t="s">
        <v>84</v>
      </c>
    </row>
    <row r="336" spans="1:24" x14ac:dyDescent="0.3">
      <c r="A336" t="s">
        <v>18</v>
      </c>
      <c r="B336" t="s">
        <v>6</v>
      </c>
      <c r="C336" t="s">
        <v>23</v>
      </c>
      <c r="D336">
        <v>2019</v>
      </c>
      <c r="E336" t="s">
        <v>102</v>
      </c>
      <c r="F336" s="3">
        <v>43612</v>
      </c>
      <c r="G336" s="3">
        <v>43612</v>
      </c>
      <c r="H336" s="3" t="s">
        <v>107</v>
      </c>
      <c r="I336" s="6">
        <v>0</v>
      </c>
      <c r="J336">
        <v>17</v>
      </c>
      <c r="K336">
        <v>3.8</v>
      </c>
      <c r="L336">
        <v>22.7</v>
      </c>
      <c r="M336">
        <v>444</v>
      </c>
      <c r="N336">
        <v>19</v>
      </c>
      <c r="O336" s="3">
        <v>43614</v>
      </c>
      <c r="P336" s="3" t="s">
        <v>110</v>
      </c>
      <c r="Q336" s="4">
        <v>0</v>
      </c>
      <c r="R336" s="1">
        <v>3.8626465565565069</v>
      </c>
      <c r="S336">
        <v>24.15833333333331</v>
      </c>
      <c r="T336">
        <v>17</v>
      </c>
      <c r="U336">
        <v>20.3</v>
      </c>
      <c r="V336">
        <v>389</v>
      </c>
      <c r="W336">
        <v>19</v>
      </c>
      <c r="X336" t="s">
        <v>85</v>
      </c>
    </row>
    <row r="337" spans="1:24" x14ac:dyDescent="0.3">
      <c r="A337" t="s">
        <v>18</v>
      </c>
      <c r="B337" t="s">
        <v>6</v>
      </c>
      <c r="C337" t="s">
        <v>22</v>
      </c>
      <c r="D337">
        <v>2019</v>
      </c>
      <c r="E337" t="s">
        <v>101</v>
      </c>
      <c r="F337" s="3">
        <v>43612</v>
      </c>
      <c r="G337" s="3">
        <v>43612</v>
      </c>
      <c r="H337" s="3" t="s">
        <v>107</v>
      </c>
      <c r="I337">
        <v>0.65685198883129148</v>
      </c>
      <c r="J337">
        <v>19.5</v>
      </c>
      <c r="K337">
        <v>3.8</v>
      </c>
      <c r="L337">
        <v>99.3</v>
      </c>
      <c r="M337">
        <v>1110</v>
      </c>
      <c r="N337">
        <v>19</v>
      </c>
      <c r="O337" s="3">
        <v>43614</v>
      </c>
      <c r="P337" s="3" t="s">
        <v>110</v>
      </c>
      <c r="Q337" s="5">
        <v>-3.9067363774022015</v>
      </c>
      <c r="R337" s="1">
        <v>3.2283086917618293</v>
      </c>
      <c r="S337">
        <v>24.632500000000004</v>
      </c>
      <c r="T337">
        <v>19.5</v>
      </c>
      <c r="U337">
        <v>100</v>
      </c>
      <c r="V337">
        <v>1145</v>
      </c>
      <c r="W337">
        <v>19</v>
      </c>
      <c r="X337" t="s">
        <v>85</v>
      </c>
    </row>
    <row r="338" spans="1:24" x14ac:dyDescent="0.3">
      <c r="A338" t="s">
        <v>18</v>
      </c>
      <c r="B338" t="s">
        <v>1</v>
      </c>
      <c r="C338" t="s">
        <v>21</v>
      </c>
      <c r="D338">
        <v>2019</v>
      </c>
      <c r="E338" t="s">
        <v>101</v>
      </c>
      <c r="F338" s="3">
        <v>43612</v>
      </c>
      <c r="G338" s="3">
        <v>43612</v>
      </c>
      <c r="H338" s="3" t="s">
        <v>107</v>
      </c>
      <c r="I338" s="6">
        <v>0</v>
      </c>
      <c r="J338">
        <v>23</v>
      </c>
      <c r="K338">
        <v>3.6</v>
      </c>
      <c r="L338">
        <v>87.8</v>
      </c>
      <c r="M338">
        <v>1085</v>
      </c>
      <c r="N338">
        <v>19</v>
      </c>
      <c r="O338" s="3">
        <v>43614</v>
      </c>
      <c r="P338" s="3" t="s">
        <v>110</v>
      </c>
      <c r="Q338" s="5">
        <v>-3.3456845418952708</v>
      </c>
      <c r="R338" s="1">
        <v>3.9632375419175951</v>
      </c>
      <c r="S338">
        <v>26.229166666666689</v>
      </c>
      <c r="T338">
        <v>23</v>
      </c>
      <c r="U338">
        <v>60.2</v>
      </c>
      <c r="V338">
        <v>1004</v>
      </c>
      <c r="W338">
        <v>19</v>
      </c>
      <c r="X338" t="s">
        <v>85</v>
      </c>
    </row>
    <row r="339" spans="1:24" x14ac:dyDescent="0.3">
      <c r="A339" t="s">
        <v>18</v>
      </c>
      <c r="B339" t="s">
        <v>1</v>
      </c>
      <c r="C339" t="s">
        <v>20</v>
      </c>
      <c r="D339">
        <v>2019</v>
      </c>
      <c r="E339" t="s">
        <v>101</v>
      </c>
      <c r="F339" s="3">
        <v>43612</v>
      </c>
      <c r="G339" s="3">
        <v>43612</v>
      </c>
      <c r="H339" s="3" t="s">
        <v>107</v>
      </c>
      <c r="I339">
        <v>0.18673469387755132</v>
      </c>
      <c r="J339">
        <v>17</v>
      </c>
      <c r="K339">
        <v>0</v>
      </c>
      <c r="L339">
        <v>18.5</v>
      </c>
      <c r="M339">
        <v>349</v>
      </c>
      <c r="N339">
        <v>2.5</v>
      </c>
      <c r="O339" s="3">
        <v>43614</v>
      </c>
      <c r="P339" s="3" t="s">
        <v>110</v>
      </c>
      <c r="Q339" s="5">
        <v>-2.5176115125802392</v>
      </c>
      <c r="R339" s="1">
        <v>8.6796663396763645</v>
      </c>
      <c r="S339">
        <v>29.934166666666645</v>
      </c>
      <c r="T339">
        <v>17</v>
      </c>
      <c r="U339">
        <v>15.8</v>
      </c>
      <c r="V339">
        <v>296</v>
      </c>
      <c r="W339">
        <v>2.5</v>
      </c>
      <c r="X339" t="s">
        <v>84</v>
      </c>
    </row>
    <row r="340" spans="1:24" x14ac:dyDescent="0.3">
      <c r="A340" t="s">
        <v>18</v>
      </c>
      <c r="B340" t="s">
        <v>1</v>
      </c>
      <c r="C340" t="s">
        <v>19</v>
      </c>
      <c r="D340">
        <v>2019</v>
      </c>
      <c r="E340" t="s">
        <v>101</v>
      </c>
      <c r="F340" s="3">
        <v>43612</v>
      </c>
      <c r="G340" s="3">
        <v>43612</v>
      </c>
      <c r="H340" s="3" t="s">
        <v>107</v>
      </c>
      <c r="I340" s="6">
        <v>0</v>
      </c>
      <c r="J340">
        <v>14</v>
      </c>
      <c r="K340">
        <v>1.4</v>
      </c>
      <c r="L340">
        <v>100</v>
      </c>
      <c r="M340">
        <v>1147</v>
      </c>
      <c r="N340">
        <v>19</v>
      </c>
      <c r="O340" s="3">
        <v>43614</v>
      </c>
      <c r="P340" s="3" t="s">
        <v>110</v>
      </c>
      <c r="Q340" s="5">
        <v>-2.1855785185975218</v>
      </c>
      <c r="R340" s="1">
        <v>1.1023046227788635</v>
      </c>
      <c r="S340">
        <v>23.294166666666673</v>
      </c>
      <c r="T340">
        <v>14</v>
      </c>
      <c r="U340">
        <v>100</v>
      </c>
      <c r="V340">
        <v>1148</v>
      </c>
      <c r="W340">
        <v>19</v>
      </c>
      <c r="X340" t="s">
        <v>85</v>
      </c>
    </row>
    <row r="341" spans="1:24" x14ac:dyDescent="0.3">
      <c r="A341" t="s">
        <v>18</v>
      </c>
      <c r="B341" t="s">
        <v>1</v>
      </c>
      <c r="C341" t="s">
        <v>17</v>
      </c>
      <c r="D341">
        <v>2019</v>
      </c>
      <c r="E341" t="s">
        <v>101</v>
      </c>
      <c r="F341" s="3">
        <v>43612</v>
      </c>
      <c r="G341" s="3">
        <v>43612</v>
      </c>
      <c r="H341" s="3" t="s">
        <v>107</v>
      </c>
      <c r="I341">
        <v>0.26979564735304279</v>
      </c>
      <c r="J341">
        <v>15.5</v>
      </c>
      <c r="K341">
        <v>0.9</v>
      </c>
      <c r="L341">
        <v>14.4</v>
      </c>
      <c r="M341">
        <v>269</v>
      </c>
      <c r="N341">
        <v>2.5</v>
      </c>
      <c r="O341" s="3">
        <v>43614</v>
      </c>
      <c r="P341" s="3" t="s">
        <v>110</v>
      </c>
      <c r="Q341" s="5">
        <v>-1.7518255978238746</v>
      </c>
      <c r="R341" s="1">
        <v>5.2277761569503847</v>
      </c>
      <c r="S341">
        <v>30.130833333333328</v>
      </c>
      <c r="T341">
        <v>15.5</v>
      </c>
      <c r="U341">
        <v>25.9</v>
      </c>
      <c r="V341">
        <v>513</v>
      </c>
      <c r="W341">
        <v>2.5</v>
      </c>
      <c r="X341" t="s">
        <v>84</v>
      </c>
    </row>
    <row r="342" spans="1:24" x14ac:dyDescent="0.3">
      <c r="A342" t="s">
        <v>2</v>
      </c>
      <c r="B342" t="s">
        <v>14</v>
      </c>
      <c r="C342" t="s">
        <v>16</v>
      </c>
      <c r="D342">
        <v>2019</v>
      </c>
      <c r="E342" t="s">
        <v>103</v>
      </c>
      <c r="F342" s="3">
        <v>43612</v>
      </c>
      <c r="G342" s="3">
        <v>43612</v>
      </c>
      <c r="H342" s="3" t="s">
        <v>107</v>
      </c>
      <c r="I342" s="6">
        <v>0</v>
      </c>
      <c r="J342">
        <v>37.5</v>
      </c>
      <c r="K342">
        <v>8.4</v>
      </c>
      <c r="L342">
        <v>100</v>
      </c>
      <c r="M342">
        <v>1144</v>
      </c>
      <c r="N342">
        <v>10</v>
      </c>
      <c r="O342" s="3">
        <v>43614</v>
      </c>
      <c r="P342" s="3" t="s">
        <v>110</v>
      </c>
      <c r="Q342" s="5">
        <v>-2.0171979561452682</v>
      </c>
      <c r="R342" s="1">
        <v>2.0735218157510937</v>
      </c>
      <c r="S342">
        <v>29.543333333333347</v>
      </c>
      <c r="T342">
        <v>37.5</v>
      </c>
      <c r="U342">
        <v>100</v>
      </c>
      <c r="V342">
        <v>1115</v>
      </c>
      <c r="W342">
        <v>0</v>
      </c>
      <c r="X342" t="s">
        <v>86</v>
      </c>
    </row>
    <row r="343" spans="1:24" x14ac:dyDescent="0.3">
      <c r="A343" t="s">
        <v>2</v>
      </c>
      <c r="B343" t="s">
        <v>14</v>
      </c>
      <c r="C343" t="s">
        <v>15</v>
      </c>
      <c r="D343">
        <v>2019</v>
      </c>
      <c r="E343" t="s">
        <v>104</v>
      </c>
      <c r="F343" s="3">
        <v>43612</v>
      </c>
      <c r="G343" s="3">
        <v>43612</v>
      </c>
      <c r="H343" s="3" t="s">
        <v>107</v>
      </c>
      <c r="I343" s="6">
        <v>0</v>
      </c>
      <c r="J343">
        <v>36.5</v>
      </c>
      <c r="K343">
        <v>7.9</v>
      </c>
      <c r="L343">
        <v>57.7</v>
      </c>
      <c r="M343">
        <v>986</v>
      </c>
      <c r="N343">
        <v>10</v>
      </c>
      <c r="O343" s="3">
        <v>43614</v>
      </c>
      <c r="P343" s="3" t="s">
        <v>110</v>
      </c>
      <c r="Q343" s="5">
        <v>-1.2156024599922617</v>
      </c>
      <c r="R343" s="1">
        <v>1.7101649544115165</v>
      </c>
      <c r="S343">
        <v>27.236666666666604</v>
      </c>
      <c r="T343">
        <v>36.5</v>
      </c>
      <c r="U343">
        <v>19.5</v>
      </c>
      <c r="V343">
        <v>369</v>
      </c>
      <c r="W343">
        <v>-7</v>
      </c>
      <c r="X343" t="s">
        <v>86</v>
      </c>
    </row>
    <row r="344" spans="1:24" x14ac:dyDescent="0.3">
      <c r="A344" t="s">
        <v>2</v>
      </c>
      <c r="B344" t="s">
        <v>14</v>
      </c>
      <c r="C344" t="s">
        <v>13</v>
      </c>
      <c r="D344">
        <v>2019</v>
      </c>
      <c r="E344" t="s">
        <v>103</v>
      </c>
      <c r="F344" s="3">
        <v>43612</v>
      </c>
      <c r="G344" s="3">
        <v>43612</v>
      </c>
      <c r="H344" s="3" t="s">
        <v>107</v>
      </c>
      <c r="I344">
        <v>0.64148406031659033</v>
      </c>
      <c r="J344">
        <v>29.5</v>
      </c>
      <c r="K344">
        <v>4.3</v>
      </c>
      <c r="L344">
        <v>46.1</v>
      </c>
      <c r="M344">
        <v>862</v>
      </c>
      <c r="N344">
        <v>10</v>
      </c>
      <c r="O344" s="3">
        <v>43614</v>
      </c>
      <c r="P344" s="3" t="s">
        <v>110</v>
      </c>
      <c r="Q344" s="5">
        <v>-1.5010633643953455</v>
      </c>
      <c r="R344" s="1">
        <v>1.2156024599922612</v>
      </c>
      <c r="S344">
        <v>28.741666666666635</v>
      </c>
      <c r="T344">
        <v>29.5</v>
      </c>
      <c r="U344">
        <v>19.2</v>
      </c>
      <c r="V344">
        <v>363</v>
      </c>
      <c r="W344">
        <v>1</v>
      </c>
      <c r="X344" t="s">
        <v>86</v>
      </c>
    </row>
    <row r="345" spans="1:24" x14ac:dyDescent="0.3">
      <c r="A345" t="s">
        <v>2</v>
      </c>
      <c r="B345" t="s">
        <v>10</v>
      </c>
      <c r="C345" t="s">
        <v>12</v>
      </c>
      <c r="D345">
        <v>2019</v>
      </c>
      <c r="E345" t="s">
        <v>104</v>
      </c>
      <c r="F345" s="3">
        <v>43612</v>
      </c>
      <c r="G345" s="3">
        <v>43612</v>
      </c>
      <c r="H345" s="3" t="s">
        <v>107</v>
      </c>
      <c r="I345">
        <v>2.9512614244866819</v>
      </c>
      <c r="J345">
        <v>33</v>
      </c>
      <c r="K345">
        <v>7.5</v>
      </c>
      <c r="L345">
        <v>100</v>
      </c>
      <c r="M345">
        <v>1149</v>
      </c>
      <c r="N345">
        <v>10</v>
      </c>
      <c r="O345" s="3">
        <v>43614</v>
      </c>
      <c r="P345" s="3" t="s">
        <v>110</v>
      </c>
      <c r="Q345" s="5">
        <v>-2.0527458611912177</v>
      </c>
      <c r="R345" s="1">
        <v>2.5662521594381551</v>
      </c>
      <c r="S345">
        <v>26.974999999999984</v>
      </c>
      <c r="T345">
        <v>33</v>
      </c>
      <c r="U345">
        <v>100</v>
      </c>
      <c r="V345">
        <v>1149</v>
      </c>
      <c r="W345">
        <v>-1</v>
      </c>
      <c r="X345" t="s">
        <v>86</v>
      </c>
    </row>
    <row r="346" spans="1:24" x14ac:dyDescent="0.3">
      <c r="A346" t="s">
        <v>2</v>
      </c>
      <c r="B346" t="s">
        <v>10</v>
      </c>
      <c r="C346" t="s">
        <v>11</v>
      </c>
      <c r="D346">
        <v>2019</v>
      </c>
      <c r="E346" t="s">
        <v>103</v>
      </c>
      <c r="F346" s="3">
        <v>43612</v>
      </c>
      <c r="G346" s="3">
        <v>43612</v>
      </c>
      <c r="H346" s="3" t="s">
        <v>107</v>
      </c>
      <c r="I346" s="6">
        <v>0</v>
      </c>
      <c r="J346">
        <v>35</v>
      </c>
      <c r="K346">
        <v>9.6999999999999993</v>
      </c>
      <c r="L346">
        <v>100</v>
      </c>
      <c r="M346">
        <v>1144</v>
      </c>
      <c r="N346">
        <v>10</v>
      </c>
      <c r="O346" s="3">
        <v>43614</v>
      </c>
      <c r="P346" s="3" t="s">
        <v>110</v>
      </c>
      <c r="Q346" s="5">
        <v>-2.6100464721012373</v>
      </c>
      <c r="R346" s="1">
        <v>4.560991493704921</v>
      </c>
      <c r="S346">
        <v>31.226666666666649</v>
      </c>
      <c r="T346">
        <v>35</v>
      </c>
      <c r="U346">
        <v>56</v>
      </c>
      <c r="V346">
        <v>970</v>
      </c>
      <c r="W346">
        <v>-10</v>
      </c>
      <c r="X346" t="s">
        <v>86</v>
      </c>
    </row>
    <row r="347" spans="1:24" x14ac:dyDescent="0.3">
      <c r="A347" t="s">
        <v>2</v>
      </c>
      <c r="B347" t="s">
        <v>10</v>
      </c>
      <c r="C347" t="s">
        <v>9</v>
      </c>
      <c r="D347">
        <v>2019</v>
      </c>
      <c r="E347" t="s">
        <v>103</v>
      </c>
      <c r="F347" s="3">
        <v>43612</v>
      </c>
      <c r="G347" s="3">
        <v>43612</v>
      </c>
      <c r="H347" s="3" t="s">
        <v>107</v>
      </c>
      <c r="I347">
        <v>2.3278333727900606</v>
      </c>
      <c r="J347">
        <v>23</v>
      </c>
      <c r="K347">
        <v>2.2000000000000002</v>
      </c>
      <c r="L347">
        <v>100</v>
      </c>
      <c r="M347">
        <v>1147</v>
      </c>
      <c r="N347">
        <v>10</v>
      </c>
      <c r="O347" s="3">
        <v>43614</v>
      </c>
      <c r="P347" s="3" t="s">
        <v>110</v>
      </c>
      <c r="Q347" s="4">
        <v>0</v>
      </c>
      <c r="R347" s="1">
        <v>4.3479891956782701</v>
      </c>
      <c r="S347">
        <v>30.871666666666712</v>
      </c>
      <c r="T347">
        <v>23</v>
      </c>
      <c r="U347">
        <v>53.7</v>
      </c>
      <c r="V347">
        <v>948</v>
      </c>
      <c r="W347">
        <v>5</v>
      </c>
      <c r="X347" t="s">
        <v>86</v>
      </c>
    </row>
    <row r="348" spans="1:24" x14ac:dyDescent="0.3">
      <c r="A348" t="s">
        <v>2</v>
      </c>
      <c r="B348" t="s">
        <v>6</v>
      </c>
      <c r="C348" t="s">
        <v>8</v>
      </c>
      <c r="D348">
        <v>2019</v>
      </c>
      <c r="E348" t="s">
        <v>104</v>
      </c>
      <c r="F348" s="3">
        <v>43612</v>
      </c>
      <c r="G348" s="3">
        <v>43612</v>
      </c>
      <c r="H348" s="3" t="s">
        <v>107</v>
      </c>
      <c r="I348">
        <v>1.4327566005827175</v>
      </c>
      <c r="J348">
        <v>40</v>
      </c>
      <c r="K348">
        <v>8</v>
      </c>
      <c r="L348">
        <v>100</v>
      </c>
      <c r="M348">
        <v>1146</v>
      </c>
      <c r="N348">
        <v>10</v>
      </c>
      <c r="O348" s="3">
        <v>43614</v>
      </c>
      <c r="P348" s="3" t="s">
        <v>110</v>
      </c>
      <c r="Q348" s="5">
        <v>-2.9583915177641309</v>
      </c>
      <c r="R348" s="1">
        <v>2.1389473273813651</v>
      </c>
      <c r="S348">
        <v>29.633333333333336</v>
      </c>
      <c r="T348">
        <v>40</v>
      </c>
      <c r="U348">
        <v>100</v>
      </c>
      <c r="V348">
        <v>1149</v>
      </c>
      <c r="W348">
        <v>-12</v>
      </c>
      <c r="X348" t="s">
        <v>86</v>
      </c>
    </row>
    <row r="349" spans="1:24" x14ac:dyDescent="0.3">
      <c r="A349" t="s">
        <v>2</v>
      </c>
      <c r="B349" t="s">
        <v>6</v>
      </c>
      <c r="C349" t="s">
        <v>7</v>
      </c>
      <c r="D349">
        <v>2019</v>
      </c>
      <c r="E349" t="s">
        <v>103</v>
      </c>
      <c r="F349" s="3">
        <v>43612</v>
      </c>
      <c r="G349" s="3">
        <v>43612</v>
      </c>
      <c r="H349" s="3" t="s">
        <v>107</v>
      </c>
      <c r="I349" s="6">
        <v>0</v>
      </c>
      <c r="J349">
        <v>27</v>
      </c>
      <c r="K349">
        <v>10.5</v>
      </c>
      <c r="L349">
        <v>100</v>
      </c>
      <c r="M349">
        <v>1146</v>
      </c>
      <c r="N349">
        <v>10</v>
      </c>
      <c r="O349" s="3">
        <v>43614</v>
      </c>
      <c r="P349" s="3" t="s">
        <v>110</v>
      </c>
      <c r="Q349" s="5">
        <v>-2.0092192352147471</v>
      </c>
      <c r="R349" s="1">
        <v>2.9647153928720251</v>
      </c>
      <c r="S349">
        <v>29.148333333333365</v>
      </c>
      <c r="T349">
        <v>27</v>
      </c>
      <c r="U349">
        <v>96</v>
      </c>
      <c r="V349">
        <v>1103</v>
      </c>
      <c r="W349">
        <v>-5</v>
      </c>
      <c r="X349" t="s">
        <v>86</v>
      </c>
    </row>
    <row r="350" spans="1:24" x14ac:dyDescent="0.3">
      <c r="A350" t="s">
        <v>2</v>
      </c>
      <c r="B350" t="s">
        <v>6</v>
      </c>
      <c r="C350" t="s">
        <v>5</v>
      </c>
      <c r="D350">
        <v>2019</v>
      </c>
      <c r="E350" t="s">
        <v>103</v>
      </c>
      <c r="F350" s="3">
        <v>43612</v>
      </c>
      <c r="G350" s="3">
        <v>43612</v>
      </c>
      <c r="H350" s="3" t="s">
        <v>107</v>
      </c>
      <c r="I350" s="6">
        <v>0</v>
      </c>
      <c r="J350">
        <v>31.5</v>
      </c>
      <c r="K350">
        <v>4.7</v>
      </c>
      <c r="L350">
        <v>55.5</v>
      </c>
      <c r="M350">
        <v>965</v>
      </c>
      <c r="N350">
        <v>10</v>
      </c>
      <c r="O350" s="3">
        <v>43614</v>
      </c>
      <c r="P350" s="3" t="s">
        <v>110</v>
      </c>
      <c r="Q350" s="5">
        <v>-1.113338002303236</v>
      </c>
      <c r="R350" s="1">
        <v>3.7708026134007322</v>
      </c>
      <c r="S350">
        <v>29.80833333333333</v>
      </c>
      <c r="T350">
        <v>31.5</v>
      </c>
      <c r="U350">
        <v>22.6</v>
      </c>
      <c r="V350">
        <v>440</v>
      </c>
      <c r="W350">
        <v>0</v>
      </c>
      <c r="X350" t="s">
        <v>86</v>
      </c>
    </row>
    <row r="351" spans="1:24" x14ac:dyDescent="0.3">
      <c r="A351" t="s">
        <v>2</v>
      </c>
      <c r="B351" t="s">
        <v>1</v>
      </c>
      <c r="C351" t="s">
        <v>4</v>
      </c>
      <c r="D351">
        <v>2019</v>
      </c>
      <c r="E351" t="s">
        <v>103</v>
      </c>
      <c r="F351" s="3">
        <v>43612</v>
      </c>
      <c r="G351" s="3">
        <v>43612</v>
      </c>
      <c r="H351" s="3" t="s">
        <v>107</v>
      </c>
      <c r="I351">
        <v>1.3761359605526136</v>
      </c>
      <c r="J351">
        <v>30.5</v>
      </c>
      <c r="K351">
        <v>6.3</v>
      </c>
      <c r="L351">
        <v>26.8</v>
      </c>
      <c r="M351">
        <v>532</v>
      </c>
      <c r="N351">
        <v>10</v>
      </c>
      <c r="O351" s="3">
        <v>43614</v>
      </c>
      <c r="P351" s="3" t="s">
        <v>110</v>
      </c>
      <c r="Q351" s="4"/>
      <c r="R351" s="13"/>
      <c r="S351">
        <v>33.389999999999965</v>
      </c>
      <c r="T351">
        <v>30.5</v>
      </c>
      <c r="U351">
        <v>18.2</v>
      </c>
      <c r="V351">
        <v>343</v>
      </c>
      <c r="W351">
        <v>12.5</v>
      </c>
      <c r="X351" t="s">
        <v>86</v>
      </c>
    </row>
    <row r="352" spans="1:24" x14ac:dyDescent="0.3">
      <c r="A352" t="s">
        <v>2</v>
      </c>
      <c r="B352" t="s">
        <v>1</v>
      </c>
      <c r="C352" t="s">
        <v>3</v>
      </c>
      <c r="D352">
        <v>2019</v>
      </c>
      <c r="E352" t="s">
        <v>103</v>
      </c>
      <c r="F352" s="3">
        <v>43612</v>
      </c>
      <c r="G352" s="3">
        <v>43612</v>
      </c>
      <c r="H352" s="3" t="s">
        <v>107</v>
      </c>
      <c r="I352" s="6">
        <v>0</v>
      </c>
      <c r="J352">
        <v>20.5</v>
      </c>
      <c r="K352">
        <v>8.4</v>
      </c>
      <c r="L352">
        <v>33.5</v>
      </c>
      <c r="M352">
        <v>663</v>
      </c>
      <c r="N352">
        <v>10</v>
      </c>
      <c r="O352" s="3">
        <v>43614</v>
      </c>
      <c r="P352" s="3" t="s">
        <v>110</v>
      </c>
      <c r="Q352" s="5">
        <v>-1.5823872162501367</v>
      </c>
      <c r="R352" s="1">
        <v>2.1695619750999571</v>
      </c>
      <c r="S352">
        <v>28.929166666666688</v>
      </c>
      <c r="T352">
        <v>20.5</v>
      </c>
      <c r="U352">
        <v>38.5</v>
      </c>
      <c r="V352">
        <v>748</v>
      </c>
      <c r="W352">
        <v>11</v>
      </c>
      <c r="X352" t="s">
        <v>86</v>
      </c>
    </row>
    <row r="353" spans="1:24" x14ac:dyDescent="0.3">
      <c r="A353" t="s">
        <v>2</v>
      </c>
      <c r="B353" t="s">
        <v>1</v>
      </c>
      <c r="C353" t="s">
        <v>0</v>
      </c>
      <c r="D353">
        <v>2019</v>
      </c>
      <c r="E353" t="s">
        <v>104</v>
      </c>
      <c r="F353" s="3">
        <v>43612</v>
      </c>
      <c r="G353" s="3">
        <v>43612</v>
      </c>
      <c r="H353" s="3" t="s">
        <v>107</v>
      </c>
      <c r="I353">
        <v>10.042450701474428</v>
      </c>
      <c r="J353">
        <v>43</v>
      </c>
      <c r="K353">
        <v>9</v>
      </c>
      <c r="L353">
        <v>100</v>
      </c>
      <c r="M353">
        <v>1146</v>
      </c>
      <c r="N353">
        <v>10</v>
      </c>
      <c r="O353" s="3">
        <v>43614</v>
      </c>
      <c r="P353" s="3" t="s">
        <v>110</v>
      </c>
      <c r="Q353" s="5">
        <v>-1.3434984014266862</v>
      </c>
      <c r="R353" s="1">
        <v>1.9200348657024793</v>
      </c>
      <c r="S353">
        <v>29.900833333333392</v>
      </c>
      <c r="T353">
        <v>43</v>
      </c>
      <c r="U353">
        <v>46.2</v>
      </c>
      <c r="V353">
        <v>863</v>
      </c>
      <c r="W353">
        <v>-11</v>
      </c>
      <c r="X353" t="s">
        <v>86</v>
      </c>
    </row>
    <row r="354" spans="1:24" x14ac:dyDescent="0.3">
      <c r="A354" t="s">
        <v>18</v>
      </c>
      <c r="B354" t="s">
        <v>35</v>
      </c>
      <c r="C354" t="s">
        <v>38</v>
      </c>
      <c r="D354">
        <v>2019</v>
      </c>
      <c r="E354" t="s">
        <v>101</v>
      </c>
      <c r="F354" s="3">
        <v>43629</v>
      </c>
      <c r="G354" s="3">
        <v>43629</v>
      </c>
      <c r="H354" s="3" t="s">
        <v>107</v>
      </c>
      <c r="I354">
        <v>0.49718112244897983</v>
      </c>
      <c r="J354">
        <v>22.5</v>
      </c>
      <c r="K354">
        <v>2.1</v>
      </c>
      <c r="L354">
        <v>51.9</v>
      </c>
      <c r="M354">
        <v>931</v>
      </c>
      <c r="N354">
        <v>25.5</v>
      </c>
      <c r="O354" s="3">
        <v>43628</v>
      </c>
      <c r="P354" s="3" t="s">
        <v>110</v>
      </c>
      <c r="Q354" s="5">
        <v>-2.5268313678777297</v>
      </c>
      <c r="R354" s="1">
        <v>5.2923742456693423</v>
      </c>
      <c r="S354">
        <v>29.966666666666658</v>
      </c>
      <c r="T354">
        <v>23.5</v>
      </c>
      <c r="U354">
        <v>100</v>
      </c>
      <c r="V354">
        <v>1136</v>
      </c>
      <c r="W354">
        <v>26.5</v>
      </c>
      <c r="X354" t="s">
        <v>85</v>
      </c>
    </row>
    <row r="355" spans="1:24" x14ac:dyDescent="0.3">
      <c r="A355" t="s">
        <v>18</v>
      </c>
      <c r="B355" t="s">
        <v>35</v>
      </c>
      <c r="C355" t="s">
        <v>37</v>
      </c>
      <c r="D355">
        <v>2019</v>
      </c>
      <c r="E355" t="s">
        <v>102</v>
      </c>
      <c r="F355" s="3">
        <v>43629</v>
      </c>
      <c r="G355" s="3">
        <v>43629</v>
      </c>
      <c r="H355" s="3" t="s">
        <v>107</v>
      </c>
      <c r="I355" s="6">
        <v>0</v>
      </c>
      <c r="J355">
        <v>22.5</v>
      </c>
      <c r="K355">
        <v>1.3</v>
      </c>
      <c r="L355">
        <v>21.4</v>
      </c>
      <c r="M355">
        <v>414</v>
      </c>
      <c r="N355">
        <v>25.5</v>
      </c>
      <c r="O355" s="3">
        <v>43628</v>
      </c>
      <c r="P355" s="3" t="s">
        <v>110</v>
      </c>
      <c r="Q355" s="5">
        <v>-2.6202840776140977</v>
      </c>
      <c r="R355" s="1">
        <v>3.006618313258782</v>
      </c>
      <c r="S355">
        <v>29.472500000000039</v>
      </c>
      <c r="T355">
        <v>26</v>
      </c>
      <c r="U355">
        <v>16.3</v>
      </c>
      <c r="V355">
        <v>305</v>
      </c>
      <c r="W355">
        <v>26.5</v>
      </c>
      <c r="X355" t="s">
        <v>85</v>
      </c>
    </row>
    <row r="356" spans="1:24" x14ac:dyDescent="0.3">
      <c r="A356" t="s">
        <v>18</v>
      </c>
      <c r="B356" t="s">
        <v>35</v>
      </c>
      <c r="C356" t="s">
        <v>36</v>
      </c>
      <c r="D356">
        <v>2019</v>
      </c>
      <c r="E356" t="s">
        <v>102</v>
      </c>
      <c r="F356" s="3">
        <v>43629</v>
      </c>
      <c r="G356" s="3">
        <v>43629</v>
      </c>
      <c r="H356" s="3" t="s">
        <v>107</v>
      </c>
      <c r="I356">
        <v>0.25870535714285714</v>
      </c>
      <c r="J356">
        <v>24.5</v>
      </c>
      <c r="K356">
        <v>4</v>
      </c>
      <c r="L356">
        <v>15.7</v>
      </c>
      <c r="M356">
        <v>294</v>
      </c>
      <c r="N356">
        <v>1</v>
      </c>
      <c r="O356" s="3">
        <v>43628</v>
      </c>
      <c r="P356" s="3" t="s">
        <v>110</v>
      </c>
      <c r="Q356" s="5">
        <v>-3.7691477675781067</v>
      </c>
      <c r="R356" s="1">
        <v>3.6177293748077739</v>
      </c>
      <c r="S356">
        <v>30.458333333333332</v>
      </c>
      <c r="T356">
        <v>33.5</v>
      </c>
      <c r="U356">
        <v>4.8</v>
      </c>
      <c r="V356">
        <v>106</v>
      </c>
      <c r="W356">
        <v>1.5</v>
      </c>
      <c r="X356" t="s">
        <v>84</v>
      </c>
    </row>
    <row r="357" spans="1:24" x14ac:dyDescent="0.3">
      <c r="A357" t="s">
        <v>18</v>
      </c>
      <c r="B357" t="s">
        <v>35</v>
      </c>
      <c r="C357" t="s">
        <v>34</v>
      </c>
      <c r="D357">
        <v>2019</v>
      </c>
      <c r="E357" t="s">
        <v>101</v>
      </c>
      <c r="F357" s="3">
        <v>43629</v>
      </c>
      <c r="G357" s="3">
        <v>43629</v>
      </c>
      <c r="H357" s="3" t="s">
        <v>107</v>
      </c>
      <c r="I357">
        <v>0.28040390037706181</v>
      </c>
      <c r="J357">
        <v>34</v>
      </c>
      <c r="K357">
        <v>3.4</v>
      </c>
      <c r="L357">
        <v>25.9</v>
      </c>
      <c r="M357">
        <v>514</v>
      </c>
      <c r="N357">
        <v>1</v>
      </c>
      <c r="O357" s="3">
        <v>43628</v>
      </c>
      <c r="P357" s="3" t="s">
        <v>110</v>
      </c>
      <c r="Q357" s="5">
        <v>-2.9570321801241151</v>
      </c>
      <c r="R357" s="1">
        <v>4.5124690501200488</v>
      </c>
      <c r="S357">
        <v>27.89333333333332</v>
      </c>
      <c r="T357">
        <v>29.5</v>
      </c>
      <c r="U357">
        <v>23.7</v>
      </c>
      <c r="V357">
        <v>465</v>
      </c>
      <c r="W357">
        <v>1.5</v>
      </c>
      <c r="X357" t="s">
        <v>84</v>
      </c>
    </row>
    <row r="358" spans="1:24" x14ac:dyDescent="0.3">
      <c r="A358" t="s">
        <v>18</v>
      </c>
      <c r="B358" t="s">
        <v>14</v>
      </c>
      <c r="C358" t="s">
        <v>33</v>
      </c>
      <c r="D358">
        <v>2019</v>
      </c>
      <c r="E358" t="s">
        <v>101</v>
      </c>
      <c r="F358" s="3">
        <v>43629</v>
      </c>
      <c r="G358" s="3">
        <v>43629</v>
      </c>
      <c r="H358" s="3" t="s">
        <v>107</v>
      </c>
      <c r="I358">
        <v>2.0276791480597884</v>
      </c>
      <c r="J358">
        <v>37</v>
      </c>
      <c r="K358">
        <v>7.4</v>
      </c>
      <c r="L358">
        <v>46.3</v>
      </c>
      <c r="M358">
        <v>865</v>
      </c>
      <c r="N358">
        <v>25.5</v>
      </c>
      <c r="O358" s="3">
        <v>43628</v>
      </c>
      <c r="P358" s="3" t="s">
        <v>110</v>
      </c>
      <c r="Q358" s="5">
        <v>-2.1620402947797386</v>
      </c>
      <c r="R358" s="1">
        <v>3.5050816555961228</v>
      </c>
      <c r="S358">
        <v>27.718333333333341</v>
      </c>
      <c r="T358">
        <v>37</v>
      </c>
      <c r="U358">
        <v>28.2</v>
      </c>
      <c r="V358">
        <v>561</v>
      </c>
      <c r="W358">
        <v>26.5</v>
      </c>
      <c r="X358" t="s">
        <v>85</v>
      </c>
    </row>
    <row r="359" spans="1:24" x14ac:dyDescent="0.3">
      <c r="A359" t="s">
        <v>18</v>
      </c>
      <c r="B359" t="s">
        <v>14</v>
      </c>
      <c r="C359" t="s">
        <v>32</v>
      </c>
      <c r="D359">
        <v>2019</v>
      </c>
      <c r="E359" t="s">
        <v>102</v>
      </c>
      <c r="F359" s="3">
        <v>43629</v>
      </c>
      <c r="G359" s="3">
        <v>43629</v>
      </c>
      <c r="H359" s="3" t="s">
        <v>107</v>
      </c>
      <c r="I359" s="6">
        <v>0</v>
      </c>
      <c r="J359">
        <v>24</v>
      </c>
      <c r="K359">
        <v>2.8</v>
      </c>
      <c r="L359">
        <v>1</v>
      </c>
      <c r="M359">
        <v>58</v>
      </c>
      <c r="N359">
        <v>25.5</v>
      </c>
      <c r="O359" s="3">
        <v>43628</v>
      </c>
      <c r="P359" s="3" t="s">
        <v>110</v>
      </c>
      <c r="Q359" s="5">
        <v>-0.68670191475350473</v>
      </c>
      <c r="R359" s="1">
        <v>5.706735819327732</v>
      </c>
      <c r="S359">
        <v>28.841666666666676</v>
      </c>
      <c r="T359">
        <v>20.5</v>
      </c>
      <c r="U359">
        <v>23.7</v>
      </c>
      <c r="V359">
        <v>467</v>
      </c>
      <c r="W359">
        <v>26.5</v>
      </c>
      <c r="X359" t="s">
        <v>85</v>
      </c>
    </row>
    <row r="360" spans="1:24" x14ac:dyDescent="0.3">
      <c r="A360" t="s">
        <v>18</v>
      </c>
      <c r="B360" t="s">
        <v>14</v>
      </c>
      <c r="C360" t="s">
        <v>31</v>
      </c>
      <c r="D360">
        <v>2019</v>
      </c>
      <c r="E360" t="s">
        <v>101</v>
      </c>
      <c r="F360" s="3">
        <v>43629</v>
      </c>
      <c r="G360" s="3">
        <v>43629</v>
      </c>
      <c r="H360" s="3" t="s">
        <v>107</v>
      </c>
      <c r="I360">
        <v>0.94316838423983318</v>
      </c>
      <c r="J360">
        <v>43</v>
      </c>
      <c r="K360">
        <v>5.0999999999999996</v>
      </c>
      <c r="L360">
        <v>78.599999999999994</v>
      </c>
      <c r="M360">
        <v>1065</v>
      </c>
      <c r="N360">
        <v>1</v>
      </c>
      <c r="O360" s="3">
        <v>43628</v>
      </c>
      <c r="P360" s="3" t="s">
        <v>110</v>
      </c>
      <c r="Q360" s="5">
        <v>-1.0054370405186868</v>
      </c>
      <c r="R360" s="1">
        <v>2.7171977391163078</v>
      </c>
      <c r="S360">
        <v>25.235833333333314</v>
      </c>
      <c r="T360">
        <v>45</v>
      </c>
      <c r="U360">
        <v>97</v>
      </c>
      <c r="V360">
        <v>1105</v>
      </c>
      <c r="W360">
        <v>1.5</v>
      </c>
      <c r="X360" t="s">
        <v>84</v>
      </c>
    </row>
    <row r="361" spans="1:24" x14ac:dyDescent="0.3">
      <c r="A361" t="s">
        <v>18</v>
      </c>
      <c r="B361" t="s">
        <v>14</v>
      </c>
      <c r="C361" t="s">
        <v>30</v>
      </c>
      <c r="D361">
        <v>2019</v>
      </c>
      <c r="E361" t="s">
        <v>102</v>
      </c>
      <c r="F361" s="3">
        <v>43629</v>
      </c>
      <c r="G361" s="3">
        <v>43629</v>
      </c>
      <c r="H361" s="3" t="s">
        <v>107</v>
      </c>
      <c r="I361">
        <v>0.32587805656158531</v>
      </c>
      <c r="J361">
        <v>25.5</v>
      </c>
      <c r="K361">
        <v>1.5</v>
      </c>
      <c r="L361">
        <v>33.9</v>
      </c>
      <c r="M361">
        <v>671</v>
      </c>
      <c r="N361">
        <v>1</v>
      </c>
      <c r="O361" s="3">
        <v>43628</v>
      </c>
      <c r="P361" s="3" t="s">
        <v>110</v>
      </c>
      <c r="Q361" s="5">
        <v>-4.0660845112052382</v>
      </c>
      <c r="R361" s="1">
        <v>5.6686743654073179</v>
      </c>
      <c r="S361">
        <v>30.453333333333333</v>
      </c>
      <c r="T361">
        <v>23.5</v>
      </c>
      <c r="U361">
        <v>35.5</v>
      </c>
      <c r="V361">
        <v>699</v>
      </c>
      <c r="W361">
        <v>1.5</v>
      </c>
      <c r="X361" t="s">
        <v>84</v>
      </c>
    </row>
    <row r="362" spans="1:24" x14ac:dyDescent="0.3">
      <c r="A362" t="s">
        <v>18</v>
      </c>
      <c r="B362" t="s">
        <v>10</v>
      </c>
      <c r="C362" t="s">
        <v>29</v>
      </c>
      <c r="D362">
        <v>2019</v>
      </c>
      <c r="E362" t="s">
        <v>102</v>
      </c>
      <c r="F362" s="3">
        <v>43629</v>
      </c>
      <c r="G362" s="3">
        <v>43629</v>
      </c>
      <c r="H362" s="3" t="s">
        <v>107</v>
      </c>
      <c r="I362">
        <v>0.14588647959183657</v>
      </c>
      <c r="J362">
        <v>28.5</v>
      </c>
      <c r="K362">
        <v>4</v>
      </c>
      <c r="L362">
        <v>27</v>
      </c>
      <c r="M362">
        <v>537</v>
      </c>
      <c r="N362">
        <v>1</v>
      </c>
      <c r="O362" s="3">
        <v>43628</v>
      </c>
      <c r="P362" s="3" t="s">
        <v>110</v>
      </c>
      <c r="Q362" s="5">
        <v>-3.0854009346507199</v>
      </c>
      <c r="R362" s="1">
        <v>6.0946789614606178</v>
      </c>
      <c r="S362">
        <v>31.373333333333321</v>
      </c>
      <c r="T362">
        <v>30</v>
      </c>
      <c r="U362">
        <v>36</v>
      </c>
      <c r="V362">
        <v>706</v>
      </c>
      <c r="W362">
        <v>1.5</v>
      </c>
      <c r="X362" t="s">
        <v>84</v>
      </c>
    </row>
    <row r="363" spans="1:24" x14ac:dyDescent="0.3">
      <c r="A363" t="s">
        <v>18</v>
      </c>
      <c r="B363" t="s">
        <v>10</v>
      </c>
      <c r="C363" t="s">
        <v>28</v>
      </c>
      <c r="D363">
        <v>2019</v>
      </c>
      <c r="E363" t="s">
        <v>102</v>
      </c>
      <c r="F363" s="3">
        <v>43629</v>
      </c>
      <c r="G363" s="3">
        <v>43629</v>
      </c>
      <c r="H363" s="3" t="s">
        <v>107</v>
      </c>
      <c r="I363" t="s">
        <v>80</v>
      </c>
      <c r="J363">
        <v>15</v>
      </c>
      <c r="K363">
        <v>0.5</v>
      </c>
      <c r="L363">
        <v>3.5</v>
      </c>
      <c r="M363">
        <v>87</v>
      </c>
      <c r="N363">
        <v>25.5</v>
      </c>
      <c r="O363" s="3">
        <v>43628</v>
      </c>
      <c r="P363" s="3" t="s">
        <v>110</v>
      </c>
      <c r="Q363" s="5">
        <v>-2.3791954798448307</v>
      </c>
      <c r="R363" s="1">
        <v>4.9325043808845859</v>
      </c>
      <c r="S363">
        <v>25.963333333333313</v>
      </c>
      <c r="T363">
        <v>13.5</v>
      </c>
      <c r="U363">
        <v>7.6</v>
      </c>
      <c r="V363">
        <v>151</v>
      </c>
      <c r="W363">
        <v>26.5</v>
      </c>
      <c r="X363" t="s">
        <v>85</v>
      </c>
    </row>
    <row r="364" spans="1:24" x14ac:dyDescent="0.3">
      <c r="A364" t="s">
        <v>18</v>
      </c>
      <c r="B364" t="s">
        <v>10</v>
      </c>
      <c r="C364" t="s">
        <v>27</v>
      </c>
      <c r="D364">
        <v>2019</v>
      </c>
      <c r="E364" t="s">
        <v>101</v>
      </c>
      <c r="F364" s="3">
        <v>43629</v>
      </c>
      <c r="G364" s="3">
        <v>43629</v>
      </c>
      <c r="H364" s="3" t="s">
        <v>107</v>
      </c>
      <c r="I364">
        <v>0.11032244261815707</v>
      </c>
      <c r="J364">
        <v>23</v>
      </c>
      <c r="K364">
        <v>4.2</v>
      </c>
      <c r="L364">
        <v>52.4</v>
      </c>
      <c r="M364">
        <v>935</v>
      </c>
      <c r="N364">
        <v>1</v>
      </c>
      <c r="O364" s="3">
        <v>43628</v>
      </c>
      <c r="P364" s="3" t="s">
        <v>110</v>
      </c>
      <c r="Q364" s="5">
        <v>-4.6630600199790662</v>
      </c>
      <c r="R364" s="1">
        <v>4.8152467340241882</v>
      </c>
      <c r="S364">
        <v>31.231666666666648</v>
      </c>
      <c r="T364">
        <v>27</v>
      </c>
      <c r="U364">
        <v>40.700000000000003</v>
      </c>
      <c r="V364">
        <v>782</v>
      </c>
      <c r="W364">
        <v>1.5</v>
      </c>
      <c r="X364" t="s">
        <v>84</v>
      </c>
    </row>
    <row r="365" spans="1:24" x14ac:dyDescent="0.3">
      <c r="A365" t="s">
        <v>18</v>
      </c>
      <c r="B365" t="s">
        <v>10</v>
      </c>
      <c r="C365" t="s">
        <v>26</v>
      </c>
      <c r="D365">
        <v>2019</v>
      </c>
      <c r="E365" t="s">
        <v>101</v>
      </c>
      <c r="F365" s="3">
        <v>43629</v>
      </c>
      <c r="G365" s="3">
        <v>43629</v>
      </c>
      <c r="H365" s="3" t="s">
        <v>107</v>
      </c>
      <c r="I365">
        <v>2.109145589766797</v>
      </c>
      <c r="J365">
        <v>25.5</v>
      </c>
      <c r="K365">
        <v>3.8</v>
      </c>
      <c r="L365">
        <v>100</v>
      </c>
      <c r="M365">
        <v>1144</v>
      </c>
      <c r="N365">
        <v>25.5</v>
      </c>
      <c r="O365" s="3">
        <v>43628</v>
      </c>
      <c r="P365" s="3" t="s">
        <v>110</v>
      </c>
      <c r="Q365" s="5">
        <v>-2.0322688734584742</v>
      </c>
      <c r="R365" s="1">
        <v>2.2514177416834502</v>
      </c>
      <c r="S365">
        <v>27.450833333333399</v>
      </c>
      <c r="T365">
        <v>25</v>
      </c>
      <c r="U365">
        <v>100</v>
      </c>
      <c r="V365">
        <v>1135</v>
      </c>
      <c r="X365" t="s">
        <v>85</v>
      </c>
    </row>
    <row r="366" spans="1:24" x14ac:dyDescent="0.3">
      <c r="A366" t="s">
        <v>18</v>
      </c>
      <c r="B366" t="s">
        <v>6</v>
      </c>
      <c r="C366" t="s">
        <v>25</v>
      </c>
      <c r="D366">
        <v>2019</v>
      </c>
      <c r="E366" t="s">
        <v>102</v>
      </c>
      <c r="F366" s="3">
        <v>43629</v>
      </c>
      <c r="G366" s="3">
        <v>43629</v>
      </c>
      <c r="H366" s="3" t="s">
        <v>107</v>
      </c>
      <c r="I366">
        <v>0.14160714285714301</v>
      </c>
      <c r="J366">
        <v>20</v>
      </c>
      <c r="K366">
        <v>0.5</v>
      </c>
      <c r="L366">
        <v>22.8</v>
      </c>
      <c r="M366">
        <v>447</v>
      </c>
      <c r="N366">
        <v>1</v>
      </c>
      <c r="O366" s="3">
        <v>43628</v>
      </c>
      <c r="P366" s="3" t="s">
        <v>110</v>
      </c>
      <c r="Q366" s="5">
        <v>-5.2984617142311485</v>
      </c>
      <c r="R366" s="1">
        <v>5.9861976875282332</v>
      </c>
      <c r="S366">
        <v>29.985833333333304</v>
      </c>
      <c r="T366">
        <v>23.5</v>
      </c>
      <c r="U366">
        <v>25.9</v>
      </c>
      <c r="V366">
        <v>513</v>
      </c>
      <c r="W366">
        <v>1.5</v>
      </c>
      <c r="X366" t="s">
        <v>84</v>
      </c>
    </row>
    <row r="367" spans="1:24" x14ac:dyDescent="0.3">
      <c r="A367" t="s">
        <v>18</v>
      </c>
      <c r="B367" t="s">
        <v>6</v>
      </c>
      <c r="C367" t="s">
        <v>24</v>
      </c>
      <c r="D367">
        <v>2019</v>
      </c>
      <c r="E367" t="s">
        <v>101</v>
      </c>
      <c r="F367" s="3">
        <v>43629</v>
      </c>
      <c r="G367" s="3">
        <v>43629</v>
      </c>
      <c r="H367" s="3" t="s">
        <v>107</v>
      </c>
      <c r="I367">
        <v>1.0277173913043478</v>
      </c>
      <c r="J367">
        <v>30</v>
      </c>
      <c r="K367">
        <v>3.2</v>
      </c>
      <c r="L367">
        <v>28.1</v>
      </c>
      <c r="M367">
        <v>559</v>
      </c>
      <c r="N367">
        <v>1</v>
      </c>
      <c r="O367" s="3">
        <v>43628</v>
      </c>
      <c r="P367" s="3" t="s">
        <v>110</v>
      </c>
      <c r="Q367" s="5">
        <v>-4.4235210871538708</v>
      </c>
      <c r="R367" s="1">
        <v>5.0416060019048938</v>
      </c>
      <c r="S367">
        <v>29.975833333333309</v>
      </c>
      <c r="T367">
        <v>32.5</v>
      </c>
      <c r="U367">
        <v>20.5</v>
      </c>
      <c r="V367">
        <v>393</v>
      </c>
      <c r="W367">
        <v>1.5</v>
      </c>
      <c r="X367" t="s">
        <v>84</v>
      </c>
    </row>
    <row r="368" spans="1:24" x14ac:dyDescent="0.3">
      <c r="A368" t="s">
        <v>18</v>
      </c>
      <c r="B368" t="s">
        <v>6</v>
      </c>
      <c r="C368" t="s">
        <v>23</v>
      </c>
      <c r="D368">
        <v>2019</v>
      </c>
      <c r="E368" t="s">
        <v>102</v>
      </c>
      <c r="F368" s="3">
        <v>43629</v>
      </c>
      <c r="G368" s="3">
        <v>43629</v>
      </c>
      <c r="H368" s="3" t="s">
        <v>107</v>
      </c>
      <c r="I368">
        <v>0.28608196857231422</v>
      </c>
      <c r="J368">
        <v>21</v>
      </c>
      <c r="K368">
        <v>4.5999999999999996</v>
      </c>
      <c r="L368">
        <v>16.8</v>
      </c>
      <c r="M368">
        <v>317</v>
      </c>
      <c r="N368">
        <v>25.5</v>
      </c>
      <c r="O368" s="3">
        <v>43628</v>
      </c>
      <c r="P368" s="3" t="s">
        <v>110</v>
      </c>
      <c r="Q368" s="5">
        <v>-1.8988173781909454</v>
      </c>
      <c r="R368" s="1">
        <v>5.5572677805626389</v>
      </c>
      <c r="S368">
        <v>25.703333333333315</v>
      </c>
      <c r="T368">
        <v>23</v>
      </c>
      <c r="U368">
        <v>18</v>
      </c>
      <c r="V368">
        <v>340</v>
      </c>
      <c r="W368">
        <v>26.5</v>
      </c>
      <c r="X368" t="s">
        <v>85</v>
      </c>
    </row>
    <row r="369" spans="1:24" x14ac:dyDescent="0.3">
      <c r="A369" t="s">
        <v>18</v>
      </c>
      <c r="B369" t="s">
        <v>6</v>
      </c>
      <c r="C369" t="s">
        <v>22</v>
      </c>
      <c r="D369">
        <v>2019</v>
      </c>
      <c r="E369" t="s">
        <v>101</v>
      </c>
      <c r="F369" s="3">
        <v>43629</v>
      </c>
      <c r="G369" s="3">
        <v>43629</v>
      </c>
      <c r="H369" s="3" t="s">
        <v>107</v>
      </c>
      <c r="I369" s="6">
        <v>0</v>
      </c>
      <c r="J369">
        <v>30.5</v>
      </c>
      <c r="K369">
        <v>4.3</v>
      </c>
      <c r="L369">
        <v>81</v>
      </c>
      <c r="M369">
        <v>1071</v>
      </c>
      <c r="N369">
        <v>25.5</v>
      </c>
      <c r="O369" s="3">
        <v>43628</v>
      </c>
      <c r="P369" s="3" t="s">
        <v>110</v>
      </c>
      <c r="Q369" s="5">
        <v>-2.7013585005283098</v>
      </c>
      <c r="R369" s="1">
        <v>1.943734621947953</v>
      </c>
      <c r="S369">
        <v>26.838333333333345</v>
      </c>
      <c r="T369">
        <v>29</v>
      </c>
      <c r="U369">
        <v>100</v>
      </c>
      <c r="V369">
        <v>1142</v>
      </c>
      <c r="W369">
        <v>26.5</v>
      </c>
      <c r="X369" t="s">
        <v>85</v>
      </c>
    </row>
    <row r="370" spans="1:24" x14ac:dyDescent="0.3">
      <c r="A370" t="s">
        <v>18</v>
      </c>
      <c r="B370" t="s">
        <v>1</v>
      </c>
      <c r="C370" t="s">
        <v>21</v>
      </c>
      <c r="D370">
        <v>2019</v>
      </c>
      <c r="E370" t="s">
        <v>101</v>
      </c>
      <c r="F370" s="3">
        <v>43629</v>
      </c>
      <c r="G370" s="3">
        <v>43629</v>
      </c>
      <c r="H370" s="3" t="s">
        <v>107</v>
      </c>
      <c r="I370">
        <v>0.1572398342746161</v>
      </c>
      <c r="J370">
        <v>28.5</v>
      </c>
      <c r="K370">
        <v>3.9</v>
      </c>
      <c r="L370">
        <v>37.200000000000003</v>
      </c>
      <c r="M370">
        <v>726</v>
      </c>
      <c r="N370">
        <v>25.5</v>
      </c>
      <c r="O370" s="3">
        <v>43628</v>
      </c>
      <c r="P370" s="3" t="s">
        <v>110</v>
      </c>
      <c r="Q370" s="5">
        <v>-3.5532494893618605</v>
      </c>
      <c r="R370" s="1">
        <v>2.8361693334358535</v>
      </c>
      <c r="S370">
        <v>29.271666666666682</v>
      </c>
      <c r="T370">
        <v>30</v>
      </c>
      <c r="U370">
        <v>100</v>
      </c>
      <c r="V370">
        <v>1145</v>
      </c>
      <c r="W370">
        <v>26.5</v>
      </c>
      <c r="X370" t="s">
        <v>85</v>
      </c>
    </row>
    <row r="371" spans="1:24" x14ac:dyDescent="0.3">
      <c r="A371" t="s">
        <v>18</v>
      </c>
      <c r="B371" t="s">
        <v>1</v>
      </c>
      <c r="C371" t="s">
        <v>20</v>
      </c>
      <c r="D371">
        <v>2019</v>
      </c>
      <c r="E371" t="s">
        <v>101</v>
      </c>
      <c r="F371" s="3">
        <v>43629</v>
      </c>
      <c r="G371" s="3">
        <v>43629</v>
      </c>
      <c r="H371" s="3" t="s">
        <v>107</v>
      </c>
      <c r="I371">
        <v>0.72728701998032297</v>
      </c>
      <c r="J371">
        <v>27</v>
      </c>
      <c r="K371">
        <v>3.6</v>
      </c>
      <c r="L371">
        <v>38.5</v>
      </c>
      <c r="M371">
        <v>746</v>
      </c>
      <c r="N371">
        <v>1</v>
      </c>
      <c r="O371" s="3">
        <v>43628</v>
      </c>
      <c r="P371" s="3" t="s">
        <v>110</v>
      </c>
      <c r="Q371" s="5">
        <v>-3.5310272740294462</v>
      </c>
      <c r="R371" s="1">
        <v>4.846688804654093</v>
      </c>
      <c r="S371">
        <v>28.365833333333331</v>
      </c>
      <c r="T371">
        <v>28</v>
      </c>
      <c r="U371">
        <v>57.7</v>
      </c>
      <c r="V371">
        <v>986</v>
      </c>
      <c r="W371">
        <v>1.5</v>
      </c>
      <c r="X371" t="s">
        <v>84</v>
      </c>
    </row>
    <row r="372" spans="1:24" x14ac:dyDescent="0.3">
      <c r="A372" t="s">
        <v>18</v>
      </c>
      <c r="B372" t="s">
        <v>1</v>
      </c>
      <c r="C372" t="s">
        <v>19</v>
      </c>
      <c r="D372">
        <v>2019</v>
      </c>
      <c r="E372" t="s">
        <v>101</v>
      </c>
      <c r="F372" s="3">
        <v>43629</v>
      </c>
      <c r="G372" s="3">
        <v>43629</v>
      </c>
      <c r="H372" s="3" t="s">
        <v>107</v>
      </c>
      <c r="I372">
        <v>0.74212582351098055</v>
      </c>
      <c r="J372">
        <v>22</v>
      </c>
      <c r="K372">
        <v>0.4</v>
      </c>
      <c r="L372">
        <v>83.3</v>
      </c>
      <c r="M372">
        <v>1075</v>
      </c>
      <c r="N372">
        <v>25.5</v>
      </c>
      <c r="O372" s="3">
        <v>43628</v>
      </c>
      <c r="P372" s="3" t="s">
        <v>110</v>
      </c>
      <c r="Q372" s="5">
        <v>-2.8729305513527734</v>
      </c>
      <c r="R372" s="1">
        <v>1.3206851697290489</v>
      </c>
      <c r="S372">
        <v>28.072499999999991</v>
      </c>
      <c r="T372">
        <v>30.5</v>
      </c>
      <c r="U372">
        <v>18</v>
      </c>
      <c r="V372">
        <v>339</v>
      </c>
      <c r="W372">
        <v>26.5</v>
      </c>
      <c r="X372" t="s">
        <v>85</v>
      </c>
    </row>
    <row r="373" spans="1:24" x14ac:dyDescent="0.3">
      <c r="A373" t="s">
        <v>18</v>
      </c>
      <c r="B373" t="s">
        <v>1</v>
      </c>
      <c r="C373" t="s">
        <v>17</v>
      </c>
      <c r="D373">
        <v>2019</v>
      </c>
      <c r="E373" t="s">
        <v>101</v>
      </c>
      <c r="F373" s="3">
        <v>43629</v>
      </c>
      <c r="G373" s="3">
        <v>43629</v>
      </c>
      <c r="H373" s="3" t="s">
        <v>107</v>
      </c>
      <c r="I373">
        <v>0.43694948864759292</v>
      </c>
      <c r="J373">
        <v>22</v>
      </c>
      <c r="K373">
        <v>1.7</v>
      </c>
      <c r="L373">
        <v>26</v>
      </c>
      <c r="M373">
        <v>516</v>
      </c>
      <c r="N373">
        <v>1</v>
      </c>
      <c r="O373" s="3">
        <v>43628</v>
      </c>
      <c r="P373" s="3" t="s">
        <v>110</v>
      </c>
      <c r="Q373" s="5">
        <v>-3.609632450604209</v>
      </c>
      <c r="R373" s="1">
        <v>5.535459276685879</v>
      </c>
      <c r="S373">
        <v>32.405000000000001</v>
      </c>
      <c r="T373">
        <v>21</v>
      </c>
      <c r="U373">
        <v>33.799999999999997</v>
      </c>
      <c r="V373">
        <v>668</v>
      </c>
      <c r="W373">
        <v>1.5</v>
      </c>
      <c r="X373" t="s">
        <v>84</v>
      </c>
    </row>
    <row r="374" spans="1:24" x14ac:dyDescent="0.3">
      <c r="A374" t="s">
        <v>2</v>
      </c>
      <c r="B374" t="s">
        <v>14</v>
      </c>
      <c r="C374" t="s">
        <v>16</v>
      </c>
      <c r="D374">
        <v>2019</v>
      </c>
      <c r="E374" t="s">
        <v>103</v>
      </c>
      <c r="F374" s="3">
        <v>43629</v>
      </c>
      <c r="G374" s="3">
        <v>43629</v>
      </c>
      <c r="H374" s="3" t="s">
        <v>107</v>
      </c>
      <c r="I374">
        <v>9.7996488334715792</v>
      </c>
      <c r="J374">
        <v>48</v>
      </c>
      <c r="K374">
        <v>6.4</v>
      </c>
      <c r="L374">
        <v>100</v>
      </c>
      <c r="M374">
        <v>1150</v>
      </c>
      <c r="N374">
        <v>0</v>
      </c>
      <c r="O374" s="3">
        <v>43628</v>
      </c>
      <c r="P374" s="3" t="s">
        <v>110</v>
      </c>
      <c r="Q374" s="5">
        <v>-2.546630416112726</v>
      </c>
      <c r="R374" s="1">
        <v>2.6860511766690149</v>
      </c>
      <c r="S374">
        <v>28.154999999999983</v>
      </c>
      <c r="T374">
        <v>41.5</v>
      </c>
      <c r="U374">
        <v>100</v>
      </c>
      <c r="V374">
        <v>1150</v>
      </c>
      <c r="W374">
        <v>-5.5</v>
      </c>
      <c r="X374" t="s">
        <v>86</v>
      </c>
    </row>
    <row r="375" spans="1:24" x14ac:dyDescent="0.3">
      <c r="A375" t="s">
        <v>2</v>
      </c>
      <c r="B375" t="s">
        <v>14</v>
      </c>
      <c r="C375" t="s">
        <v>15</v>
      </c>
      <c r="D375">
        <v>2019</v>
      </c>
      <c r="E375" t="s">
        <v>104</v>
      </c>
      <c r="F375" s="3">
        <v>43629</v>
      </c>
      <c r="G375" s="3">
        <v>43629</v>
      </c>
      <c r="H375" s="3" t="s">
        <v>107</v>
      </c>
      <c r="I375">
        <v>1.1983938398267302</v>
      </c>
      <c r="J375">
        <v>40.5</v>
      </c>
      <c r="K375">
        <v>12.7</v>
      </c>
      <c r="L375">
        <v>100</v>
      </c>
      <c r="M375">
        <v>1149</v>
      </c>
      <c r="O375" s="3">
        <v>43628</v>
      </c>
      <c r="P375" s="3" t="s">
        <v>110</v>
      </c>
      <c r="Q375" s="5">
        <v>-5.726321860230402</v>
      </c>
      <c r="R375" s="1">
        <v>2.8999991008800214</v>
      </c>
      <c r="S375">
        <v>23.155000000000015</v>
      </c>
      <c r="T375">
        <v>30</v>
      </c>
      <c r="U375">
        <v>100</v>
      </c>
      <c r="V375">
        <v>1138</v>
      </c>
      <c r="X375" t="s">
        <v>86</v>
      </c>
    </row>
    <row r="376" spans="1:24" x14ac:dyDescent="0.3">
      <c r="A376" t="s">
        <v>2</v>
      </c>
      <c r="B376" t="s">
        <v>14</v>
      </c>
      <c r="C376" t="s">
        <v>13</v>
      </c>
      <c r="D376">
        <v>2019</v>
      </c>
      <c r="E376" t="s">
        <v>103</v>
      </c>
      <c r="F376" s="3">
        <v>43629</v>
      </c>
      <c r="G376" s="3">
        <v>43629</v>
      </c>
      <c r="H376" s="3" t="s">
        <v>107</v>
      </c>
      <c r="I376">
        <v>0.99290744819352206</v>
      </c>
      <c r="J376">
        <v>36</v>
      </c>
      <c r="K376">
        <v>46.9</v>
      </c>
      <c r="L376">
        <v>46.9</v>
      </c>
      <c r="M376">
        <v>875</v>
      </c>
      <c r="N376">
        <v>0</v>
      </c>
      <c r="O376" s="3">
        <v>43628</v>
      </c>
      <c r="P376" s="3" t="s">
        <v>110</v>
      </c>
      <c r="Q376" s="5">
        <v>-1.2820326994434139</v>
      </c>
      <c r="R376" s="1">
        <v>2.5008266478078833</v>
      </c>
      <c r="S376">
        <v>30.335833333333326</v>
      </c>
      <c r="T376">
        <v>35.5</v>
      </c>
      <c r="U376">
        <v>100</v>
      </c>
      <c r="V376">
        <v>1147</v>
      </c>
      <c r="W376">
        <v>0.5</v>
      </c>
      <c r="X376" t="s">
        <v>86</v>
      </c>
    </row>
    <row r="377" spans="1:24" x14ac:dyDescent="0.3">
      <c r="A377" t="s">
        <v>2</v>
      </c>
      <c r="B377" t="s">
        <v>10</v>
      </c>
      <c r="C377" t="s">
        <v>12</v>
      </c>
      <c r="D377">
        <v>2019</v>
      </c>
      <c r="E377" t="s">
        <v>104</v>
      </c>
      <c r="F377" s="3">
        <v>43629</v>
      </c>
      <c r="G377" s="3">
        <v>43629</v>
      </c>
      <c r="H377" s="3" t="s">
        <v>107</v>
      </c>
      <c r="I377">
        <v>4.2012740396826098</v>
      </c>
      <c r="J377">
        <v>35</v>
      </c>
      <c r="K377">
        <v>10.1</v>
      </c>
      <c r="L377">
        <v>100</v>
      </c>
      <c r="M377">
        <v>1147</v>
      </c>
      <c r="N377">
        <v>-1</v>
      </c>
      <c r="O377" s="3">
        <v>43628</v>
      </c>
      <c r="P377" s="3" t="s">
        <v>110</v>
      </c>
      <c r="Q377" s="5">
        <v>-3.6470437865228735</v>
      </c>
      <c r="R377" s="1">
        <v>1.8298457683693312</v>
      </c>
      <c r="S377">
        <v>26.075833333333357</v>
      </c>
      <c r="T377">
        <v>30.5</v>
      </c>
      <c r="U377">
        <v>100</v>
      </c>
      <c r="V377">
        <v>1146</v>
      </c>
      <c r="W377">
        <v>-4.5</v>
      </c>
      <c r="X377" t="s">
        <v>86</v>
      </c>
    </row>
    <row r="378" spans="1:24" x14ac:dyDescent="0.3">
      <c r="A378" t="s">
        <v>2</v>
      </c>
      <c r="B378" t="s">
        <v>10</v>
      </c>
      <c r="C378" t="s">
        <v>11</v>
      </c>
      <c r="D378">
        <v>2019</v>
      </c>
      <c r="E378" t="s">
        <v>103</v>
      </c>
      <c r="F378" s="3">
        <v>43629</v>
      </c>
      <c r="G378" s="3">
        <v>43629</v>
      </c>
      <c r="H378" s="3" t="s">
        <v>107</v>
      </c>
      <c r="I378">
        <v>13.730835459183671</v>
      </c>
      <c r="J378">
        <v>44</v>
      </c>
      <c r="K378">
        <v>10.6</v>
      </c>
      <c r="L378">
        <v>100</v>
      </c>
      <c r="M378">
        <v>1145</v>
      </c>
      <c r="N378">
        <v>-2.5</v>
      </c>
      <c r="O378" s="3">
        <v>43628</v>
      </c>
      <c r="P378" s="3" t="s">
        <v>110</v>
      </c>
      <c r="Q378" s="5">
        <v>-4.9846911259338453</v>
      </c>
      <c r="R378" s="1">
        <v>3.8080957460463525</v>
      </c>
      <c r="S378">
        <v>29.944166666666639</v>
      </c>
      <c r="T378">
        <v>41</v>
      </c>
      <c r="U378">
        <v>100</v>
      </c>
      <c r="V378">
        <v>1149</v>
      </c>
      <c r="W378">
        <v>-11.5</v>
      </c>
      <c r="X378" t="s">
        <v>86</v>
      </c>
    </row>
    <row r="379" spans="1:24" x14ac:dyDescent="0.3">
      <c r="A379" t="s">
        <v>2</v>
      </c>
      <c r="B379" t="s">
        <v>10</v>
      </c>
      <c r="C379" t="s">
        <v>9</v>
      </c>
      <c r="D379">
        <v>2019</v>
      </c>
      <c r="E379" t="s">
        <v>103</v>
      </c>
      <c r="F379" s="3">
        <v>43629</v>
      </c>
      <c r="G379" s="3">
        <v>43629</v>
      </c>
      <c r="H379" s="3" t="s">
        <v>107</v>
      </c>
      <c r="I379">
        <v>1.4919323979591836</v>
      </c>
      <c r="J379">
        <v>33</v>
      </c>
      <c r="K379">
        <v>7.6</v>
      </c>
      <c r="L379">
        <v>26.2</v>
      </c>
      <c r="M379">
        <v>519</v>
      </c>
      <c r="N379">
        <v>4</v>
      </c>
      <c r="O379" s="3">
        <v>43628</v>
      </c>
      <c r="P379" s="3" t="s">
        <v>110</v>
      </c>
      <c r="Q379" s="5">
        <v>-2.1486990974075582</v>
      </c>
      <c r="R379" s="1">
        <v>3.3956254247566795</v>
      </c>
      <c r="S379">
        <v>29.028333333333354</v>
      </c>
      <c r="T379">
        <v>24</v>
      </c>
      <c r="U379">
        <v>100</v>
      </c>
      <c r="V379">
        <v>1145</v>
      </c>
      <c r="W379">
        <v>3</v>
      </c>
      <c r="X379" t="s">
        <v>86</v>
      </c>
    </row>
    <row r="380" spans="1:24" x14ac:dyDescent="0.3">
      <c r="A380" t="s">
        <v>2</v>
      </c>
      <c r="B380" t="s">
        <v>6</v>
      </c>
      <c r="C380" t="s">
        <v>8</v>
      </c>
      <c r="D380">
        <v>2019</v>
      </c>
      <c r="E380" t="s">
        <v>104</v>
      </c>
      <c r="F380" s="3">
        <v>43629</v>
      </c>
      <c r="G380" s="3">
        <v>43629</v>
      </c>
      <c r="H380" s="3" t="s">
        <v>107</v>
      </c>
      <c r="I380">
        <v>10.019483418367345</v>
      </c>
      <c r="J380">
        <v>39</v>
      </c>
      <c r="K380">
        <v>12.8</v>
      </c>
      <c r="L380">
        <v>100</v>
      </c>
      <c r="M380">
        <v>1149</v>
      </c>
      <c r="N380">
        <v>1.5</v>
      </c>
      <c r="O380" s="3">
        <v>43628</v>
      </c>
      <c r="P380" s="3" t="s">
        <v>110</v>
      </c>
      <c r="Q380" s="5">
        <v>-5.6807902008944069</v>
      </c>
      <c r="R380" s="1">
        <v>3.3874102972800695</v>
      </c>
      <c r="S380">
        <v>28.645000000000003</v>
      </c>
      <c r="T380">
        <v>40</v>
      </c>
      <c r="U380">
        <v>100</v>
      </c>
      <c r="V380">
        <v>1145</v>
      </c>
      <c r="W380">
        <v>-14</v>
      </c>
      <c r="X380" t="s">
        <v>86</v>
      </c>
    </row>
    <row r="381" spans="1:24" x14ac:dyDescent="0.3">
      <c r="A381" t="s">
        <v>2</v>
      </c>
      <c r="B381" t="s">
        <v>6</v>
      </c>
      <c r="C381" t="s">
        <v>7</v>
      </c>
      <c r="D381">
        <v>2019</v>
      </c>
      <c r="E381" t="s">
        <v>103</v>
      </c>
      <c r="F381" s="3">
        <v>43629</v>
      </c>
      <c r="G381" s="3">
        <v>43629</v>
      </c>
      <c r="H381" s="3" t="s">
        <v>107</v>
      </c>
      <c r="I381">
        <v>2.478199806078869</v>
      </c>
      <c r="J381">
        <v>51</v>
      </c>
      <c r="K381">
        <v>14</v>
      </c>
      <c r="L381">
        <v>100</v>
      </c>
      <c r="M381">
        <v>1145</v>
      </c>
      <c r="N381">
        <v>2</v>
      </c>
      <c r="O381" s="3">
        <v>43628</v>
      </c>
      <c r="P381" s="3" t="s">
        <v>110</v>
      </c>
      <c r="Q381" s="5">
        <v>-2.6885925470394771</v>
      </c>
      <c r="R381" s="1">
        <v>2.5103420112879862</v>
      </c>
      <c r="S381">
        <v>29.265000000000001</v>
      </c>
      <c r="T381">
        <v>24</v>
      </c>
      <c r="U381">
        <v>100</v>
      </c>
      <c r="V381">
        <v>1144</v>
      </c>
      <c r="W381">
        <v>-10.5</v>
      </c>
      <c r="X381" t="s">
        <v>86</v>
      </c>
    </row>
    <row r="382" spans="1:24" x14ac:dyDescent="0.3">
      <c r="A382" t="s">
        <v>2</v>
      </c>
      <c r="B382" t="s">
        <v>6</v>
      </c>
      <c r="C382" t="s">
        <v>5</v>
      </c>
      <c r="D382">
        <v>2019</v>
      </c>
      <c r="E382" t="s">
        <v>103</v>
      </c>
      <c r="F382" s="3">
        <v>43629</v>
      </c>
      <c r="G382" s="3">
        <v>43629</v>
      </c>
      <c r="H382" s="3" t="s">
        <v>107</v>
      </c>
      <c r="I382">
        <v>1.9047941346049637</v>
      </c>
      <c r="J382">
        <v>40</v>
      </c>
      <c r="K382">
        <v>8.6999999999999993</v>
      </c>
      <c r="L382">
        <v>26.7</v>
      </c>
      <c r="M382">
        <v>531</v>
      </c>
      <c r="N382">
        <v>-14</v>
      </c>
      <c r="O382" s="3">
        <v>43628</v>
      </c>
      <c r="P382" s="3" t="s">
        <v>110</v>
      </c>
      <c r="Q382" s="5">
        <v>-1.6717488906719713</v>
      </c>
      <c r="R382" s="1">
        <v>3.1696798683316318</v>
      </c>
      <c r="S382">
        <v>30.646666666666679</v>
      </c>
      <c r="T382">
        <v>31</v>
      </c>
      <c r="U382">
        <v>60.6</v>
      </c>
      <c r="V382">
        <v>1006</v>
      </c>
      <c r="W382">
        <v>-16</v>
      </c>
      <c r="X382" t="s">
        <v>86</v>
      </c>
    </row>
    <row r="383" spans="1:24" x14ac:dyDescent="0.3">
      <c r="A383" t="s">
        <v>2</v>
      </c>
      <c r="B383" t="s">
        <v>1</v>
      </c>
      <c r="C383" t="s">
        <v>4</v>
      </c>
      <c r="D383">
        <v>2019</v>
      </c>
      <c r="E383" t="s">
        <v>103</v>
      </c>
      <c r="F383" s="3">
        <v>43629</v>
      </c>
      <c r="G383" s="3">
        <v>43629</v>
      </c>
      <c r="H383" s="3" t="s">
        <v>107</v>
      </c>
      <c r="I383">
        <v>0.96473945606317546</v>
      </c>
      <c r="J383">
        <v>43</v>
      </c>
      <c r="K383">
        <v>10.199999999999999</v>
      </c>
      <c r="L383">
        <v>29.1</v>
      </c>
      <c r="M383">
        <v>579</v>
      </c>
      <c r="N383">
        <v>9</v>
      </c>
      <c r="O383" s="3">
        <v>43628</v>
      </c>
      <c r="P383" s="3" t="s">
        <v>110</v>
      </c>
      <c r="Q383" s="5">
        <v>-2.2223988381509625</v>
      </c>
      <c r="R383" s="1">
        <v>2.9524222524753698</v>
      </c>
      <c r="S383">
        <v>29.89416666666666</v>
      </c>
      <c r="T383">
        <v>37</v>
      </c>
      <c r="U383">
        <v>100</v>
      </c>
      <c r="V383">
        <v>1148</v>
      </c>
      <c r="W383">
        <v>9</v>
      </c>
      <c r="X383" t="s">
        <v>86</v>
      </c>
    </row>
    <row r="384" spans="1:24" x14ac:dyDescent="0.3">
      <c r="A384" t="s">
        <v>2</v>
      </c>
      <c r="B384" t="s">
        <v>1</v>
      </c>
      <c r="C384" t="s">
        <v>3</v>
      </c>
      <c r="D384">
        <v>2019</v>
      </c>
      <c r="E384" t="s">
        <v>103</v>
      </c>
      <c r="F384" s="3">
        <v>43629</v>
      </c>
      <c r="G384" s="3">
        <v>43629</v>
      </c>
      <c r="H384" s="3" t="s">
        <v>107</v>
      </c>
      <c r="I384">
        <v>0.56662830887505344</v>
      </c>
      <c r="J384">
        <v>32</v>
      </c>
      <c r="K384">
        <v>29.9</v>
      </c>
      <c r="L384">
        <v>29.9</v>
      </c>
      <c r="M384">
        <v>595</v>
      </c>
      <c r="N384">
        <v>9</v>
      </c>
      <c r="O384" s="3">
        <v>43628</v>
      </c>
      <c r="P384" s="3" t="s">
        <v>110</v>
      </c>
      <c r="Q384" s="5">
        <v>-3.0883720972077775</v>
      </c>
      <c r="R384" s="1">
        <v>2.1009449750974776</v>
      </c>
      <c r="S384">
        <v>29.590566037735837</v>
      </c>
      <c r="T384">
        <v>28.5</v>
      </c>
      <c r="U384">
        <v>100</v>
      </c>
      <c r="V384">
        <v>1137</v>
      </c>
      <c r="W384">
        <v>4</v>
      </c>
      <c r="X384" t="s">
        <v>86</v>
      </c>
    </row>
    <row r="385" spans="1:24" x14ac:dyDescent="0.3">
      <c r="A385" t="s">
        <v>2</v>
      </c>
      <c r="B385" t="s">
        <v>1</v>
      </c>
      <c r="C385" t="s">
        <v>0</v>
      </c>
      <c r="D385">
        <v>2019</v>
      </c>
      <c r="E385" t="s">
        <v>104</v>
      </c>
      <c r="F385" s="3">
        <v>43629</v>
      </c>
      <c r="G385" s="3">
        <v>43629</v>
      </c>
      <c r="H385" s="3" t="s">
        <v>107</v>
      </c>
      <c r="I385">
        <v>21.174070074151498</v>
      </c>
      <c r="J385">
        <v>41</v>
      </c>
      <c r="K385">
        <v>12</v>
      </c>
      <c r="L385">
        <v>100</v>
      </c>
      <c r="M385">
        <v>1148</v>
      </c>
      <c r="N385">
        <v>-13</v>
      </c>
      <c r="O385" s="3">
        <v>43628</v>
      </c>
      <c r="P385" s="3" t="s">
        <v>110</v>
      </c>
      <c r="Q385" s="5">
        <v>-5.0431413601946646</v>
      </c>
      <c r="R385" s="1">
        <v>2.4189117795878685</v>
      </c>
      <c r="S385">
        <v>25.315000000000001</v>
      </c>
      <c r="T385">
        <v>43</v>
      </c>
      <c r="U385">
        <v>100</v>
      </c>
      <c r="V385">
        <v>1147</v>
      </c>
      <c r="W385">
        <v>-12.5</v>
      </c>
      <c r="X385" t="s">
        <v>86</v>
      </c>
    </row>
    <row r="386" spans="1:24" x14ac:dyDescent="0.3">
      <c r="A386" t="s">
        <v>18</v>
      </c>
      <c r="B386" t="s">
        <v>35</v>
      </c>
      <c r="C386" t="s">
        <v>38</v>
      </c>
      <c r="D386">
        <v>2019</v>
      </c>
      <c r="E386" t="s">
        <v>101</v>
      </c>
      <c r="F386" s="3">
        <v>43641</v>
      </c>
      <c r="G386" s="3">
        <v>43641</v>
      </c>
      <c r="H386" s="3" t="s">
        <v>107</v>
      </c>
      <c r="I386">
        <v>1.0483083216335056</v>
      </c>
      <c r="J386">
        <v>27</v>
      </c>
      <c r="K386">
        <v>4.3</v>
      </c>
      <c r="L386">
        <v>52.8</v>
      </c>
      <c r="M386">
        <v>940</v>
      </c>
      <c r="N386">
        <v>30.5</v>
      </c>
      <c r="O386" s="3">
        <v>43643</v>
      </c>
      <c r="P386" s="3" t="s">
        <v>110</v>
      </c>
      <c r="Q386">
        <v>-5.677480509249154</v>
      </c>
      <c r="R386">
        <v>2.3882971318692765</v>
      </c>
      <c r="S386">
        <v>29.24000000000003</v>
      </c>
      <c r="T386">
        <v>29</v>
      </c>
      <c r="U386">
        <v>52.5</v>
      </c>
      <c r="V386">
        <v>937</v>
      </c>
      <c r="W386">
        <v>29.5</v>
      </c>
      <c r="X386" t="s">
        <v>85</v>
      </c>
    </row>
    <row r="387" spans="1:24" x14ac:dyDescent="0.3">
      <c r="A387" t="s">
        <v>18</v>
      </c>
      <c r="B387" t="s">
        <v>35</v>
      </c>
      <c r="C387" t="s">
        <v>37</v>
      </c>
      <c r="D387">
        <v>2019</v>
      </c>
      <c r="E387" t="s">
        <v>102</v>
      </c>
      <c r="F387" s="3">
        <v>43641</v>
      </c>
      <c r="G387" s="3">
        <v>43641</v>
      </c>
      <c r="H387" s="3" t="s">
        <v>107</v>
      </c>
      <c r="I387">
        <v>0.29003320472005045</v>
      </c>
      <c r="J387">
        <v>26</v>
      </c>
      <c r="K387">
        <v>4.2</v>
      </c>
      <c r="L387">
        <v>19.8</v>
      </c>
      <c r="M387">
        <v>376</v>
      </c>
      <c r="N387">
        <v>30.5</v>
      </c>
      <c r="O387" s="3">
        <v>43643</v>
      </c>
      <c r="P387" s="3" t="s">
        <v>110</v>
      </c>
      <c r="Q387">
        <v>-2.6026870983073795</v>
      </c>
      <c r="R387">
        <v>4.9368188003507187</v>
      </c>
      <c r="S387">
        <v>27.815833333333341</v>
      </c>
      <c r="T387">
        <v>27</v>
      </c>
      <c r="U387">
        <v>10.9</v>
      </c>
      <c r="V387">
        <v>205</v>
      </c>
      <c r="W387">
        <v>29.5</v>
      </c>
      <c r="X387" t="s">
        <v>85</v>
      </c>
    </row>
    <row r="388" spans="1:24" x14ac:dyDescent="0.3">
      <c r="A388" t="s">
        <v>18</v>
      </c>
      <c r="B388" t="s">
        <v>35</v>
      </c>
      <c r="C388" t="s">
        <v>36</v>
      </c>
      <c r="D388">
        <v>2019</v>
      </c>
      <c r="E388" t="s">
        <v>102</v>
      </c>
      <c r="F388" s="3">
        <v>43641</v>
      </c>
      <c r="G388" s="3">
        <v>43641</v>
      </c>
      <c r="H388" s="3" t="s">
        <v>107</v>
      </c>
      <c r="I388">
        <v>0.45119394904471499</v>
      </c>
      <c r="J388">
        <v>36</v>
      </c>
      <c r="K388">
        <v>9.4</v>
      </c>
      <c r="L388">
        <v>3.1</v>
      </c>
      <c r="M388">
        <v>83</v>
      </c>
      <c r="N388">
        <v>7.5</v>
      </c>
      <c r="O388" s="3">
        <v>43643</v>
      </c>
      <c r="P388" s="3" t="s">
        <v>110</v>
      </c>
      <c r="Q388">
        <v>-3.5745851801464377</v>
      </c>
      <c r="R388">
        <v>4.1811452757755996</v>
      </c>
      <c r="S388">
        <v>28.90666666666668</v>
      </c>
      <c r="T388">
        <v>37.5</v>
      </c>
      <c r="U388">
        <v>3.8</v>
      </c>
      <c r="V388">
        <v>91</v>
      </c>
      <c r="W388">
        <v>8</v>
      </c>
      <c r="X388" t="s">
        <v>84</v>
      </c>
    </row>
    <row r="389" spans="1:24" x14ac:dyDescent="0.3">
      <c r="A389" t="s">
        <v>18</v>
      </c>
      <c r="B389" t="s">
        <v>35</v>
      </c>
      <c r="C389" t="s">
        <v>34</v>
      </c>
      <c r="D389">
        <v>2019</v>
      </c>
      <c r="E389" t="s">
        <v>101</v>
      </c>
      <c r="F389" s="3">
        <v>43641</v>
      </c>
      <c r="G389" s="3">
        <v>43641</v>
      </c>
      <c r="H389" s="3" t="s">
        <v>107</v>
      </c>
      <c r="I389">
        <v>0.89312584353481694</v>
      </c>
      <c r="J389">
        <v>35.5</v>
      </c>
      <c r="K389">
        <v>5.6</v>
      </c>
      <c r="L389">
        <v>38.299999999999997</v>
      </c>
      <c r="M389">
        <v>743</v>
      </c>
      <c r="N389">
        <v>7.5</v>
      </c>
      <c r="O389" s="3">
        <v>43643</v>
      </c>
      <c r="P389" s="3" t="s">
        <v>110</v>
      </c>
      <c r="Q389">
        <v>-0.87399500089291915</v>
      </c>
      <c r="R389">
        <v>11.503956244171221</v>
      </c>
      <c r="S389">
        <v>30.574999999999982</v>
      </c>
      <c r="T389">
        <v>36.5</v>
      </c>
      <c r="U389">
        <v>27.6</v>
      </c>
      <c r="V389">
        <v>549</v>
      </c>
      <c r="W389">
        <v>8</v>
      </c>
      <c r="X389" t="s">
        <v>84</v>
      </c>
    </row>
    <row r="390" spans="1:24" x14ac:dyDescent="0.3">
      <c r="A390" t="s">
        <v>18</v>
      </c>
      <c r="B390" t="s">
        <v>14</v>
      </c>
      <c r="C390" t="s">
        <v>33</v>
      </c>
      <c r="D390">
        <v>2019</v>
      </c>
      <c r="E390" t="s">
        <v>101</v>
      </c>
      <c r="F390" s="3">
        <v>43641</v>
      </c>
      <c r="G390" s="3">
        <v>43641</v>
      </c>
      <c r="H390" s="3" t="s">
        <v>107</v>
      </c>
      <c r="I390">
        <v>4.9410229425141114</v>
      </c>
      <c r="J390">
        <v>41.5</v>
      </c>
      <c r="K390">
        <v>13</v>
      </c>
      <c r="L390">
        <v>36.1</v>
      </c>
      <c r="M390">
        <v>708</v>
      </c>
      <c r="N390">
        <v>30.5</v>
      </c>
      <c r="O390" s="3">
        <v>43643</v>
      </c>
      <c r="P390" s="3" t="s">
        <v>110</v>
      </c>
      <c r="Q390">
        <v>-1.5263588648269226</v>
      </c>
      <c r="R390">
        <v>4.7393011310929332</v>
      </c>
      <c r="S390">
        <v>28.116666666666614</v>
      </c>
      <c r="T390">
        <v>46</v>
      </c>
      <c r="U390">
        <v>37.9</v>
      </c>
      <c r="V390">
        <v>737</v>
      </c>
      <c r="W390">
        <v>29.5</v>
      </c>
      <c r="X390" t="s">
        <v>85</v>
      </c>
    </row>
    <row r="391" spans="1:24" x14ac:dyDescent="0.3">
      <c r="A391" t="s">
        <v>18</v>
      </c>
      <c r="B391" t="s">
        <v>14</v>
      </c>
      <c r="C391" t="s">
        <v>32</v>
      </c>
      <c r="D391">
        <v>2019</v>
      </c>
      <c r="E391" t="s">
        <v>102</v>
      </c>
      <c r="F391" s="3">
        <v>43641</v>
      </c>
      <c r="G391" s="3">
        <v>43641</v>
      </c>
      <c r="H391" s="3" t="s">
        <v>107</v>
      </c>
      <c r="I391">
        <v>0.27538280292192119</v>
      </c>
      <c r="J391">
        <v>22</v>
      </c>
      <c r="K391">
        <v>5.6</v>
      </c>
      <c r="L391">
        <v>1.7</v>
      </c>
      <c r="M391">
        <v>66</v>
      </c>
      <c r="N391">
        <v>30.5</v>
      </c>
      <c r="O391" s="3">
        <v>43643</v>
      </c>
      <c r="P391" s="3" t="s">
        <v>110</v>
      </c>
      <c r="Q391">
        <v>-1.8172571197900651</v>
      </c>
      <c r="R391">
        <v>4.8509441224837042</v>
      </c>
      <c r="S391">
        <v>25.624999999999996</v>
      </c>
      <c r="T391">
        <v>35</v>
      </c>
      <c r="U391">
        <v>0.1</v>
      </c>
      <c r="V391">
        <v>47</v>
      </c>
      <c r="W391">
        <v>29.5</v>
      </c>
      <c r="X391" t="s">
        <v>85</v>
      </c>
    </row>
    <row r="392" spans="1:24" x14ac:dyDescent="0.3">
      <c r="A392" t="s">
        <v>18</v>
      </c>
      <c r="B392" t="s">
        <v>14</v>
      </c>
      <c r="C392" t="s">
        <v>31</v>
      </c>
      <c r="D392">
        <v>2019</v>
      </c>
      <c r="E392" t="s">
        <v>101</v>
      </c>
      <c r="F392" s="3">
        <v>43641</v>
      </c>
      <c r="G392" s="3">
        <v>43641</v>
      </c>
      <c r="H392" s="3" t="s">
        <v>107</v>
      </c>
      <c r="I392">
        <v>1.9952230026289732</v>
      </c>
      <c r="J392">
        <v>39.5</v>
      </c>
      <c r="K392">
        <v>7.9</v>
      </c>
      <c r="L392">
        <v>56.6</v>
      </c>
      <c r="M392">
        <v>976</v>
      </c>
      <c r="N392">
        <v>7.5</v>
      </c>
      <c r="O392" s="3">
        <v>43643</v>
      </c>
      <c r="P392" s="3" t="s">
        <v>110</v>
      </c>
      <c r="Q392">
        <v>-0.67281303017074601</v>
      </c>
      <c r="R392">
        <v>5.6964521345728363</v>
      </c>
      <c r="S392">
        <v>29.868333333333428</v>
      </c>
      <c r="T392">
        <v>37</v>
      </c>
      <c r="U392">
        <v>57.7</v>
      </c>
      <c r="V392">
        <v>987</v>
      </c>
      <c r="W392">
        <v>8</v>
      </c>
      <c r="X392" t="s">
        <v>84</v>
      </c>
    </row>
    <row r="393" spans="1:24" x14ac:dyDescent="0.3">
      <c r="A393" t="s">
        <v>18</v>
      </c>
      <c r="B393" t="s">
        <v>14</v>
      </c>
      <c r="C393" t="s">
        <v>30</v>
      </c>
      <c r="D393">
        <v>2019</v>
      </c>
      <c r="E393" t="s">
        <v>102</v>
      </c>
      <c r="F393" s="3">
        <v>43641</v>
      </c>
      <c r="G393" s="3">
        <v>43641</v>
      </c>
      <c r="H393" s="3" t="s">
        <v>107</v>
      </c>
      <c r="I393">
        <v>0.9652081587440271</v>
      </c>
      <c r="J393">
        <v>35.5</v>
      </c>
      <c r="K393">
        <v>6.5</v>
      </c>
      <c r="L393">
        <v>33.299999999999997</v>
      </c>
      <c r="M393">
        <v>659</v>
      </c>
      <c r="N393">
        <v>7.5</v>
      </c>
      <c r="O393" s="3">
        <v>43643</v>
      </c>
      <c r="P393" s="3" t="s">
        <v>110</v>
      </c>
      <c r="Q393">
        <v>-1.1215717562851588</v>
      </c>
      <c r="R393">
        <v>7.0163098813905735</v>
      </c>
      <c r="S393">
        <v>29.385833333333341</v>
      </c>
      <c r="T393">
        <v>32.5</v>
      </c>
      <c r="U393">
        <v>51</v>
      </c>
      <c r="V393">
        <v>922</v>
      </c>
      <c r="W393">
        <v>8</v>
      </c>
      <c r="X393" t="s">
        <v>84</v>
      </c>
    </row>
    <row r="394" spans="1:24" x14ac:dyDescent="0.3">
      <c r="A394" t="s">
        <v>18</v>
      </c>
      <c r="B394" t="s">
        <v>10</v>
      </c>
      <c r="C394" t="s">
        <v>29</v>
      </c>
      <c r="D394">
        <v>2019</v>
      </c>
      <c r="E394" t="s">
        <v>102</v>
      </c>
      <c r="F394" s="3">
        <v>43641</v>
      </c>
      <c r="G394" s="3">
        <v>43641</v>
      </c>
      <c r="H394" s="3" t="s">
        <v>107</v>
      </c>
      <c r="I394">
        <v>0.47281659890442523</v>
      </c>
      <c r="J394">
        <v>31.5</v>
      </c>
      <c r="K394">
        <v>6.6</v>
      </c>
      <c r="L394">
        <v>23.3</v>
      </c>
      <c r="M394">
        <v>458</v>
      </c>
      <c r="N394">
        <v>7.5</v>
      </c>
      <c r="O394" s="3">
        <v>43643</v>
      </c>
      <c r="P394" s="3" t="s">
        <v>110</v>
      </c>
      <c r="Q394">
        <v>-4.8417242671862146</v>
      </c>
      <c r="R394">
        <v>6.3717474334775197</v>
      </c>
      <c r="S394">
        <v>30.490833333333281</v>
      </c>
      <c r="T394">
        <v>44</v>
      </c>
      <c r="U394">
        <v>61.6</v>
      </c>
      <c r="V394">
        <v>1010</v>
      </c>
      <c r="W394">
        <v>8</v>
      </c>
      <c r="X394" t="s">
        <v>84</v>
      </c>
    </row>
    <row r="395" spans="1:24" x14ac:dyDescent="0.3">
      <c r="A395" t="s">
        <v>18</v>
      </c>
      <c r="B395" t="s">
        <v>10</v>
      </c>
      <c r="C395" t="s">
        <v>28</v>
      </c>
      <c r="D395">
        <v>2019</v>
      </c>
      <c r="E395" t="s">
        <v>102</v>
      </c>
      <c r="F395" s="3">
        <v>43641</v>
      </c>
      <c r="G395" s="3">
        <v>43641</v>
      </c>
      <c r="H395" s="3" t="s">
        <v>107</v>
      </c>
      <c r="I395">
        <v>0.21403555768136834</v>
      </c>
      <c r="J395">
        <v>18.5</v>
      </c>
      <c r="K395">
        <v>2.9</v>
      </c>
      <c r="L395">
        <v>19.8</v>
      </c>
      <c r="M395">
        <v>378</v>
      </c>
      <c r="N395">
        <v>30.5</v>
      </c>
      <c r="O395" s="3">
        <v>43643</v>
      </c>
      <c r="P395" s="3" t="s">
        <v>110</v>
      </c>
      <c r="Q395">
        <v>-2.4080961801042733</v>
      </c>
      <c r="R395">
        <v>5.9765938916889079</v>
      </c>
      <c r="S395">
        <v>26.912500000000026</v>
      </c>
      <c r="T395">
        <v>20</v>
      </c>
      <c r="U395">
        <v>37.4</v>
      </c>
      <c r="V395">
        <v>730</v>
      </c>
      <c r="W395">
        <v>29.5</v>
      </c>
      <c r="X395" t="s">
        <v>85</v>
      </c>
    </row>
    <row r="396" spans="1:24" x14ac:dyDescent="0.3">
      <c r="A396" t="s">
        <v>18</v>
      </c>
      <c r="B396" t="s">
        <v>10</v>
      </c>
      <c r="C396" t="s">
        <v>27</v>
      </c>
      <c r="D396">
        <v>2019</v>
      </c>
      <c r="E396" t="s">
        <v>101</v>
      </c>
      <c r="F396" s="3">
        <v>43641</v>
      </c>
      <c r="G396" s="3">
        <v>43641</v>
      </c>
      <c r="H396" s="3" t="s">
        <v>107</v>
      </c>
      <c r="I396">
        <v>1.0153698979591839</v>
      </c>
      <c r="J396">
        <v>32</v>
      </c>
      <c r="K396">
        <v>6.2</v>
      </c>
      <c r="L396">
        <v>43</v>
      </c>
      <c r="M396">
        <v>817</v>
      </c>
      <c r="N396">
        <v>7.5</v>
      </c>
      <c r="O396" s="3">
        <v>43643</v>
      </c>
      <c r="P396" s="3" t="s">
        <v>110</v>
      </c>
      <c r="Q396">
        <v>-2.9403064169882827</v>
      </c>
      <c r="R396">
        <v>5.7958019855669551</v>
      </c>
      <c r="S396">
        <v>30.680833333333339</v>
      </c>
      <c r="T396">
        <v>32</v>
      </c>
      <c r="U396">
        <v>34.1</v>
      </c>
      <c r="V396">
        <v>675</v>
      </c>
      <c r="W396">
        <v>8</v>
      </c>
      <c r="X396" t="s">
        <v>84</v>
      </c>
    </row>
    <row r="397" spans="1:24" x14ac:dyDescent="0.3">
      <c r="A397" t="s">
        <v>18</v>
      </c>
      <c r="B397" t="s">
        <v>10</v>
      </c>
      <c r="C397" t="s">
        <v>26</v>
      </c>
      <c r="D397">
        <v>2019</v>
      </c>
      <c r="E397" t="s">
        <v>101</v>
      </c>
      <c r="F397" s="3">
        <v>43641</v>
      </c>
      <c r="G397" s="3">
        <v>43641</v>
      </c>
      <c r="H397" s="3" t="s">
        <v>107</v>
      </c>
      <c r="I397">
        <v>5.2183538935494536</v>
      </c>
      <c r="J397">
        <v>29.5</v>
      </c>
      <c r="K397">
        <v>11.9</v>
      </c>
      <c r="L397">
        <v>100</v>
      </c>
      <c r="M397">
        <v>1147</v>
      </c>
      <c r="N397">
        <v>30.5</v>
      </c>
      <c r="O397" s="3">
        <v>43643</v>
      </c>
      <c r="P397" s="3" t="s">
        <v>110</v>
      </c>
      <c r="Q397">
        <v>-7.775352199247469</v>
      </c>
      <c r="R397">
        <v>3.3112873894392467</v>
      </c>
      <c r="S397">
        <v>27.274166666666719</v>
      </c>
      <c r="T397">
        <v>31.5</v>
      </c>
      <c r="U397">
        <v>100</v>
      </c>
      <c r="V397">
        <v>1147</v>
      </c>
      <c r="W397">
        <v>29.5</v>
      </c>
      <c r="X397" t="s">
        <v>85</v>
      </c>
    </row>
    <row r="398" spans="1:24" x14ac:dyDescent="0.3">
      <c r="A398" t="s">
        <v>18</v>
      </c>
      <c r="B398" t="s">
        <v>6</v>
      </c>
      <c r="C398" t="s">
        <v>25</v>
      </c>
      <c r="D398">
        <v>2019</v>
      </c>
      <c r="E398" t="s">
        <v>102</v>
      </c>
      <c r="F398" s="3">
        <v>43641</v>
      </c>
      <c r="G398" s="3">
        <v>43641</v>
      </c>
      <c r="H398" s="3" t="s">
        <v>107</v>
      </c>
      <c r="I398">
        <v>0.38566392299233937</v>
      </c>
      <c r="J398">
        <v>28.5</v>
      </c>
      <c r="K398">
        <v>10.7</v>
      </c>
      <c r="L398">
        <v>25.4</v>
      </c>
      <c r="M398">
        <v>502</v>
      </c>
      <c r="N398">
        <v>7.5</v>
      </c>
      <c r="O398" s="3">
        <v>43643</v>
      </c>
      <c r="P398" s="3" t="s">
        <v>110</v>
      </c>
      <c r="Q398">
        <v>-4.2134147693168194</v>
      </c>
      <c r="R398">
        <v>7.0626455644241188</v>
      </c>
      <c r="S398">
        <v>29.587500000000027</v>
      </c>
      <c r="T398">
        <v>26.5</v>
      </c>
      <c r="U398">
        <v>33.200000000000003</v>
      </c>
      <c r="V398">
        <v>658</v>
      </c>
      <c r="W398">
        <v>8</v>
      </c>
      <c r="X398" t="s">
        <v>84</v>
      </c>
    </row>
    <row r="399" spans="1:24" x14ac:dyDescent="0.3">
      <c r="A399" t="s">
        <v>18</v>
      </c>
      <c r="B399" t="s">
        <v>6</v>
      </c>
      <c r="C399" t="s">
        <v>24</v>
      </c>
      <c r="D399">
        <v>2019</v>
      </c>
      <c r="E399" t="s">
        <v>101</v>
      </c>
      <c r="F399" s="3">
        <v>43641</v>
      </c>
      <c r="G399" s="3">
        <v>43641</v>
      </c>
      <c r="H399" s="3" t="s">
        <v>107</v>
      </c>
      <c r="I399">
        <v>3.5480902883776193</v>
      </c>
      <c r="J399">
        <v>39</v>
      </c>
      <c r="K399">
        <v>5.9</v>
      </c>
      <c r="L399">
        <v>33.4</v>
      </c>
      <c r="M399">
        <v>661</v>
      </c>
      <c r="N399">
        <v>7.5</v>
      </c>
      <c r="O399" s="3">
        <v>43643</v>
      </c>
      <c r="P399" s="3" t="s">
        <v>110</v>
      </c>
      <c r="Q399">
        <v>-5.0714523283486956</v>
      </c>
      <c r="R399">
        <v>7.0385911983595069</v>
      </c>
      <c r="S399">
        <v>30.364999999999991</v>
      </c>
      <c r="T399">
        <v>38.5</v>
      </c>
      <c r="U399">
        <v>21.6</v>
      </c>
      <c r="V399">
        <v>419</v>
      </c>
      <c r="W399">
        <v>8</v>
      </c>
      <c r="X399" t="s">
        <v>84</v>
      </c>
    </row>
    <row r="400" spans="1:24" x14ac:dyDescent="0.3">
      <c r="A400" t="s">
        <v>18</v>
      </c>
      <c r="B400" t="s">
        <v>6</v>
      </c>
      <c r="C400" t="s">
        <v>23</v>
      </c>
      <c r="D400">
        <v>2019</v>
      </c>
      <c r="E400" t="s">
        <v>102</v>
      </c>
      <c r="F400" s="3">
        <v>43641</v>
      </c>
      <c r="G400" s="3">
        <v>43641</v>
      </c>
      <c r="H400" s="3" t="s">
        <v>107</v>
      </c>
      <c r="I400">
        <v>0.62331131317783883</v>
      </c>
      <c r="J400">
        <v>25</v>
      </c>
      <c r="K400">
        <v>7</v>
      </c>
      <c r="L400">
        <v>15.3</v>
      </c>
      <c r="M400">
        <v>288</v>
      </c>
      <c r="N400">
        <v>30.5</v>
      </c>
      <c r="O400" s="3">
        <v>43643</v>
      </c>
      <c r="P400" s="3" t="s">
        <v>110</v>
      </c>
      <c r="Q400">
        <v>-5.0765941707261417</v>
      </c>
      <c r="R400">
        <v>5.3397146565237668</v>
      </c>
      <c r="S400">
        <v>27.747499999999999</v>
      </c>
      <c r="T400">
        <v>28</v>
      </c>
      <c r="U400">
        <v>13.9</v>
      </c>
      <c r="V400">
        <v>260</v>
      </c>
      <c r="W400">
        <v>29.5</v>
      </c>
      <c r="X400" t="s">
        <v>85</v>
      </c>
    </row>
    <row r="401" spans="1:24" x14ac:dyDescent="0.3">
      <c r="A401" t="s">
        <v>18</v>
      </c>
      <c r="B401" t="s">
        <v>6</v>
      </c>
      <c r="C401" t="s">
        <v>22</v>
      </c>
      <c r="D401">
        <v>2019</v>
      </c>
      <c r="E401" t="s">
        <v>101</v>
      </c>
      <c r="F401" s="3">
        <v>43641</v>
      </c>
      <c r="G401" s="3">
        <v>43641</v>
      </c>
      <c r="H401" s="3" t="s">
        <v>107</v>
      </c>
      <c r="I401" s="6">
        <v>0</v>
      </c>
      <c r="J401">
        <v>37.5</v>
      </c>
      <c r="K401">
        <v>11</v>
      </c>
      <c r="L401">
        <v>100</v>
      </c>
      <c r="M401">
        <v>1144</v>
      </c>
      <c r="N401">
        <v>30.5</v>
      </c>
      <c r="O401" s="3">
        <v>43643</v>
      </c>
      <c r="P401" s="3" t="s">
        <v>110</v>
      </c>
      <c r="Q401">
        <v>-3.2401290190663037</v>
      </c>
      <c r="R401">
        <v>3.0861692559255109</v>
      </c>
      <c r="S401">
        <v>27.993333333333339</v>
      </c>
      <c r="T401">
        <v>36</v>
      </c>
      <c r="U401">
        <v>100</v>
      </c>
      <c r="V401">
        <v>1148</v>
      </c>
      <c r="W401">
        <v>29.5</v>
      </c>
      <c r="X401" t="s">
        <v>85</v>
      </c>
    </row>
    <row r="402" spans="1:24" x14ac:dyDescent="0.3">
      <c r="A402" t="s">
        <v>18</v>
      </c>
      <c r="B402" t="s">
        <v>1</v>
      </c>
      <c r="C402" t="s">
        <v>21</v>
      </c>
      <c r="D402">
        <v>2019</v>
      </c>
      <c r="E402" t="s">
        <v>101</v>
      </c>
      <c r="F402" s="3">
        <v>43641</v>
      </c>
      <c r="G402" s="3">
        <v>43641</v>
      </c>
      <c r="H402" s="3" t="s">
        <v>107</v>
      </c>
      <c r="I402">
        <v>1.1554642118756653</v>
      </c>
      <c r="J402">
        <v>37.5</v>
      </c>
      <c r="K402">
        <v>12.1</v>
      </c>
      <c r="L402">
        <v>62.8</v>
      </c>
      <c r="M402">
        <v>1015</v>
      </c>
      <c r="N402">
        <v>30.5</v>
      </c>
      <c r="O402" s="3">
        <v>43643</v>
      </c>
      <c r="P402" s="3" t="s">
        <v>110</v>
      </c>
      <c r="Q402">
        <v>-4.2075637073011034</v>
      </c>
      <c r="R402">
        <v>3.963237541917592</v>
      </c>
      <c r="S402">
        <v>29.33000000000002</v>
      </c>
      <c r="T402">
        <v>38</v>
      </c>
      <c r="U402">
        <v>42.7</v>
      </c>
      <c r="V402">
        <v>813</v>
      </c>
      <c r="W402">
        <v>29.5</v>
      </c>
      <c r="X402" t="s">
        <v>85</v>
      </c>
    </row>
    <row r="403" spans="1:24" x14ac:dyDescent="0.3">
      <c r="A403" t="s">
        <v>18</v>
      </c>
      <c r="B403" t="s">
        <v>1</v>
      </c>
      <c r="C403" t="s">
        <v>20</v>
      </c>
      <c r="D403">
        <v>2019</v>
      </c>
      <c r="E403" t="s">
        <v>101</v>
      </c>
      <c r="F403" s="3">
        <v>43641</v>
      </c>
      <c r="G403" s="3">
        <v>43641</v>
      </c>
      <c r="H403" s="3" t="s">
        <v>107</v>
      </c>
      <c r="I403">
        <v>1.533068067070797</v>
      </c>
      <c r="J403">
        <v>28</v>
      </c>
      <c r="K403">
        <v>5.3</v>
      </c>
      <c r="L403">
        <v>23.2</v>
      </c>
      <c r="M403">
        <v>456</v>
      </c>
      <c r="N403">
        <v>7.5</v>
      </c>
      <c r="O403" s="3">
        <v>43643</v>
      </c>
      <c r="P403" s="3" t="s">
        <v>110</v>
      </c>
      <c r="Q403">
        <v>-2.4826233437589909</v>
      </c>
      <c r="R403">
        <v>6.8377638374564702</v>
      </c>
      <c r="S403">
        <v>30.734166666666688</v>
      </c>
      <c r="T403">
        <v>31.5</v>
      </c>
      <c r="U403">
        <v>38.200000000000003</v>
      </c>
      <c r="V403">
        <v>743</v>
      </c>
      <c r="W403">
        <v>8</v>
      </c>
      <c r="X403" t="s">
        <v>84</v>
      </c>
    </row>
    <row r="404" spans="1:24" x14ac:dyDescent="0.3">
      <c r="A404" t="s">
        <v>18</v>
      </c>
      <c r="B404" t="s">
        <v>1</v>
      </c>
      <c r="C404" t="s">
        <v>19</v>
      </c>
      <c r="D404">
        <v>2019</v>
      </c>
      <c r="E404" t="s">
        <v>101</v>
      </c>
      <c r="F404" s="3">
        <v>43641</v>
      </c>
      <c r="G404" s="3">
        <v>43641</v>
      </c>
      <c r="H404" s="3" t="s">
        <v>107</v>
      </c>
      <c r="I404">
        <v>2.2335640419266629</v>
      </c>
      <c r="J404">
        <v>23.5</v>
      </c>
      <c r="K404">
        <v>8.9</v>
      </c>
      <c r="L404">
        <v>35.299999999999997</v>
      </c>
      <c r="M404">
        <v>695</v>
      </c>
      <c r="N404">
        <v>30.5</v>
      </c>
      <c r="O404" s="3">
        <v>43643</v>
      </c>
      <c r="P404" s="3" t="s">
        <v>110</v>
      </c>
      <c r="Q404">
        <v>-2.5183207322185073</v>
      </c>
      <c r="R404">
        <v>1.7312051370134831</v>
      </c>
      <c r="S404">
        <v>27.531666666666663</v>
      </c>
      <c r="T404">
        <v>26.5</v>
      </c>
      <c r="U404">
        <v>35.1</v>
      </c>
      <c r="V404">
        <v>692</v>
      </c>
      <c r="W404">
        <v>29.5</v>
      </c>
      <c r="X404" t="s">
        <v>85</v>
      </c>
    </row>
    <row r="405" spans="1:24" x14ac:dyDescent="0.3">
      <c r="A405" t="s">
        <v>18</v>
      </c>
      <c r="B405" t="s">
        <v>1</v>
      </c>
      <c r="C405" t="s">
        <v>17</v>
      </c>
      <c r="D405">
        <v>2019</v>
      </c>
      <c r="E405" t="s">
        <v>101</v>
      </c>
      <c r="F405" s="3">
        <v>43641</v>
      </c>
      <c r="G405" s="3">
        <v>43641</v>
      </c>
      <c r="H405" s="3" t="s">
        <v>107</v>
      </c>
      <c r="I405">
        <v>0.38708545918367343</v>
      </c>
      <c r="J405">
        <v>31.5</v>
      </c>
      <c r="K405">
        <v>6.4</v>
      </c>
      <c r="L405">
        <v>43.9</v>
      </c>
      <c r="M405">
        <v>831</v>
      </c>
      <c r="N405">
        <v>7.5</v>
      </c>
      <c r="O405" s="3">
        <v>43643</v>
      </c>
      <c r="P405" s="3" t="s">
        <v>110</v>
      </c>
      <c r="Q405">
        <v>-7.0385911983595104</v>
      </c>
      <c r="R405">
        <v>9.1814392337513517</v>
      </c>
      <c r="S405">
        <v>31.103333333333342</v>
      </c>
      <c r="T405">
        <v>38</v>
      </c>
      <c r="U405">
        <v>38.9</v>
      </c>
      <c r="V405">
        <v>753</v>
      </c>
      <c r="W405">
        <v>8</v>
      </c>
      <c r="X405" t="s">
        <v>84</v>
      </c>
    </row>
    <row r="406" spans="1:24" x14ac:dyDescent="0.3">
      <c r="A406" t="s">
        <v>2</v>
      </c>
      <c r="B406" t="s">
        <v>14</v>
      </c>
      <c r="C406" t="s">
        <v>16</v>
      </c>
      <c r="D406">
        <v>2019</v>
      </c>
      <c r="E406" t="s">
        <v>103</v>
      </c>
      <c r="F406" s="3">
        <v>43641</v>
      </c>
      <c r="G406" s="3">
        <v>43641</v>
      </c>
      <c r="H406" s="3" t="s">
        <v>107</v>
      </c>
      <c r="I406" t="s">
        <v>80</v>
      </c>
      <c r="J406">
        <v>40.5</v>
      </c>
      <c r="K406">
        <v>2.2000000000000002</v>
      </c>
      <c r="L406">
        <v>100</v>
      </c>
      <c r="M406">
        <v>1111</v>
      </c>
      <c r="N406">
        <v>-0.5</v>
      </c>
      <c r="O406" s="3">
        <v>43643</v>
      </c>
      <c r="P406" s="3" t="s">
        <v>110</v>
      </c>
      <c r="Q406">
        <v>-1.2822691059895037</v>
      </c>
      <c r="R406">
        <v>1.4230492041858065</v>
      </c>
      <c r="S406">
        <v>25.591666666666619</v>
      </c>
      <c r="T406">
        <v>43</v>
      </c>
      <c r="U406">
        <v>100</v>
      </c>
      <c r="V406">
        <v>1150</v>
      </c>
      <c r="W406">
        <v>0.5</v>
      </c>
      <c r="X406" t="s">
        <v>86</v>
      </c>
    </row>
    <row r="407" spans="1:24" x14ac:dyDescent="0.3">
      <c r="A407" t="s">
        <v>2</v>
      </c>
      <c r="B407" t="s">
        <v>14</v>
      </c>
      <c r="C407" t="s">
        <v>15</v>
      </c>
      <c r="D407">
        <v>2019</v>
      </c>
      <c r="E407" t="s">
        <v>104</v>
      </c>
      <c r="F407" s="3">
        <v>43641</v>
      </c>
      <c r="G407" s="3">
        <v>43641</v>
      </c>
      <c r="H407" s="3" t="s">
        <v>107</v>
      </c>
      <c r="I407">
        <v>4.0945471938775517</v>
      </c>
      <c r="J407">
        <v>42.5</v>
      </c>
      <c r="K407">
        <v>10.3</v>
      </c>
      <c r="L407">
        <v>27.5</v>
      </c>
      <c r="M407">
        <v>546</v>
      </c>
      <c r="O407" s="3">
        <v>43643</v>
      </c>
      <c r="P407" s="3" t="s">
        <v>110</v>
      </c>
      <c r="Q407">
        <v>-6.8358452817241631</v>
      </c>
      <c r="R407">
        <v>5.001889702161856</v>
      </c>
      <c r="S407">
        <v>26.808333333333351</v>
      </c>
      <c r="T407">
        <v>46</v>
      </c>
      <c r="U407">
        <v>100</v>
      </c>
      <c r="V407">
        <v>1146</v>
      </c>
      <c r="X407" t="s">
        <v>86</v>
      </c>
    </row>
    <row r="408" spans="1:24" x14ac:dyDescent="0.3">
      <c r="A408" t="s">
        <v>2</v>
      </c>
      <c r="B408" t="s">
        <v>14</v>
      </c>
      <c r="C408" t="s">
        <v>13</v>
      </c>
      <c r="D408">
        <v>2019</v>
      </c>
      <c r="E408" t="s">
        <v>103</v>
      </c>
      <c r="F408" s="3">
        <v>43641</v>
      </c>
      <c r="G408" s="3">
        <v>43641</v>
      </c>
      <c r="H408" s="3" t="s">
        <v>107</v>
      </c>
      <c r="I408">
        <v>3.3663714642923472</v>
      </c>
      <c r="J408">
        <v>45</v>
      </c>
      <c r="K408">
        <v>12.5</v>
      </c>
      <c r="L408">
        <v>100</v>
      </c>
      <c r="M408">
        <v>1149</v>
      </c>
      <c r="N408">
        <v>-3</v>
      </c>
      <c r="O408" s="3">
        <v>43643</v>
      </c>
      <c r="P408" s="3" t="s">
        <v>110</v>
      </c>
      <c r="Q408">
        <v>-4.1203296917940744</v>
      </c>
      <c r="R408">
        <v>2.829313543599258</v>
      </c>
      <c r="S408">
        <v>27.94083333333332</v>
      </c>
      <c r="T408">
        <v>45</v>
      </c>
      <c r="U408">
        <v>100</v>
      </c>
      <c r="V408">
        <v>1149</v>
      </c>
      <c r="W408">
        <v>-3</v>
      </c>
      <c r="X408" t="s">
        <v>86</v>
      </c>
    </row>
    <row r="409" spans="1:24" x14ac:dyDescent="0.3">
      <c r="A409" t="s">
        <v>2</v>
      </c>
      <c r="B409" t="s">
        <v>10</v>
      </c>
      <c r="C409" t="s">
        <v>12</v>
      </c>
      <c r="D409">
        <v>2019</v>
      </c>
      <c r="E409" t="s">
        <v>104</v>
      </c>
      <c r="F409" s="3">
        <v>43641</v>
      </c>
      <c r="G409" s="3">
        <v>43641</v>
      </c>
      <c r="H409" s="3" t="s">
        <v>107</v>
      </c>
      <c r="I409">
        <v>8.2785714285714285</v>
      </c>
      <c r="J409">
        <v>39.5</v>
      </c>
      <c r="K409">
        <v>10.4</v>
      </c>
      <c r="L409">
        <v>100</v>
      </c>
      <c r="M409">
        <v>1144</v>
      </c>
      <c r="N409">
        <v>-4</v>
      </c>
      <c r="O409" s="3">
        <v>43643</v>
      </c>
      <c r="P409" s="3" t="s">
        <v>110</v>
      </c>
      <c r="Q409">
        <v>-5.5041945109655428</v>
      </c>
      <c r="R409">
        <v>2.3078598045623209</v>
      </c>
      <c r="S409">
        <v>28.72333333333335</v>
      </c>
      <c r="T409">
        <v>49</v>
      </c>
      <c r="U409">
        <v>100</v>
      </c>
      <c r="V409">
        <v>1143</v>
      </c>
      <c r="W409">
        <v>-5</v>
      </c>
      <c r="X409" t="s">
        <v>86</v>
      </c>
    </row>
    <row r="410" spans="1:24" x14ac:dyDescent="0.3">
      <c r="A410" t="s">
        <v>2</v>
      </c>
      <c r="B410" t="s">
        <v>10</v>
      </c>
      <c r="C410" t="s">
        <v>11</v>
      </c>
      <c r="D410">
        <v>2019</v>
      </c>
      <c r="E410" t="s">
        <v>103</v>
      </c>
      <c r="F410" s="3">
        <v>43641</v>
      </c>
      <c r="G410" s="3">
        <v>43641</v>
      </c>
      <c r="H410" s="3" t="s">
        <v>107</v>
      </c>
      <c r="I410">
        <v>10.776073266262189</v>
      </c>
      <c r="J410">
        <v>43</v>
      </c>
      <c r="K410">
        <v>8.9</v>
      </c>
      <c r="L410">
        <v>100</v>
      </c>
      <c r="M410">
        <v>1146</v>
      </c>
      <c r="N410">
        <v>-8</v>
      </c>
      <c r="O410" s="3">
        <v>43643</v>
      </c>
      <c r="P410" s="3" t="s">
        <v>110</v>
      </c>
      <c r="Q410">
        <v>-5.4573269132032953</v>
      </c>
      <c r="R410">
        <v>3.7802588752443125</v>
      </c>
      <c r="S410">
        <v>26.712499999999995</v>
      </c>
      <c r="T410">
        <v>41.5</v>
      </c>
      <c r="U410">
        <v>100</v>
      </c>
      <c r="V410">
        <v>1147</v>
      </c>
      <c r="W410">
        <v>-2.5</v>
      </c>
      <c r="X410" t="s">
        <v>86</v>
      </c>
    </row>
    <row r="411" spans="1:24" x14ac:dyDescent="0.3">
      <c r="A411" t="s">
        <v>2</v>
      </c>
      <c r="B411" t="s">
        <v>10</v>
      </c>
      <c r="C411" t="s">
        <v>9</v>
      </c>
      <c r="D411">
        <v>2019</v>
      </c>
      <c r="E411" t="s">
        <v>103</v>
      </c>
      <c r="F411" s="3">
        <v>43641</v>
      </c>
      <c r="G411" s="3">
        <v>43641</v>
      </c>
      <c r="H411" s="3" t="s">
        <v>107</v>
      </c>
      <c r="I411" t="s">
        <v>80</v>
      </c>
      <c r="J411">
        <v>31.5</v>
      </c>
      <c r="K411">
        <v>6.6</v>
      </c>
      <c r="L411">
        <v>100</v>
      </c>
      <c r="M411">
        <v>1146</v>
      </c>
      <c r="N411">
        <v>4</v>
      </c>
      <c r="O411" s="3">
        <v>43643</v>
      </c>
      <c r="P411" s="3" t="s">
        <v>110</v>
      </c>
      <c r="Q411">
        <v>-1.6430254953220962</v>
      </c>
      <c r="R411">
        <v>4.0454479183202219</v>
      </c>
      <c r="S411">
        <v>27.367500000000057</v>
      </c>
      <c r="T411">
        <v>32</v>
      </c>
      <c r="U411">
        <v>100</v>
      </c>
      <c r="V411">
        <v>1147</v>
      </c>
      <c r="W411">
        <v>3</v>
      </c>
      <c r="X411" t="s">
        <v>86</v>
      </c>
    </row>
    <row r="412" spans="1:24" x14ac:dyDescent="0.3">
      <c r="A412" t="s">
        <v>2</v>
      </c>
      <c r="B412" t="s">
        <v>6</v>
      </c>
      <c r="C412" t="s">
        <v>8</v>
      </c>
      <c r="D412">
        <v>2019</v>
      </c>
      <c r="E412" t="s">
        <v>104</v>
      </c>
      <c r="F412" s="3">
        <v>43641</v>
      </c>
      <c r="G412" s="3">
        <v>43641</v>
      </c>
      <c r="H412" s="3" t="s">
        <v>107</v>
      </c>
      <c r="I412">
        <v>11.229368622448982</v>
      </c>
      <c r="J412">
        <v>47</v>
      </c>
      <c r="K412">
        <v>11.1</v>
      </c>
      <c r="L412">
        <v>100</v>
      </c>
      <c r="M412">
        <v>1150</v>
      </c>
      <c r="N412">
        <v>-9</v>
      </c>
      <c r="O412" s="3">
        <v>43643</v>
      </c>
      <c r="P412" s="3" t="s">
        <v>110</v>
      </c>
      <c r="Q412">
        <v>-5.2951520225858939</v>
      </c>
      <c r="R412">
        <v>4.31311923013007</v>
      </c>
      <c r="S412">
        <v>24.318333333333328</v>
      </c>
      <c r="T412">
        <v>45</v>
      </c>
      <c r="U412">
        <v>100</v>
      </c>
      <c r="V412">
        <v>1150</v>
      </c>
      <c r="W412">
        <v>-8.5</v>
      </c>
      <c r="X412" t="s">
        <v>86</v>
      </c>
    </row>
    <row r="413" spans="1:24" x14ac:dyDescent="0.3">
      <c r="A413" t="s">
        <v>2</v>
      </c>
      <c r="B413" t="s">
        <v>6</v>
      </c>
      <c r="C413" t="s">
        <v>7</v>
      </c>
      <c r="D413">
        <v>2019</v>
      </c>
      <c r="E413" t="s">
        <v>103</v>
      </c>
      <c r="F413" s="3">
        <v>43641</v>
      </c>
      <c r="G413" s="3">
        <v>43641</v>
      </c>
      <c r="H413" s="3" t="s">
        <v>107</v>
      </c>
      <c r="I413">
        <v>11.49309350696063</v>
      </c>
      <c r="J413">
        <v>49</v>
      </c>
      <c r="K413">
        <v>6.5</v>
      </c>
      <c r="L413">
        <v>100</v>
      </c>
      <c r="M413">
        <v>1146</v>
      </c>
      <c r="N413">
        <v>3</v>
      </c>
      <c r="O413" s="3">
        <v>43643</v>
      </c>
      <c r="P413" s="3" t="s">
        <v>110</v>
      </c>
      <c r="Q413">
        <v>-1.0506596298884612</v>
      </c>
      <c r="R413">
        <v>3.8738167658592362</v>
      </c>
      <c r="S413">
        <v>27.543333333333305</v>
      </c>
      <c r="T413">
        <v>47.5</v>
      </c>
      <c r="U413">
        <v>100</v>
      </c>
      <c r="V413">
        <v>1147</v>
      </c>
      <c r="W413">
        <v>-4</v>
      </c>
      <c r="X413" t="s">
        <v>86</v>
      </c>
    </row>
    <row r="414" spans="1:24" x14ac:dyDescent="0.3">
      <c r="A414" t="s">
        <v>2</v>
      </c>
      <c r="B414" t="s">
        <v>6</v>
      </c>
      <c r="C414" t="s">
        <v>5</v>
      </c>
      <c r="D414">
        <v>2019</v>
      </c>
      <c r="E414" t="s">
        <v>103</v>
      </c>
      <c r="F414" s="3">
        <v>43641</v>
      </c>
      <c r="G414" s="3">
        <v>43641</v>
      </c>
      <c r="H414" s="3" t="s">
        <v>107</v>
      </c>
      <c r="I414">
        <v>3.3572372700147497</v>
      </c>
      <c r="J414">
        <v>37.5</v>
      </c>
      <c r="K414">
        <v>10.3</v>
      </c>
      <c r="L414">
        <v>46.5</v>
      </c>
      <c r="M414">
        <v>867</v>
      </c>
      <c r="N414">
        <v>-10</v>
      </c>
      <c r="O414" s="3">
        <v>43643</v>
      </c>
      <c r="P414" s="3" t="s">
        <v>110</v>
      </c>
      <c r="Q414">
        <v>-2.4685571542666658</v>
      </c>
      <c r="R414">
        <v>3.291783849386861</v>
      </c>
      <c r="S414">
        <v>26.799166666666668</v>
      </c>
      <c r="T414">
        <v>37.5</v>
      </c>
      <c r="U414">
        <v>76.900000000000006</v>
      </c>
      <c r="V414">
        <v>1062</v>
      </c>
      <c r="W414">
        <v>-15</v>
      </c>
      <c r="X414" t="s">
        <v>86</v>
      </c>
    </row>
    <row r="415" spans="1:24" x14ac:dyDescent="0.3">
      <c r="A415" t="s">
        <v>2</v>
      </c>
      <c r="B415" t="s">
        <v>1</v>
      </c>
      <c r="C415" t="s">
        <v>4</v>
      </c>
      <c r="D415">
        <v>2019</v>
      </c>
      <c r="E415" t="s">
        <v>103</v>
      </c>
      <c r="F415" s="3">
        <v>43641</v>
      </c>
      <c r="G415" s="3">
        <v>43641</v>
      </c>
      <c r="H415" s="3" t="s">
        <v>107</v>
      </c>
      <c r="I415">
        <v>3.6351020408163262</v>
      </c>
      <c r="J415">
        <v>40.5</v>
      </c>
      <c r="K415">
        <v>8.5</v>
      </c>
      <c r="L415">
        <v>57.7</v>
      </c>
      <c r="M415">
        <v>787</v>
      </c>
      <c r="N415">
        <v>0</v>
      </c>
      <c r="O415" s="3">
        <v>43643</v>
      </c>
      <c r="P415" s="3" t="s">
        <v>110</v>
      </c>
      <c r="Q415">
        <v>-1.6618198157362121</v>
      </c>
      <c r="R415">
        <v>3.4797270535280225</v>
      </c>
      <c r="S415">
        <v>30.319999999999972</v>
      </c>
      <c r="T415">
        <v>43</v>
      </c>
      <c r="U415">
        <v>95</v>
      </c>
      <c r="V415">
        <v>1100</v>
      </c>
      <c r="W415">
        <v>-2</v>
      </c>
      <c r="X415" t="s">
        <v>86</v>
      </c>
    </row>
    <row r="416" spans="1:24" x14ac:dyDescent="0.3">
      <c r="A416" t="s">
        <v>2</v>
      </c>
      <c r="B416" t="s">
        <v>1</v>
      </c>
      <c r="C416" t="s">
        <v>3</v>
      </c>
      <c r="D416">
        <v>2019</v>
      </c>
      <c r="E416" t="s">
        <v>103</v>
      </c>
      <c r="F416" s="3">
        <v>43641</v>
      </c>
      <c r="G416" s="3">
        <v>43641</v>
      </c>
      <c r="H416" s="3" t="s">
        <v>107</v>
      </c>
      <c r="I416" t="s">
        <v>80</v>
      </c>
      <c r="J416">
        <v>32</v>
      </c>
      <c r="K416">
        <v>8</v>
      </c>
      <c r="L416">
        <v>100</v>
      </c>
      <c r="M416">
        <v>1134</v>
      </c>
      <c r="N416">
        <v>7</v>
      </c>
      <c r="O416" s="3">
        <v>43643</v>
      </c>
      <c r="P416" s="3" t="s">
        <v>110</v>
      </c>
      <c r="Q416">
        <v>-2.2515950465930175</v>
      </c>
      <c r="R416">
        <v>2.2414193205495918</v>
      </c>
      <c r="S416">
        <v>28.000833333333333</v>
      </c>
      <c r="T416">
        <v>36.5</v>
      </c>
      <c r="U416">
        <v>100</v>
      </c>
      <c r="V416">
        <v>1148</v>
      </c>
      <c r="W416">
        <v>6</v>
      </c>
      <c r="X416" t="s">
        <v>86</v>
      </c>
    </row>
    <row r="417" spans="1:24" x14ac:dyDescent="0.3">
      <c r="A417" t="s">
        <v>2</v>
      </c>
      <c r="B417" t="s">
        <v>1</v>
      </c>
      <c r="C417" t="s">
        <v>0</v>
      </c>
      <c r="D417">
        <v>2019</v>
      </c>
      <c r="E417" t="s">
        <v>104</v>
      </c>
      <c r="F417" s="3">
        <v>43641</v>
      </c>
      <c r="G417" s="3">
        <v>43641</v>
      </c>
      <c r="H417" s="3" t="s">
        <v>107</v>
      </c>
      <c r="I417">
        <v>13.664700255102041</v>
      </c>
      <c r="J417">
        <v>49</v>
      </c>
      <c r="K417">
        <v>11.2</v>
      </c>
      <c r="L417">
        <v>100</v>
      </c>
      <c r="M417">
        <v>1148</v>
      </c>
      <c r="N417">
        <v>-8</v>
      </c>
      <c r="O417" s="3">
        <v>43643</v>
      </c>
      <c r="P417" s="3" t="s">
        <v>110</v>
      </c>
      <c r="Q417">
        <v>-1.8729301791897985</v>
      </c>
      <c r="R417">
        <v>3.7069728459565647</v>
      </c>
      <c r="S417">
        <v>24.261666666666606</v>
      </c>
      <c r="T417">
        <v>46</v>
      </c>
      <c r="U417">
        <v>100</v>
      </c>
      <c r="V417">
        <v>1148</v>
      </c>
      <c r="W417">
        <v>-1.5</v>
      </c>
      <c r="X417" t="s">
        <v>86</v>
      </c>
    </row>
    <row r="418" spans="1:24" x14ac:dyDescent="0.3">
      <c r="A418" t="s">
        <v>18</v>
      </c>
      <c r="B418" t="s">
        <v>35</v>
      </c>
      <c r="C418" t="s">
        <v>38</v>
      </c>
      <c r="D418">
        <v>2019</v>
      </c>
      <c r="E418" t="s">
        <v>101</v>
      </c>
      <c r="F418" s="3">
        <v>43656</v>
      </c>
      <c r="G418" s="3">
        <v>43656</v>
      </c>
      <c r="H418" s="3" t="s">
        <v>107</v>
      </c>
      <c r="I418">
        <v>3.7255124638059707</v>
      </c>
      <c r="J418">
        <v>46</v>
      </c>
      <c r="K418">
        <v>9.6999999999999993</v>
      </c>
      <c r="L418">
        <v>17.5</v>
      </c>
      <c r="M418">
        <v>330</v>
      </c>
      <c r="N418">
        <v>15</v>
      </c>
      <c r="O418" s="3">
        <v>43655</v>
      </c>
      <c r="P418" s="3" t="s">
        <v>110</v>
      </c>
      <c r="Q418">
        <v>-2.4339546920618642</v>
      </c>
      <c r="R418">
        <v>8.5639453353655508</v>
      </c>
      <c r="S418">
        <v>31.978333333333303</v>
      </c>
      <c r="T418">
        <v>9</v>
      </c>
      <c r="U418">
        <v>15.8</v>
      </c>
      <c r="V418">
        <v>288</v>
      </c>
      <c r="W418">
        <v>34</v>
      </c>
      <c r="X418" t="s">
        <v>85</v>
      </c>
    </row>
    <row r="419" spans="1:24" x14ac:dyDescent="0.3">
      <c r="A419" t="s">
        <v>18</v>
      </c>
      <c r="B419" t="s">
        <v>35</v>
      </c>
      <c r="C419" t="s">
        <v>37</v>
      </c>
      <c r="D419">
        <v>2019</v>
      </c>
      <c r="E419" t="s">
        <v>102</v>
      </c>
      <c r="F419" s="3">
        <v>43656</v>
      </c>
      <c r="G419" s="3">
        <v>43656</v>
      </c>
      <c r="H419" s="3" t="s">
        <v>107</v>
      </c>
      <c r="I419">
        <v>0.70353692140700386</v>
      </c>
      <c r="J419">
        <v>36</v>
      </c>
      <c r="K419">
        <v>17.600000000000001</v>
      </c>
      <c r="L419">
        <v>4.0999999999999996</v>
      </c>
      <c r="M419">
        <v>95</v>
      </c>
      <c r="N419">
        <v>15</v>
      </c>
      <c r="O419" s="3">
        <v>43655</v>
      </c>
      <c r="P419" s="3" t="s">
        <v>110</v>
      </c>
      <c r="Q419">
        <v>-1.9417839238484187</v>
      </c>
      <c r="R419">
        <v>5.6723977685082323</v>
      </c>
      <c r="S419">
        <v>29.079166666666673</v>
      </c>
      <c r="T419">
        <v>8.1</v>
      </c>
      <c r="U419">
        <v>6.7</v>
      </c>
      <c r="V419">
        <v>138</v>
      </c>
      <c r="W419">
        <v>34</v>
      </c>
      <c r="X419" t="s">
        <v>85</v>
      </c>
    </row>
    <row r="420" spans="1:24" x14ac:dyDescent="0.3">
      <c r="A420" t="s">
        <v>18</v>
      </c>
      <c r="B420" t="s">
        <v>35</v>
      </c>
      <c r="C420" t="s">
        <v>36</v>
      </c>
      <c r="D420">
        <v>2019</v>
      </c>
      <c r="E420" t="s">
        <v>102</v>
      </c>
      <c r="F420" s="3">
        <v>43656</v>
      </c>
      <c r="G420" s="3">
        <v>43656</v>
      </c>
      <c r="H420" s="3" t="s">
        <v>107</v>
      </c>
      <c r="I420">
        <v>1.5978953830661846</v>
      </c>
      <c r="J420">
        <v>39</v>
      </c>
      <c r="K420">
        <v>12.5</v>
      </c>
      <c r="L420">
        <v>11.5</v>
      </c>
      <c r="M420">
        <v>214</v>
      </c>
      <c r="N420">
        <v>35</v>
      </c>
      <c r="O420" s="3">
        <v>43655</v>
      </c>
      <c r="P420" s="3" t="s">
        <v>110</v>
      </c>
      <c r="Q420">
        <v>-2.2018314686411751</v>
      </c>
      <c r="R420">
        <v>6.0704472904864435</v>
      </c>
      <c r="S420">
        <v>31.193333333333332</v>
      </c>
      <c r="T420">
        <v>12.2</v>
      </c>
      <c r="U420">
        <v>7.4</v>
      </c>
      <c r="V420">
        <v>149</v>
      </c>
      <c r="W420">
        <v>12</v>
      </c>
      <c r="X420" t="s">
        <v>84</v>
      </c>
    </row>
    <row r="421" spans="1:24" x14ac:dyDescent="0.3">
      <c r="A421" t="s">
        <v>18</v>
      </c>
      <c r="B421" t="s">
        <v>35</v>
      </c>
      <c r="C421" t="s">
        <v>34</v>
      </c>
      <c r="D421">
        <v>2019</v>
      </c>
      <c r="E421" t="s">
        <v>101</v>
      </c>
      <c r="F421" s="3">
        <v>43656</v>
      </c>
      <c r="G421" s="3">
        <v>43656</v>
      </c>
      <c r="H421" s="3" t="s">
        <v>107</v>
      </c>
      <c r="I421">
        <v>19.451921663766704</v>
      </c>
      <c r="J421">
        <v>45</v>
      </c>
      <c r="K421">
        <v>13.6</v>
      </c>
      <c r="L421">
        <v>21.4</v>
      </c>
      <c r="M421">
        <v>414</v>
      </c>
      <c r="N421">
        <v>35</v>
      </c>
      <c r="O421" s="3">
        <v>43655</v>
      </c>
      <c r="P421" s="3" t="s">
        <v>110</v>
      </c>
      <c r="Q421">
        <v>-2.4050228950051094</v>
      </c>
      <c r="R421">
        <v>6.8397655335118808</v>
      </c>
      <c r="S421">
        <v>32.618333333333318</v>
      </c>
      <c r="T421">
        <v>14.2</v>
      </c>
      <c r="U421">
        <v>9.3000000000000007</v>
      </c>
      <c r="V421">
        <v>180</v>
      </c>
      <c r="W421">
        <v>12</v>
      </c>
      <c r="X421" t="s">
        <v>84</v>
      </c>
    </row>
    <row r="422" spans="1:24" x14ac:dyDescent="0.3">
      <c r="A422" t="s">
        <v>18</v>
      </c>
      <c r="B422" t="s">
        <v>14</v>
      </c>
      <c r="C422" t="s">
        <v>33</v>
      </c>
      <c r="D422">
        <v>2019</v>
      </c>
      <c r="E422" t="s">
        <v>101</v>
      </c>
      <c r="F422" s="3">
        <v>43656</v>
      </c>
      <c r="G422" s="3">
        <v>43656</v>
      </c>
      <c r="H422" s="3" t="s">
        <v>107</v>
      </c>
      <c r="I422">
        <v>5.4131512079206834</v>
      </c>
      <c r="J422">
        <v>77</v>
      </c>
      <c r="K422">
        <v>12.8</v>
      </c>
      <c r="L422">
        <v>23.1</v>
      </c>
      <c r="M422">
        <v>453</v>
      </c>
      <c r="N422">
        <v>15</v>
      </c>
      <c r="O422" s="3">
        <v>43655</v>
      </c>
      <c r="P422" s="3" t="s">
        <v>110</v>
      </c>
      <c r="Q422">
        <v>-2.9504127968336098</v>
      </c>
      <c r="R422">
        <v>4.6269923794159125</v>
      </c>
      <c r="S422">
        <v>30.730833333333365</v>
      </c>
      <c r="T422">
        <v>11.7</v>
      </c>
      <c r="U422">
        <v>21.6</v>
      </c>
      <c r="V422">
        <v>418</v>
      </c>
      <c r="W422">
        <v>34</v>
      </c>
      <c r="X422" t="s">
        <v>85</v>
      </c>
    </row>
    <row r="423" spans="1:24" x14ac:dyDescent="0.3">
      <c r="A423" t="s">
        <v>18</v>
      </c>
      <c r="B423" t="s">
        <v>14</v>
      </c>
      <c r="C423" t="s">
        <v>32</v>
      </c>
      <c r="D423">
        <v>2019</v>
      </c>
      <c r="E423" t="s">
        <v>102</v>
      </c>
      <c r="F423" s="3">
        <v>43656</v>
      </c>
      <c r="G423" s="3">
        <v>43656</v>
      </c>
      <c r="H423" s="3" t="s">
        <v>107</v>
      </c>
      <c r="I423">
        <v>0.63522737115524208</v>
      </c>
      <c r="J423">
        <v>33</v>
      </c>
      <c r="K423">
        <v>12.4</v>
      </c>
      <c r="L423">
        <v>0.8</v>
      </c>
      <c r="M423">
        <v>56</v>
      </c>
      <c r="N423">
        <v>15</v>
      </c>
      <c r="O423" s="3">
        <v>43655</v>
      </c>
      <c r="P423" s="3" t="s">
        <v>110</v>
      </c>
      <c r="Q423" s="19">
        <v>0</v>
      </c>
      <c r="R423">
        <v>5.3345137125097972</v>
      </c>
      <c r="S423">
        <v>28.314999999999994</v>
      </c>
      <c r="T423">
        <v>10.1</v>
      </c>
      <c r="U423">
        <v>17.5</v>
      </c>
      <c r="V423">
        <v>328</v>
      </c>
      <c r="W423">
        <v>34</v>
      </c>
      <c r="X423" t="s">
        <v>85</v>
      </c>
    </row>
    <row r="424" spans="1:24" x14ac:dyDescent="0.3">
      <c r="A424" t="s">
        <v>18</v>
      </c>
      <c r="B424" t="s">
        <v>14</v>
      </c>
      <c r="C424" t="s">
        <v>31</v>
      </c>
      <c r="D424">
        <v>2019</v>
      </c>
      <c r="E424" t="s">
        <v>101</v>
      </c>
      <c r="F424" s="3">
        <v>43656</v>
      </c>
      <c r="G424" s="3">
        <v>43656</v>
      </c>
      <c r="H424" s="3" t="s">
        <v>107</v>
      </c>
      <c r="I424">
        <v>3.8701989222655357</v>
      </c>
      <c r="J424">
        <v>54</v>
      </c>
      <c r="K424">
        <v>11.7</v>
      </c>
      <c r="L424">
        <v>39.6</v>
      </c>
      <c r="M424">
        <v>764</v>
      </c>
      <c r="N424">
        <v>35</v>
      </c>
      <c r="O424" s="3">
        <v>43655</v>
      </c>
      <c r="P424" s="3" t="s">
        <v>110</v>
      </c>
      <c r="Q424">
        <v>-3.3862211236414765</v>
      </c>
      <c r="R424">
        <v>5.6942062723849869</v>
      </c>
      <c r="S424">
        <v>32.5</v>
      </c>
      <c r="T424">
        <v>10.8</v>
      </c>
      <c r="U424">
        <v>53.8</v>
      </c>
      <c r="V424">
        <v>946</v>
      </c>
      <c r="W424">
        <v>12</v>
      </c>
      <c r="X424" t="s">
        <v>84</v>
      </c>
    </row>
    <row r="425" spans="1:24" x14ac:dyDescent="0.3">
      <c r="A425" t="s">
        <v>18</v>
      </c>
      <c r="B425" t="s">
        <v>14</v>
      </c>
      <c r="C425" t="s">
        <v>30</v>
      </c>
      <c r="D425">
        <v>2019</v>
      </c>
      <c r="E425" t="s">
        <v>102</v>
      </c>
      <c r="F425" s="3">
        <v>43656</v>
      </c>
      <c r="G425" s="3">
        <v>43656</v>
      </c>
      <c r="H425" s="3" t="s">
        <v>107</v>
      </c>
      <c r="I425">
        <v>1.5921469687035117</v>
      </c>
      <c r="J425">
        <v>46</v>
      </c>
      <c r="K425">
        <v>11.9</v>
      </c>
      <c r="L425">
        <v>33.1</v>
      </c>
      <c r="M425">
        <v>656</v>
      </c>
      <c r="N425">
        <v>35</v>
      </c>
      <c r="O425" s="3">
        <v>43655</v>
      </c>
      <c r="P425" s="3" t="s">
        <v>110</v>
      </c>
      <c r="Q425">
        <v>-0.62157010162167925</v>
      </c>
      <c r="R425">
        <v>7.5588629046660012</v>
      </c>
      <c r="S425">
        <v>32.55416666666666</v>
      </c>
      <c r="T425">
        <v>8</v>
      </c>
      <c r="U425">
        <v>32.5</v>
      </c>
      <c r="V425">
        <v>651</v>
      </c>
      <c r="W425">
        <v>12</v>
      </c>
      <c r="X425" t="s">
        <v>84</v>
      </c>
    </row>
    <row r="426" spans="1:24" x14ac:dyDescent="0.3">
      <c r="A426" t="s">
        <v>18</v>
      </c>
      <c r="B426" t="s">
        <v>10</v>
      </c>
      <c r="C426" t="s">
        <v>29</v>
      </c>
      <c r="D426">
        <v>2019</v>
      </c>
      <c r="E426" t="s">
        <v>102</v>
      </c>
      <c r="F426" s="3">
        <v>43656</v>
      </c>
      <c r="G426" s="3">
        <v>43656</v>
      </c>
      <c r="H426" s="3" t="s">
        <v>107</v>
      </c>
      <c r="I426">
        <v>0.81005403612401405</v>
      </c>
      <c r="J426">
        <v>45</v>
      </c>
      <c r="K426">
        <v>12.8</v>
      </c>
      <c r="L426">
        <v>22.4</v>
      </c>
      <c r="M426">
        <v>436</v>
      </c>
      <c r="N426">
        <v>35</v>
      </c>
      <c r="O426" s="3">
        <v>43655</v>
      </c>
      <c r="P426" s="3" t="s">
        <v>110</v>
      </c>
      <c r="Q426">
        <v>-4.1323273240081164</v>
      </c>
      <c r="R426">
        <v>8.0770197176002103</v>
      </c>
      <c r="S426">
        <v>32.880000000000017</v>
      </c>
      <c r="T426">
        <v>11.6</v>
      </c>
      <c r="U426">
        <v>21</v>
      </c>
      <c r="V426">
        <v>404</v>
      </c>
      <c r="W426">
        <v>12</v>
      </c>
      <c r="X426" t="s">
        <v>84</v>
      </c>
    </row>
    <row r="427" spans="1:24" x14ac:dyDescent="0.3">
      <c r="A427" t="s">
        <v>18</v>
      </c>
      <c r="B427" t="s">
        <v>10</v>
      </c>
      <c r="C427" t="s">
        <v>28</v>
      </c>
      <c r="D427">
        <v>2019</v>
      </c>
      <c r="E427" t="s">
        <v>102</v>
      </c>
      <c r="F427" s="3">
        <v>43656</v>
      </c>
      <c r="G427" s="3">
        <v>43656</v>
      </c>
      <c r="H427" s="3" t="s">
        <v>107</v>
      </c>
      <c r="I427">
        <v>0.83757239382239379</v>
      </c>
      <c r="J427">
        <v>38</v>
      </c>
      <c r="K427">
        <v>13.6</v>
      </c>
      <c r="L427">
        <v>5</v>
      </c>
      <c r="M427">
        <v>109</v>
      </c>
      <c r="N427">
        <v>15</v>
      </c>
      <c r="O427" s="3">
        <v>43655</v>
      </c>
      <c r="P427" s="3" t="s">
        <v>110</v>
      </c>
      <c r="Q427">
        <v>-0.5201618799116926</v>
      </c>
      <c r="R427">
        <v>6.922751990775649</v>
      </c>
      <c r="S427">
        <v>27.735000000000078</v>
      </c>
      <c r="T427">
        <v>5.8</v>
      </c>
      <c r="U427">
        <v>19.8</v>
      </c>
      <c r="V427">
        <v>376</v>
      </c>
      <c r="W427">
        <v>34</v>
      </c>
      <c r="X427" t="s">
        <v>85</v>
      </c>
    </row>
    <row r="428" spans="1:24" x14ac:dyDescent="0.3">
      <c r="A428" t="s">
        <v>18</v>
      </c>
      <c r="B428" t="s">
        <v>10</v>
      </c>
      <c r="C428" t="s">
        <v>27</v>
      </c>
      <c r="D428">
        <v>2019</v>
      </c>
      <c r="E428" t="s">
        <v>101</v>
      </c>
      <c r="F428" s="3">
        <v>43656</v>
      </c>
      <c r="G428" s="3">
        <v>43656</v>
      </c>
      <c r="H428" s="3" t="s">
        <v>107</v>
      </c>
      <c r="I428">
        <v>1.9248686285082364</v>
      </c>
      <c r="J428">
        <v>48</v>
      </c>
      <c r="K428">
        <v>17.3</v>
      </c>
      <c r="L428">
        <v>40.1</v>
      </c>
      <c r="M428">
        <v>773</v>
      </c>
      <c r="N428">
        <v>35</v>
      </c>
      <c r="O428" s="3">
        <v>43655</v>
      </c>
      <c r="P428" s="3" t="s">
        <v>110</v>
      </c>
      <c r="Q428">
        <v>-2.9337461353343</v>
      </c>
      <c r="R428">
        <v>7.9622906755677469</v>
      </c>
      <c r="S428">
        <v>32.855833333333337</v>
      </c>
      <c r="T428">
        <v>10.9</v>
      </c>
      <c r="U428">
        <v>33.1</v>
      </c>
      <c r="V428">
        <v>655</v>
      </c>
      <c r="W428">
        <v>12</v>
      </c>
      <c r="X428" t="s">
        <v>84</v>
      </c>
    </row>
    <row r="429" spans="1:24" x14ac:dyDescent="0.3">
      <c r="A429" t="s">
        <v>18</v>
      </c>
      <c r="B429" t="s">
        <v>10</v>
      </c>
      <c r="C429" t="s">
        <v>26</v>
      </c>
      <c r="D429">
        <v>2019</v>
      </c>
      <c r="E429" t="s">
        <v>101</v>
      </c>
      <c r="F429" s="3">
        <v>43656</v>
      </c>
      <c r="G429" s="3">
        <v>43656</v>
      </c>
      <c r="H429" s="3" t="s">
        <v>107</v>
      </c>
      <c r="I429">
        <v>7.53782573151015</v>
      </c>
      <c r="J429">
        <v>45</v>
      </c>
      <c r="K429">
        <v>17.8</v>
      </c>
      <c r="L429">
        <v>47.7</v>
      </c>
      <c r="M429">
        <v>886</v>
      </c>
      <c r="N429">
        <v>15</v>
      </c>
      <c r="O429" s="3">
        <v>43655</v>
      </c>
      <c r="P429" s="3" t="s">
        <v>110</v>
      </c>
      <c r="Q429">
        <v>-4.4867007365962914</v>
      </c>
      <c r="R429">
        <v>3.6916361639179778</v>
      </c>
      <c r="S429">
        <v>29.976666666666667</v>
      </c>
      <c r="T429">
        <v>6.9</v>
      </c>
      <c r="U429">
        <v>93</v>
      </c>
      <c r="V429">
        <v>1096</v>
      </c>
      <c r="W429">
        <v>34</v>
      </c>
      <c r="X429" t="s">
        <v>85</v>
      </c>
    </row>
    <row r="430" spans="1:24" x14ac:dyDescent="0.3">
      <c r="A430" t="s">
        <v>18</v>
      </c>
      <c r="B430" t="s">
        <v>6</v>
      </c>
      <c r="C430" t="s">
        <v>25</v>
      </c>
      <c r="D430">
        <v>2019</v>
      </c>
      <c r="E430" t="s">
        <v>102</v>
      </c>
      <c r="F430" s="3">
        <v>43656</v>
      </c>
      <c r="G430" s="3">
        <v>43656</v>
      </c>
      <c r="H430" s="3" t="s">
        <v>107</v>
      </c>
      <c r="I430">
        <v>1.9623025025093794</v>
      </c>
      <c r="J430">
        <v>39</v>
      </c>
      <c r="K430">
        <v>9.4</v>
      </c>
      <c r="L430">
        <v>20</v>
      </c>
      <c r="M430">
        <v>381</v>
      </c>
      <c r="N430">
        <v>35</v>
      </c>
      <c r="O430" s="3">
        <v>43655</v>
      </c>
      <c r="P430" s="3" t="s">
        <v>110</v>
      </c>
      <c r="Q430">
        <v>-4.9471615867421352</v>
      </c>
      <c r="R430">
        <v>7.8556713232813804</v>
      </c>
      <c r="S430">
        <v>31.676666666666677</v>
      </c>
      <c r="T430">
        <v>8</v>
      </c>
      <c r="U430">
        <v>21.1</v>
      </c>
      <c r="V430">
        <v>407</v>
      </c>
      <c r="W430">
        <v>12</v>
      </c>
      <c r="X430" t="s">
        <v>84</v>
      </c>
    </row>
    <row r="431" spans="1:24" x14ac:dyDescent="0.3">
      <c r="A431" t="s">
        <v>18</v>
      </c>
      <c r="B431" t="s">
        <v>6</v>
      </c>
      <c r="C431" t="s">
        <v>24</v>
      </c>
      <c r="D431">
        <v>2019</v>
      </c>
      <c r="E431" t="s">
        <v>101</v>
      </c>
      <c r="F431" s="3">
        <v>43656</v>
      </c>
      <c r="G431" s="3">
        <v>43656</v>
      </c>
      <c r="H431" s="3" t="s">
        <v>107</v>
      </c>
      <c r="I431">
        <v>5.456715895698439</v>
      </c>
      <c r="J431">
        <v>56</v>
      </c>
      <c r="K431">
        <v>11.8</v>
      </c>
      <c r="L431">
        <v>21.6</v>
      </c>
      <c r="M431">
        <v>418</v>
      </c>
      <c r="N431">
        <v>35</v>
      </c>
      <c r="O431" s="3">
        <v>43655</v>
      </c>
      <c r="P431" s="3" t="s">
        <v>110</v>
      </c>
      <c r="Q431">
        <v>-5.0749984265400361</v>
      </c>
      <c r="R431">
        <v>7.1890639649454826</v>
      </c>
      <c r="S431">
        <v>32.361666666666665</v>
      </c>
      <c r="T431">
        <v>10.3</v>
      </c>
      <c r="U431">
        <v>21.7</v>
      </c>
      <c r="V431">
        <v>420</v>
      </c>
      <c r="W431">
        <v>12</v>
      </c>
      <c r="X431" t="s">
        <v>84</v>
      </c>
    </row>
    <row r="432" spans="1:24" x14ac:dyDescent="0.3">
      <c r="A432" t="s">
        <v>18</v>
      </c>
      <c r="B432" t="s">
        <v>6</v>
      </c>
      <c r="C432" t="s">
        <v>23</v>
      </c>
      <c r="D432">
        <v>2019</v>
      </c>
      <c r="E432" t="s">
        <v>102</v>
      </c>
      <c r="F432" s="3">
        <v>43656</v>
      </c>
      <c r="G432" s="3">
        <v>43656</v>
      </c>
      <c r="H432" s="3" t="s">
        <v>107</v>
      </c>
      <c r="I432">
        <v>0.39252010278306132</v>
      </c>
      <c r="J432">
        <v>35</v>
      </c>
      <c r="K432">
        <v>13.3</v>
      </c>
      <c r="L432">
        <v>8.9</v>
      </c>
      <c r="M432">
        <v>173</v>
      </c>
      <c r="N432">
        <v>15</v>
      </c>
      <c r="O432" s="3">
        <v>43655</v>
      </c>
      <c r="P432" s="3" t="s">
        <v>110</v>
      </c>
      <c r="Q432">
        <v>-2.6123537661928946</v>
      </c>
      <c r="R432">
        <v>6.170329056209261</v>
      </c>
      <c r="S432">
        <v>28.590833333333272</v>
      </c>
      <c r="T432">
        <v>12.1</v>
      </c>
      <c r="U432">
        <v>14.3</v>
      </c>
      <c r="V432">
        <v>268</v>
      </c>
      <c r="W432">
        <v>34</v>
      </c>
      <c r="X432" t="s">
        <v>85</v>
      </c>
    </row>
    <row r="433" spans="1:24" x14ac:dyDescent="0.3">
      <c r="A433" t="s">
        <v>18</v>
      </c>
      <c r="B433" t="s">
        <v>6</v>
      </c>
      <c r="C433" t="s">
        <v>22</v>
      </c>
      <c r="D433">
        <v>2019</v>
      </c>
      <c r="E433" t="s">
        <v>101</v>
      </c>
      <c r="F433" s="3">
        <v>43656</v>
      </c>
      <c r="G433" s="3">
        <v>43656</v>
      </c>
      <c r="H433" s="3" t="s">
        <v>107</v>
      </c>
      <c r="I433">
        <v>4.1487859439673604</v>
      </c>
      <c r="J433">
        <v>50</v>
      </c>
      <c r="K433">
        <v>13.9</v>
      </c>
      <c r="L433">
        <v>26.4</v>
      </c>
      <c r="M433">
        <v>524</v>
      </c>
      <c r="N433">
        <v>15</v>
      </c>
      <c r="O433" s="3">
        <v>43655</v>
      </c>
      <c r="P433" s="3" t="s">
        <v>110</v>
      </c>
      <c r="Q433">
        <v>-1.884138596768564</v>
      </c>
      <c r="R433">
        <v>3.1742897959803771</v>
      </c>
      <c r="S433">
        <v>28.305833333333322</v>
      </c>
      <c r="T433">
        <v>8.5</v>
      </c>
      <c r="U433">
        <v>24.7</v>
      </c>
      <c r="V433">
        <v>488</v>
      </c>
      <c r="W433">
        <v>34</v>
      </c>
      <c r="X433" t="s">
        <v>85</v>
      </c>
    </row>
    <row r="434" spans="1:24" x14ac:dyDescent="0.3">
      <c r="A434" t="s">
        <v>18</v>
      </c>
      <c r="B434" t="s">
        <v>1</v>
      </c>
      <c r="C434" t="s">
        <v>21</v>
      </c>
      <c r="D434">
        <v>2019</v>
      </c>
      <c r="E434" t="s">
        <v>101</v>
      </c>
      <c r="F434" s="3">
        <v>43656</v>
      </c>
      <c r="G434" s="3">
        <v>43656</v>
      </c>
      <c r="H434" s="3" t="s">
        <v>107</v>
      </c>
      <c r="I434">
        <v>4.2454200989017261</v>
      </c>
      <c r="J434">
        <v>51</v>
      </c>
      <c r="K434">
        <v>13.6</v>
      </c>
      <c r="L434">
        <v>43.1</v>
      </c>
      <c r="M434">
        <v>818</v>
      </c>
      <c r="N434">
        <v>15</v>
      </c>
      <c r="O434" s="3">
        <v>43655</v>
      </c>
      <c r="P434" s="3" t="s">
        <v>110</v>
      </c>
      <c r="Q434">
        <v>-4.2118190251307128</v>
      </c>
      <c r="R434">
        <v>4.5809678468494832</v>
      </c>
      <c r="S434">
        <v>30.424999999999986</v>
      </c>
      <c r="T434">
        <v>13.7</v>
      </c>
      <c r="U434">
        <v>19.399999999999999</v>
      </c>
      <c r="V434">
        <v>368</v>
      </c>
      <c r="W434">
        <v>34</v>
      </c>
      <c r="X434" t="s">
        <v>85</v>
      </c>
    </row>
    <row r="435" spans="1:24" x14ac:dyDescent="0.3">
      <c r="A435" t="s">
        <v>18</v>
      </c>
      <c r="B435" t="s">
        <v>1</v>
      </c>
      <c r="C435" t="s">
        <v>20</v>
      </c>
      <c r="D435">
        <v>2019</v>
      </c>
      <c r="E435" t="s">
        <v>101</v>
      </c>
      <c r="F435" s="3">
        <v>43656</v>
      </c>
      <c r="G435" s="3">
        <v>43656</v>
      </c>
      <c r="H435" s="3" t="s">
        <v>107</v>
      </c>
      <c r="I435">
        <v>3.3339923469387767</v>
      </c>
      <c r="J435">
        <v>46</v>
      </c>
      <c r="K435">
        <v>14.5</v>
      </c>
      <c r="L435">
        <v>11.9</v>
      </c>
      <c r="M435">
        <v>221</v>
      </c>
      <c r="N435">
        <v>35</v>
      </c>
      <c r="O435" s="3">
        <v>43655</v>
      </c>
      <c r="P435" s="3" t="s">
        <v>110</v>
      </c>
      <c r="Q435">
        <v>-3.6969846693842832</v>
      </c>
      <c r="R435">
        <v>4.7895375221369543</v>
      </c>
      <c r="S435">
        <v>33.523333333333333</v>
      </c>
      <c r="T435">
        <v>15.8</v>
      </c>
      <c r="U435">
        <v>20.100000000000001</v>
      </c>
      <c r="V435">
        <v>382</v>
      </c>
      <c r="W435">
        <v>12</v>
      </c>
      <c r="X435" t="s">
        <v>84</v>
      </c>
    </row>
    <row r="436" spans="1:24" x14ac:dyDescent="0.3">
      <c r="A436" t="s">
        <v>18</v>
      </c>
      <c r="B436" t="s">
        <v>1</v>
      </c>
      <c r="C436" t="s">
        <v>19</v>
      </c>
      <c r="D436">
        <v>2019</v>
      </c>
      <c r="E436" t="s">
        <v>101</v>
      </c>
      <c r="F436" s="3">
        <v>43656</v>
      </c>
      <c r="G436" s="3">
        <v>43656</v>
      </c>
      <c r="H436" s="3" t="s">
        <v>107</v>
      </c>
      <c r="I436">
        <v>3.9229958571780066</v>
      </c>
      <c r="J436">
        <v>45</v>
      </c>
      <c r="K436">
        <v>13.9</v>
      </c>
      <c r="L436">
        <v>39.799999999999997</v>
      </c>
      <c r="M436">
        <v>768</v>
      </c>
      <c r="N436">
        <v>15</v>
      </c>
      <c r="O436" s="3">
        <v>43655</v>
      </c>
      <c r="P436" s="3" t="s">
        <v>110</v>
      </c>
      <c r="Q436">
        <v>-2.4484034962125349</v>
      </c>
      <c r="R436">
        <v>1.9141247020502419</v>
      </c>
      <c r="S436">
        <v>27.847499999999986</v>
      </c>
      <c r="T436">
        <v>11.1</v>
      </c>
      <c r="U436">
        <v>48</v>
      </c>
      <c r="V436">
        <v>889</v>
      </c>
      <c r="W436">
        <v>34</v>
      </c>
      <c r="X436" t="s">
        <v>85</v>
      </c>
    </row>
    <row r="437" spans="1:24" x14ac:dyDescent="0.3">
      <c r="A437" t="s">
        <v>18</v>
      </c>
      <c r="B437" t="s">
        <v>1</v>
      </c>
      <c r="C437" t="s">
        <v>17</v>
      </c>
      <c r="D437">
        <v>2019</v>
      </c>
      <c r="E437" t="s">
        <v>101</v>
      </c>
      <c r="F437" s="3">
        <v>43656</v>
      </c>
      <c r="G437" s="3">
        <v>43656</v>
      </c>
      <c r="H437" s="3" t="s">
        <v>107</v>
      </c>
      <c r="I437">
        <v>18.792123724489795</v>
      </c>
      <c r="J437">
        <v>51</v>
      </c>
      <c r="K437">
        <v>20.100000000000001</v>
      </c>
      <c r="L437">
        <v>10.5</v>
      </c>
      <c r="M437">
        <v>199</v>
      </c>
      <c r="N437">
        <v>35</v>
      </c>
      <c r="O437" s="3">
        <v>43655</v>
      </c>
      <c r="P437" s="3" t="s">
        <v>110</v>
      </c>
      <c r="Q437">
        <v>-3.2247034919339637</v>
      </c>
      <c r="R437">
        <v>6.7793123189358422</v>
      </c>
      <c r="S437">
        <v>33.476666666666659</v>
      </c>
      <c r="T437">
        <v>11.5</v>
      </c>
      <c r="U437">
        <v>17.100000000000001</v>
      </c>
      <c r="V437">
        <v>322</v>
      </c>
      <c r="W437">
        <v>12</v>
      </c>
      <c r="X437" t="s">
        <v>84</v>
      </c>
    </row>
    <row r="438" spans="1:24" x14ac:dyDescent="0.3">
      <c r="A438" t="s">
        <v>2</v>
      </c>
      <c r="B438" t="s">
        <v>14</v>
      </c>
      <c r="C438" t="s">
        <v>16</v>
      </c>
      <c r="D438">
        <v>2019</v>
      </c>
      <c r="E438" t="s">
        <v>103</v>
      </c>
      <c r="F438" s="3">
        <v>43656</v>
      </c>
      <c r="G438" s="3">
        <v>43656</v>
      </c>
      <c r="H438" s="3" t="s">
        <v>107</v>
      </c>
      <c r="I438">
        <v>8.4573085765657829</v>
      </c>
      <c r="J438">
        <v>52</v>
      </c>
      <c r="K438">
        <v>7.1</v>
      </c>
      <c r="L438">
        <v>12.5</v>
      </c>
      <c r="M438">
        <v>233</v>
      </c>
      <c r="N438">
        <v>6</v>
      </c>
      <c r="O438" s="3">
        <v>43655</v>
      </c>
      <c r="P438" s="3" t="s">
        <v>110</v>
      </c>
      <c r="Q438">
        <v>-1.9924343704423919</v>
      </c>
      <c r="R438">
        <v>1.614635391503962</v>
      </c>
      <c r="S438">
        <v>35.24083333333332</v>
      </c>
      <c r="T438">
        <v>5.5</v>
      </c>
      <c r="U438">
        <v>66</v>
      </c>
      <c r="V438">
        <v>1028</v>
      </c>
      <c r="W438">
        <v>4</v>
      </c>
      <c r="X438" t="s">
        <v>86</v>
      </c>
    </row>
    <row r="439" spans="1:24" x14ac:dyDescent="0.3">
      <c r="A439" t="s">
        <v>2</v>
      </c>
      <c r="B439" t="s">
        <v>14</v>
      </c>
      <c r="C439" t="s">
        <v>15</v>
      </c>
      <c r="D439">
        <v>2019</v>
      </c>
      <c r="E439" t="s">
        <v>104</v>
      </c>
      <c r="F439" s="3">
        <v>43656</v>
      </c>
      <c r="G439" s="3">
        <v>43656</v>
      </c>
      <c r="H439" s="3" t="s">
        <v>107</v>
      </c>
      <c r="I439">
        <v>2.4127678571428572</v>
      </c>
      <c r="J439">
        <v>56</v>
      </c>
      <c r="K439">
        <v>17</v>
      </c>
      <c r="L439">
        <v>10.1</v>
      </c>
      <c r="M439">
        <v>192</v>
      </c>
      <c r="O439" s="3">
        <v>43655</v>
      </c>
      <c r="P439" s="3" t="s">
        <v>110</v>
      </c>
      <c r="Q439">
        <v>-4.333568396366811</v>
      </c>
      <c r="R439">
        <v>6.142435126421752</v>
      </c>
      <c r="S439">
        <v>32.116666666666603</v>
      </c>
      <c r="T439">
        <v>12.4</v>
      </c>
      <c r="U439">
        <v>75.5</v>
      </c>
      <c r="V439">
        <v>1059</v>
      </c>
      <c r="X439" t="s">
        <v>86</v>
      </c>
    </row>
    <row r="440" spans="1:24" x14ac:dyDescent="0.3">
      <c r="A440" t="s">
        <v>2</v>
      </c>
      <c r="B440" t="s">
        <v>14</v>
      </c>
      <c r="C440" t="s">
        <v>13</v>
      </c>
      <c r="D440">
        <v>2019</v>
      </c>
      <c r="E440" t="s">
        <v>103</v>
      </c>
      <c r="F440" s="3">
        <v>43656</v>
      </c>
      <c r="G440" s="3">
        <v>43656</v>
      </c>
      <c r="H440" s="3" t="s">
        <v>107</v>
      </c>
      <c r="I440">
        <v>7.3676139153827727</v>
      </c>
      <c r="J440">
        <v>120</v>
      </c>
      <c r="K440">
        <v>19.7</v>
      </c>
      <c r="L440">
        <v>28.5</v>
      </c>
      <c r="M440">
        <v>566</v>
      </c>
      <c r="N440">
        <v>0</v>
      </c>
      <c r="O440" s="3">
        <v>43655</v>
      </c>
      <c r="P440" s="3" t="s">
        <v>110</v>
      </c>
      <c r="Q440">
        <v>-4.245211449765856</v>
      </c>
      <c r="R440">
        <v>4.0419522381666297</v>
      </c>
      <c r="S440">
        <v>33.64</v>
      </c>
      <c r="T440">
        <v>15.7</v>
      </c>
      <c r="U440">
        <v>100</v>
      </c>
      <c r="V440">
        <v>1139</v>
      </c>
      <c r="W440">
        <v>-3.5</v>
      </c>
      <c r="X440" t="s">
        <v>86</v>
      </c>
    </row>
    <row r="441" spans="1:24" x14ac:dyDescent="0.3">
      <c r="A441" t="s">
        <v>2</v>
      </c>
      <c r="B441" t="s">
        <v>10</v>
      </c>
      <c r="C441" t="s">
        <v>12</v>
      </c>
      <c r="D441">
        <v>2019</v>
      </c>
      <c r="E441" t="s">
        <v>104</v>
      </c>
      <c r="F441" s="3">
        <v>43656</v>
      </c>
      <c r="G441" s="3">
        <v>43656</v>
      </c>
      <c r="H441" s="3" t="s">
        <v>107</v>
      </c>
      <c r="I441">
        <v>7.222510044658411</v>
      </c>
      <c r="J441">
        <v>54</v>
      </c>
      <c r="K441">
        <v>12.6</v>
      </c>
      <c r="L441">
        <v>100</v>
      </c>
      <c r="M441">
        <v>1128</v>
      </c>
      <c r="N441">
        <v>13</v>
      </c>
      <c r="O441" s="3">
        <v>43655</v>
      </c>
      <c r="P441" s="3" t="s">
        <v>110</v>
      </c>
      <c r="Q441">
        <v>-3.2057766814515736</v>
      </c>
      <c r="R441">
        <v>2.3712167589143096</v>
      </c>
      <c r="S441">
        <v>25.64250000000002</v>
      </c>
      <c r="T441">
        <v>13.4</v>
      </c>
      <c r="U441">
        <v>100</v>
      </c>
      <c r="V441">
        <v>1147</v>
      </c>
      <c r="W441">
        <v>3.5</v>
      </c>
      <c r="X441" t="s">
        <v>86</v>
      </c>
    </row>
    <row r="442" spans="1:24" x14ac:dyDescent="0.3">
      <c r="A442" t="s">
        <v>2</v>
      </c>
      <c r="B442" t="s">
        <v>10</v>
      </c>
      <c r="C442" t="s">
        <v>11</v>
      </c>
      <c r="D442">
        <v>2019</v>
      </c>
      <c r="E442" t="s">
        <v>103</v>
      </c>
      <c r="F442" s="3">
        <v>43656</v>
      </c>
      <c r="G442" s="3">
        <v>43656</v>
      </c>
      <c r="H442" s="3" t="s">
        <v>107</v>
      </c>
      <c r="I442">
        <v>12.901691850360761</v>
      </c>
      <c r="J442">
        <v>56</v>
      </c>
      <c r="K442">
        <v>10.5</v>
      </c>
      <c r="L442">
        <v>100</v>
      </c>
      <c r="M442">
        <v>1146</v>
      </c>
      <c r="N442">
        <v>-1</v>
      </c>
      <c r="O442" s="3">
        <v>43655</v>
      </c>
      <c r="P442" s="3" t="s">
        <v>110</v>
      </c>
      <c r="Q442">
        <v>-4.6723980785496018</v>
      </c>
      <c r="R442">
        <v>6.0152463619745413</v>
      </c>
      <c r="S442">
        <v>33.918333333333365</v>
      </c>
      <c r="T442">
        <v>7.8</v>
      </c>
      <c r="U442">
        <v>100</v>
      </c>
      <c r="V442">
        <v>1146</v>
      </c>
      <c r="W442">
        <v>-0.5</v>
      </c>
      <c r="X442" t="s">
        <v>86</v>
      </c>
    </row>
    <row r="443" spans="1:24" x14ac:dyDescent="0.3">
      <c r="A443" t="s">
        <v>2</v>
      </c>
      <c r="B443" t="s">
        <v>10</v>
      </c>
      <c r="C443" t="s">
        <v>9</v>
      </c>
      <c r="D443">
        <v>2019</v>
      </c>
      <c r="E443" t="s">
        <v>103</v>
      </c>
      <c r="F443" s="3">
        <v>43656</v>
      </c>
      <c r="G443" s="3">
        <v>43656</v>
      </c>
      <c r="H443" s="3" t="s">
        <v>107</v>
      </c>
      <c r="I443">
        <v>1.7068706308670867</v>
      </c>
      <c r="J443">
        <v>120</v>
      </c>
      <c r="K443">
        <v>14.4</v>
      </c>
      <c r="L443">
        <v>87.8</v>
      </c>
      <c r="M443">
        <v>1085</v>
      </c>
      <c r="N443">
        <v>3</v>
      </c>
      <c r="O443" s="3">
        <v>43655</v>
      </c>
      <c r="P443" s="3" t="s">
        <v>110</v>
      </c>
      <c r="Q443">
        <v>-2.3224082927629595</v>
      </c>
      <c r="R443">
        <v>5.3629773651375467</v>
      </c>
      <c r="S443">
        <v>34.689166666666701</v>
      </c>
      <c r="T443">
        <v>10.6</v>
      </c>
      <c r="U443">
        <v>100</v>
      </c>
      <c r="V443">
        <v>1143</v>
      </c>
      <c r="W443">
        <v>1.5</v>
      </c>
      <c r="X443" t="s">
        <v>86</v>
      </c>
    </row>
    <row r="444" spans="1:24" x14ac:dyDescent="0.3">
      <c r="A444" t="s">
        <v>2</v>
      </c>
      <c r="B444" t="s">
        <v>6</v>
      </c>
      <c r="C444" t="s">
        <v>8</v>
      </c>
      <c r="D444">
        <v>2019</v>
      </c>
      <c r="E444" t="s">
        <v>104</v>
      </c>
      <c r="F444" s="3">
        <v>43656</v>
      </c>
      <c r="G444" s="3">
        <v>43656</v>
      </c>
      <c r="H444" s="3" t="s">
        <v>107</v>
      </c>
      <c r="I444">
        <v>11.133243563017212</v>
      </c>
      <c r="J444">
        <v>64</v>
      </c>
      <c r="K444">
        <v>12.7</v>
      </c>
      <c r="L444">
        <v>28.4</v>
      </c>
      <c r="M444">
        <v>564</v>
      </c>
      <c r="N444">
        <v>-2</v>
      </c>
      <c r="O444" s="3">
        <v>43655</v>
      </c>
      <c r="P444" s="3" t="s">
        <v>110</v>
      </c>
      <c r="Q444">
        <v>-6.3218656522526357</v>
      </c>
      <c r="R444">
        <v>6.0958747154000301</v>
      </c>
      <c r="S444">
        <v>33.255833333333406</v>
      </c>
      <c r="T444">
        <v>9.6999999999999993</v>
      </c>
      <c r="U444">
        <v>100</v>
      </c>
      <c r="V444">
        <v>1147</v>
      </c>
      <c r="W444">
        <v>-3</v>
      </c>
      <c r="X444" t="s">
        <v>86</v>
      </c>
    </row>
    <row r="445" spans="1:24" x14ac:dyDescent="0.3">
      <c r="A445" t="s">
        <v>2</v>
      </c>
      <c r="B445" t="s">
        <v>6</v>
      </c>
      <c r="C445" t="s">
        <v>7</v>
      </c>
      <c r="D445">
        <v>2019</v>
      </c>
      <c r="E445" t="s">
        <v>103</v>
      </c>
      <c r="F445" s="3">
        <v>43656</v>
      </c>
      <c r="G445" s="3">
        <v>43656</v>
      </c>
      <c r="H445" s="3" t="s">
        <v>107</v>
      </c>
      <c r="I445">
        <v>12.946667917195107</v>
      </c>
      <c r="J445">
        <v>56</v>
      </c>
      <c r="K445">
        <v>7.2</v>
      </c>
      <c r="L445">
        <v>32.200000000000003</v>
      </c>
      <c r="M445">
        <v>638</v>
      </c>
      <c r="N445">
        <v>11</v>
      </c>
      <c r="O445" s="3">
        <v>43655</v>
      </c>
      <c r="P445" s="3" t="s">
        <v>110</v>
      </c>
      <c r="Q445">
        <v>-1.8754722317646066</v>
      </c>
      <c r="R445">
        <v>2.04278412436781</v>
      </c>
      <c r="S445">
        <v>33.987500000000026</v>
      </c>
      <c r="T445">
        <v>6.6</v>
      </c>
      <c r="U445">
        <v>44.4</v>
      </c>
      <c r="V445">
        <v>838</v>
      </c>
      <c r="W445">
        <v>2</v>
      </c>
      <c r="X445" t="s">
        <v>86</v>
      </c>
    </row>
    <row r="446" spans="1:24" x14ac:dyDescent="0.3">
      <c r="A446" t="s">
        <v>2</v>
      </c>
      <c r="B446" t="s">
        <v>6</v>
      </c>
      <c r="C446" t="s">
        <v>5</v>
      </c>
      <c r="D446">
        <v>2019</v>
      </c>
      <c r="E446" t="s">
        <v>103</v>
      </c>
      <c r="F446" s="3">
        <v>43656</v>
      </c>
      <c r="G446" s="3">
        <v>43656</v>
      </c>
      <c r="H446" s="3" t="s">
        <v>107</v>
      </c>
      <c r="I446">
        <v>3.4301909058320295</v>
      </c>
      <c r="J446">
        <v>60.5</v>
      </c>
      <c r="K446">
        <v>13.1</v>
      </c>
      <c r="L446">
        <v>43.8</v>
      </c>
      <c r="M446">
        <v>829</v>
      </c>
      <c r="N446">
        <v>-1</v>
      </c>
      <c r="O446" s="3">
        <v>43655</v>
      </c>
      <c r="P446" s="3" t="s">
        <v>110</v>
      </c>
      <c r="Q446">
        <v>-2.6847509406655226</v>
      </c>
      <c r="R446">
        <v>4.3313680997170714</v>
      </c>
      <c r="S446">
        <v>34.362499999999976</v>
      </c>
      <c r="T446">
        <v>12.6</v>
      </c>
      <c r="U446">
        <v>57.7</v>
      </c>
      <c r="V446">
        <v>987</v>
      </c>
      <c r="W446">
        <v>-9</v>
      </c>
      <c r="X446" t="s">
        <v>86</v>
      </c>
    </row>
    <row r="447" spans="1:24" x14ac:dyDescent="0.3">
      <c r="A447" t="s">
        <v>2</v>
      </c>
      <c r="B447" t="s">
        <v>1</v>
      </c>
      <c r="C447" t="s">
        <v>4</v>
      </c>
      <c r="D447">
        <v>2019</v>
      </c>
      <c r="E447" t="s">
        <v>103</v>
      </c>
      <c r="F447" s="3">
        <v>43656</v>
      </c>
      <c r="G447" s="3">
        <v>43656</v>
      </c>
      <c r="H447" s="3" t="s">
        <v>107</v>
      </c>
      <c r="I447">
        <v>8.1043009344777133</v>
      </c>
      <c r="J447">
        <v>120</v>
      </c>
      <c r="K447">
        <v>12.8</v>
      </c>
      <c r="L447">
        <v>29.2</v>
      </c>
      <c r="M447">
        <v>581</v>
      </c>
      <c r="N447">
        <v>6</v>
      </c>
      <c r="O447" s="3">
        <v>43655</v>
      </c>
      <c r="P447" s="3" t="s">
        <v>110</v>
      </c>
      <c r="Q447">
        <v>-2.7903064634944887</v>
      </c>
      <c r="R447">
        <v>4.27186628783745</v>
      </c>
      <c r="S447">
        <v>35.003333333333316</v>
      </c>
      <c r="T447">
        <v>10.6</v>
      </c>
      <c r="U447">
        <v>100</v>
      </c>
      <c r="V447">
        <v>1143</v>
      </c>
      <c r="W447">
        <v>1.5</v>
      </c>
      <c r="X447" t="s">
        <v>86</v>
      </c>
    </row>
    <row r="448" spans="1:24" x14ac:dyDescent="0.3">
      <c r="A448" t="s">
        <v>2</v>
      </c>
      <c r="B448" t="s">
        <v>1</v>
      </c>
      <c r="C448" t="s">
        <v>3</v>
      </c>
      <c r="D448">
        <v>2019</v>
      </c>
      <c r="E448" t="s">
        <v>103</v>
      </c>
      <c r="F448" s="3">
        <v>43656</v>
      </c>
      <c r="G448" s="3">
        <v>43656</v>
      </c>
      <c r="H448" s="3" t="s">
        <v>107</v>
      </c>
      <c r="I448">
        <v>9.2183820862324932</v>
      </c>
      <c r="J448">
        <v>59</v>
      </c>
      <c r="K448">
        <v>18.2</v>
      </c>
      <c r="L448">
        <v>100</v>
      </c>
      <c r="M448">
        <v>1143</v>
      </c>
      <c r="N448">
        <v>6</v>
      </c>
      <c r="O448" s="3">
        <v>43655</v>
      </c>
      <c r="P448" s="3" t="s">
        <v>110</v>
      </c>
      <c r="Q448">
        <v>-3.8653061302000129</v>
      </c>
      <c r="R448">
        <v>3.4837105828953652</v>
      </c>
      <c r="S448">
        <v>34.498333333333328</v>
      </c>
      <c r="T448">
        <v>12.8</v>
      </c>
      <c r="U448">
        <v>100</v>
      </c>
      <c r="V448">
        <v>1143</v>
      </c>
      <c r="W448">
        <v>4</v>
      </c>
      <c r="X448" t="s">
        <v>86</v>
      </c>
    </row>
    <row r="449" spans="1:24" x14ac:dyDescent="0.3">
      <c r="A449" t="s">
        <v>2</v>
      </c>
      <c r="B449" t="s">
        <v>1</v>
      </c>
      <c r="C449" t="s">
        <v>0</v>
      </c>
      <c r="D449">
        <v>2019</v>
      </c>
      <c r="E449" t="s">
        <v>104</v>
      </c>
      <c r="F449" s="3">
        <v>43656</v>
      </c>
      <c r="G449" s="3">
        <v>43656</v>
      </c>
      <c r="H449" s="3" t="s">
        <v>107</v>
      </c>
      <c r="I449">
        <v>20.410701381625746</v>
      </c>
      <c r="J449">
        <v>64</v>
      </c>
      <c r="K449">
        <v>11.4</v>
      </c>
      <c r="L449">
        <v>9.8000000000000007</v>
      </c>
      <c r="M449">
        <v>187</v>
      </c>
      <c r="N449">
        <v>1</v>
      </c>
      <c r="O449" s="3">
        <v>43655</v>
      </c>
      <c r="P449" s="3" t="s">
        <v>110</v>
      </c>
      <c r="Q449">
        <v>-5.1213341095735805</v>
      </c>
      <c r="R449">
        <v>4.8674334790734468</v>
      </c>
      <c r="S449">
        <v>35.509166666666665</v>
      </c>
      <c r="T449">
        <v>8.6999999999999993</v>
      </c>
      <c r="U449">
        <v>100</v>
      </c>
      <c r="V449">
        <v>1120</v>
      </c>
      <c r="W449">
        <v>-3</v>
      </c>
      <c r="X449" t="s">
        <v>86</v>
      </c>
    </row>
    <row r="450" spans="1:24" x14ac:dyDescent="0.3">
      <c r="A450" t="s">
        <v>18</v>
      </c>
      <c r="B450" t="s">
        <v>35</v>
      </c>
      <c r="C450" t="s">
        <v>38</v>
      </c>
      <c r="D450">
        <v>2019</v>
      </c>
      <c r="E450" t="s">
        <v>101</v>
      </c>
      <c r="F450" s="3">
        <v>43669</v>
      </c>
      <c r="G450" s="3">
        <v>43669</v>
      </c>
      <c r="H450" s="3" t="s">
        <v>107</v>
      </c>
      <c r="I450">
        <v>5.1008422553372075</v>
      </c>
      <c r="J450">
        <v>38</v>
      </c>
      <c r="K450">
        <v>15.6</v>
      </c>
      <c r="L450">
        <v>36.6</v>
      </c>
      <c r="M450">
        <v>716</v>
      </c>
      <c r="N450">
        <v>38</v>
      </c>
      <c r="O450" s="3">
        <v>43668</v>
      </c>
      <c r="P450" s="3" t="s">
        <v>110</v>
      </c>
      <c r="Q450" s="19">
        <v>0</v>
      </c>
      <c r="R450">
        <v>9.1056709357296626</v>
      </c>
      <c r="S450">
        <v>31.476666666666667</v>
      </c>
      <c r="T450">
        <v>48</v>
      </c>
      <c r="U450">
        <v>2.1</v>
      </c>
      <c r="V450">
        <v>71</v>
      </c>
      <c r="W450">
        <v>36</v>
      </c>
      <c r="X450" t="s">
        <v>85</v>
      </c>
    </row>
    <row r="451" spans="1:24" x14ac:dyDescent="0.3">
      <c r="A451" t="s">
        <v>18</v>
      </c>
      <c r="B451" t="s">
        <v>35</v>
      </c>
      <c r="C451" t="s">
        <v>37</v>
      </c>
      <c r="D451">
        <v>2019</v>
      </c>
      <c r="E451" t="s">
        <v>102</v>
      </c>
      <c r="F451" s="3">
        <v>43669</v>
      </c>
      <c r="G451" s="3">
        <v>43669</v>
      </c>
      <c r="H451" s="3" t="s">
        <v>107</v>
      </c>
      <c r="I451">
        <v>0.79921970006809684</v>
      </c>
      <c r="J451">
        <v>33</v>
      </c>
      <c r="K451">
        <v>14.4</v>
      </c>
      <c r="L451">
        <v>6.1</v>
      </c>
      <c r="M451">
        <v>127</v>
      </c>
      <c r="N451">
        <v>38</v>
      </c>
      <c r="O451" s="3">
        <v>43668</v>
      </c>
      <c r="P451" s="3" t="s">
        <v>110</v>
      </c>
      <c r="Q451">
        <v>0.91595209754639417</v>
      </c>
      <c r="R451">
        <v>4.1644786142762884</v>
      </c>
      <c r="S451">
        <v>29.900000000000002</v>
      </c>
      <c r="T451">
        <v>36.5</v>
      </c>
      <c r="U451">
        <v>13.6</v>
      </c>
      <c r="V451">
        <v>253</v>
      </c>
      <c r="W451">
        <v>36</v>
      </c>
      <c r="X451" t="s">
        <v>85</v>
      </c>
    </row>
    <row r="452" spans="1:24" x14ac:dyDescent="0.3">
      <c r="A452" t="s">
        <v>18</v>
      </c>
      <c r="B452" t="s">
        <v>35</v>
      </c>
      <c r="C452" t="s">
        <v>36</v>
      </c>
      <c r="D452">
        <v>2019</v>
      </c>
      <c r="E452" t="s">
        <v>102</v>
      </c>
      <c r="F452" s="3">
        <v>43669</v>
      </c>
      <c r="G452" s="3">
        <v>43669</v>
      </c>
      <c r="H452" s="3" t="s">
        <v>107</v>
      </c>
      <c r="I452">
        <v>1.6545407892110342</v>
      </c>
      <c r="J452">
        <v>41.5</v>
      </c>
      <c r="K452">
        <v>13.7</v>
      </c>
      <c r="L452">
        <v>19.3</v>
      </c>
      <c r="M452">
        <v>365</v>
      </c>
      <c r="N452">
        <v>21.5</v>
      </c>
      <c r="O452" s="3">
        <v>43668</v>
      </c>
      <c r="P452" s="3" t="s">
        <v>110</v>
      </c>
      <c r="Q452">
        <v>0.97622227884599277</v>
      </c>
      <c r="R452">
        <v>6.5505298839577124</v>
      </c>
      <c r="S452">
        <v>30.63000000000001</v>
      </c>
      <c r="T452">
        <v>41</v>
      </c>
      <c r="U452">
        <v>14.7</v>
      </c>
      <c r="V452">
        <v>276</v>
      </c>
      <c r="W452">
        <v>20</v>
      </c>
      <c r="X452" t="s">
        <v>84</v>
      </c>
    </row>
    <row r="453" spans="1:24" x14ac:dyDescent="0.3">
      <c r="A453" t="s">
        <v>18</v>
      </c>
      <c r="B453" t="s">
        <v>35</v>
      </c>
      <c r="C453" t="s">
        <v>34</v>
      </c>
      <c r="D453">
        <v>2019</v>
      </c>
      <c r="E453" t="s">
        <v>101</v>
      </c>
      <c r="F453" s="3">
        <v>43669</v>
      </c>
      <c r="G453" s="3">
        <v>43669</v>
      </c>
      <c r="H453" s="3" t="s">
        <v>107</v>
      </c>
      <c r="I453">
        <v>4.0185438231624699</v>
      </c>
      <c r="J453">
        <v>50.5</v>
      </c>
      <c r="K453">
        <v>11.9</v>
      </c>
      <c r="L453">
        <v>13.5</v>
      </c>
      <c r="M453">
        <v>252</v>
      </c>
      <c r="N453">
        <v>21.5</v>
      </c>
      <c r="O453" s="3">
        <v>43668</v>
      </c>
      <c r="P453" s="3" t="s">
        <v>110</v>
      </c>
      <c r="Q453">
        <v>0.98967811298445074</v>
      </c>
      <c r="R453">
        <v>11.244002397839539</v>
      </c>
      <c r="S453">
        <v>32.274999999999984</v>
      </c>
      <c r="T453">
        <v>50</v>
      </c>
      <c r="U453">
        <v>23.7</v>
      </c>
      <c r="V453">
        <v>465</v>
      </c>
      <c r="W453">
        <v>20</v>
      </c>
      <c r="X453" t="s">
        <v>84</v>
      </c>
    </row>
    <row r="454" spans="1:24" x14ac:dyDescent="0.3">
      <c r="A454" t="s">
        <v>18</v>
      </c>
      <c r="B454" t="s">
        <v>14</v>
      </c>
      <c r="C454" t="s">
        <v>33</v>
      </c>
      <c r="D454">
        <v>2019</v>
      </c>
      <c r="E454" t="s">
        <v>101</v>
      </c>
      <c r="F454" s="3">
        <v>43669</v>
      </c>
      <c r="G454" s="3">
        <v>43669</v>
      </c>
      <c r="H454" s="3" t="s">
        <v>107</v>
      </c>
      <c r="I454">
        <v>5.6564268779751243</v>
      </c>
      <c r="J454">
        <v>74</v>
      </c>
      <c r="K454">
        <v>12.1</v>
      </c>
      <c r="L454">
        <v>28.1</v>
      </c>
      <c r="M454">
        <v>558</v>
      </c>
      <c r="N454">
        <v>38</v>
      </c>
      <c r="O454" s="3">
        <v>43668</v>
      </c>
      <c r="P454" s="3" t="s">
        <v>110</v>
      </c>
      <c r="Q454">
        <v>0.95586002735329922</v>
      </c>
      <c r="R454">
        <v>6.1097498787738242</v>
      </c>
      <c r="S454">
        <v>29.749166666666628</v>
      </c>
      <c r="T454">
        <v>81.5</v>
      </c>
      <c r="U454">
        <v>29.3</v>
      </c>
      <c r="V454">
        <v>584</v>
      </c>
      <c r="W454">
        <v>36</v>
      </c>
      <c r="X454" t="s">
        <v>85</v>
      </c>
    </row>
    <row r="455" spans="1:24" x14ac:dyDescent="0.3">
      <c r="A455" t="s">
        <v>18</v>
      </c>
      <c r="B455" t="s">
        <v>14</v>
      </c>
      <c r="C455" t="s">
        <v>32</v>
      </c>
      <c r="D455">
        <v>2019</v>
      </c>
      <c r="E455" t="s">
        <v>102</v>
      </c>
      <c r="F455" s="3">
        <v>43669</v>
      </c>
      <c r="G455" s="3">
        <v>43669</v>
      </c>
      <c r="H455" s="3" t="s">
        <v>107</v>
      </c>
      <c r="I455">
        <v>0.97880102040816308</v>
      </c>
      <c r="J455">
        <v>35</v>
      </c>
      <c r="K455">
        <v>7</v>
      </c>
      <c r="L455">
        <v>12.2</v>
      </c>
      <c r="M455">
        <v>228</v>
      </c>
      <c r="N455">
        <v>38</v>
      </c>
      <c r="O455" s="3">
        <v>43668</v>
      </c>
      <c r="P455" s="3" t="s">
        <v>110</v>
      </c>
      <c r="Q455">
        <v>0.96776723126426945</v>
      </c>
      <c r="R455">
        <v>8.8415457221111584</v>
      </c>
      <c r="S455">
        <v>27.131666666666643</v>
      </c>
      <c r="T455">
        <v>36</v>
      </c>
      <c r="U455">
        <v>3.3</v>
      </c>
      <c r="V455">
        <v>85</v>
      </c>
      <c r="W455">
        <v>36</v>
      </c>
      <c r="X455" t="s">
        <v>85</v>
      </c>
    </row>
    <row r="456" spans="1:24" x14ac:dyDescent="0.3">
      <c r="A456" t="s">
        <v>18</v>
      </c>
      <c r="B456" t="s">
        <v>14</v>
      </c>
      <c r="C456" t="s">
        <v>31</v>
      </c>
      <c r="D456">
        <v>2019</v>
      </c>
      <c r="E456" t="s">
        <v>101</v>
      </c>
      <c r="F456" s="3">
        <v>43669</v>
      </c>
      <c r="G456" s="3">
        <v>43669</v>
      </c>
      <c r="H456" s="3" t="s">
        <v>107</v>
      </c>
      <c r="I456">
        <v>4.6298072112832491</v>
      </c>
      <c r="J456">
        <v>56</v>
      </c>
      <c r="K456">
        <v>11.4</v>
      </c>
      <c r="L456">
        <v>46.3</v>
      </c>
      <c r="M456">
        <v>865</v>
      </c>
      <c r="N456">
        <v>21.5</v>
      </c>
      <c r="O456" s="3">
        <v>43668</v>
      </c>
      <c r="P456" s="3" t="s">
        <v>110</v>
      </c>
      <c r="Q456">
        <v>0.96365317080270474</v>
      </c>
      <c r="R456">
        <v>7.1741703525418403</v>
      </c>
      <c r="S456">
        <v>31.804166666666749</v>
      </c>
      <c r="T456">
        <v>58.5</v>
      </c>
      <c r="U456">
        <v>33.799999999999997</v>
      </c>
      <c r="V456">
        <v>669</v>
      </c>
      <c r="W456">
        <v>20</v>
      </c>
      <c r="X456" t="s">
        <v>84</v>
      </c>
    </row>
    <row r="457" spans="1:24" x14ac:dyDescent="0.3">
      <c r="A457" t="s">
        <v>18</v>
      </c>
      <c r="B457" t="s">
        <v>14</v>
      </c>
      <c r="C457" t="s">
        <v>30</v>
      </c>
      <c r="D457">
        <v>2019</v>
      </c>
      <c r="E457" t="s">
        <v>102</v>
      </c>
      <c r="F457" s="3">
        <v>43669</v>
      </c>
      <c r="G457" s="3">
        <v>43669</v>
      </c>
      <c r="H457" s="3" t="s">
        <v>107</v>
      </c>
      <c r="I457">
        <v>1.7257283489293149</v>
      </c>
      <c r="J457">
        <v>39.5</v>
      </c>
      <c r="K457">
        <v>9.5</v>
      </c>
      <c r="L457">
        <v>33</v>
      </c>
      <c r="M457">
        <v>654</v>
      </c>
      <c r="N457">
        <v>21.5</v>
      </c>
      <c r="O457" s="3">
        <v>43668</v>
      </c>
      <c r="P457" s="3" t="s">
        <v>110</v>
      </c>
      <c r="Q457">
        <v>0.85086395744901588</v>
      </c>
      <c r="R457">
        <v>8.7605764800755015</v>
      </c>
      <c r="S457">
        <v>32.350833333333334</v>
      </c>
      <c r="T457">
        <v>50</v>
      </c>
      <c r="U457">
        <v>34.799999999999997</v>
      </c>
      <c r="V457">
        <v>688</v>
      </c>
      <c r="W457">
        <v>20</v>
      </c>
      <c r="X457" t="s">
        <v>84</v>
      </c>
    </row>
    <row r="458" spans="1:24" x14ac:dyDescent="0.3">
      <c r="A458" t="s">
        <v>18</v>
      </c>
      <c r="B458" t="s">
        <v>10</v>
      </c>
      <c r="C458" t="s">
        <v>29</v>
      </c>
      <c r="D458">
        <v>2019</v>
      </c>
      <c r="E458" t="s">
        <v>102</v>
      </c>
      <c r="F458" s="3">
        <v>43669</v>
      </c>
      <c r="G458" s="3">
        <v>43669</v>
      </c>
      <c r="H458" s="3" t="s">
        <v>107</v>
      </c>
      <c r="I458">
        <v>0.64852382048614909</v>
      </c>
      <c r="J458">
        <v>45.5</v>
      </c>
      <c r="K458">
        <v>8.3000000000000007</v>
      </c>
      <c r="L458">
        <v>27</v>
      </c>
      <c r="M458">
        <v>536</v>
      </c>
      <c r="N458">
        <v>21.5</v>
      </c>
      <c r="O458" s="3">
        <v>43668</v>
      </c>
      <c r="P458" s="3" t="s">
        <v>110</v>
      </c>
      <c r="Q458">
        <v>0.99292322944376465</v>
      </c>
      <c r="R458">
        <v>8.1507657944376124</v>
      </c>
      <c r="S458">
        <v>32.214999999999982</v>
      </c>
      <c r="T458">
        <v>53</v>
      </c>
      <c r="U458">
        <v>8</v>
      </c>
      <c r="V458">
        <v>158</v>
      </c>
      <c r="W458">
        <v>20</v>
      </c>
      <c r="X458" t="s">
        <v>84</v>
      </c>
    </row>
    <row r="459" spans="1:24" x14ac:dyDescent="0.3">
      <c r="A459" t="s">
        <v>18</v>
      </c>
      <c r="B459" t="s">
        <v>10</v>
      </c>
      <c r="C459" t="s">
        <v>28</v>
      </c>
      <c r="D459">
        <v>2019</v>
      </c>
      <c r="E459" t="s">
        <v>102</v>
      </c>
      <c r="F459" s="3">
        <v>43669</v>
      </c>
      <c r="G459" s="3">
        <v>43669</v>
      </c>
      <c r="H459" s="3" t="s">
        <v>107</v>
      </c>
      <c r="I459">
        <v>0.87610048218116821</v>
      </c>
      <c r="J459">
        <v>29</v>
      </c>
      <c r="K459">
        <v>9.9</v>
      </c>
      <c r="L459">
        <v>22.4</v>
      </c>
      <c r="M459">
        <v>436</v>
      </c>
      <c r="N459">
        <v>38</v>
      </c>
      <c r="O459" s="3">
        <v>43668</v>
      </c>
      <c r="P459" s="3" t="s">
        <v>110</v>
      </c>
      <c r="Q459">
        <v>0.96121133864128461</v>
      </c>
      <c r="R459">
        <v>6.7933785084281606</v>
      </c>
      <c r="S459">
        <v>26.593333333333341</v>
      </c>
      <c r="T459">
        <v>32</v>
      </c>
      <c r="U459">
        <v>1.3</v>
      </c>
      <c r="V459">
        <v>61</v>
      </c>
      <c r="W459">
        <v>36</v>
      </c>
      <c r="X459" t="s">
        <v>85</v>
      </c>
    </row>
    <row r="460" spans="1:24" x14ac:dyDescent="0.3">
      <c r="A460" t="s">
        <v>18</v>
      </c>
      <c r="B460" t="s">
        <v>10</v>
      </c>
      <c r="C460" t="s">
        <v>27</v>
      </c>
      <c r="D460">
        <v>2019</v>
      </c>
      <c r="E460" t="s">
        <v>101</v>
      </c>
      <c r="F460" s="3">
        <v>43669</v>
      </c>
      <c r="G460" s="3">
        <v>43669</v>
      </c>
      <c r="H460" s="3" t="s">
        <v>107</v>
      </c>
      <c r="I460">
        <v>3.3412974613730806</v>
      </c>
      <c r="J460">
        <v>55</v>
      </c>
      <c r="K460">
        <v>9.4</v>
      </c>
      <c r="L460">
        <v>46.4</v>
      </c>
      <c r="M460">
        <v>867</v>
      </c>
      <c r="N460">
        <v>21.5</v>
      </c>
      <c r="O460" s="3">
        <v>43668</v>
      </c>
      <c r="P460" s="3" t="s">
        <v>110</v>
      </c>
      <c r="Q460">
        <v>0.85724810322710121</v>
      </c>
      <c r="R460">
        <v>6.6837449726791558</v>
      </c>
      <c r="S460">
        <v>32.335000000000008</v>
      </c>
      <c r="T460">
        <v>55</v>
      </c>
      <c r="U460">
        <v>6.3</v>
      </c>
      <c r="V460">
        <v>131</v>
      </c>
      <c r="W460">
        <v>20</v>
      </c>
      <c r="X460" t="s">
        <v>84</v>
      </c>
    </row>
    <row r="461" spans="1:24" x14ac:dyDescent="0.3">
      <c r="A461" t="s">
        <v>18</v>
      </c>
      <c r="B461" t="s">
        <v>10</v>
      </c>
      <c r="C461" t="s">
        <v>26</v>
      </c>
      <c r="D461">
        <v>2019</v>
      </c>
      <c r="E461" t="s">
        <v>101</v>
      </c>
      <c r="F461" s="3">
        <v>43669</v>
      </c>
      <c r="G461" s="3">
        <v>43669</v>
      </c>
      <c r="H461" s="3" t="s">
        <v>107</v>
      </c>
      <c r="I461">
        <v>5.8043367346938775</v>
      </c>
      <c r="J461">
        <v>36.5</v>
      </c>
      <c r="K461">
        <v>14.9</v>
      </c>
      <c r="L461">
        <v>51.2</v>
      </c>
      <c r="M461">
        <v>924</v>
      </c>
      <c r="N461">
        <v>38</v>
      </c>
      <c r="O461" s="3">
        <v>43668</v>
      </c>
      <c r="P461" s="3" t="s">
        <v>110</v>
      </c>
      <c r="Q461">
        <v>0.77478160131942087</v>
      </c>
      <c r="R461">
        <v>4.0091595134954812</v>
      </c>
      <c r="S461">
        <v>28.627499999999955</v>
      </c>
      <c r="T461">
        <v>56</v>
      </c>
      <c r="U461">
        <v>20.8</v>
      </c>
      <c r="V461">
        <v>399</v>
      </c>
      <c r="W461">
        <v>36</v>
      </c>
      <c r="X461" t="s">
        <v>85</v>
      </c>
    </row>
    <row r="462" spans="1:24" x14ac:dyDescent="0.3">
      <c r="A462" t="s">
        <v>18</v>
      </c>
      <c r="B462" t="s">
        <v>6</v>
      </c>
      <c r="C462" t="s">
        <v>25</v>
      </c>
      <c r="D462">
        <v>2019</v>
      </c>
      <c r="E462" t="s">
        <v>102</v>
      </c>
      <c r="F462" s="3">
        <v>43669</v>
      </c>
      <c r="G462" s="3">
        <v>43669</v>
      </c>
      <c r="H462" s="3" t="s">
        <v>107</v>
      </c>
      <c r="I462">
        <v>3.1939413265306116</v>
      </c>
      <c r="J462">
        <v>37</v>
      </c>
      <c r="K462">
        <v>13.7</v>
      </c>
      <c r="L462">
        <v>27.6</v>
      </c>
      <c r="M462">
        <v>548</v>
      </c>
      <c r="N462">
        <v>21.5</v>
      </c>
      <c r="O462" s="3">
        <v>43668</v>
      </c>
      <c r="P462" s="3" t="s">
        <v>110</v>
      </c>
      <c r="Q462" s="19">
        <v>0</v>
      </c>
      <c r="R462">
        <v>9.8719827548788146</v>
      </c>
      <c r="S462">
        <v>31.36999999999999</v>
      </c>
      <c r="T462">
        <v>48</v>
      </c>
      <c r="U462">
        <v>12.5</v>
      </c>
      <c r="V462">
        <v>233</v>
      </c>
      <c r="W462">
        <v>20</v>
      </c>
      <c r="X462" t="s">
        <v>84</v>
      </c>
    </row>
    <row r="463" spans="1:24" x14ac:dyDescent="0.3">
      <c r="A463" t="s">
        <v>18</v>
      </c>
      <c r="B463" t="s">
        <v>6</v>
      </c>
      <c r="C463" t="s">
        <v>24</v>
      </c>
      <c r="D463">
        <v>2019</v>
      </c>
      <c r="E463" t="s">
        <v>101</v>
      </c>
      <c r="F463" s="3">
        <v>43669</v>
      </c>
      <c r="G463" s="3">
        <v>43669</v>
      </c>
      <c r="H463" s="3" t="s">
        <v>107</v>
      </c>
      <c r="I463">
        <v>6.2587674561262263</v>
      </c>
      <c r="J463">
        <v>49.5</v>
      </c>
      <c r="K463">
        <v>9</v>
      </c>
      <c r="L463">
        <v>13.6</v>
      </c>
      <c r="M463">
        <v>254</v>
      </c>
      <c r="N463">
        <v>21.5</v>
      </c>
      <c r="O463" s="3">
        <v>43668</v>
      </c>
      <c r="P463" s="3" t="s">
        <v>110</v>
      </c>
      <c r="Q463">
        <v>0.74303964001294631</v>
      </c>
      <c r="R463">
        <v>10.381776831364535</v>
      </c>
      <c r="S463">
        <v>33.303333333333306</v>
      </c>
      <c r="T463">
        <v>56</v>
      </c>
      <c r="U463">
        <v>8.3000000000000007</v>
      </c>
      <c r="V463">
        <v>163</v>
      </c>
      <c r="W463">
        <v>20</v>
      </c>
      <c r="X463" t="s">
        <v>84</v>
      </c>
    </row>
    <row r="464" spans="1:24" x14ac:dyDescent="0.3">
      <c r="A464" t="s">
        <v>18</v>
      </c>
      <c r="B464" t="s">
        <v>6</v>
      </c>
      <c r="C464" t="s">
        <v>23</v>
      </c>
      <c r="D464">
        <v>2019</v>
      </c>
      <c r="E464" t="s">
        <v>102</v>
      </c>
      <c r="F464" s="3">
        <v>43669</v>
      </c>
      <c r="G464" s="3">
        <v>43669</v>
      </c>
      <c r="H464" s="3" t="s">
        <v>107</v>
      </c>
      <c r="I464">
        <v>0.28010204081632656</v>
      </c>
      <c r="J464">
        <v>33</v>
      </c>
      <c r="K464">
        <v>15.4</v>
      </c>
      <c r="L464">
        <v>14.1</v>
      </c>
      <c r="M464">
        <v>263</v>
      </c>
      <c r="N464">
        <v>38</v>
      </c>
      <c r="O464" s="3">
        <v>43668</v>
      </c>
      <c r="P464" s="3" t="s">
        <v>110</v>
      </c>
      <c r="Q464">
        <v>0.94778653647907718</v>
      </c>
      <c r="R464">
        <v>6.2821493525095988</v>
      </c>
      <c r="S464">
        <v>26.147500000000026</v>
      </c>
      <c r="T464">
        <v>38</v>
      </c>
      <c r="U464">
        <v>11.2</v>
      </c>
      <c r="V464">
        <v>210</v>
      </c>
      <c r="W464">
        <v>36</v>
      </c>
      <c r="X464" t="s">
        <v>85</v>
      </c>
    </row>
    <row r="465" spans="1:24" x14ac:dyDescent="0.3">
      <c r="A465" t="s">
        <v>18</v>
      </c>
      <c r="B465" t="s">
        <v>6</v>
      </c>
      <c r="C465" t="s">
        <v>22</v>
      </c>
      <c r="D465">
        <v>2019</v>
      </c>
      <c r="E465" t="s">
        <v>101</v>
      </c>
      <c r="F465" s="3">
        <v>43669</v>
      </c>
      <c r="G465" s="3">
        <v>43669</v>
      </c>
      <c r="H465" s="3" t="s">
        <v>107</v>
      </c>
      <c r="I465" t="s">
        <v>80</v>
      </c>
      <c r="J465">
        <v>76</v>
      </c>
      <c r="K465">
        <v>9.5</v>
      </c>
      <c r="L465">
        <v>55.5</v>
      </c>
      <c r="M465">
        <v>966</v>
      </c>
      <c r="N465">
        <v>38</v>
      </c>
      <c r="O465" s="3">
        <v>43668</v>
      </c>
      <c r="P465" s="3" t="s">
        <v>110</v>
      </c>
      <c r="Q465" s="19">
        <v>0</v>
      </c>
      <c r="R465">
        <v>5.0720433447139195</v>
      </c>
      <c r="S465">
        <v>29.228333333333335</v>
      </c>
      <c r="T465">
        <v>81</v>
      </c>
      <c r="U465">
        <v>25.8</v>
      </c>
      <c r="V465">
        <v>510</v>
      </c>
      <c r="W465">
        <v>36</v>
      </c>
      <c r="X465" t="s">
        <v>85</v>
      </c>
    </row>
    <row r="466" spans="1:24" x14ac:dyDescent="0.3">
      <c r="A466" t="s">
        <v>18</v>
      </c>
      <c r="B466" t="s">
        <v>1</v>
      </c>
      <c r="C466" t="s">
        <v>21</v>
      </c>
      <c r="D466">
        <v>2019</v>
      </c>
      <c r="E466" t="s">
        <v>101</v>
      </c>
      <c r="F466" s="3">
        <v>43669</v>
      </c>
      <c r="G466" s="3">
        <v>43669</v>
      </c>
      <c r="H466" s="3" t="s">
        <v>107</v>
      </c>
      <c r="I466">
        <v>5.2988262837580384</v>
      </c>
      <c r="J466">
        <v>61.5</v>
      </c>
      <c r="K466">
        <v>10.5</v>
      </c>
      <c r="L466">
        <v>20.6</v>
      </c>
      <c r="M466">
        <v>394</v>
      </c>
      <c r="N466">
        <v>38</v>
      </c>
      <c r="O466" s="3">
        <v>43668</v>
      </c>
      <c r="P466" s="3" t="s">
        <v>110</v>
      </c>
      <c r="Q466">
        <v>0.98842489109332898</v>
      </c>
      <c r="R466">
        <v>6.0054945919483496</v>
      </c>
      <c r="S466">
        <v>30.422499999999978</v>
      </c>
      <c r="T466">
        <v>80</v>
      </c>
      <c r="U466">
        <v>22.8</v>
      </c>
      <c r="V466">
        <v>446</v>
      </c>
      <c r="W466">
        <v>36</v>
      </c>
      <c r="X466" t="s">
        <v>85</v>
      </c>
    </row>
    <row r="467" spans="1:24" x14ac:dyDescent="0.3">
      <c r="A467" t="s">
        <v>18</v>
      </c>
      <c r="B467" t="s">
        <v>1</v>
      </c>
      <c r="C467" t="s">
        <v>20</v>
      </c>
      <c r="D467">
        <v>2019</v>
      </c>
      <c r="E467" t="s">
        <v>101</v>
      </c>
      <c r="F467" s="3">
        <v>43669</v>
      </c>
      <c r="G467" s="3">
        <v>43669</v>
      </c>
      <c r="H467" s="3" t="s">
        <v>107</v>
      </c>
      <c r="I467">
        <v>2.838951427535418</v>
      </c>
      <c r="J467">
        <v>49</v>
      </c>
      <c r="K467">
        <v>12.4</v>
      </c>
      <c r="L467">
        <v>22.4</v>
      </c>
      <c r="M467">
        <v>436</v>
      </c>
      <c r="N467">
        <v>21.5</v>
      </c>
      <c r="O467" s="3">
        <v>43668</v>
      </c>
      <c r="P467" s="3" t="s">
        <v>110</v>
      </c>
      <c r="Q467">
        <v>0.7748513187881092</v>
      </c>
      <c r="R467">
        <v>5.4227524558377063</v>
      </c>
      <c r="S467">
        <v>34.625833333333311</v>
      </c>
      <c r="T467">
        <v>50</v>
      </c>
      <c r="U467">
        <v>18.100000000000001</v>
      </c>
      <c r="V467">
        <v>341</v>
      </c>
      <c r="W467">
        <v>20</v>
      </c>
      <c r="X467" t="s">
        <v>84</v>
      </c>
    </row>
    <row r="468" spans="1:24" x14ac:dyDescent="0.3">
      <c r="A468" t="s">
        <v>18</v>
      </c>
      <c r="B468" t="s">
        <v>1</v>
      </c>
      <c r="C468" t="s">
        <v>19</v>
      </c>
      <c r="D468">
        <v>2019</v>
      </c>
      <c r="E468" t="s">
        <v>101</v>
      </c>
      <c r="F468" s="3">
        <v>43669</v>
      </c>
      <c r="G468" s="3">
        <v>43669</v>
      </c>
      <c r="H468" s="3" t="s">
        <v>107</v>
      </c>
      <c r="I468">
        <v>6.3299622244427693</v>
      </c>
      <c r="J468">
        <v>41</v>
      </c>
      <c r="K468">
        <v>13</v>
      </c>
      <c r="L468">
        <v>41.6</v>
      </c>
      <c r="M468">
        <v>797</v>
      </c>
      <c r="N468">
        <v>38</v>
      </c>
      <c r="O468" s="3">
        <v>43668</v>
      </c>
      <c r="P468" s="3" t="s">
        <v>110</v>
      </c>
      <c r="Q468">
        <v>0.94623029144928983</v>
      </c>
      <c r="R468">
        <v>3.9715708726672476</v>
      </c>
      <c r="S468">
        <v>28.614999999999977</v>
      </c>
      <c r="T468">
        <v>54</v>
      </c>
      <c r="U468">
        <v>34.299999999999997</v>
      </c>
      <c r="V468">
        <v>679</v>
      </c>
      <c r="W468">
        <v>36</v>
      </c>
      <c r="X468" t="s">
        <v>85</v>
      </c>
    </row>
    <row r="469" spans="1:24" x14ac:dyDescent="0.3">
      <c r="A469" t="s">
        <v>18</v>
      </c>
      <c r="B469" t="s">
        <v>1</v>
      </c>
      <c r="C469" t="s">
        <v>17</v>
      </c>
      <c r="D469">
        <v>2019</v>
      </c>
      <c r="E469" t="s">
        <v>101</v>
      </c>
      <c r="F469" s="3">
        <v>43669</v>
      </c>
      <c r="G469" s="3">
        <v>43669</v>
      </c>
      <c r="H469" s="3" t="s">
        <v>107</v>
      </c>
      <c r="I469">
        <v>6.3867855535885303</v>
      </c>
      <c r="J469">
        <v>83.5</v>
      </c>
      <c r="K469">
        <v>18.2</v>
      </c>
      <c r="L469">
        <v>22.5</v>
      </c>
      <c r="M469">
        <v>440</v>
      </c>
      <c r="N469">
        <v>21.5</v>
      </c>
      <c r="O469" s="3">
        <v>43668</v>
      </c>
      <c r="P469" s="3" t="s">
        <v>110</v>
      </c>
      <c r="Q469">
        <v>0.96988509051654626</v>
      </c>
      <c r="R469">
        <v>8.7594535489815755</v>
      </c>
      <c r="S469">
        <v>33.469166666666659</v>
      </c>
      <c r="T469">
        <v>97.5</v>
      </c>
      <c r="U469">
        <v>13.5</v>
      </c>
      <c r="V469">
        <v>253</v>
      </c>
      <c r="W469">
        <v>20</v>
      </c>
      <c r="X469" t="s">
        <v>84</v>
      </c>
    </row>
    <row r="470" spans="1:24" x14ac:dyDescent="0.3">
      <c r="A470" t="s">
        <v>2</v>
      </c>
      <c r="B470" t="s">
        <v>14</v>
      </c>
      <c r="C470" t="s">
        <v>16</v>
      </c>
      <c r="D470">
        <v>2019</v>
      </c>
      <c r="E470" t="s">
        <v>103</v>
      </c>
      <c r="F470" s="3">
        <v>43669</v>
      </c>
      <c r="G470" s="3">
        <v>43669</v>
      </c>
      <c r="H470" s="3" t="s">
        <v>107</v>
      </c>
      <c r="I470" t="s">
        <v>80</v>
      </c>
      <c r="J470">
        <v>50.5</v>
      </c>
      <c r="K470">
        <v>13.5</v>
      </c>
      <c r="L470">
        <v>48.2</v>
      </c>
      <c r="M470">
        <v>893</v>
      </c>
      <c r="N470">
        <v>19.5</v>
      </c>
      <c r="O470" s="3">
        <v>43668</v>
      </c>
      <c r="P470" s="3" t="s">
        <v>110</v>
      </c>
      <c r="Q470" s="19">
        <v>0</v>
      </c>
      <c r="R470">
        <v>3.6212754729991175</v>
      </c>
      <c r="S470">
        <v>33.733333333333363</v>
      </c>
      <c r="T470">
        <v>53</v>
      </c>
      <c r="U470">
        <v>10.5</v>
      </c>
      <c r="V470">
        <v>198</v>
      </c>
      <c r="W470">
        <v>11</v>
      </c>
      <c r="X470" t="s">
        <v>86</v>
      </c>
    </row>
    <row r="471" spans="1:24" x14ac:dyDescent="0.3">
      <c r="A471" t="s">
        <v>2</v>
      </c>
      <c r="B471" t="s">
        <v>14</v>
      </c>
      <c r="C471" t="s">
        <v>15</v>
      </c>
      <c r="D471">
        <v>2019</v>
      </c>
      <c r="E471" t="s">
        <v>104</v>
      </c>
      <c r="F471" s="3">
        <v>43669</v>
      </c>
      <c r="G471" s="3">
        <v>43669</v>
      </c>
      <c r="H471" s="3" t="s">
        <v>107</v>
      </c>
      <c r="I471">
        <v>5.7112136440874366</v>
      </c>
      <c r="J471">
        <v>96.5</v>
      </c>
      <c r="K471">
        <v>18.3</v>
      </c>
      <c r="L471">
        <v>75.7</v>
      </c>
      <c r="M471">
        <v>1059</v>
      </c>
      <c r="N471">
        <v>0</v>
      </c>
      <c r="O471" s="3">
        <v>43668</v>
      </c>
      <c r="P471" s="3" t="s">
        <v>110</v>
      </c>
      <c r="Q471">
        <v>0.94579902578102315</v>
      </c>
      <c r="R471">
        <v>6.2697971104764223</v>
      </c>
      <c r="S471">
        <v>31.394999999999982</v>
      </c>
      <c r="T471">
        <v>109</v>
      </c>
      <c r="U471">
        <v>5.2</v>
      </c>
      <c r="V471">
        <v>113</v>
      </c>
      <c r="X471" t="s">
        <v>86</v>
      </c>
    </row>
    <row r="472" spans="1:24" x14ac:dyDescent="0.3">
      <c r="A472" t="s">
        <v>2</v>
      </c>
      <c r="B472" t="s">
        <v>14</v>
      </c>
      <c r="C472" t="s">
        <v>13</v>
      </c>
      <c r="D472">
        <v>2019</v>
      </c>
      <c r="E472" t="s">
        <v>103</v>
      </c>
      <c r="F472" s="3">
        <v>43669</v>
      </c>
      <c r="G472" s="3">
        <v>43669</v>
      </c>
      <c r="H472" s="3" t="s">
        <v>107</v>
      </c>
      <c r="I472">
        <v>17.124171104679068</v>
      </c>
      <c r="J472">
        <v>120</v>
      </c>
      <c r="K472">
        <v>17.899999999999999</v>
      </c>
      <c r="L472">
        <v>100</v>
      </c>
      <c r="M472">
        <v>1145</v>
      </c>
      <c r="N472">
        <v>19</v>
      </c>
      <c r="O472" s="3">
        <v>43668</v>
      </c>
      <c r="P472" s="3" t="s">
        <v>110</v>
      </c>
      <c r="Q472">
        <v>0.99730331732178057</v>
      </c>
      <c r="R472">
        <v>4.4610766711345562</v>
      </c>
      <c r="S472">
        <v>32.946666666666658</v>
      </c>
      <c r="T472">
        <v>120</v>
      </c>
      <c r="U472">
        <v>44</v>
      </c>
      <c r="V472">
        <v>831</v>
      </c>
      <c r="W472">
        <v>0.5</v>
      </c>
      <c r="X472" t="s">
        <v>86</v>
      </c>
    </row>
    <row r="473" spans="1:24" x14ac:dyDescent="0.3">
      <c r="A473" t="s">
        <v>2</v>
      </c>
      <c r="B473" t="s">
        <v>10</v>
      </c>
      <c r="C473" t="s">
        <v>12</v>
      </c>
      <c r="D473">
        <v>2019</v>
      </c>
      <c r="E473" t="s">
        <v>104</v>
      </c>
      <c r="F473" s="3">
        <v>43669</v>
      </c>
      <c r="G473" s="3">
        <v>43669</v>
      </c>
      <c r="H473" s="3" t="s">
        <v>107</v>
      </c>
      <c r="I473">
        <v>8.4734436250484375</v>
      </c>
      <c r="J473">
        <v>120</v>
      </c>
      <c r="K473">
        <v>14</v>
      </c>
      <c r="L473">
        <v>22.3</v>
      </c>
      <c r="M473">
        <v>434</v>
      </c>
      <c r="N473">
        <v>11</v>
      </c>
      <c r="O473" s="3">
        <v>43668</v>
      </c>
      <c r="P473" s="3" t="s">
        <v>110</v>
      </c>
      <c r="Q473">
        <v>0.99564441801677128</v>
      </c>
      <c r="R473">
        <v>4.3441030237174667</v>
      </c>
      <c r="S473">
        <v>32.360833333333353</v>
      </c>
      <c r="T473">
        <v>98</v>
      </c>
      <c r="U473">
        <v>89.8</v>
      </c>
      <c r="V473">
        <v>1089</v>
      </c>
      <c r="W473">
        <v>12</v>
      </c>
      <c r="X473" t="s">
        <v>86</v>
      </c>
    </row>
    <row r="474" spans="1:24" x14ac:dyDescent="0.3">
      <c r="A474" t="s">
        <v>2</v>
      </c>
      <c r="B474" t="s">
        <v>10</v>
      </c>
      <c r="C474" t="s">
        <v>11</v>
      </c>
      <c r="D474">
        <v>2019</v>
      </c>
      <c r="E474" t="s">
        <v>103</v>
      </c>
      <c r="F474" s="3">
        <v>43669</v>
      </c>
      <c r="G474" s="3">
        <v>43669</v>
      </c>
      <c r="H474" s="3" t="s">
        <v>107</v>
      </c>
      <c r="I474">
        <v>33.011192602040822</v>
      </c>
      <c r="J474">
        <v>120</v>
      </c>
      <c r="K474">
        <v>11.5</v>
      </c>
      <c r="L474">
        <v>15.1</v>
      </c>
      <c r="M474">
        <v>282</v>
      </c>
      <c r="N474">
        <v>14</v>
      </c>
      <c r="O474" s="3">
        <v>43668</v>
      </c>
      <c r="P474" s="3" t="s">
        <v>110</v>
      </c>
      <c r="Q474">
        <v>0.99813916839723005</v>
      </c>
      <c r="R474">
        <v>5.8001164050330853</v>
      </c>
      <c r="S474">
        <v>34.057500000000026</v>
      </c>
      <c r="T474">
        <v>120</v>
      </c>
      <c r="U474">
        <v>100</v>
      </c>
      <c r="V474">
        <v>1138</v>
      </c>
      <c r="W474">
        <v>0</v>
      </c>
      <c r="X474" t="s">
        <v>86</v>
      </c>
    </row>
    <row r="475" spans="1:24" x14ac:dyDescent="0.3">
      <c r="A475" t="s">
        <v>2</v>
      </c>
      <c r="B475" t="s">
        <v>10</v>
      </c>
      <c r="C475" t="s">
        <v>9</v>
      </c>
      <c r="D475">
        <v>2019</v>
      </c>
      <c r="E475" t="s">
        <v>103</v>
      </c>
      <c r="F475" s="3">
        <v>43669</v>
      </c>
      <c r="G475" s="3">
        <v>43669</v>
      </c>
      <c r="H475" s="3" t="s">
        <v>107</v>
      </c>
      <c r="I475">
        <v>7.5371302766056445</v>
      </c>
      <c r="J475">
        <v>120</v>
      </c>
      <c r="K475">
        <v>14.9</v>
      </c>
      <c r="L475">
        <v>100</v>
      </c>
      <c r="M475">
        <v>1143</v>
      </c>
      <c r="N475">
        <v>26</v>
      </c>
      <c r="O475" s="3">
        <v>43668</v>
      </c>
      <c r="P475" s="3" t="s">
        <v>110</v>
      </c>
      <c r="Q475">
        <v>0.99084984223073369</v>
      </c>
      <c r="R475">
        <v>5.4436744351666286</v>
      </c>
      <c r="S475">
        <v>32.59583333333326</v>
      </c>
      <c r="T475">
        <v>120</v>
      </c>
      <c r="U475">
        <v>22.4</v>
      </c>
      <c r="V475">
        <v>437</v>
      </c>
      <c r="W475">
        <v>0.5</v>
      </c>
      <c r="X475" t="s">
        <v>86</v>
      </c>
    </row>
    <row r="476" spans="1:24" x14ac:dyDescent="0.3">
      <c r="A476" t="s">
        <v>2</v>
      </c>
      <c r="B476" t="s">
        <v>6</v>
      </c>
      <c r="C476" t="s">
        <v>8</v>
      </c>
      <c r="D476">
        <v>2019</v>
      </c>
      <c r="E476" t="s">
        <v>104</v>
      </c>
      <c r="F476" s="3">
        <v>43669</v>
      </c>
      <c r="G476" s="3">
        <v>43669</v>
      </c>
      <c r="H476" s="3" t="s">
        <v>107</v>
      </c>
      <c r="I476">
        <v>12.184438775510205</v>
      </c>
      <c r="J476">
        <v>58.5</v>
      </c>
      <c r="K476">
        <v>20.7</v>
      </c>
      <c r="L476">
        <v>22.4</v>
      </c>
      <c r="M476">
        <v>437</v>
      </c>
      <c r="N476">
        <v>10</v>
      </c>
      <c r="O476" s="3">
        <v>43668</v>
      </c>
      <c r="P476" s="3" t="s">
        <v>110</v>
      </c>
      <c r="Q476">
        <v>0.98978307156710332</v>
      </c>
      <c r="R476">
        <v>5.1289582206849689</v>
      </c>
      <c r="S476">
        <v>32.034999999999975</v>
      </c>
      <c r="T476">
        <v>59.5</v>
      </c>
      <c r="U476">
        <v>38.799999999999997</v>
      </c>
      <c r="V476">
        <v>752</v>
      </c>
      <c r="W476">
        <v>2</v>
      </c>
      <c r="X476" t="s">
        <v>86</v>
      </c>
    </row>
    <row r="477" spans="1:24" x14ac:dyDescent="0.3">
      <c r="A477" t="s">
        <v>2</v>
      </c>
      <c r="B477" t="s">
        <v>6</v>
      </c>
      <c r="C477" t="s">
        <v>7</v>
      </c>
      <c r="D477">
        <v>2019</v>
      </c>
      <c r="E477" t="s">
        <v>103</v>
      </c>
      <c r="F477" s="3">
        <v>43669</v>
      </c>
      <c r="G477" s="3">
        <v>43669</v>
      </c>
      <c r="H477" s="3" t="s">
        <v>107</v>
      </c>
      <c r="I477">
        <v>7.9422057603995926</v>
      </c>
      <c r="J477">
        <v>50</v>
      </c>
      <c r="K477">
        <v>9</v>
      </c>
      <c r="L477">
        <v>99.1</v>
      </c>
      <c r="M477">
        <v>1109</v>
      </c>
      <c r="N477">
        <v>31.5</v>
      </c>
      <c r="O477" s="3">
        <v>43668</v>
      </c>
      <c r="P477" s="3" t="s">
        <v>110</v>
      </c>
      <c r="Q477" s="19">
        <v>0</v>
      </c>
      <c r="R477">
        <v>5.0116025166023341</v>
      </c>
      <c r="S477">
        <v>33.975833333333348</v>
      </c>
      <c r="T477">
        <v>103</v>
      </c>
      <c r="U477">
        <v>18.100000000000001</v>
      </c>
      <c r="V477">
        <v>341</v>
      </c>
      <c r="W477">
        <v>16</v>
      </c>
      <c r="X477" t="s">
        <v>86</v>
      </c>
    </row>
    <row r="478" spans="1:24" x14ac:dyDescent="0.3">
      <c r="A478" t="s">
        <v>2</v>
      </c>
      <c r="B478" t="s">
        <v>6</v>
      </c>
      <c r="C478" t="s">
        <v>5</v>
      </c>
      <c r="D478">
        <v>2019</v>
      </c>
      <c r="E478" t="s">
        <v>103</v>
      </c>
      <c r="F478" s="3">
        <v>43669</v>
      </c>
      <c r="G478" s="3">
        <v>43669</v>
      </c>
      <c r="H478" s="3" t="s">
        <v>107</v>
      </c>
      <c r="I478">
        <v>3.8588461930334601</v>
      </c>
      <c r="J478">
        <v>55.5</v>
      </c>
      <c r="K478">
        <v>13.9</v>
      </c>
      <c r="L478">
        <v>40.700000000000003</v>
      </c>
      <c r="M478">
        <v>782</v>
      </c>
      <c r="N478">
        <v>21</v>
      </c>
      <c r="O478" s="3">
        <v>43668</v>
      </c>
      <c r="P478" s="3" t="s">
        <v>110</v>
      </c>
      <c r="Q478">
        <v>0.88331992769309564</v>
      </c>
      <c r="R478">
        <v>3.9120555246892139</v>
      </c>
      <c r="S478">
        <v>31.839999999999979</v>
      </c>
      <c r="T478">
        <v>63</v>
      </c>
      <c r="U478">
        <v>49.7</v>
      </c>
      <c r="V478">
        <v>910</v>
      </c>
      <c r="W478">
        <v>-3.5</v>
      </c>
      <c r="X478" t="s">
        <v>86</v>
      </c>
    </row>
    <row r="479" spans="1:24" x14ac:dyDescent="0.3">
      <c r="A479" t="s">
        <v>2</v>
      </c>
      <c r="B479" t="s">
        <v>1</v>
      </c>
      <c r="C479" t="s">
        <v>4</v>
      </c>
      <c r="D479">
        <v>2019</v>
      </c>
      <c r="E479" t="s">
        <v>103</v>
      </c>
      <c r="F479" s="3">
        <v>43669</v>
      </c>
      <c r="G479" s="3">
        <v>43669</v>
      </c>
      <c r="H479" s="3" t="s">
        <v>107</v>
      </c>
      <c r="I479">
        <v>9.1324936224489797</v>
      </c>
      <c r="J479">
        <v>89.7</v>
      </c>
      <c r="K479">
        <v>14.6</v>
      </c>
      <c r="L479">
        <v>100</v>
      </c>
      <c r="M479">
        <v>1146</v>
      </c>
      <c r="N479">
        <v>24</v>
      </c>
      <c r="O479" s="3">
        <v>43668</v>
      </c>
      <c r="P479" s="3" t="s">
        <v>110</v>
      </c>
      <c r="Q479">
        <v>0.9145760808496225</v>
      </c>
      <c r="R479">
        <v>4.8147148192954861</v>
      </c>
      <c r="S479">
        <v>32.077499999999972</v>
      </c>
      <c r="T479">
        <v>120</v>
      </c>
      <c r="U479">
        <v>15.2</v>
      </c>
      <c r="V479">
        <v>285</v>
      </c>
      <c r="W479">
        <v>8</v>
      </c>
      <c r="X479" t="s">
        <v>86</v>
      </c>
    </row>
    <row r="480" spans="1:24" x14ac:dyDescent="0.3">
      <c r="A480" t="s">
        <v>2</v>
      </c>
      <c r="B480" t="s">
        <v>1</v>
      </c>
      <c r="C480" t="s">
        <v>3</v>
      </c>
      <c r="D480">
        <v>2019</v>
      </c>
      <c r="E480" t="s">
        <v>103</v>
      </c>
      <c r="F480" s="3">
        <v>43669</v>
      </c>
      <c r="G480" s="3">
        <v>43669</v>
      </c>
      <c r="H480" s="3" t="s">
        <v>107</v>
      </c>
      <c r="I480">
        <v>50.977340470232754</v>
      </c>
      <c r="J480">
        <v>120</v>
      </c>
      <c r="K480">
        <v>22.7</v>
      </c>
      <c r="L480">
        <v>64.2</v>
      </c>
      <c r="M480">
        <v>1021</v>
      </c>
      <c r="N480">
        <v>16.5</v>
      </c>
      <c r="O480" s="3">
        <v>43668</v>
      </c>
      <c r="P480" s="3" t="s">
        <v>110</v>
      </c>
      <c r="Q480">
        <v>0.99730141826110941</v>
      </c>
      <c r="R480">
        <v>4.3796975996891669</v>
      </c>
      <c r="S480">
        <v>34.276666666666635</v>
      </c>
      <c r="T480">
        <v>120</v>
      </c>
      <c r="U480">
        <v>46.8</v>
      </c>
      <c r="V480">
        <v>873</v>
      </c>
      <c r="W480">
        <v>5.5</v>
      </c>
      <c r="X480" t="s">
        <v>86</v>
      </c>
    </row>
    <row r="481" spans="1:24" x14ac:dyDescent="0.3">
      <c r="A481" t="s">
        <v>2</v>
      </c>
      <c r="B481" t="s">
        <v>1</v>
      </c>
      <c r="C481" t="s">
        <v>0</v>
      </c>
      <c r="D481">
        <v>2019</v>
      </c>
      <c r="E481" t="s">
        <v>104</v>
      </c>
      <c r="F481" s="3">
        <v>43669</v>
      </c>
      <c r="G481" s="3">
        <v>43669</v>
      </c>
      <c r="H481" s="3" t="s">
        <v>107</v>
      </c>
      <c r="I481">
        <v>23.371014030612244</v>
      </c>
      <c r="J481">
        <v>95</v>
      </c>
      <c r="K481">
        <v>0</v>
      </c>
      <c r="L481">
        <v>24.5</v>
      </c>
      <c r="M481">
        <v>485</v>
      </c>
      <c r="N481">
        <v>21</v>
      </c>
      <c r="O481" s="3">
        <v>43668</v>
      </c>
      <c r="P481" s="3" t="s">
        <v>110</v>
      </c>
      <c r="Q481">
        <v>0.97891006588071761</v>
      </c>
      <c r="R481">
        <v>6.0678468184794587</v>
      </c>
      <c r="S481">
        <v>33.234999999999999</v>
      </c>
      <c r="T481">
        <v>105</v>
      </c>
      <c r="U481">
        <v>55.6</v>
      </c>
      <c r="V481">
        <v>967</v>
      </c>
      <c r="W481">
        <v>2</v>
      </c>
      <c r="X481" t="s">
        <v>86</v>
      </c>
    </row>
    <row r="482" spans="1:24" x14ac:dyDescent="0.3">
      <c r="A482" t="s">
        <v>18</v>
      </c>
      <c r="B482" t="s">
        <v>35</v>
      </c>
      <c r="C482" t="s">
        <v>38</v>
      </c>
      <c r="D482">
        <v>2019</v>
      </c>
      <c r="E482" t="s">
        <v>101</v>
      </c>
      <c r="F482" s="3">
        <v>43726</v>
      </c>
      <c r="G482" s="3">
        <v>43726</v>
      </c>
      <c r="H482" s="3" t="s">
        <v>107</v>
      </c>
      <c r="I482">
        <v>2.273891491509211</v>
      </c>
      <c r="J482">
        <v>65</v>
      </c>
      <c r="K482">
        <v>3.3</v>
      </c>
      <c r="L482">
        <v>27.5</v>
      </c>
      <c r="M482">
        <v>587</v>
      </c>
      <c r="N482">
        <v>31</v>
      </c>
      <c r="O482" s="3">
        <v>43730</v>
      </c>
      <c r="P482" s="3" t="s">
        <v>110</v>
      </c>
      <c r="Q482" s="19">
        <v>0</v>
      </c>
      <c r="R482">
        <v>2.3693846081821159</v>
      </c>
      <c r="S482">
        <v>13.964166666666669</v>
      </c>
      <c r="T482">
        <v>62</v>
      </c>
      <c r="U482">
        <v>36.9</v>
      </c>
      <c r="V482">
        <v>722</v>
      </c>
      <c r="W482">
        <v>31</v>
      </c>
      <c r="X482" t="s">
        <v>85</v>
      </c>
    </row>
    <row r="483" spans="1:24" x14ac:dyDescent="0.3">
      <c r="A483" t="s">
        <v>18</v>
      </c>
      <c r="B483" t="s">
        <v>35</v>
      </c>
      <c r="C483" t="s">
        <v>37</v>
      </c>
      <c r="D483">
        <v>2019</v>
      </c>
      <c r="E483" t="s">
        <v>102</v>
      </c>
      <c r="F483" s="3">
        <v>43726</v>
      </c>
      <c r="G483" s="3">
        <v>43726</v>
      </c>
      <c r="H483" s="3" t="s">
        <v>107</v>
      </c>
      <c r="I483">
        <v>0.7376020408163263</v>
      </c>
      <c r="J483">
        <v>55</v>
      </c>
      <c r="K483">
        <v>3.3</v>
      </c>
      <c r="L483">
        <v>20</v>
      </c>
      <c r="M483">
        <v>381</v>
      </c>
      <c r="N483">
        <v>31</v>
      </c>
      <c r="O483" s="3">
        <v>43730</v>
      </c>
      <c r="P483" s="3" t="s">
        <v>110</v>
      </c>
      <c r="Q483" s="19">
        <v>0</v>
      </c>
      <c r="R483">
        <v>1.9174934953320171</v>
      </c>
      <c r="S483">
        <v>14.716666666666695</v>
      </c>
      <c r="T483">
        <v>58</v>
      </c>
      <c r="U483">
        <v>12.3</v>
      </c>
      <c r="V483">
        <v>228</v>
      </c>
      <c r="W483">
        <v>31</v>
      </c>
      <c r="X483" t="s">
        <v>85</v>
      </c>
    </row>
    <row r="484" spans="1:24" x14ac:dyDescent="0.3">
      <c r="A484" t="s">
        <v>18</v>
      </c>
      <c r="B484" t="s">
        <v>35</v>
      </c>
      <c r="C484" t="s">
        <v>36</v>
      </c>
      <c r="D484">
        <v>2019</v>
      </c>
      <c r="E484" t="s">
        <v>102</v>
      </c>
      <c r="F484" s="3">
        <v>43726</v>
      </c>
      <c r="G484" s="3">
        <v>43726</v>
      </c>
      <c r="H484" s="3" t="s">
        <v>107</v>
      </c>
      <c r="I484">
        <v>0.74711088833476524</v>
      </c>
      <c r="J484">
        <v>58</v>
      </c>
      <c r="K484">
        <v>5.0999999999999996</v>
      </c>
      <c r="L484">
        <v>36.299999999999997</v>
      </c>
      <c r="M484">
        <v>712</v>
      </c>
      <c r="N484">
        <v>1</v>
      </c>
      <c r="O484" s="3">
        <v>43730</v>
      </c>
      <c r="P484" s="3" t="s">
        <v>110</v>
      </c>
      <c r="Q484">
        <v>-0.32328595177740521</v>
      </c>
      <c r="R484">
        <v>2.3458030552096871</v>
      </c>
      <c r="S484">
        <v>17.225833333333345</v>
      </c>
      <c r="T484">
        <v>60</v>
      </c>
      <c r="U484">
        <v>13.5</v>
      </c>
      <c r="V484">
        <v>253</v>
      </c>
      <c r="W484">
        <v>1</v>
      </c>
      <c r="X484" t="s">
        <v>84</v>
      </c>
    </row>
    <row r="485" spans="1:24" x14ac:dyDescent="0.3">
      <c r="A485" t="s">
        <v>18</v>
      </c>
      <c r="B485" t="s">
        <v>35</v>
      </c>
      <c r="C485" t="s">
        <v>34</v>
      </c>
      <c r="D485">
        <v>2019</v>
      </c>
      <c r="E485" t="s">
        <v>101</v>
      </c>
      <c r="F485" s="3">
        <v>43726</v>
      </c>
      <c r="G485" s="3">
        <v>43726</v>
      </c>
      <c r="H485" s="3" t="s">
        <v>107</v>
      </c>
      <c r="I485">
        <v>1.76562516830159</v>
      </c>
      <c r="J485">
        <v>78</v>
      </c>
      <c r="K485">
        <v>5</v>
      </c>
      <c r="L485">
        <v>22.4</v>
      </c>
      <c r="M485">
        <v>436</v>
      </c>
      <c r="N485">
        <v>1</v>
      </c>
      <c r="O485" s="3">
        <v>43730</v>
      </c>
      <c r="P485" s="3" t="s">
        <v>110</v>
      </c>
      <c r="Q485">
        <v>0.39066181741291561</v>
      </c>
      <c r="R485">
        <v>3.1229304738424295</v>
      </c>
      <c r="S485">
        <v>13.532499999999994</v>
      </c>
      <c r="T485">
        <v>72</v>
      </c>
      <c r="U485">
        <v>27.3</v>
      </c>
      <c r="V485">
        <v>542</v>
      </c>
      <c r="W485">
        <v>1</v>
      </c>
      <c r="X485" t="s">
        <v>84</v>
      </c>
    </row>
    <row r="486" spans="1:24" x14ac:dyDescent="0.3">
      <c r="A486" t="s">
        <v>18</v>
      </c>
      <c r="B486" t="s">
        <v>14</v>
      </c>
      <c r="C486" t="s">
        <v>33</v>
      </c>
      <c r="D486">
        <v>2019</v>
      </c>
      <c r="E486" t="s">
        <v>101</v>
      </c>
      <c r="F486" s="3">
        <v>43726</v>
      </c>
      <c r="G486" s="3">
        <v>43726</v>
      </c>
      <c r="H486" s="3" t="s">
        <v>107</v>
      </c>
      <c r="I486">
        <v>2.0050336387380896</v>
      </c>
      <c r="J486">
        <v>98</v>
      </c>
      <c r="K486">
        <v>5.8</v>
      </c>
      <c r="L486">
        <v>22.4</v>
      </c>
      <c r="M486">
        <v>437</v>
      </c>
      <c r="N486">
        <v>31</v>
      </c>
      <c r="O486" s="3">
        <v>43730</v>
      </c>
      <c r="P486" s="3" t="s">
        <v>110</v>
      </c>
      <c r="Q486" s="19">
        <v>0</v>
      </c>
      <c r="R486">
        <v>1.1125292058972349</v>
      </c>
      <c r="S486">
        <v>15.931666666666665</v>
      </c>
      <c r="T486">
        <v>76</v>
      </c>
      <c r="U486">
        <v>95.4</v>
      </c>
      <c r="V486">
        <v>1101</v>
      </c>
      <c r="W486">
        <v>31</v>
      </c>
      <c r="X486" t="s">
        <v>85</v>
      </c>
    </row>
    <row r="487" spans="1:24" x14ac:dyDescent="0.3">
      <c r="A487" t="s">
        <v>18</v>
      </c>
      <c r="B487" t="s">
        <v>14</v>
      </c>
      <c r="C487" t="s">
        <v>32</v>
      </c>
      <c r="D487">
        <v>2019</v>
      </c>
      <c r="E487" t="s">
        <v>102</v>
      </c>
      <c r="F487" s="3">
        <v>43726</v>
      </c>
      <c r="G487" s="3">
        <v>43726</v>
      </c>
      <c r="H487" s="3" t="s">
        <v>107</v>
      </c>
      <c r="I487">
        <v>1.0482912876928958</v>
      </c>
      <c r="J487">
        <v>49</v>
      </c>
      <c r="K487">
        <v>4.0999999999999996</v>
      </c>
      <c r="L487">
        <v>24.7</v>
      </c>
      <c r="M487">
        <v>490</v>
      </c>
      <c r="N487">
        <v>31</v>
      </c>
      <c r="O487" s="3">
        <v>43730</v>
      </c>
      <c r="P487" s="3" t="s">
        <v>110</v>
      </c>
      <c r="Q487">
        <v>-1.9047275418431835</v>
      </c>
      <c r="R487">
        <v>0.45490529631273996</v>
      </c>
      <c r="S487">
        <v>17.681666666666661</v>
      </c>
      <c r="T487">
        <v>56</v>
      </c>
      <c r="U487">
        <v>13.2</v>
      </c>
      <c r="V487">
        <v>246</v>
      </c>
      <c r="W487">
        <v>31</v>
      </c>
      <c r="X487" t="s">
        <v>85</v>
      </c>
    </row>
    <row r="488" spans="1:24" x14ac:dyDescent="0.3">
      <c r="A488" t="s">
        <v>18</v>
      </c>
      <c r="B488" t="s">
        <v>14</v>
      </c>
      <c r="C488" t="s">
        <v>31</v>
      </c>
      <c r="D488">
        <v>2019</v>
      </c>
      <c r="E488" t="s">
        <v>101</v>
      </c>
      <c r="F488" s="3">
        <v>43726</v>
      </c>
      <c r="G488" s="3">
        <v>43726</v>
      </c>
      <c r="H488" s="3" t="s">
        <v>107</v>
      </c>
      <c r="I488">
        <v>2.4022640306122445</v>
      </c>
      <c r="J488">
        <v>98</v>
      </c>
      <c r="K488">
        <v>4</v>
      </c>
      <c r="L488">
        <v>100</v>
      </c>
      <c r="M488">
        <v>1135</v>
      </c>
      <c r="N488">
        <v>1</v>
      </c>
      <c r="O488" s="3">
        <v>43730</v>
      </c>
      <c r="P488" s="3" t="s">
        <v>110</v>
      </c>
      <c r="Q488">
        <v>0.58877050303592515</v>
      </c>
      <c r="R488">
        <v>1.2732856572381017</v>
      </c>
      <c r="S488">
        <v>14.019999999999994</v>
      </c>
      <c r="T488">
        <v>93</v>
      </c>
      <c r="U488">
        <v>100</v>
      </c>
      <c r="V488">
        <v>1141</v>
      </c>
      <c r="W488">
        <v>1</v>
      </c>
      <c r="X488" t="s">
        <v>84</v>
      </c>
    </row>
    <row r="489" spans="1:24" x14ac:dyDescent="0.3">
      <c r="A489" t="s">
        <v>18</v>
      </c>
      <c r="B489" t="s">
        <v>14</v>
      </c>
      <c r="C489" t="s">
        <v>30</v>
      </c>
      <c r="D489">
        <v>2019</v>
      </c>
      <c r="E489" t="s">
        <v>102</v>
      </c>
      <c r="F489" s="3">
        <v>43726</v>
      </c>
      <c r="G489" s="3">
        <v>43726</v>
      </c>
      <c r="H489" s="3" t="s">
        <v>107</v>
      </c>
      <c r="I489">
        <v>0.54873407144128383</v>
      </c>
      <c r="J489">
        <v>68</v>
      </c>
      <c r="K489">
        <v>3</v>
      </c>
      <c r="L489">
        <v>56.6</v>
      </c>
      <c r="M489">
        <v>976</v>
      </c>
      <c r="N489">
        <v>1</v>
      </c>
      <c r="O489" s="3">
        <v>43730</v>
      </c>
      <c r="P489" s="3" t="s">
        <v>110</v>
      </c>
      <c r="Q489">
        <v>0.66790759433938862</v>
      </c>
      <c r="R489">
        <v>2.7157792998397703</v>
      </c>
      <c r="S489">
        <v>13.825833333333323</v>
      </c>
      <c r="T489">
        <v>70</v>
      </c>
      <c r="U489">
        <v>43.2</v>
      </c>
      <c r="V489">
        <v>820</v>
      </c>
      <c r="W489">
        <v>1</v>
      </c>
      <c r="X489" t="s">
        <v>84</v>
      </c>
    </row>
    <row r="490" spans="1:24" x14ac:dyDescent="0.3">
      <c r="A490" t="s">
        <v>18</v>
      </c>
      <c r="B490" t="s">
        <v>10</v>
      </c>
      <c r="C490" t="s">
        <v>29</v>
      </c>
      <c r="D490">
        <v>2019</v>
      </c>
      <c r="E490" t="s">
        <v>102</v>
      </c>
      <c r="F490" s="3">
        <v>43726</v>
      </c>
      <c r="G490" s="3">
        <v>43726</v>
      </c>
      <c r="H490" s="3" t="s">
        <v>107</v>
      </c>
      <c r="I490">
        <v>0.8792533610314871</v>
      </c>
      <c r="J490">
        <v>65</v>
      </c>
      <c r="K490">
        <v>4.5</v>
      </c>
      <c r="L490">
        <v>17.8</v>
      </c>
      <c r="M490">
        <v>336</v>
      </c>
      <c r="N490">
        <v>1</v>
      </c>
      <c r="O490" s="3">
        <v>43730</v>
      </c>
      <c r="P490" s="3" t="s">
        <v>110</v>
      </c>
      <c r="Q490" s="19">
        <v>0</v>
      </c>
      <c r="R490">
        <v>1.9900112033449744</v>
      </c>
      <c r="S490">
        <v>15.973333333333324</v>
      </c>
      <c r="T490">
        <v>65</v>
      </c>
      <c r="U490">
        <v>19.7</v>
      </c>
      <c r="V490">
        <v>373</v>
      </c>
      <c r="W490">
        <v>1</v>
      </c>
      <c r="X490" t="s">
        <v>84</v>
      </c>
    </row>
    <row r="491" spans="1:24" x14ac:dyDescent="0.3">
      <c r="A491" t="s">
        <v>18</v>
      </c>
      <c r="B491" t="s">
        <v>10</v>
      </c>
      <c r="C491" t="s">
        <v>28</v>
      </c>
      <c r="D491">
        <v>2019</v>
      </c>
      <c r="E491" t="s">
        <v>102</v>
      </c>
      <c r="F491" s="3">
        <v>43726</v>
      </c>
      <c r="G491" s="3">
        <v>43726</v>
      </c>
      <c r="H491" s="3" t="s">
        <v>107</v>
      </c>
      <c r="I491">
        <v>1.211830357142857</v>
      </c>
      <c r="J491">
        <v>55</v>
      </c>
      <c r="K491">
        <v>3.9</v>
      </c>
      <c r="L491">
        <v>26.7</v>
      </c>
      <c r="M491">
        <v>530</v>
      </c>
      <c r="N491">
        <v>31</v>
      </c>
      <c r="O491" s="3">
        <v>43730</v>
      </c>
      <c r="P491" s="3" t="s">
        <v>110</v>
      </c>
      <c r="Q491">
        <v>-0.41501169166013507</v>
      </c>
      <c r="R491">
        <v>1.3919026417385134</v>
      </c>
      <c r="S491">
        <v>15.449999999999989</v>
      </c>
      <c r="T491">
        <v>58</v>
      </c>
      <c r="U491">
        <v>25.2</v>
      </c>
      <c r="V491">
        <v>499</v>
      </c>
      <c r="W491">
        <v>31</v>
      </c>
      <c r="X491" t="s">
        <v>85</v>
      </c>
    </row>
    <row r="492" spans="1:24" x14ac:dyDescent="0.3">
      <c r="A492" t="s">
        <v>18</v>
      </c>
      <c r="B492" t="s">
        <v>10</v>
      </c>
      <c r="C492" t="s">
        <v>27</v>
      </c>
      <c r="D492">
        <v>2019</v>
      </c>
      <c r="E492" t="s">
        <v>101</v>
      </c>
      <c r="F492" s="3">
        <v>43726</v>
      </c>
      <c r="G492" s="3">
        <v>43726</v>
      </c>
      <c r="H492" s="3" t="s">
        <v>107</v>
      </c>
      <c r="I492">
        <v>0.98245948291338991</v>
      </c>
      <c r="J492">
        <v>95</v>
      </c>
      <c r="K492">
        <v>6.4</v>
      </c>
      <c r="L492">
        <v>25.1</v>
      </c>
      <c r="M492">
        <v>496</v>
      </c>
      <c r="N492">
        <v>1</v>
      </c>
      <c r="O492" s="3">
        <v>43730</v>
      </c>
      <c r="P492" s="3" t="s">
        <v>110</v>
      </c>
      <c r="Q492">
        <v>0</v>
      </c>
      <c r="R492">
        <v>4.1390649105716664</v>
      </c>
      <c r="S492">
        <v>16.882499999999986</v>
      </c>
      <c r="T492">
        <v>71</v>
      </c>
      <c r="U492">
        <v>34</v>
      </c>
      <c r="V492">
        <v>672</v>
      </c>
      <c r="W492">
        <v>1</v>
      </c>
      <c r="X492" t="s">
        <v>84</v>
      </c>
    </row>
    <row r="493" spans="1:24" x14ac:dyDescent="0.3">
      <c r="A493" t="s">
        <v>18</v>
      </c>
      <c r="B493" t="s">
        <v>10</v>
      </c>
      <c r="C493" t="s">
        <v>26</v>
      </c>
      <c r="D493">
        <v>2019</v>
      </c>
      <c r="E493" t="s">
        <v>101</v>
      </c>
      <c r="F493" s="3">
        <v>43726</v>
      </c>
      <c r="G493" s="3">
        <v>43726</v>
      </c>
      <c r="H493" s="3" t="s">
        <v>107</v>
      </c>
      <c r="I493">
        <v>2.2199545226987749</v>
      </c>
      <c r="J493">
        <v>84</v>
      </c>
      <c r="K493">
        <v>6.9</v>
      </c>
      <c r="L493">
        <v>26.1</v>
      </c>
      <c r="M493">
        <v>517</v>
      </c>
      <c r="N493">
        <v>31</v>
      </c>
      <c r="O493" s="3">
        <v>43730</v>
      </c>
      <c r="P493" s="3" t="s">
        <v>110</v>
      </c>
      <c r="Q493">
        <v>1.8140656314178567</v>
      </c>
      <c r="R493">
        <v>0.60230477779954961</v>
      </c>
      <c r="S493">
        <v>14.199166666666672</v>
      </c>
      <c r="T493">
        <v>81</v>
      </c>
      <c r="U493">
        <v>20.399999999999999</v>
      </c>
      <c r="V493">
        <v>390</v>
      </c>
      <c r="W493">
        <v>31</v>
      </c>
      <c r="X493" t="s">
        <v>85</v>
      </c>
    </row>
    <row r="494" spans="1:24" x14ac:dyDescent="0.3">
      <c r="A494" t="s">
        <v>18</v>
      </c>
      <c r="B494" t="s">
        <v>6</v>
      </c>
      <c r="C494" t="s">
        <v>25</v>
      </c>
      <c r="D494">
        <v>2019</v>
      </c>
      <c r="E494" t="s">
        <v>102</v>
      </c>
      <c r="F494" s="3">
        <v>43726</v>
      </c>
      <c r="G494" s="3">
        <v>43726</v>
      </c>
      <c r="H494" s="3" t="s">
        <v>107</v>
      </c>
      <c r="I494">
        <v>0.75389672916838557</v>
      </c>
      <c r="J494">
        <v>56</v>
      </c>
      <c r="K494">
        <v>4.7</v>
      </c>
      <c r="L494">
        <v>25.4</v>
      </c>
      <c r="M494">
        <v>504</v>
      </c>
      <c r="N494">
        <v>1</v>
      </c>
      <c r="O494" s="3">
        <v>43730</v>
      </c>
      <c r="P494" s="3" t="s">
        <v>110</v>
      </c>
      <c r="Q494">
        <v>1.909041961309317</v>
      </c>
      <c r="R494">
        <v>4.3031901551943106</v>
      </c>
      <c r="S494">
        <v>8.121666666666675</v>
      </c>
      <c r="T494">
        <v>65</v>
      </c>
      <c r="U494">
        <v>23.5</v>
      </c>
      <c r="V494">
        <v>462</v>
      </c>
      <c r="W494">
        <v>1</v>
      </c>
      <c r="X494" t="s">
        <v>84</v>
      </c>
    </row>
    <row r="495" spans="1:24" x14ac:dyDescent="0.3">
      <c r="A495" t="s">
        <v>18</v>
      </c>
      <c r="B495" t="s">
        <v>6</v>
      </c>
      <c r="C495" t="s">
        <v>24</v>
      </c>
      <c r="D495">
        <v>2019</v>
      </c>
      <c r="E495" t="s">
        <v>101</v>
      </c>
      <c r="F495" s="3">
        <v>43726</v>
      </c>
      <c r="G495" s="3">
        <v>43726</v>
      </c>
      <c r="H495" s="3" t="s">
        <v>107</v>
      </c>
      <c r="I495">
        <v>2.4440972640703866</v>
      </c>
      <c r="J495">
        <v>67</v>
      </c>
      <c r="K495">
        <v>3.7</v>
      </c>
      <c r="L495">
        <v>36.299999999999997</v>
      </c>
      <c r="M495">
        <v>712</v>
      </c>
      <c r="N495">
        <v>1</v>
      </c>
      <c r="O495" s="3">
        <v>43730</v>
      </c>
      <c r="P495" s="3" t="s">
        <v>110</v>
      </c>
      <c r="Q495">
        <v>3.1800817563595682</v>
      </c>
      <c r="R495">
        <v>2.9554955375745338</v>
      </c>
      <c r="S495">
        <v>7.9216666666666624</v>
      </c>
      <c r="T495">
        <v>72</v>
      </c>
      <c r="U495">
        <v>32.5</v>
      </c>
      <c r="V495">
        <v>645</v>
      </c>
      <c r="W495">
        <v>1</v>
      </c>
      <c r="X495" t="s">
        <v>84</v>
      </c>
    </row>
    <row r="496" spans="1:24" x14ac:dyDescent="0.3">
      <c r="A496" t="s">
        <v>18</v>
      </c>
      <c r="B496" t="s">
        <v>6</v>
      </c>
      <c r="C496" t="s">
        <v>23</v>
      </c>
      <c r="D496">
        <v>2019</v>
      </c>
      <c r="E496" t="s">
        <v>102</v>
      </c>
      <c r="F496" s="3">
        <v>43726</v>
      </c>
      <c r="G496" s="3">
        <v>43726</v>
      </c>
      <c r="H496" s="3" t="s">
        <v>107</v>
      </c>
      <c r="I496">
        <v>0.11818649169040338</v>
      </c>
      <c r="J496">
        <v>55.5</v>
      </c>
      <c r="K496">
        <v>4.8</v>
      </c>
      <c r="L496">
        <v>8.1</v>
      </c>
      <c r="M496">
        <v>161</v>
      </c>
      <c r="N496">
        <v>31</v>
      </c>
      <c r="O496" s="3">
        <v>43730</v>
      </c>
      <c r="P496" s="3" t="s">
        <v>110</v>
      </c>
      <c r="Q496" s="19">
        <v>0</v>
      </c>
      <c r="R496">
        <v>3.8922564764542189</v>
      </c>
      <c r="S496">
        <v>11.229166666666675</v>
      </c>
      <c r="T496">
        <v>57</v>
      </c>
      <c r="U496">
        <v>26.8</v>
      </c>
      <c r="V496">
        <v>531</v>
      </c>
      <c r="W496">
        <v>31</v>
      </c>
      <c r="X496" t="s">
        <v>85</v>
      </c>
    </row>
    <row r="497" spans="1:24" x14ac:dyDescent="0.3">
      <c r="A497" t="s">
        <v>18</v>
      </c>
      <c r="B497" t="s">
        <v>6</v>
      </c>
      <c r="C497" t="s">
        <v>22</v>
      </c>
      <c r="D497">
        <v>2019</v>
      </c>
      <c r="E497" t="s">
        <v>101</v>
      </c>
      <c r="F497" s="3">
        <v>43726</v>
      </c>
      <c r="G497" s="3">
        <v>43726</v>
      </c>
      <c r="H497" s="3" t="s">
        <v>107</v>
      </c>
      <c r="I497">
        <v>0.64384566326530623</v>
      </c>
      <c r="J497">
        <v>84</v>
      </c>
      <c r="K497">
        <v>3.8</v>
      </c>
      <c r="L497">
        <v>100</v>
      </c>
      <c r="M497">
        <v>1146</v>
      </c>
      <c r="N497">
        <v>31</v>
      </c>
      <c r="O497" s="3">
        <v>43730</v>
      </c>
      <c r="P497" s="3" t="s">
        <v>110</v>
      </c>
      <c r="Q497">
        <v>1.7766542954991917</v>
      </c>
      <c r="R497">
        <v>0.9180257201020906</v>
      </c>
      <c r="S497">
        <v>10.869166666666663</v>
      </c>
      <c r="T497">
        <v>84</v>
      </c>
      <c r="U497">
        <v>44.5</v>
      </c>
      <c r="V497">
        <v>383</v>
      </c>
      <c r="W497">
        <v>31</v>
      </c>
      <c r="X497" t="s">
        <v>85</v>
      </c>
    </row>
    <row r="498" spans="1:24" x14ac:dyDescent="0.3">
      <c r="A498" t="s">
        <v>18</v>
      </c>
      <c r="B498" t="s">
        <v>1</v>
      </c>
      <c r="C498" t="s">
        <v>21</v>
      </c>
      <c r="D498">
        <v>2019</v>
      </c>
      <c r="E498" t="s">
        <v>101</v>
      </c>
      <c r="F498" s="3">
        <v>43726</v>
      </c>
      <c r="G498" s="3">
        <v>43726</v>
      </c>
      <c r="H498" s="3" t="s">
        <v>107</v>
      </c>
      <c r="I498">
        <v>1.7244725380605879</v>
      </c>
      <c r="J498">
        <v>82</v>
      </c>
      <c r="K498">
        <v>4.3</v>
      </c>
      <c r="L498">
        <v>31.5</v>
      </c>
      <c r="M498">
        <v>626</v>
      </c>
      <c r="N498">
        <v>31</v>
      </c>
      <c r="O498" s="3">
        <v>43730</v>
      </c>
      <c r="P498" s="3" t="s">
        <v>110</v>
      </c>
      <c r="Q498">
        <v>1.1302596968539487</v>
      </c>
      <c r="R498">
        <v>0.78729290011459141</v>
      </c>
      <c r="S498">
        <v>7.1483333333333352</v>
      </c>
      <c r="T498">
        <v>84</v>
      </c>
      <c r="U498">
        <v>55.7</v>
      </c>
      <c r="V498">
        <v>968</v>
      </c>
      <c r="W498">
        <v>31</v>
      </c>
      <c r="X498" t="s">
        <v>85</v>
      </c>
    </row>
    <row r="499" spans="1:24" x14ac:dyDescent="0.3">
      <c r="A499" t="s">
        <v>18</v>
      </c>
      <c r="B499" t="s">
        <v>1</v>
      </c>
      <c r="C499" t="s">
        <v>20</v>
      </c>
      <c r="D499">
        <v>2019</v>
      </c>
      <c r="E499" t="s">
        <v>101</v>
      </c>
      <c r="F499" s="3">
        <v>43726</v>
      </c>
      <c r="G499" s="3">
        <v>43726</v>
      </c>
      <c r="H499" s="3" t="s">
        <v>107</v>
      </c>
      <c r="I499">
        <v>1.456774455742768</v>
      </c>
      <c r="J499">
        <v>82</v>
      </c>
      <c r="K499">
        <v>5.6</v>
      </c>
      <c r="L499">
        <v>23</v>
      </c>
      <c r="M499">
        <v>451</v>
      </c>
      <c r="N499">
        <v>1</v>
      </c>
      <c r="O499" s="3">
        <v>43730</v>
      </c>
      <c r="P499" s="3" t="s">
        <v>110</v>
      </c>
      <c r="Q499" s="19">
        <v>0</v>
      </c>
      <c r="R499">
        <v>2.7601646288680763</v>
      </c>
      <c r="S499">
        <v>5.6591666666666685</v>
      </c>
      <c r="T499">
        <v>75</v>
      </c>
      <c r="U499">
        <v>15.4</v>
      </c>
      <c r="V499">
        <v>289</v>
      </c>
      <c r="W499">
        <v>1</v>
      </c>
      <c r="X499" t="s">
        <v>84</v>
      </c>
    </row>
    <row r="500" spans="1:24" x14ac:dyDescent="0.3">
      <c r="A500" t="s">
        <v>18</v>
      </c>
      <c r="B500" t="s">
        <v>1</v>
      </c>
      <c r="C500" t="s">
        <v>19</v>
      </c>
      <c r="D500">
        <v>2019</v>
      </c>
      <c r="E500" t="s">
        <v>101</v>
      </c>
      <c r="F500" s="3">
        <v>43726</v>
      </c>
      <c r="G500" s="3">
        <v>43726</v>
      </c>
      <c r="H500" s="3" t="s">
        <v>107</v>
      </c>
      <c r="I500">
        <v>0.69648241003364986</v>
      </c>
      <c r="J500">
        <v>73</v>
      </c>
      <c r="K500">
        <v>4.3</v>
      </c>
      <c r="L500">
        <v>44.3</v>
      </c>
      <c r="M500">
        <v>836</v>
      </c>
      <c r="N500">
        <v>31</v>
      </c>
      <c r="O500" s="3">
        <v>43730</v>
      </c>
      <c r="P500" s="3" t="s">
        <v>110</v>
      </c>
      <c r="Q500" s="19">
        <v>0</v>
      </c>
      <c r="R500">
        <v>0.49278944532358399</v>
      </c>
      <c r="S500">
        <v>11.68666666666668</v>
      </c>
      <c r="T500">
        <v>63</v>
      </c>
      <c r="U500">
        <v>49.9</v>
      </c>
      <c r="V500">
        <v>912</v>
      </c>
      <c r="W500">
        <v>31</v>
      </c>
      <c r="X500" t="s">
        <v>85</v>
      </c>
    </row>
    <row r="501" spans="1:24" x14ac:dyDescent="0.3">
      <c r="A501" t="s">
        <v>18</v>
      </c>
      <c r="B501" t="s">
        <v>1</v>
      </c>
      <c r="C501" t="s">
        <v>17</v>
      </c>
      <c r="D501">
        <v>2019</v>
      </c>
      <c r="E501" t="s">
        <v>101</v>
      </c>
      <c r="F501" s="3">
        <v>43726</v>
      </c>
      <c r="G501" s="3">
        <v>43726</v>
      </c>
      <c r="H501" s="3" t="s">
        <v>107</v>
      </c>
      <c r="I501">
        <v>2.5231962946968913</v>
      </c>
      <c r="J501">
        <v>101</v>
      </c>
      <c r="K501">
        <v>7.4</v>
      </c>
      <c r="L501">
        <v>18.600000000000001</v>
      </c>
      <c r="M501">
        <v>350</v>
      </c>
      <c r="N501">
        <v>1</v>
      </c>
      <c r="O501" s="3">
        <v>43730</v>
      </c>
      <c r="P501" s="3" t="s">
        <v>110</v>
      </c>
      <c r="Q501">
        <v>2.4049637933685877</v>
      </c>
      <c r="R501">
        <v>2.1187936693272356</v>
      </c>
      <c r="S501">
        <v>11.011666666666686</v>
      </c>
      <c r="T501">
        <v>98</v>
      </c>
      <c r="U501">
        <v>13.3</v>
      </c>
      <c r="V501">
        <v>249</v>
      </c>
      <c r="W501">
        <v>1</v>
      </c>
      <c r="X501" t="s">
        <v>84</v>
      </c>
    </row>
    <row r="502" spans="1:24" x14ac:dyDescent="0.3">
      <c r="A502" t="s">
        <v>2</v>
      </c>
      <c r="B502" t="s">
        <v>14</v>
      </c>
      <c r="C502" t="s">
        <v>16</v>
      </c>
      <c r="D502">
        <v>2019</v>
      </c>
      <c r="E502" t="s">
        <v>103</v>
      </c>
      <c r="F502" s="3">
        <v>43726</v>
      </c>
      <c r="G502" s="3">
        <v>43726</v>
      </c>
      <c r="H502" s="3" t="s">
        <v>107</v>
      </c>
      <c r="I502">
        <v>0.47218771976020724</v>
      </c>
      <c r="J502">
        <v>114</v>
      </c>
      <c r="K502">
        <v>6.3</v>
      </c>
      <c r="L502">
        <v>100</v>
      </c>
      <c r="M502">
        <v>1146</v>
      </c>
      <c r="N502">
        <v>-1.5</v>
      </c>
      <c r="O502" s="3">
        <v>43730</v>
      </c>
      <c r="P502" s="3" t="s">
        <v>110</v>
      </c>
      <c r="Q502">
        <v>0.9308507752274463</v>
      </c>
      <c r="R502">
        <v>1.9790182989518121</v>
      </c>
      <c r="S502">
        <v>9.2616666666666614</v>
      </c>
      <c r="T502">
        <v>120</v>
      </c>
      <c r="U502">
        <v>100</v>
      </c>
      <c r="V502">
        <v>1144</v>
      </c>
      <c r="W502">
        <v>-1</v>
      </c>
      <c r="X502" t="s">
        <v>86</v>
      </c>
    </row>
    <row r="503" spans="1:24" x14ac:dyDescent="0.3">
      <c r="A503" t="s">
        <v>2</v>
      </c>
      <c r="B503" t="s">
        <v>14</v>
      </c>
      <c r="C503" t="s">
        <v>15</v>
      </c>
      <c r="D503">
        <v>2019</v>
      </c>
      <c r="E503" t="s">
        <v>104</v>
      </c>
      <c r="F503" s="3">
        <v>43726</v>
      </c>
      <c r="G503" s="3">
        <v>43726</v>
      </c>
      <c r="H503" s="3" t="s">
        <v>107</v>
      </c>
      <c r="I503">
        <v>6.9648093732029803</v>
      </c>
      <c r="J503">
        <v>120</v>
      </c>
      <c r="K503">
        <v>5</v>
      </c>
      <c r="L503">
        <v>100</v>
      </c>
      <c r="M503">
        <v>1141</v>
      </c>
      <c r="N503">
        <v>0</v>
      </c>
      <c r="O503" s="3">
        <v>43730</v>
      </c>
      <c r="P503" s="3" t="s">
        <v>110</v>
      </c>
      <c r="Q503">
        <v>0.44462161155784619</v>
      </c>
      <c r="R503">
        <v>1.6488765573378112</v>
      </c>
      <c r="S503">
        <v>7.2416666666666476</v>
      </c>
      <c r="T503">
        <v>120</v>
      </c>
      <c r="U503">
        <v>100</v>
      </c>
      <c r="V503">
        <v>1141</v>
      </c>
      <c r="W503">
        <v>0</v>
      </c>
      <c r="X503" t="s">
        <v>86</v>
      </c>
    </row>
    <row r="504" spans="1:24" x14ac:dyDescent="0.3">
      <c r="A504" t="s">
        <v>2</v>
      </c>
      <c r="B504" t="s">
        <v>14</v>
      </c>
      <c r="C504" t="s">
        <v>13</v>
      </c>
      <c r="D504">
        <v>2019</v>
      </c>
      <c r="E504" t="s">
        <v>103</v>
      </c>
      <c r="F504" s="3">
        <v>43726</v>
      </c>
      <c r="G504" s="3">
        <v>43726</v>
      </c>
      <c r="H504" s="3" t="s">
        <v>107</v>
      </c>
      <c r="I504">
        <v>12.621679079290731</v>
      </c>
      <c r="J504">
        <v>120</v>
      </c>
      <c r="K504">
        <v>7</v>
      </c>
      <c r="L504">
        <v>100</v>
      </c>
      <c r="M504">
        <v>1147</v>
      </c>
      <c r="N504">
        <v>-1</v>
      </c>
      <c r="O504" s="3">
        <v>43730</v>
      </c>
      <c r="P504" s="3" t="s">
        <v>110</v>
      </c>
      <c r="Q504">
        <v>2.0424934565768456</v>
      </c>
      <c r="R504">
        <v>0.92890042122220773</v>
      </c>
      <c r="S504">
        <v>12.064166666666663</v>
      </c>
      <c r="T504">
        <v>120</v>
      </c>
      <c r="U504">
        <v>100</v>
      </c>
      <c r="V504">
        <v>1144</v>
      </c>
      <c r="W504">
        <v>-3</v>
      </c>
      <c r="X504" t="s">
        <v>86</v>
      </c>
    </row>
    <row r="505" spans="1:24" x14ac:dyDescent="0.3">
      <c r="A505" t="s">
        <v>2</v>
      </c>
      <c r="B505" t="s">
        <v>10</v>
      </c>
      <c r="C505" t="s">
        <v>12</v>
      </c>
      <c r="D505">
        <v>2019</v>
      </c>
      <c r="E505" t="s">
        <v>104</v>
      </c>
      <c r="F505" s="3">
        <v>43726</v>
      </c>
      <c r="G505" s="3">
        <v>43726</v>
      </c>
      <c r="H505" s="3" t="s">
        <v>107</v>
      </c>
      <c r="I505">
        <v>5.4349418140421717</v>
      </c>
      <c r="J505">
        <v>110</v>
      </c>
      <c r="K505">
        <v>5.6</v>
      </c>
      <c r="L505">
        <v>100</v>
      </c>
      <c r="M505">
        <v>1145</v>
      </c>
      <c r="N505">
        <v>-5</v>
      </c>
      <c r="O505" s="3">
        <v>43730</v>
      </c>
      <c r="P505" s="3" t="s">
        <v>110</v>
      </c>
      <c r="Q505" s="19">
        <v>0</v>
      </c>
      <c r="R505">
        <v>1.9175525969685399</v>
      </c>
      <c r="S505">
        <v>6.1658333333333406</v>
      </c>
      <c r="T505">
        <v>114</v>
      </c>
      <c r="U505">
        <v>100</v>
      </c>
      <c r="V505">
        <v>1144</v>
      </c>
      <c r="W505">
        <v>0</v>
      </c>
      <c r="X505" t="s">
        <v>86</v>
      </c>
    </row>
    <row r="506" spans="1:24" x14ac:dyDescent="0.3">
      <c r="A506" t="s">
        <v>2</v>
      </c>
      <c r="B506" t="s">
        <v>10</v>
      </c>
      <c r="C506" t="s">
        <v>11</v>
      </c>
      <c r="D506">
        <v>2019</v>
      </c>
      <c r="E506" t="s">
        <v>103</v>
      </c>
      <c r="F506" s="3">
        <v>43726</v>
      </c>
      <c r="G506" s="3">
        <v>43726</v>
      </c>
      <c r="H506" s="3" t="s">
        <v>107</v>
      </c>
      <c r="I506">
        <v>25.710775003060188</v>
      </c>
      <c r="J506">
        <v>120</v>
      </c>
      <c r="K506">
        <v>5.7</v>
      </c>
      <c r="L506">
        <v>100</v>
      </c>
      <c r="M506">
        <v>1142</v>
      </c>
      <c r="N506">
        <v>-10</v>
      </c>
      <c r="O506" s="3">
        <v>43730</v>
      </c>
      <c r="P506" s="3" t="s">
        <v>110</v>
      </c>
      <c r="Q506">
        <v>2.3073278898336191</v>
      </c>
      <c r="R506">
        <v>3.3135332516270974</v>
      </c>
      <c r="S506">
        <v>11.775000000000002</v>
      </c>
      <c r="T506">
        <v>120</v>
      </c>
      <c r="U506">
        <v>100</v>
      </c>
      <c r="V506">
        <v>1144</v>
      </c>
      <c r="W506">
        <v>-1</v>
      </c>
      <c r="X506" t="s">
        <v>86</v>
      </c>
    </row>
    <row r="507" spans="1:24" x14ac:dyDescent="0.3">
      <c r="A507" t="s">
        <v>2</v>
      </c>
      <c r="B507" t="s">
        <v>10</v>
      </c>
      <c r="C507" t="s">
        <v>9</v>
      </c>
      <c r="D507">
        <v>2019</v>
      </c>
      <c r="E507" t="s">
        <v>103</v>
      </c>
      <c r="F507" s="3">
        <v>43726</v>
      </c>
      <c r="G507" s="3">
        <v>43726</v>
      </c>
      <c r="H507" s="3" t="s">
        <v>107</v>
      </c>
      <c r="I507">
        <v>5.7451983422627295</v>
      </c>
      <c r="J507">
        <v>120</v>
      </c>
      <c r="K507">
        <v>6.9</v>
      </c>
      <c r="L507">
        <v>100</v>
      </c>
      <c r="M507">
        <v>1145</v>
      </c>
      <c r="N507">
        <v>-1</v>
      </c>
      <c r="O507" s="3">
        <v>43730</v>
      </c>
      <c r="P507" s="3" t="s">
        <v>110</v>
      </c>
      <c r="Q507">
        <v>0.95100443328157713</v>
      </c>
      <c r="R507">
        <v>1.3382383557761945</v>
      </c>
      <c r="S507">
        <v>10.526666666666673</v>
      </c>
      <c r="T507">
        <v>120</v>
      </c>
      <c r="U507">
        <v>100</v>
      </c>
      <c r="V507">
        <v>1143</v>
      </c>
      <c r="W507">
        <v>2.5</v>
      </c>
      <c r="X507" t="s">
        <v>86</v>
      </c>
    </row>
    <row r="508" spans="1:24" x14ac:dyDescent="0.3">
      <c r="A508" t="s">
        <v>2</v>
      </c>
      <c r="B508" t="s">
        <v>6</v>
      </c>
      <c r="C508" t="s">
        <v>8</v>
      </c>
      <c r="D508">
        <v>2019</v>
      </c>
      <c r="E508" t="s">
        <v>104</v>
      </c>
      <c r="F508" s="3">
        <v>43726</v>
      </c>
      <c r="G508" s="3">
        <v>43726</v>
      </c>
      <c r="H508" s="3" t="s">
        <v>107</v>
      </c>
      <c r="I508">
        <v>10.144767128720293</v>
      </c>
      <c r="J508">
        <v>104</v>
      </c>
      <c r="K508">
        <v>6</v>
      </c>
      <c r="L508">
        <v>100</v>
      </c>
      <c r="M508">
        <v>1145</v>
      </c>
      <c r="N508">
        <v>-10</v>
      </c>
      <c r="O508" s="3">
        <v>43730</v>
      </c>
      <c r="P508" s="3" t="s">
        <v>110</v>
      </c>
      <c r="Q508">
        <v>3.5534858959079503</v>
      </c>
      <c r="R508">
        <v>2.7207438373076509</v>
      </c>
      <c r="S508">
        <v>4.2208333333333341</v>
      </c>
      <c r="T508">
        <v>95</v>
      </c>
      <c r="U508">
        <v>100</v>
      </c>
      <c r="V508">
        <v>1144</v>
      </c>
      <c r="W508">
        <v>15</v>
      </c>
      <c r="X508" t="s">
        <v>86</v>
      </c>
    </row>
    <row r="509" spans="1:24" x14ac:dyDescent="0.3">
      <c r="A509" t="s">
        <v>2</v>
      </c>
      <c r="B509" t="s">
        <v>6</v>
      </c>
      <c r="C509" t="s">
        <v>7</v>
      </c>
      <c r="D509">
        <v>2019</v>
      </c>
      <c r="E509" t="s">
        <v>103</v>
      </c>
      <c r="F509" s="3">
        <v>43726</v>
      </c>
      <c r="G509" s="3">
        <v>43726</v>
      </c>
      <c r="H509" s="3" t="s">
        <v>107</v>
      </c>
      <c r="I509">
        <v>5.4041004944769924</v>
      </c>
      <c r="J509">
        <v>100</v>
      </c>
      <c r="K509">
        <v>5.2</v>
      </c>
      <c r="L509">
        <v>100</v>
      </c>
      <c r="M509">
        <v>1144</v>
      </c>
      <c r="N509">
        <v>4.5</v>
      </c>
      <c r="O509" s="3">
        <v>43730</v>
      </c>
      <c r="P509" s="3" t="s">
        <v>110</v>
      </c>
      <c r="Q509" s="19">
        <v>0</v>
      </c>
      <c r="R509">
        <v>2.1141837416784894</v>
      </c>
      <c r="S509">
        <v>10.185000000000008</v>
      </c>
      <c r="T509">
        <v>110</v>
      </c>
      <c r="U509">
        <v>100</v>
      </c>
      <c r="V509">
        <v>1147</v>
      </c>
      <c r="W509">
        <v>3</v>
      </c>
      <c r="X509" t="s">
        <v>86</v>
      </c>
    </row>
    <row r="510" spans="1:24" x14ac:dyDescent="0.3">
      <c r="A510" t="s">
        <v>2</v>
      </c>
      <c r="B510" t="s">
        <v>6</v>
      </c>
      <c r="C510" t="s">
        <v>5</v>
      </c>
      <c r="D510">
        <v>2019</v>
      </c>
      <c r="E510" t="s">
        <v>103</v>
      </c>
      <c r="F510" s="3">
        <v>43726</v>
      </c>
      <c r="G510" s="3">
        <v>43726</v>
      </c>
      <c r="H510" s="3" t="s">
        <v>107</v>
      </c>
      <c r="I510">
        <v>1.7123047413704076</v>
      </c>
      <c r="J510">
        <v>120</v>
      </c>
      <c r="K510">
        <v>5.6</v>
      </c>
      <c r="L510">
        <v>100</v>
      </c>
      <c r="M510">
        <v>1145</v>
      </c>
      <c r="N510">
        <v>-17</v>
      </c>
      <c r="O510" s="3">
        <v>43730</v>
      </c>
      <c r="P510" s="3" t="s">
        <v>110</v>
      </c>
      <c r="Q510">
        <v>0</v>
      </c>
      <c r="R510">
        <v>1.4126473161578681</v>
      </c>
      <c r="S510">
        <v>9.6500000000000234</v>
      </c>
      <c r="T510">
        <v>120</v>
      </c>
      <c r="U510">
        <v>100</v>
      </c>
      <c r="V510">
        <v>1145</v>
      </c>
      <c r="W510">
        <v>0</v>
      </c>
      <c r="X510" t="s">
        <v>86</v>
      </c>
    </row>
    <row r="511" spans="1:24" x14ac:dyDescent="0.3">
      <c r="A511" t="s">
        <v>2</v>
      </c>
      <c r="B511" t="s">
        <v>1</v>
      </c>
      <c r="C511" t="s">
        <v>4</v>
      </c>
      <c r="D511">
        <v>2019</v>
      </c>
      <c r="E511" t="s">
        <v>103</v>
      </c>
      <c r="F511" s="3">
        <v>43726</v>
      </c>
      <c r="G511" s="3">
        <v>43726</v>
      </c>
      <c r="H511" s="3" t="s">
        <v>107</v>
      </c>
      <c r="I511">
        <v>6.5320629979008498</v>
      </c>
      <c r="J511">
        <v>120</v>
      </c>
      <c r="K511">
        <v>6.5</v>
      </c>
      <c r="L511">
        <v>100</v>
      </c>
      <c r="M511">
        <v>1132</v>
      </c>
      <c r="N511">
        <v>0</v>
      </c>
      <c r="O511" s="3">
        <v>43730</v>
      </c>
      <c r="P511" s="3" t="s">
        <v>110</v>
      </c>
      <c r="Q511">
        <v>-0.69456243241098103</v>
      </c>
      <c r="R511">
        <v>0.91093352371940495</v>
      </c>
      <c r="S511">
        <v>15.902499999999993</v>
      </c>
      <c r="T511">
        <v>120</v>
      </c>
      <c r="U511">
        <v>100</v>
      </c>
      <c r="V511">
        <v>1146</v>
      </c>
      <c r="W511">
        <v>3</v>
      </c>
      <c r="X511" t="s">
        <v>86</v>
      </c>
    </row>
    <row r="512" spans="1:24" x14ac:dyDescent="0.3">
      <c r="A512" t="s">
        <v>2</v>
      </c>
      <c r="B512" t="s">
        <v>1</v>
      </c>
      <c r="C512" t="s">
        <v>3</v>
      </c>
      <c r="D512">
        <v>2019</v>
      </c>
      <c r="E512" t="s">
        <v>103</v>
      </c>
      <c r="F512" s="3">
        <v>43726</v>
      </c>
      <c r="G512" s="3">
        <v>43726</v>
      </c>
      <c r="H512" s="3" t="s">
        <v>107</v>
      </c>
      <c r="I512">
        <v>19.855344387755107</v>
      </c>
      <c r="J512">
        <v>120</v>
      </c>
      <c r="K512">
        <v>7.8</v>
      </c>
      <c r="L512">
        <v>93.1</v>
      </c>
      <c r="M512">
        <v>1096</v>
      </c>
      <c r="N512">
        <v>0</v>
      </c>
      <c r="O512" s="3">
        <v>43730</v>
      </c>
      <c r="P512" s="3" t="s">
        <v>110</v>
      </c>
      <c r="Q512" s="19">
        <v>0</v>
      </c>
      <c r="R512">
        <v>1.9376471533861481</v>
      </c>
      <c r="S512">
        <v>7.5491666666666744</v>
      </c>
      <c r="T512">
        <v>120</v>
      </c>
      <c r="U512">
        <v>100</v>
      </c>
      <c r="V512">
        <v>1143</v>
      </c>
      <c r="W512">
        <v>6</v>
      </c>
      <c r="X512" t="s">
        <v>86</v>
      </c>
    </row>
    <row r="513" spans="1:24" x14ac:dyDescent="0.3">
      <c r="A513" t="s">
        <v>2</v>
      </c>
      <c r="B513" t="s">
        <v>1</v>
      </c>
      <c r="C513" t="s">
        <v>0</v>
      </c>
      <c r="D513">
        <v>2019</v>
      </c>
      <c r="E513" t="s">
        <v>104</v>
      </c>
      <c r="F513" s="3">
        <v>43726</v>
      </c>
      <c r="G513" s="3">
        <v>43726</v>
      </c>
      <c r="H513" s="3" t="s">
        <v>107</v>
      </c>
      <c r="I513">
        <v>12.467501034992333</v>
      </c>
      <c r="J513">
        <v>114</v>
      </c>
      <c r="K513">
        <v>5.6</v>
      </c>
      <c r="L513">
        <v>100</v>
      </c>
      <c r="M513">
        <v>1146</v>
      </c>
      <c r="N513">
        <v>-13</v>
      </c>
      <c r="O513" s="3">
        <v>43730</v>
      </c>
      <c r="P513" s="3" t="s">
        <v>110</v>
      </c>
      <c r="Q513">
        <v>-1.0664890310463029</v>
      </c>
      <c r="R513">
        <v>2.3437344979314041</v>
      </c>
      <c r="S513">
        <v>13.041666666666661</v>
      </c>
      <c r="T513">
        <v>120</v>
      </c>
      <c r="U513">
        <v>100</v>
      </c>
      <c r="V513">
        <v>1144</v>
      </c>
      <c r="W513">
        <v>-1</v>
      </c>
      <c r="X513" t="s">
        <v>86</v>
      </c>
    </row>
    <row r="514" spans="1:24" x14ac:dyDescent="0.3">
      <c r="A514" t="s">
        <v>18</v>
      </c>
      <c r="B514" t="s">
        <v>35</v>
      </c>
      <c r="C514" t="s">
        <v>38</v>
      </c>
      <c r="D514">
        <v>2020</v>
      </c>
      <c r="E514" t="s">
        <v>101</v>
      </c>
      <c r="F514" s="3">
        <v>43997</v>
      </c>
      <c r="G514" s="3" t="s">
        <v>80</v>
      </c>
      <c r="H514" s="3" t="s">
        <v>107</v>
      </c>
      <c r="I514" s="3" t="s">
        <v>80</v>
      </c>
      <c r="J514" s="3" t="s">
        <v>80</v>
      </c>
      <c r="K514" s="3" t="s">
        <v>80</v>
      </c>
      <c r="L514" s="3" t="s">
        <v>80</v>
      </c>
      <c r="M514" s="3" t="s">
        <v>80</v>
      </c>
      <c r="N514" s="3" t="s">
        <v>80</v>
      </c>
      <c r="O514" s="3">
        <v>43997</v>
      </c>
      <c r="P514" s="3" t="s">
        <v>110</v>
      </c>
      <c r="Q514" s="3" t="s">
        <v>80</v>
      </c>
      <c r="R514" s="3" t="s">
        <v>80</v>
      </c>
      <c r="S514" s="3" t="s">
        <v>80</v>
      </c>
      <c r="T514" s="3" t="s">
        <v>80</v>
      </c>
      <c r="U514" s="3" t="s">
        <v>80</v>
      </c>
      <c r="V514" s="3" t="s">
        <v>80</v>
      </c>
      <c r="W514" s="3" t="s">
        <v>80</v>
      </c>
    </row>
    <row r="515" spans="1:24" x14ac:dyDescent="0.3">
      <c r="A515" t="s">
        <v>18</v>
      </c>
      <c r="B515" t="s">
        <v>35</v>
      </c>
      <c r="C515" t="s">
        <v>37</v>
      </c>
      <c r="D515">
        <v>2020</v>
      </c>
      <c r="E515" t="s">
        <v>102</v>
      </c>
      <c r="F515" s="3">
        <v>43997</v>
      </c>
      <c r="G515" s="3" t="s">
        <v>80</v>
      </c>
      <c r="H515" s="3" t="s">
        <v>107</v>
      </c>
      <c r="I515" s="3" t="s">
        <v>80</v>
      </c>
      <c r="J515" s="3" t="s">
        <v>80</v>
      </c>
      <c r="K515" s="3" t="s">
        <v>80</v>
      </c>
      <c r="L515" s="3" t="s">
        <v>80</v>
      </c>
      <c r="M515" s="3" t="s">
        <v>80</v>
      </c>
      <c r="N515" s="3" t="s">
        <v>80</v>
      </c>
      <c r="O515" s="3">
        <v>43997</v>
      </c>
      <c r="P515" s="3" t="s">
        <v>110</v>
      </c>
      <c r="Q515" s="3" t="s">
        <v>80</v>
      </c>
      <c r="R515" s="3" t="s">
        <v>80</v>
      </c>
      <c r="S515" s="3" t="s">
        <v>80</v>
      </c>
      <c r="T515" s="3" t="s">
        <v>80</v>
      </c>
      <c r="U515" s="3" t="s">
        <v>80</v>
      </c>
      <c r="V515" s="3" t="s">
        <v>80</v>
      </c>
      <c r="W515" s="3" t="s">
        <v>80</v>
      </c>
    </row>
    <row r="516" spans="1:24" x14ac:dyDescent="0.3">
      <c r="A516" t="s">
        <v>18</v>
      </c>
      <c r="B516" t="s">
        <v>35</v>
      </c>
      <c r="C516" t="s">
        <v>36</v>
      </c>
      <c r="D516">
        <v>2020</v>
      </c>
      <c r="E516" t="s">
        <v>102</v>
      </c>
      <c r="F516" s="3">
        <v>43997</v>
      </c>
      <c r="G516" s="3" t="s">
        <v>80</v>
      </c>
      <c r="H516" s="3" t="s">
        <v>107</v>
      </c>
      <c r="I516" s="3" t="s">
        <v>80</v>
      </c>
      <c r="J516" s="3" t="s">
        <v>80</v>
      </c>
      <c r="K516" s="3" t="s">
        <v>80</v>
      </c>
      <c r="L516" s="3" t="s">
        <v>80</v>
      </c>
      <c r="M516" s="3" t="s">
        <v>80</v>
      </c>
      <c r="N516" s="3" t="s">
        <v>80</v>
      </c>
      <c r="O516" s="3">
        <v>43997</v>
      </c>
      <c r="P516" s="3" t="s">
        <v>110</v>
      </c>
      <c r="Q516" s="3" t="s">
        <v>80</v>
      </c>
      <c r="R516" s="3" t="s">
        <v>80</v>
      </c>
      <c r="S516" s="3" t="s">
        <v>80</v>
      </c>
      <c r="T516" s="3" t="s">
        <v>80</v>
      </c>
      <c r="U516" s="3" t="s">
        <v>80</v>
      </c>
      <c r="V516" s="3" t="s">
        <v>80</v>
      </c>
      <c r="W516" s="3" t="s">
        <v>80</v>
      </c>
    </row>
    <row r="517" spans="1:24" x14ac:dyDescent="0.3">
      <c r="A517" t="s">
        <v>18</v>
      </c>
      <c r="B517" t="s">
        <v>35</v>
      </c>
      <c r="C517" t="s">
        <v>34</v>
      </c>
      <c r="D517">
        <v>2020</v>
      </c>
      <c r="E517" t="s">
        <v>101</v>
      </c>
      <c r="F517" s="3">
        <v>43997</v>
      </c>
      <c r="G517" s="3" t="s">
        <v>80</v>
      </c>
      <c r="H517" s="3" t="s">
        <v>107</v>
      </c>
      <c r="I517" s="3" t="s">
        <v>80</v>
      </c>
      <c r="J517" s="3" t="s">
        <v>80</v>
      </c>
      <c r="K517" s="3" t="s">
        <v>80</v>
      </c>
      <c r="L517" s="3" t="s">
        <v>80</v>
      </c>
      <c r="M517" s="3" t="s">
        <v>80</v>
      </c>
      <c r="N517" s="3" t="s">
        <v>80</v>
      </c>
      <c r="O517" s="3">
        <v>43997</v>
      </c>
      <c r="P517" s="3" t="s">
        <v>110</v>
      </c>
      <c r="Q517" s="3" t="s">
        <v>80</v>
      </c>
      <c r="R517" s="3" t="s">
        <v>80</v>
      </c>
      <c r="S517" s="3" t="s">
        <v>80</v>
      </c>
      <c r="T517" s="3" t="s">
        <v>80</v>
      </c>
      <c r="U517" s="3" t="s">
        <v>80</v>
      </c>
      <c r="V517" s="3" t="s">
        <v>80</v>
      </c>
      <c r="W517" s="3" t="s">
        <v>80</v>
      </c>
    </row>
    <row r="518" spans="1:24" x14ac:dyDescent="0.3">
      <c r="A518" t="s">
        <v>18</v>
      </c>
      <c r="B518" t="s">
        <v>14</v>
      </c>
      <c r="C518" t="s">
        <v>33</v>
      </c>
      <c r="D518">
        <v>2020</v>
      </c>
      <c r="E518" t="s">
        <v>101</v>
      </c>
      <c r="F518" s="3">
        <v>43997</v>
      </c>
      <c r="G518" s="3" t="s">
        <v>80</v>
      </c>
      <c r="H518" s="3" t="s">
        <v>107</v>
      </c>
      <c r="I518" s="3" t="s">
        <v>80</v>
      </c>
      <c r="J518" s="3" t="s">
        <v>80</v>
      </c>
      <c r="K518" s="3" t="s">
        <v>80</v>
      </c>
      <c r="L518" s="3" t="s">
        <v>80</v>
      </c>
      <c r="M518" s="3" t="s">
        <v>80</v>
      </c>
      <c r="N518" s="3" t="s">
        <v>80</v>
      </c>
      <c r="O518" s="3">
        <v>43997</v>
      </c>
      <c r="P518" s="3" t="s">
        <v>110</v>
      </c>
      <c r="Q518" s="3" t="s">
        <v>80</v>
      </c>
      <c r="R518" s="3" t="s">
        <v>80</v>
      </c>
      <c r="S518" s="3" t="s">
        <v>80</v>
      </c>
      <c r="T518" s="3" t="s">
        <v>80</v>
      </c>
      <c r="U518" s="3" t="s">
        <v>80</v>
      </c>
      <c r="V518" s="3" t="s">
        <v>80</v>
      </c>
      <c r="W518" s="3" t="s">
        <v>80</v>
      </c>
    </row>
    <row r="519" spans="1:24" x14ac:dyDescent="0.3">
      <c r="A519" t="s">
        <v>18</v>
      </c>
      <c r="B519" t="s">
        <v>14</v>
      </c>
      <c r="C519" t="s">
        <v>32</v>
      </c>
      <c r="D519">
        <v>2020</v>
      </c>
      <c r="E519" t="s">
        <v>102</v>
      </c>
      <c r="F519" s="3">
        <v>43997</v>
      </c>
      <c r="G519" s="3" t="s">
        <v>80</v>
      </c>
      <c r="H519" s="3" t="s">
        <v>107</v>
      </c>
      <c r="I519" s="3" t="s">
        <v>80</v>
      </c>
      <c r="J519" s="3" t="s">
        <v>80</v>
      </c>
      <c r="K519" s="3" t="s">
        <v>80</v>
      </c>
      <c r="L519" s="3" t="s">
        <v>80</v>
      </c>
      <c r="M519" s="3" t="s">
        <v>80</v>
      </c>
      <c r="N519" s="3" t="s">
        <v>80</v>
      </c>
      <c r="O519" s="3">
        <v>43997</v>
      </c>
      <c r="P519" s="3" t="s">
        <v>110</v>
      </c>
      <c r="Q519" s="3" t="s">
        <v>80</v>
      </c>
      <c r="R519" s="3" t="s">
        <v>80</v>
      </c>
      <c r="S519" s="3" t="s">
        <v>80</v>
      </c>
      <c r="T519" s="3" t="s">
        <v>80</v>
      </c>
      <c r="U519" s="3" t="s">
        <v>80</v>
      </c>
      <c r="V519" s="3" t="s">
        <v>80</v>
      </c>
      <c r="W519" s="3" t="s">
        <v>80</v>
      </c>
    </row>
    <row r="520" spans="1:24" x14ac:dyDescent="0.3">
      <c r="A520" t="s">
        <v>18</v>
      </c>
      <c r="B520" t="s">
        <v>14</v>
      </c>
      <c r="C520" t="s">
        <v>31</v>
      </c>
      <c r="D520">
        <v>2020</v>
      </c>
      <c r="E520" t="s">
        <v>101</v>
      </c>
      <c r="F520" s="3">
        <v>43997</v>
      </c>
      <c r="G520" s="3" t="s">
        <v>80</v>
      </c>
      <c r="H520" s="3" t="s">
        <v>107</v>
      </c>
      <c r="I520" s="3" t="s">
        <v>80</v>
      </c>
      <c r="J520" s="3" t="s">
        <v>80</v>
      </c>
      <c r="K520" s="3" t="s">
        <v>80</v>
      </c>
      <c r="L520" s="3" t="s">
        <v>80</v>
      </c>
      <c r="M520" s="3" t="s">
        <v>80</v>
      </c>
      <c r="N520" s="3" t="s">
        <v>80</v>
      </c>
      <c r="O520" s="3">
        <v>43997</v>
      </c>
      <c r="P520" s="3" t="s">
        <v>110</v>
      </c>
      <c r="Q520" s="3" t="s">
        <v>80</v>
      </c>
      <c r="R520" s="3" t="s">
        <v>80</v>
      </c>
      <c r="S520" s="3" t="s">
        <v>80</v>
      </c>
      <c r="T520" s="3" t="s">
        <v>80</v>
      </c>
      <c r="U520" s="3" t="s">
        <v>80</v>
      </c>
      <c r="V520" s="3" t="s">
        <v>80</v>
      </c>
      <c r="W520" s="3" t="s">
        <v>80</v>
      </c>
    </row>
    <row r="521" spans="1:24" x14ac:dyDescent="0.3">
      <c r="A521" t="s">
        <v>18</v>
      </c>
      <c r="B521" t="s">
        <v>14</v>
      </c>
      <c r="C521" t="s">
        <v>30</v>
      </c>
      <c r="D521">
        <v>2020</v>
      </c>
      <c r="E521" t="s">
        <v>102</v>
      </c>
      <c r="F521" s="3">
        <v>43997</v>
      </c>
      <c r="G521" s="3" t="s">
        <v>80</v>
      </c>
      <c r="H521" s="3" t="s">
        <v>107</v>
      </c>
      <c r="I521" s="3" t="s">
        <v>80</v>
      </c>
      <c r="J521" s="3" t="s">
        <v>80</v>
      </c>
      <c r="K521" s="3" t="s">
        <v>80</v>
      </c>
      <c r="L521" s="3" t="s">
        <v>80</v>
      </c>
      <c r="M521" s="3" t="s">
        <v>80</v>
      </c>
      <c r="N521" s="3" t="s">
        <v>80</v>
      </c>
      <c r="O521" s="3">
        <v>43997</v>
      </c>
      <c r="P521" s="3" t="s">
        <v>110</v>
      </c>
      <c r="Q521" s="3" t="s">
        <v>80</v>
      </c>
      <c r="R521" s="3" t="s">
        <v>80</v>
      </c>
      <c r="S521" s="3" t="s">
        <v>80</v>
      </c>
      <c r="T521" s="3" t="s">
        <v>80</v>
      </c>
      <c r="U521" s="3" t="s">
        <v>80</v>
      </c>
      <c r="V521" s="3" t="s">
        <v>80</v>
      </c>
      <c r="W521" s="3" t="s">
        <v>80</v>
      </c>
    </row>
    <row r="522" spans="1:24" x14ac:dyDescent="0.3">
      <c r="A522" t="s">
        <v>18</v>
      </c>
      <c r="B522" t="s">
        <v>10</v>
      </c>
      <c r="C522" t="s">
        <v>29</v>
      </c>
      <c r="D522">
        <v>2020</v>
      </c>
      <c r="E522" t="s">
        <v>102</v>
      </c>
      <c r="F522" s="3">
        <v>43997</v>
      </c>
      <c r="G522" s="3" t="s">
        <v>80</v>
      </c>
      <c r="H522" s="3" t="s">
        <v>107</v>
      </c>
      <c r="I522" s="3" t="s">
        <v>80</v>
      </c>
      <c r="J522" s="3" t="s">
        <v>80</v>
      </c>
      <c r="K522" s="3" t="s">
        <v>80</v>
      </c>
      <c r="L522" s="3" t="s">
        <v>80</v>
      </c>
      <c r="M522" s="3" t="s">
        <v>80</v>
      </c>
      <c r="N522" s="3" t="s">
        <v>80</v>
      </c>
      <c r="O522" s="3">
        <v>43997</v>
      </c>
      <c r="P522" s="3" t="s">
        <v>110</v>
      </c>
      <c r="Q522" s="3" t="s">
        <v>80</v>
      </c>
      <c r="R522" s="3" t="s">
        <v>80</v>
      </c>
      <c r="S522" s="3" t="s">
        <v>80</v>
      </c>
      <c r="T522" s="3" t="s">
        <v>80</v>
      </c>
      <c r="U522" s="3" t="s">
        <v>80</v>
      </c>
      <c r="V522" s="3" t="s">
        <v>80</v>
      </c>
      <c r="W522" s="3" t="s">
        <v>80</v>
      </c>
    </row>
    <row r="523" spans="1:24" x14ac:dyDescent="0.3">
      <c r="A523" t="s">
        <v>18</v>
      </c>
      <c r="B523" t="s">
        <v>10</v>
      </c>
      <c r="C523" t="s">
        <v>28</v>
      </c>
      <c r="D523">
        <v>2020</v>
      </c>
      <c r="E523" t="s">
        <v>102</v>
      </c>
      <c r="F523" s="3">
        <v>43997</v>
      </c>
      <c r="G523" s="3" t="s">
        <v>80</v>
      </c>
      <c r="H523" s="3" t="s">
        <v>107</v>
      </c>
      <c r="I523" s="3" t="s">
        <v>80</v>
      </c>
      <c r="J523" s="3" t="s">
        <v>80</v>
      </c>
      <c r="K523" s="3" t="s">
        <v>80</v>
      </c>
      <c r="L523" s="3" t="s">
        <v>80</v>
      </c>
      <c r="M523" s="3" t="s">
        <v>80</v>
      </c>
      <c r="N523" s="3" t="s">
        <v>80</v>
      </c>
      <c r="O523" s="3">
        <v>43997</v>
      </c>
      <c r="P523" s="3" t="s">
        <v>110</v>
      </c>
      <c r="Q523" s="3" t="s">
        <v>80</v>
      </c>
      <c r="R523" s="3" t="s">
        <v>80</v>
      </c>
      <c r="S523" s="3" t="s">
        <v>80</v>
      </c>
      <c r="T523" s="3" t="s">
        <v>80</v>
      </c>
      <c r="U523" s="3" t="s">
        <v>80</v>
      </c>
      <c r="V523" s="3" t="s">
        <v>80</v>
      </c>
      <c r="W523" s="3" t="s">
        <v>80</v>
      </c>
    </row>
    <row r="524" spans="1:24" x14ac:dyDescent="0.3">
      <c r="A524" t="s">
        <v>18</v>
      </c>
      <c r="B524" t="s">
        <v>10</v>
      </c>
      <c r="C524" t="s">
        <v>27</v>
      </c>
      <c r="D524">
        <v>2020</v>
      </c>
      <c r="E524" t="s">
        <v>101</v>
      </c>
      <c r="F524" s="3">
        <v>43997</v>
      </c>
      <c r="G524" s="3" t="s">
        <v>80</v>
      </c>
      <c r="H524" s="3" t="s">
        <v>107</v>
      </c>
      <c r="I524" s="3" t="s">
        <v>80</v>
      </c>
      <c r="J524" s="3" t="s">
        <v>80</v>
      </c>
      <c r="K524" s="3" t="s">
        <v>80</v>
      </c>
      <c r="L524" s="3" t="s">
        <v>80</v>
      </c>
      <c r="M524" s="3" t="s">
        <v>80</v>
      </c>
      <c r="N524" s="3" t="s">
        <v>80</v>
      </c>
      <c r="O524" s="3">
        <v>43997</v>
      </c>
      <c r="P524" s="3" t="s">
        <v>110</v>
      </c>
      <c r="Q524" s="3" t="s">
        <v>80</v>
      </c>
      <c r="R524" s="3" t="s">
        <v>80</v>
      </c>
      <c r="S524" s="3" t="s">
        <v>80</v>
      </c>
      <c r="T524" s="3" t="s">
        <v>80</v>
      </c>
      <c r="U524" s="3" t="s">
        <v>80</v>
      </c>
      <c r="V524" s="3" t="s">
        <v>80</v>
      </c>
      <c r="W524" s="3" t="s">
        <v>80</v>
      </c>
    </row>
    <row r="525" spans="1:24" x14ac:dyDescent="0.3">
      <c r="A525" t="s">
        <v>18</v>
      </c>
      <c r="B525" t="s">
        <v>10</v>
      </c>
      <c r="C525" t="s">
        <v>26</v>
      </c>
      <c r="D525">
        <v>2020</v>
      </c>
      <c r="E525" t="s">
        <v>101</v>
      </c>
      <c r="F525" s="3">
        <v>43997</v>
      </c>
      <c r="G525" s="3" t="s">
        <v>80</v>
      </c>
      <c r="H525" s="3" t="s">
        <v>107</v>
      </c>
      <c r="I525" s="3" t="s">
        <v>80</v>
      </c>
      <c r="J525" s="3" t="s">
        <v>80</v>
      </c>
      <c r="K525" s="3" t="s">
        <v>80</v>
      </c>
      <c r="L525" s="3" t="s">
        <v>80</v>
      </c>
      <c r="M525" s="3" t="s">
        <v>80</v>
      </c>
      <c r="N525" s="3" t="s">
        <v>80</v>
      </c>
      <c r="O525" s="3">
        <v>43997</v>
      </c>
      <c r="P525" s="3" t="s">
        <v>110</v>
      </c>
      <c r="Q525" s="3" t="s">
        <v>80</v>
      </c>
      <c r="R525" s="3" t="s">
        <v>80</v>
      </c>
      <c r="S525" s="3" t="s">
        <v>80</v>
      </c>
      <c r="T525" s="3" t="s">
        <v>80</v>
      </c>
      <c r="U525" s="3" t="s">
        <v>80</v>
      </c>
      <c r="V525" s="3" t="s">
        <v>80</v>
      </c>
      <c r="W525" s="3" t="s">
        <v>80</v>
      </c>
    </row>
    <row r="526" spans="1:24" x14ac:dyDescent="0.3">
      <c r="A526" t="s">
        <v>18</v>
      </c>
      <c r="B526" t="s">
        <v>6</v>
      </c>
      <c r="C526" t="s">
        <v>25</v>
      </c>
      <c r="D526">
        <v>2020</v>
      </c>
      <c r="E526" t="s">
        <v>102</v>
      </c>
      <c r="F526" s="3">
        <v>43997</v>
      </c>
      <c r="G526" s="3" t="s">
        <v>80</v>
      </c>
      <c r="H526" s="3" t="s">
        <v>107</v>
      </c>
      <c r="I526" s="3" t="s">
        <v>80</v>
      </c>
      <c r="J526" s="3" t="s">
        <v>80</v>
      </c>
      <c r="K526" s="3" t="s">
        <v>80</v>
      </c>
      <c r="L526" s="3" t="s">
        <v>80</v>
      </c>
      <c r="M526" s="3" t="s">
        <v>80</v>
      </c>
      <c r="N526" s="3" t="s">
        <v>80</v>
      </c>
      <c r="O526" s="3">
        <v>43997</v>
      </c>
      <c r="P526" s="3" t="s">
        <v>110</v>
      </c>
      <c r="Q526" s="3" t="s">
        <v>80</v>
      </c>
      <c r="R526" s="3" t="s">
        <v>80</v>
      </c>
      <c r="S526" s="3" t="s">
        <v>80</v>
      </c>
      <c r="T526" s="3" t="s">
        <v>80</v>
      </c>
      <c r="U526" s="3" t="s">
        <v>80</v>
      </c>
      <c r="V526" s="3" t="s">
        <v>80</v>
      </c>
      <c r="W526" s="3" t="s">
        <v>80</v>
      </c>
    </row>
    <row r="527" spans="1:24" x14ac:dyDescent="0.3">
      <c r="A527" t="s">
        <v>18</v>
      </c>
      <c r="B527" t="s">
        <v>6</v>
      </c>
      <c r="C527" t="s">
        <v>24</v>
      </c>
      <c r="D527">
        <v>2020</v>
      </c>
      <c r="E527" t="s">
        <v>101</v>
      </c>
      <c r="F527" s="3">
        <v>43997</v>
      </c>
      <c r="G527" s="3" t="s">
        <v>80</v>
      </c>
      <c r="H527" s="3" t="s">
        <v>107</v>
      </c>
      <c r="I527" s="3" t="s">
        <v>80</v>
      </c>
      <c r="J527" s="3" t="s">
        <v>80</v>
      </c>
      <c r="K527" s="3" t="s">
        <v>80</v>
      </c>
      <c r="L527" s="3" t="s">
        <v>80</v>
      </c>
      <c r="M527" s="3" t="s">
        <v>80</v>
      </c>
      <c r="N527" s="3" t="s">
        <v>80</v>
      </c>
      <c r="O527" s="3">
        <v>43997</v>
      </c>
      <c r="P527" s="3" t="s">
        <v>110</v>
      </c>
      <c r="Q527" s="3" t="s">
        <v>80</v>
      </c>
      <c r="R527" s="3" t="s">
        <v>80</v>
      </c>
      <c r="S527" s="3" t="s">
        <v>80</v>
      </c>
      <c r="T527" s="3" t="s">
        <v>80</v>
      </c>
      <c r="U527" s="3" t="s">
        <v>80</v>
      </c>
      <c r="V527" s="3" t="s">
        <v>80</v>
      </c>
      <c r="W527" s="3" t="s">
        <v>80</v>
      </c>
    </row>
    <row r="528" spans="1:24" x14ac:dyDescent="0.3">
      <c r="A528" t="s">
        <v>18</v>
      </c>
      <c r="B528" t="s">
        <v>6</v>
      </c>
      <c r="C528" t="s">
        <v>23</v>
      </c>
      <c r="D528">
        <v>2020</v>
      </c>
      <c r="E528" t="s">
        <v>102</v>
      </c>
      <c r="F528" s="3">
        <v>43997</v>
      </c>
      <c r="G528" s="3" t="s">
        <v>80</v>
      </c>
      <c r="H528" s="3" t="s">
        <v>107</v>
      </c>
      <c r="I528" s="3" t="s">
        <v>80</v>
      </c>
      <c r="J528" s="3" t="s">
        <v>80</v>
      </c>
      <c r="K528" s="3" t="s">
        <v>80</v>
      </c>
      <c r="L528" s="3" t="s">
        <v>80</v>
      </c>
      <c r="M528" s="3" t="s">
        <v>80</v>
      </c>
      <c r="N528" s="3" t="s">
        <v>80</v>
      </c>
      <c r="O528" s="3">
        <v>43997</v>
      </c>
      <c r="P528" s="3" t="s">
        <v>110</v>
      </c>
      <c r="Q528" s="3" t="s">
        <v>80</v>
      </c>
      <c r="R528" s="3" t="s">
        <v>80</v>
      </c>
      <c r="S528" s="3" t="s">
        <v>80</v>
      </c>
      <c r="T528" s="3" t="s">
        <v>80</v>
      </c>
      <c r="U528" s="3" t="s">
        <v>80</v>
      </c>
      <c r="V528" s="3" t="s">
        <v>80</v>
      </c>
      <c r="W528" s="3" t="s">
        <v>80</v>
      </c>
    </row>
    <row r="529" spans="1:23" x14ac:dyDescent="0.3">
      <c r="A529" t="s">
        <v>18</v>
      </c>
      <c r="B529" t="s">
        <v>6</v>
      </c>
      <c r="C529" t="s">
        <v>22</v>
      </c>
      <c r="D529">
        <v>2020</v>
      </c>
      <c r="E529" t="s">
        <v>101</v>
      </c>
      <c r="F529" s="3">
        <v>43997</v>
      </c>
      <c r="G529" s="3" t="s">
        <v>80</v>
      </c>
      <c r="H529" s="3" t="s">
        <v>107</v>
      </c>
      <c r="I529" s="3" t="s">
        <v>80</v>
      </c>
      <c r="J529" s="3" t="s">
        <v>80</v>
      </c>
      <c r="K529" s="3" t="s">
        <v>80</v>
      </c>
      <c r="L529" s="3" t="s">
        <v>80</v>
      </c>
      <c r="M529" s="3" t="s">
        <v>80</v>
      </c>
      <c r="N529" s="3" t="s">
        <v>80</v>
      </c>
      <c r="O529" s="3">
        <v>43997</v>
      </c>
      <c r="P529" s="3" t="s">
        <v>110</v>
      </c>
      <c r="Q529" s="3" t="s">
        <v>80</v>
      </c>
      <c r="R529" s="3" t="s">
        <v>80</v>
      </c>
      <c r="S529" s="3" t="s">
        <v>80</v>
      </c>
      <c r="T529" s="3" t="s">
        <v>80</v>
      </c>
      <c r="U529" s="3" t="s">
        <v>80</v>
      </c>
      <c r="V529" s="3" t="s">
        <v>80</v>
      </c>
      <c r="W529" s="3" t="s">
        <v>80</v>
      </c>
    </row>
    <row r="530" spans="1:23" x14ac:dyDescent="0.3">
      <c r="A530" t="s">
        <v>18</v>
      </c>
      <c r="B530" t="s">
        <v>1</v>
      </c>
      <c r="C530" t="s">
        <v>21</v>
      </c>
      <c r="D530">
        <v>2020</v>
      </c>
      <c r="E530" t="s">
        <v>101</v>
      </c>
      <c r="F530" s="3">
        <v>43997</v>
      </c>
      <c r="G530" s="3" t="s">
        <v>80</v>
      </c>
      <c r="H530" s="3" t="s">
        <v>107</v>
      </c>
      <c r="I530" s="3" t="s">
        <v>80</v>
      </c>
      <c r="J530" s="3" t="s">
        <v>80</v>
      </c>
      <c r="K530" s="3" t="s">
        <v>80</v>
      </c>
      <c r="L530" s="3" t="s">
        <v>80</v>
      </c>
      <c r="M530" s="3" t="s">
        <v>80</v>
      </c>
      <c r="N530" s="3" t="s">
        <v>80</v>
      </c>
      <c r="O530" s="3">
        <v>43997</v>
      </c>
      <c r="P530" s="3" t="s">
        <v>110</v>
      </c>
      <c r="Q530" s="3" t="s">
        <v>80</v>
      </c>
      <c r="R530" s="3" t="s">
        <v>80</v>
      </c>
      <c r="S530" s="3" t="s">
        <v>80</v>
      </c>
      <c r="T530" s="3" t="s">
        <v>80</v>
      </c>
      <c r="U530" s="3" t="s">
        <v>80</v>
      </c>
      <c r="V530" s="3" t="s">
        <v>80</v>
      </c>
      <c r="W530" s="3" t="s">
        <v>80</v>
      </c>
    </row>
    <row r="531" spans="1:23" x14ac:dyDescent="0.3">
      <c r="A531" t="s">
        <v>18</v>
      </c>
      <c r="B531" t="s">
        <v>1</v>
      </c>
      <c r="C531" t="s">
        <v>20</v>
      </c>
      <c r="D531">
        <v>2020</v>
      </c>
      <c r="E531" t="s">
        <v>101</v>
      </c>
      <c r="F531" s="3">
        <v>43997</v>
      </c>
      <c r="G531" s="3" t="s">
        <v>80</v>
      </c>
      <c r="H531" s="3" t="s">
        <v>107</v>
      </c>
      <c r="I531" s="3" t="s">
        <v>80</v>
      </c>
      <c r="J531" s="3" t="s">
        <v>80</v>
      </c>
      <c r="K531" s="3" t="s">
        <v>80</v>
      </c>
      <c r="L531" s="3" t="s">
        <v>80</v>
      </c>
      <c r="M531" s="3" t="s">
        <v>80</v>
      </c>
      <c r="N531" s="3" t="s">
        <v>80</v>
      </c>
      <c r="O531" s="3">
        <v>43997</v>
      </c>
      <c r="P531" s="3" t="s">
        <v>110</v>
      </c>
      <c r="Q531" s="3" t="s">
        <v>80</v>
      </c>
      <c r="R531" s="3" t="s">
        <v>80</v>
      </c>
      <c r="S531" s="3" t="s">
        <v>80</v>
      </c>
      <c r="T531" s="3" t="s">
        <v>80</v>
      </c>
      <c r="U531" s="3" t="s">
        <v>80</v>
      </c>
      <c r="V531" s="3" t="s">
        <v>80</v>
      </c>
      <c r="W531" s="3" t="s">
        <v>80</v>
      </c>
    </row>
    <row r="532" spans="1:23" x14ac:dyDescent="0.3">
      <c r="A532" t="s">
        <v>18</v>
      </c>
      <c r="B532" t="s">
        <v>1</v>
      </c>
      <c r="C532" t="s">
        <v>19</v>
      </c>
      <c r="D532">
        <v>2020</v>
      </c>
      <c r="E532" t="s">
        <v>101</v>
      </c>
      <c r="F532" s="3">
        <v>43997</v>
      </c>
      <c r="G532" s="3" t="s">
        <v>80</v>
      </c>
      <c r="H532" s="3" t="s">
        <v>107</v>
      </c>
      <c r="I532" s="3" t="s">
        <v>80</v>
      </c>
      <c r="J532" s="3" t="s">
        <v>80</v>
      </c>
      <c r="K532" s="3" t="s">
        <v>80</v>
      </c>
      <c r="L532" s="3" t="s">
        <v>80</v>
      </c>
      <c r="M532" s="3" t="s">
        <v>80</v>
      </c>
      <c r="N532" s="3" t="s">
        <v>80</v>
      </c>
      <c r="O532" s="3">
        <v>43997</v>
      </c>
      <c r="P532" s="3" t="s">
        <v>110</v>
      </c>
      <c r="Q532" s="3" t="s">
        <v>80</v>
      </c>
      <c r="R532" s="3" t="s">
        <v>80</v>
      </c>
      <c r="S532" s="3" t="s">
        <v>80</v>
      </c>
      <c r="T532" s="3" t="s">
        <v>80</v>
      </c>
      <c r="U532" s="3" t="s">
        <v>80</v>
      </c>
      <c r="V532" s="3" t="s">
        <v>80</v>
      </c>
      <c r="W532" s="3" t="s">
        <v>80</v>
      </c>
    </row>
    <row r="533" spans="1:23" x14ac:dyDescent="0.3">
      <c r="A533" t="s">
        <v>18</v>
      </c>
      <c r="B533" t="s">
        <v>1</v>
      </c>
      <c r="C533" t="s">
        <v>17</v>
      </c>
      <c r="D533">
        <v>2020</v>
      </c>
      <c r="E533" t="s">
        <v>101</v>
      </c>
      <c r="F533" s="3">
        <v>43997</v>
      </c>
      <c r="G533" s="3" t="s">
        <v>80</v>
      </c>
      <c r="H533" s="3" t="s">
        <v>107</v>
      </c>
      <c r="I533" s="3" t="s">
        <v>80</v>
      </c>
      <c r="J533" s="3" t="s">
        <v>80</v>
      </c>
      <c r="K533" s="3" t="s">
        <v>80</v>
      </c>
      <c r="L533" s="3" t="s">
        <v>80</v>
      </c>
      <c r="M533" s="3" t="s">
        <v>80</v>
      </c>
      <c r="N533" s="3" t="s">
        <v>80</v>
      </c>
      <c r="O533" s="3">
        <v>43997</v>
      </c>
      <c r="P533" s="3" t="s">
        <v>110</v>
      </c>
      <c r="Q533" s="3" t="s">
        <v>80</v>
      </c>
      <c r="R533" s="3" t="s">
        <v>80</v>
      </c>
      <c r="S533" s="3" t="s">
        <v>80</v>
      </c>
      <c r="T533" s="3" t="s">
        <v>80</v>
      </c>
      <c r="U533" s="3" t="s">
        <v>80</v>
      </c>
      <c r="V533" s="3" t="s">
        <v>80</v>
      </c>
      <c r="W533" s="3" t="s">
        <v>80</v>
      </c>
    </row>
    <row r="534" spans="1:23" x14ac:dyDescent="0.3">
      <c r="A534" t="s">
        <v>2</v>
      </c>
      <c r="B534" t="s">
        <v>14</v>
      </c>
      <c r="C534" t="s">
        <v>16</v>
      </c>
      <c r="D534">
        <v>2020</v>
      </c>
      <c r="E534" t="s">
        <v>103</v>
      </c>
      <c r="F534" s="3">
        <v>43997</v>
      </c>
      <c r="G534" s="3" t="s">
        <v>80</v>
      </c>
      <c r="H534" s="3" t="s">
        <v>107</v>
      </c>
      <c r="I534" s="3" t="s">
        <v>80</v>
      </c>
      <c r="J534" s="3" t="s">
        <v>80</v>
      </c>
      <c r="K534" s="3" t="s">
        <v>80</v>
      </c>
      <c r="L534" s="3" t="s">
        <v>80</v>
      </c>
      <c r="M534" s="3" t="s">
        <v>80</v>
      </c>
      <c r="N534" s="3" t="s">
        <v>80</v>
      </c>
      <c r="O534" s="3">
        <v>43997</v>
      </c>
      <c r="P534" s="3" t="s">
        <v>110</v>
      </c>
      <c r="Q534" s="3" t="s">
        <v>80</v>
      </c>
      <c r="R534" s="3" t="s">
        <v>80</v>
      </c>
      <c r="S534" s="3" t="s">
        <v>80</v>
      </c>
      <c r="T534" s="3" t="s">
        <v>80</v>
      </c>
      <c r="U534" s="3" t="s">
        <v>80</v>
      </c>
      <c r="V534" s="3" t="s">
        <v>80</v>
      </c>
      <c r="W534" s="3" t="s">
        <v>80</v>
      </c>
    </row>
    <row r="535" spans="1:23" x14ac:dyDescent="0.3">
      <c r="A535" t="s">
        <v>2</v>
      </c>
      <c r="B535" t="s">
        <v>14</v>
      </c>
      <c r="C535" t="s">
        <v>15</v>
      </c>
      <c r="D535">
        <v>2020</v>
      </c>
      <c r="E535" t="s">
        <v>104</v>
      </c>
      <c r="F535" s="3">
        <v>43997</v>
      </c>
      <c r="G535" s="3" t="s">
        <v>80</v>
      </c>
      <c r="H535" s="3" t="s">
        <v>107</v>
      </c>
      <c r="I535" s="3" t="s">
        <v>80</v>
      </c>
      <c r="J535" s="3" t="s">
        <v>80</v>
      </c>
      <c r="K535" s="3" t="s">
        <v>80</v>
      </c>
      <c r="L535" s="3" t="s">
        <v>80</v>
      </c>
      <c r="M535" s="3" t="s">
        <v>80</v>
      </c>
      <c r="N535" s="3" t="s">
        <v>80</v>
      </c>
      <c r="O535" s="3">
        <v>43997</v>
      </c>
      <c r="P535" s="3" t="s">
        <v>110</v>
      </c>
      <c r="Q535" s="3" t="s">
        <v>80</v>
      </c>
      <c r="R535" s="3" t="s">
        <v>80</v>
      </c>
      <c r="S535" s="3" t="s">
        <v>80</v>
      </c>
      <c r="T535" s="3" t="s">
        <v>80</v>
      </c>
      <c r="U535" s="3" t="s">
        <v>80</v>
      </c>
      <c r="V535" s="3" t="s">
        <v>80</v>
      </c>
      <c r="W535" s="3" t="s">
        <v>80</v>
      </c>
    </row>
    <row r="536" spans="1:23" x14ac:dyDescent="0.3">
      <c r="A536" t="s">
        <v>2</v>
      </c>
      <c r="B536" t="s">
        <v>14</v>
      </c>
      <c r="C536" t="s">
        <v>13</v>
      </c>
      <c r="D536">
        <v>2020</v>
      </c>
      <c r="E536" t="s">
        <v>103</v>
      </c>
      <c r="F536" s="3">
        <v>43997</v>
      </c>
      <c r="G536" s="3" t="s">
        <v>80</v>
      </c>
      <c r="H536" s="3" t="s">
        <v>107</v>
      </c>
      <c r="I536" s="3" t="s">
        <v>80</v>
      </c>
      <c r="J536" s="3" t="s">
        <v>80</v>
      </c>
      <c r="K536" s="3" t="s">
        <v>80</v>
      </c>
      <c r="L536" s="3" t="s">
        <v>80</v>
      </c>
      <c r="M536" s="3" t="s">
        <v>80</v>
      </c>
      <c r="N536" s="3" t="s">
        <v>80</v>
      </c>
      <c r="O536" s="3">
        <v>43997</v>
      </c>
      <c r="P536" s="3" t="s">
        <v>110</v>
      </c>
      <c r="Q536" s="3" t="s">
        <v>80</v>
      </c>
      <c r="R536" s="3" t="s">
        <v>80</v>
      </c>
      <c r="S536" s="3" t="s">
        <v>80</v>
      </c>
      <c r="T536" s="3" t="s">
        <v>80</v>
      </c>
      <c r="U536" s="3" t="s">
        <v>80</v>
      </c>
      <c r="V536" s="3" t="s">
        <v>80</v>
      </c>
      <c r="W536" s="3" t="s">
        <v>80</v>
      </c>
    </row>
    <row r="537" spans="1:23" x14ac:dyDescent="0.3">
      <c r="A537" t="s">
        <v>2</v>
      </c>
      <c r="B537" t="s">
        <v>10</v>
      </c>
      <c r="C537" t="s">
        <v>12</v>
      </c>
      <c r="D537">
        <v>2020</v>
      </c>
      <c r="E537" t="s">
        <v>104</v>
      </c>
      <c r="F537" s="3">
        <v>43997</v>
      </c>
      <c r="G537" s="3" t="s">
        <v>80</v>
      </c>
      <c r="H537" s="3" t="s">
        <v>107</v>
      </c>
      <c r="I537" s="3" t="s">
        <v>80</v>
      </c>
      <c r="J537" s="3" t="s">
        <v>80</v>
      </c>
      <c r="K537" s="3" t="s">
        <v>80</v>
      </c>
      <c r="L537" s="3" t="s">
        <v>80</v>
      </c>
      <c r="M537" s="3" t="s">
        <v>80</v>
      </c>
      <c r="N537" s="3" t="s">
        <v>80</v>
      </c>
      <c r="O537" s="3">
        <v>43997</v>
      </c>
      <c r="P537" s="3" t="s">
        <v>110</v>
      </c>
      <c r="Q537" s="3" t="s">
        <v>80</v>
      </c>
      <c r="R537" s="3" t="s">
        <v>80</v>
      </c>
      <c r="S537" s="3" t="s">
        <v>80</v>
      </c>
      <c r="T537" s="3" t="s">
        <v>80</v>
      </c>
      <c r="U537" s="3" t="s">
        <v>80</v>
      </c>
      <c r="V537" s="3" t="s">
        <v>80</v>
      </c>
      <c r="W537" s="3" t="s">
        <v>80</v>
      </c>
    </row>
    <row r="538" spans="1:23" x14ac:dyDescent="0.3">
      <c r="A538" t="s">
        <v>2</v>
      </c>
      <c r="B538" t="s">
        <v>10</v>
      </c>
      <c r="C538" t="s">
        <v>11</v>
      </c>
      <c r="D538">
        <v>2020</v>
      </c>
      <c r="E538" t="s">
        <v>103</v>
      </c>
      <c r="F538" s="3">
        <v>43997</v>
      </c>
      <c r="G538" s="3" t="s">
        <v>80</v>
      </c>
      <c r="H538" s="3" t="s">
        <v>107</v>
      </c>
      <c r="I538" s="3" t="s">
        <v>80</v>
      </c>
      <c r="J538" s="3" t="s">
        <v>80</v>
      </c>
      <c r="K538" s="3" t="s">
        <v>80</v>
      </c>
      <c r="L538" s="3" t="s">
        <v>80</v>
      </c>
      <c r="M538" s="3" t="s">
        <v>80</v>
      </c>
      <c r="N538" s="3" t="s">
        <v>80</v>
      </c>
      <c r="O538" s="3">
        <v>43997</v>
      </c>
      <c r="P538" s="3" t="s">
        <v>110</v>
      </c>
      <c r="Q538" s="3" t="s">
        <v>80</v>
      </c>
      <c r="R538" s="3" t="s">
        <v>80</v>
      </c>
      <c r="S538" s="3" t="s">
        <v>80</v>
      </c>
      <c r="T538" s="3" t="s">
        <v>80</v>
      </c>
      <c r="U538" s="3" t="s">
        <v>80</v>
      </c>
      <c r="V538" s="3" t="s">
        <v>80</v>
      </c>
      <c r="W538" s="3" t="s">
        <v>80</v>
      </c>
    </row>
    <row r="539" spans="1:23" x14ac:dyDescent="0.3">
      <c r="A539" t="s">
        <v>2</v>
      </c>
      <c r="B539" t="s">
        <v>10</v>
      </c>
      <c r="C539" t="s">
        <v>9</v>
      </c>
      <c r="D539">
        <v>2020</v>
      </c>
      <c r="E539" t="s">
        <v>103</v>
      </c>
      <c r="F539" s="3">
        <v>43997</v>
      </c>
      <c r="G539" s="3" t="s">
        <v>80</v>
      </c>
      <c r="H539" s="3" t="s">
        <v>107</v>
      </c>
      <c r="I539" s="3" t="s">
        <v>80</v>
      </c>
      <c r="J539" s="3" t="s">
        <v>80</v>
      </c>
      <c r="K539" s="3" t="s">
        <v>80</v>
      </c>
      <c r="L539" s="3" t="s">
        <v>80</v>
      </c>
      <c r="M539" s="3" t="s">
        <v>80</v>
      </c>
      <c r="N539" s="3" t="s">
        <v>80</v>
      </c>
      <c r="O539" s="3">
        <v>43997</v>
      </c>
      <c r="P539" s="3" t="s">
        <v>110</v>
      </c>
      <c r="Q539" s="3" t="s">
        <v>80</v>
      </c>
      <c r="R539" s="3" t="s">
        <v>80</v>
      </c>
      <c r="S539" s="3" t="s">
        <v>80</v>
      </c>
      <c r="T539" s="3" t="s">
        <v>80</v>
      </c>
      <c r="U539" s="3" t="s">
        <v>80</v>
      </c>
      <c r="V539" s="3" t="s">
        <v>80</v>
      </c>
      <c r="W539" s="3" t="s">
        <v>80</v>
      </c>
    </row>
    <row r="540" spans="1:23" x14ac:dyDescent="0.3">
      <c r="A540" t="s">
        <v>2</v>
      </c>
      <c r="B540" t="s">
        <v>6</v>
      </c>
      <c r="C540" t="s">
        <v>8</v>
      </c>
      <c r="D540">
        <v>2020</v>
      </c>
      <c r="E540" t="s">
        <v>104</v>
      </c>
      <c r="F540" s="3">
        <v>43997</v>
      </c>
      <c r="G540" s="3" t="s">
        <v>80</v>
      </c>
      <c r="H540" s="3" t="s">
        <v>107</v>
      </c>
      <c r="I540" s="3" t="s">
        <v>80</v>
      </c>
      <c r="J540" s="3" t="s">
        <v>80</v>
      </c>
      <c r="K540" s="3" t="s">
        <v>80</v>
      </c>
      <c r="L540" s="3" t="s">
        <v>80</v>
      </c>
      <c r="M540" s="3" t="s">
        <v>80</v>
      </c>
      <c r="N540" s="3" t="s">
        <v>80</v>
      </c>
      <c r="O540" s="3">
        <v>43997</v>
      </c>
      <c r="P540" s="3" t="s">
        <v>110</v>
      </c>
      <c r="Q540" s="3" t="s">
        <v>80</v>
      </c>
      <c r="R540" s="3" t="s">
        <v>80</v>
      </c>
      <c r="S540" s="3" t="s">
        <v>80</v>
      </c>
      <c r="T540" s="3" t="s">
        <v>80</v>
      </c>
      <c r="U540" s="3" t="s">
        <v>80</v>
      </c>
      <c r="V540" s="3" t="s">
        <v>80</v>
      </c>
      <c r="W540" s="3" t="s">
        <v>80</v>
      </c>
    </row>
    <row r="541" spans="1:23" x14ac:dyDescent="0.3">
      <c r="A541" t="s">
        <v>2</v>
      </c>
      <c r="B541" t="s">
        <v>6</v>
      </c>
      <c r="C541" t="s">
        <v>7</v>
      </c>
      <c r="D541">
        <v>2020</v>
      </c>
      <c r="E541" t="s">
        <v>103</v>
      </c>
      <c r="F541" s="3">
        <v>43997</v>
      </c>
      <c r="G541" s="3" t="s">
        <v>80</v>
      </c>
      <c r="H541" s="3" t="s">
        <v>107</v>
      </c>
      <c r="I541" s="3" t="s">
        <v>80</v>
      </c>
      <c r="J541" s="3" t="s">
        <v>80</v>
      </c>
      <c r="K541" s="3" t="s">
        <v>80</v>
      </c>
      <c r="L541" s="3" t="s">
        <v>80</v>
      </c>
      <c r="M541" s="3" t="s">
        <v>80</v>
      </c>
      <c r="N541" s="3" t="s">
        <v>80</v>
      </c>
      <c r="O541" s="3">
        <v>43997</v>
      </c>
      <c r="P541" s="3" t="s">
        <v>110</v>
      </c>
      <c r="Q541" s="3" t="s">
        <v>80</v>
      </c>
      <c r="R541" s="3" t="s">
        <v>80</v>
      </c>
      <c r="S541" s="3" t="s">
        <v>80</v>
      </c>
      <c r="T541" s="3" t="s">
        <v>80</v>
      </c>
      <c r="U541" s="3" t="s">
        <v>80</v>
      </c>
      <c r="V541" s="3" t="s">
        <v>80</v>
      </c>
      <c r="W541" s="3" t="s">
        <v>80</v>
      </c>
    </row>
    <row r="542" spans="1:23" x14ac:dyDescent="0.3">
      <c r="A542" t="s">
        <v>2</v>
      </c>
      <c r="B542" t="s">
        <v>6</v>
      </c>
      <c r="C542" t="s">
        <v>5</v>
      </c>
      <c r="D542">
        <v>2020</v>
      </c>
      <c r="E542" t="s">
        <v>103</v>
      </c>
      <c r="F542" s="3">
        <v>43997</v>
      </c>
      <c r="G542" s="3" t="s">
        <v>80</v>
      </c>
      <c r="H542" s="3" t="s">
        <v>107</v>
      </c>
      <c r="I542" s="3" t="s">
        <v>80</v>
      </c>
      <c r="J542" s="3" t="s">
        <v>80</v>
      </c>
      <c r="K542" s="3" t="s">
        <v>80</v>
      </c>
      <c r="L542" s="3" t="s">
        <v>80</v>
      </c>
      <c r="M542" s="3" t="s">
        <v>80</v>
      </c>
      <c r="N542" s="3" t="s">
        <v>80</v>
      </c>
      <c r="O542" s="3">
        <v>43997</v>
      </c>
      <c r="P542" s="3" t="s">
        <v>110</v>
      </c>
      <c r="Q542" s="3" t="s">
        <v>80</v>
      </c>
      <c r="R542" s="3" t="s">
        <v>80</v>
      </c>
      <c r="S542" s="3" t="s">
        <v>80</v>
      </c>
      <c r="T542" s="3" t="s">
        <v>80</v>
      </c>
      <c r="U542" s="3" t="s">
        <v>80</v>
      </c>
      <c r="V542" s="3" t="s">
        <v>80</v>
      </c>
      <c r="W542" s="3" t="s">
        <v>80</v>
      </c>
    </row>
    <row r="543" spans="1:23" x14ac:dyDescent="0.3">
      <c r="A543" t="s">
        <v>2</v>
      </c>
      <c r="B543" t="s">
        <v>1</v>
      </c>
      <c r="C543" t="s">
        <v>4</v>
      </c>
      <c r="D543">
        <v>2020</v>
      </c>
      <c r="E543" t="s">
        <v>103</v>
      </c>
      <c r="F543" s="3">
        <v>43997</v>
      </c>
      <c r="G543" s="3" t="s">
        <v>80</v>
      </c>
      <c r="H543" s="3" t="s">
        <v>107</v>
      </c>
      <c r="I543" s="3" t="s">
        <v>80</v>
      </c>
      <c r="J543" s="3" t="s">
        <v>80</v>
      </c>
      <c r="K543" s="3" t="s">
        <v>80</v>
      </c>
      <c r="L543" s="3" t="s">
        <v>80</v>
      </c>
      <c r="M543" s="3" t="s">
        <v>80</v>
      </c>
      <c r="N543" s="3" t="s">
        <v>80</v>
      </c>
      <c r="O543" s="3">
        <v>43997</v>
      </c>
      <c r="P543" s="3" t="s">
        <v>110</v>
      </c>
      <c r="Q543" s="3" t="s">
        <v>80</v>
      </c>
      <c r="R543" s="3" t="s">
        <v>80</v>
      </c>
      <c r="S543" s="3" t="s">
        <v>80</v>
      </c>
      <c r="T543" s="3" t="s">
        <v>80</v>
      </c>
      <c r="U543" s="3" t="s">
        <v>80</v>
      </c>
      <c r="V543" s="3" t="s">
        <v>80</v>
      </c>
      <c r="W543" s="3" t="s">
        <v>80</v>
      </c>
    </row>
    <row r="544" spans="1:23" x14ac:dyDescent="0.3">
      <c r="A544" t="s">
        <v>2</v>
      </c>
      <c r="B544" t="s">
        <v>1</v>
      </c>
      <c r="C544" t="s">
        <v>3</v>
      </c>
      <c r="D544">
        <v>2020</v>
      </c>
      <c r="E544" t="s">
        <v>103</v>
      </c>
      <c r="F544" s="3">
        <v>43997</v>
      </c>
      <c r="G544" s="3" t="s">
        <v>80</v>
      </c>
      <c r="H544" s="3" t="s">
        <v>107</v>
      </c>
      <c r="I544" s="3" t="s">
        <v>80</v>
      </c>
      <c r="J544" s="3" t="s">
        <v>80</v>
      </c>
      <c r="K544" s="3" t="s">
        <v>80</v>
      </c>
      <c r="L544" s="3" t="s">
        <v>80</v>
      </c>
      <c r="M544" s="3" t="s">
        <v>80</v>
      </c>
      <c r="N544" s="3" t="s">
        <v>80</v>
      </c>
      <c r="O544" s="3">
        <v>43997</v>
      </c>
      <c r="P544" s="3" t="s">
        <v>110</v>
      </c>
      <c r="Q544" s="3" t="s">
        <v>80</v>
      </c>
      <c r="R544" s="3" t="s">
        <v>80</v>
      </c>
      <c r="S544" s="3" t="s">
        <v>80</v>
      </c>
      <c r="T544" s="3" t="s">
        <v>80</v>
      </c>
      <c r="U544" s="3" t="s">
        <v>80</v>
      </c>
      <c r="V544" s="3" t="s">
        <v>80</v>
      </c>
      <c r="W544" s="3" t="s">
        <v>80</v>
      </c>
    </row>
    <row r="545" spans="1:23" x14ac:dyDescent="0.3">
      <c r="A545" t="s">
        <v>2</v>
      </c>
      <c r="B545" t="s">
        <v>1</v>
      </c>
      <c r="C545" t="s">
        <v>0</v>
      </c>
      <c r="D545">
        <v>2020</v>
      </c>
      <c r="E545" t="s">
        <v>104</v>
      </c>
      <c r="F545" s="3">
        <v>43997</v>
      </c>
      <c r="G545" s="3" t="s">
        <v>80</v>
      </c>
      <c r="H545" s="3" t="s">
        <v>107</v>
      </c>
      <c r="I545" s="3" t="s">
        <v>80</v>
      </c>
      <c r="J545" s="3" t="s">
        <v>80</v>
      </c>
      <c r="K545" s="3" t="s">
        <v>80</v>
      </c>
      <c r="L545" s="3" t="s">
        <v>80</v>
      </c>
      <c r="M545" s="3" t="s">
        <v>80</v>
      </c>
      <c r="N545" s="3" t="s">
        <v>80</v>
      </c>
      <c r="O545" s="3">
        <v>43997</v>
      </c>
      <c r="P545" s="3" t="s">
        <v>110</v>
      </c>
      <c r="Q545" s="3" t="s">
        <v>80</v>
      </c>
      <c r="R545" s="3" t="s">
        <v>80</v>
      </c>
      <c r="S545" s="3" t="s">
        <v>80</v>
      </c>
      <c r="T545" s="3" t="s">
        <v>80</v>
      </c>
      <c r="U545" s="3" t="s">
        <v>80</v>
      </c>
      <c r="V545" s="3" t="s">
        <v>80</v>
      </c>
      <c r="W545" s="3" t="s">
        <v>80</v>
      </c>
    </row>
    <row r="546" spans="1:23" x14ac:dyDescent="0.3">
      <c r="A546" t="s">
        <v>18</v>
      </c>
      <c r="B546" t="s">
        <v>35</v>
      </c>
      <c r="C546" t="s">
        <v>38</v>
      </c>
      <c r="D546">
        <v>2020</v>
      </c>
      <c r="E546" t="s">
        <v>101</v>
      </c>
      <c r="F546" s="3">
        <v>44010</v>
      </c>
      <c r="G546" s="3" t="s">
        <v>80</v>
      </c>
      <c r="H546" s="3" t="s">
        <v>107</v>
      </c>
      <c r="I546" s="3" t="s">
        <v>80</v>
      </c>
      <c r="J546" s="3" t="s">
        <v>80</v>
      </c>
      <c r="K546" s="3" t="s">
        <v>80</v>
      </c>
      <c r="L546" s="3" t="s">
        <v>80</v>
      </c>
      <c r="M546" s="3" t="s">
        <v>80</v>
      </c>
      <c r="N546" s="3" t="s">
        <v>80</v>
      </c>
      <c r="O546" s="3">
        <v>44010</v>
      </c>
      <c r="P546" s="3" t="s">
        <v>110</v>
      </c>
      <c r="Q546" s="3" t="s">
        <v>80</v>
      </c>
      <c r="R546" s="3" t="s">
        <v>80</v>
      </c>
      <c r="S546" s="3" t="s">
        <v>80</v>
      </c>
      <c r="T546" s="3" t="s">
        <v>80</v>
      </c>
      <c r="U546" s="3" t="s">
        <v>80</v>
      </c>
      <c r="V546" s="3" t="s">
        <v>80</v>
      </c>
      <c r="W546" s="3" t="s">
        <v>80</v>
      </c>
    </row>
    <row r="547" spans="1:23" x14ac:dyDescent="0.3">
      <c r="A547" t="s">
        <v>18</v>
      </c>
      <c r="B547" t="s">
        <v>35</v>
      </c>
      <c r="C547" t="s">
        <v>37</v>
      </c>
      <c r="D547">
        <v>2020</v>
      </c>
      <c r="E547" t="s">
        <v>102</v>
      </c>
      <c r="F547" s="3">
        <v>44010</v>
      </c>
      <c r="G547" s="3" t="s">
        <v>80</v>
      </c>
      <c r="H547" s="3" t="s">
        <v>107</v>
      </c>
      <c r="I547" s="3" t="s">
        <v>80</v>
      </c>
      <c r="J547" s="3" t="s">
        <v>80</v>
      </c>
      <c r="K547" s="3" t="s">
        <v>80</v>
      </c>
      <c r="L547" s="3" t="s">
        <v>80</v>
      </c>
      <c r="M547" s="3" t="s">
        <v>80</v>
      </c>
      <c r="N547" s="3" t="s">
        <v>80</v>
      </c>
      <c r="O547" s="3">
        <v>44010</v>
      </c>
      <c r="P547" s="3" t="s">
        <v>110</v>
      </c>
      <c r="Q547" s="3" t="s">
        <v>80</v>
      </c>
      <c r="R547" s="3" t="s">
        <v>80</v>
      </c>
      <c r="S547" s="3" t="s">
        <v>80</v>
      </c>
      <c r="T547" s="3" t="s">
        <v>80</v>
      </c>
      <c r="U547" s="3" t="s">
        <v>80</v>
      </c>
      <c r="V547" s="3" t="s">
        <v>80</v>
      </c>
      <c r="W547" s="3" t="s">
        <v>80</v>
      </c>
    </row>
    <row r="548" spans="1:23" x14ac:dyDescent="0.3">
      <c r="A548" t="s">
        <v>18</v>
      </c>
      <c r="B548" t="s">
        <v>35</v>
      </c>
      <c r="C548" t="s">
        <v>36</v>
      </c>
      <c r="D548">
        <v>2020</v>
      </c>
      <c r="E548" t="s">
        <v>102</v>
      </c>
      <c r="F548" s="3">
        <v>44010</v>
      </c>
      <c r="G548" s="3" t="s">
        <v>80</v>
      </c>
      <c r="H548" s="3" t="s">
        <v>107</v>
      </c>
      <c r="I548" s="3" t="s">
        <v>80</v>
      </c>
      <c r="J548" s="3" t="s">
        <v>80</v>
      </c>
      <c r="K548" s="3" t="s">
        <v>80</v>
      </c>
      <c r="L548" s="3" t="s">
        <v>80</v>
      </c>
      <c r="M548" s="3" t="s">
        <v>80</v>
      </c>
      <c r="N548" s="3" t="s">
        <v>80</v>
      </c>
      <c r="O548" s="3">
        <v>44010</v>
      </c>
      <c r="P548" s="3" t="s">
        <v>110</v>
      </c>
      <c r="Q548" s="3" t="s">
        <v>80</v>
      </c>
      <c r="R548" s="3" t="s">
        <v>80</v>
      </c>
      <c r="S548" s="3" t="s">
        <v>80</v>
      </c>
      <c r="T548" s="3" t="s">
        <v>80</v>
      </c>
      <c r="U548" s="3" t="s">
        <v>80</v>
      </c>
      <c r="V548" s="3" t="s">
        <v>80</v>
      </c>
      <c r="W548" s="3" t="s">
        <v>80</v>
      </c>
    </row>
    <row r="549" spans="1:23" x14ac:dyDescent="0.3">
      <c r="A549" t="s">
        <v>18</v>
      </c>
      <c r="B549" t="s">
        <v>35</v>
      </c>
      <c r="C549" t="s">
        <v>34</v>
      </c>
      <c r="D549">
        <v>2020</v>
      </c>
      <c r="E549" t="s">
        <v>101</v>
      </c>
      <c r="F549" s="3">
        <v>44010</v>
      </c>
      <c r="G549" s="3" t="s">
        <v>80</v>
      </c>
      <c r="H549" s="3" t="s">
        <v>107</v>
      </c>
      <c r="I549" s="3" t="s">
        <v>80</v>
      </c>
      <c r="J549" s="3" t="s">
        <v>80</v>
      </c>
      <c r="K549" s="3" t="s">
        <v>80</v>
      </c>
      <c r="L549" s="3" t="s">
        <v>80</v>
      </c>
      <c r="M549" s="3" t="s">
        <v>80</v>
      </c>
      <c r="N549" s="3" t="s">
        <v>80</v>
      </c>
      <c r="O549" s="3">
        <v>44010</v>
      </c>
      <c r="P549" s="3" t="s">
        <v>110</v>
      </c>
      <c r="Q549" s="3" t="s">
        <v>80</v>
      </c>
      <c r="R549" s="3" t="s">
        <v>80</v>
      </c>
      <c r="S549" s="3" t="s">
        <v>80</v>
      </c>
      <c r="T549" s="3" t="s">
        <v>80</v>
      </c>
      <c r="U549" s="3" t="s">
        <v>80</v>
      </c>
      <c r="V549" s="3" t="s">
        <v>80</v>
      </c>
      <c r="W549" s="3" t="s">
        <v>80</v>
      </c>
    </row>
    <row r="550" spans="1:23" x14ac:dyDescent="0.3">
      <c r="A550" t="s">
        <v>18</v>
      </c>
      <c r="B550" t="s">
        <v>14</v>
      </c>
      <c r="C550" t="s">
        <v>33</v>
      </c>
      <c r="D550">
        <v>2020</v>
      </c>
      <c r="E550" t="s">
        <v>101</v>
      </c>
      <c r="F550" s="3">
        <v>44010</v>
      </c>
      <c r="G550" s="3" t="s">
        <v>80</v>
      </c>
      <c r="H550" s="3" t="s">
        <v>107</v>
      </c>
      <c r="I550" s="3" t="s">
        <v>80</v>
      </c>
      <c r="J550" s="3" t="s">
        <v>80</v>
      </c>
      <c r="K550" s="3" t="s">
        <v>80</v>
      </c>
      <c r="L550" s="3" t="s">
        <v>80</v>
      </c>
      <c r="M550" s="3" t="s">
        <v>80</v>
      </c>
      <c r="N550" s="3" t="s">
        <v>80</v>
      </c>
      <c r="O550" s="3">
        <v>44010</v>
      </c>
      <c r="P550" s="3" t="s">
        <v>110</v>
      </c>
      <c r="Q550" s="3" t="s">
        <v>80</v>
      </c>
      <c r="R550" s="3" t="s">
        <v>80</v>
      </c>
      <c r="S550" s="3" t="s">
        <v>80</v>
      </c>
      <c r="T550" s="3" t="s">
        <v>80</v>
      </c>
      <c r="U550" s="3" t="s">
        <v>80</v>
      </c>
      <c r="V550" s="3" t="s">
        <v>80</v>
      </c>
      <c r="W550" s="3" t="s">
        <v>80</v>
      </c>
    </row>
    <row r="551" spans="1:23" x14ac:dyDescent="0.3">
      <c r="A551" t="s">
        <v>18</v>
      </c>
      <c r="B551" t="s">
        <v>14</v>
      </c>
      <c r="C551" t="s">
        <v>32</v>
      </c>
      <c r="D551">
        <v>2020</v>
      </c>
      <c r="E551" t="s">
        <v>102</v>
      </c>
      <c r="F551" s="3">
        <v>44010</v>
      </c>
      <c r="G551" s="3" t="s">
        <v>80</v>
      </c>
      <c r="H551" s="3" t="s">
        <v>107</v>
      </c>
      <c r="I551" s="3" t="s">
        <v>80</v>
      </c>
      <c r="J551" s="3" t="s">
        <v>80</v>
      </c>
      <c r="K551" s="3" t="s">
        <v>80</v>
      </c>
      <c r="L551" s="3" t="s">
        <v>80</v>
      </c>
      <c r="M551" s="3" t="s">
        <v>80</v>
      </c>
      <c r="N551" s="3" t="s">
        <v>80</v>
      </c>
      <c r="O551" s="3">
        <v>44010</v>
      </c>
      <c r="P551" s="3" t="s">
        <v>110</v>
      </c>
      <c r="Q551" s="3" t="s">
        <v>80</v>
      </c>
      <c r="R551" s="3" t="s">
        <v>80</v>
      </c>
      <c r="S551" s="3" t="s">
        <v>80</v>
      </c>
      <c r="T551" s="3" t="s">
        <v>80</v>
      </c>
      <c r="U551" s="3" t="s">
        <v>80</v>
      </c>
      <c r="V551" s="3" t="s">
        <v>80</v>
      </c>
      <c r="W551" s="3" t="s">
        <v>80</v>
      </c>
    </row>
    <row r="552" spans="1:23" x14ac:dyDescent="0.3">
      <c r="A552" t="s">
        <v>18</v>
      </c>
      <c r="B552" t="s">
        <v>14</v>
      </c>
      <c r="C552" t="s">
        <v>31</v>
      </c>
      <c r="D552">
        <v>2020</v>
      </c>
      <c r="E552" t="s">
        <v>101</v>
      </c>
      <c r="F552" s="3">
        <v>44010</v>
      </c>
      <c r="G552" s="3" t="s">
        <v>80</v>
      </c>
      <c r="H552" s="3" t="s">
        <v>107</v>
      </c>
      <c r="I552" s="3" t="s">
        <v>80</v>
      </c>
      <c r="J552" s="3" t="s">
        <v>80</v>
      </c>
      <c r="K552" s="3" t="s">
        <v>80</v>
      </c>
      <c r="L552" s="3" t="s">
        <v>80</v>
      </c>
      <c r="M552" s="3" t="s">
        <v>80</v>
      </c>
      <c r="N552" s="3" t="s">
        <v>80</v>
      </c>
      <c r="O552" s="3">
        <v>44010</v>
      </c>
      <c r="P552" s="3" t="s">
        <v>110</v>
      </c>
      <c r="Q552" s="3" t="s">
        <v>80</v>
      </c>
      <c r="R552" s="3" t="s">
        <v>80</v>
      </c>
      <c r="S552" s="3" t="s">
        <v>80</v>
      </c>
      <c r="T552" s="3" t="s">
        <v>80</v>
      </c>
      <c r="U552" s="3" t="s">
        <v>80</v>
      </c>
      <c r="V552" s="3" t="s">
        <v>80</v>
      </c>
      <c r="W552" s="3" t="s">
        <v>80</v>
      </c>
    </row>
    <row r="553" spans="1:23" x14ac:dyDescent="0.3">
      <c r="A553" t="s">
        <v>18</v>
      </c>
      <c r="B553" t="s">
        <v>14</v>
      </c>
      <c r="C553" t="s">
        <v>30</v>
      </c>
      <c r="D553">
        <v>2020</v>
      </c>
      <c r="E553" t="s">
        <v>102</v>
      </c>
      <c r="F553" s="3">
        <v>44010</v>
      </c>
      <c r="G553" s="3" t="s">
        <v>80</v>
      </c>
      <c r="H553" s="3" t="s">
        <v>107</v>
      </c>
      <c r="I553" s="3" t="s">
        <v>80</v>
      </c>
      <c r="J553" s="3" t="s">
        <v>80</v>
      </c>
      <c r="K553" s="3" t="s">
        <v>80</v>
      </c>
      <c r="L553" s="3" t="s">
        <v>80</v>
      </c>
      <c r="M553" s="3" t="s">
        <v>80</v>
      </c>
      <c r="N553" s="3" t="s">
        <v>80</v>
      </c>
      <c r="O553" s="3">
        <v>44010</v>
      </c>
      <c r="P553" s="3" t="s">
        <v>110</v>
      </c>
      <c r="Q553" s="3" t="s">
        <v>80</v>
      </c>
      <c r="R553" s="3" t="s">
        <v>80</v>
      </c>
      <c r="S553" s="3" t="s">
        <v>80</v>
      </c>
      <c r="T553" s="3" t="s">
        <v>80</v>
      </c>
      <c r="U553" s="3" t="s">
        <v>80</v>
      </c>
      <c r="V553" s="3" t="s">
        <v>80</v>
      </c>
      <c r="W553" s="3" t="s">
        <v>80</v>
      </c>
    </row>
    <row r="554" spans="1:23" x14ac:dyDescent="0.3">
      <c r="A554" t="s">
        <v>18</v>
      </c>
      <c r="B554" t="s">
        <v>10</v>
      </c>
      <c r="C554" t="s">
        <v>29</v>
      </c>
      <c r="D554">
        <v>2020</v>
      </c>
      <c r="E554" t="s">
        <v>102</v>
      </c>
      <c r="F554" s="3">
        <v>44010</v>
      </c>
      <c r="G554" s="3" t="s">
        <v>80</v>
      </c>
      <c r="H554" s="3" t="s">
        <v>107</v>
      </c>
      <c r="I554" s="3" t="s">
        <v>80</v>
      </c>
      <c r="J554" s="3" t="s">
        <v>80</v>
      </c>
      <c r="K554" s="3" t="s">
        <v>80</v>
      </c>
      <c r="L554" s="3" t="s">
        <v>80</v>
      </c>
      <c r="M554" s="3" t="s">
        <v>80</v>
      </c>
      <c r="N554" s="3" t="s">
        <v>80</v>
      </c>
      <c r="O554" s="3">
        <v>44010</v>
      </c>
      <c r="P554" s="3" t="s">
        <v>110</v>
      </c>
      <c r="Q554" s="3" t="s">
        <v>80</v>
      </c>
      <c r="R554" s="3" t="s">
        <v>80</v>
      </c>
      <c r="S554" s="3" t="s">
        <v>80</v>
      </c>
      <c r="T554" s="3" t="s">
        <v>80</v>
      </c>
      <c r="U554" s="3" t="s">
        <v>80</v>
      </c>
      <c r="V554" s="3" t="s">
        <v>80</v>
      </c>
      <c r="W554" s="3" t="s">
        <v>80</v>
      </c>
    </row>
    <row r="555" spans="1:23" x14ac:dyDescent="0.3">
      <c r="A555" t="s">
        <v>18</v>
      </c>
      <c r="B555" t="s">
        <v>10</v>
      </c>
      <c r="C555" t="s">
        <v>28</v>
      </c>
      <c r="D555">
        <v>2020</v>
      </c>
      <c r="E555" t="s">
        <v>102</v>
      </c>
      <c r="F555" s="3">
        <v>44010</v>
      </c>
      <c r="G555" s="3" t="s">
        <v>80</v>
      </c>
      <c r="H555" s="3" t="s">
        <v>107</v>
      </c>
      <c r="I555" s="3" t="s">
        <v>80</v>
      </c>
      <c r="J555" s="3" t="s">
        <v>80</v>
      </c>
      <c r="K555" s="3" t="s">
        <v>80</v>
      </c>
      <c r="L555" s="3" t="s">
        <v>80</v>
      </c>
      <c r="M555" s="3" t="s">
        <v>80</v>
      </c>
      <c r="N555" s="3" t="s">
        <v>80</v>
      </c>
      <c r="O555" s="3">
        <v>44010</v>
      </c>
      <c r="P555" s="3" t="s">
        <v>110</v>
      </c>
      <c r="Q555" s="3" t="s">
        <v>80</v>
      </c>
      <c r="R555" s="3" t="s">
        <v>80</v>
      </c>
      <c r="S555" s="3" t="s">
        <v>80</v>
      </c>
      <c r="T555" s="3" t="s">
        <v>80</v>
      </c>
      <c r="U555" s="3" t="s">
        <v>80</v>
      </c>
      <c r="V555" s="3" t="s">
        <v>80</v>
      </c>
      <c r="W555" s="3" t="s">
        <v>80</v>
      </c>
    </row>
    <row r="556" spans="1:23" x14ac:dyDescent="0.3">
      <c r="A556" t="s">
        <v>18</v>
      </c>
      <c r="B556" t="s">
        <v>10</v>
      </c>
      <c r="C556" t="s">
        <v>27</v>
      </c>
      <c r="D556">
        <v>2020</v>
      </c>
      <c r="E556" t="s">
        <v>101</v>
      </c>
      <c r="F556" s="3">
        <v>44010</v>
      </c>
      <c r="G556" s="3" t="s">
        <v>80</v>
      </c>
      <c r="H556" s="3" t="s">
        <v>107</v>
      </c>
      <c r="I556" s="3" t="s">
        <v>80</v>
      </c>
      <c r="J556" s="3" t="s">
        <v>80</v>
      </c>
      <c r="K556" s="3" t="s">
        <v>80</v>
      </c>
      <c r="L556" s="3" t="s">
        <v>80</v>
      </c>
      <c r="M556" s="3" t="s">
        <v>80</v>
      </c>
      <c r="N556" s="3" t="s">
        <v>80</v>
      </c>
      <c r="O556" s="3">
        <v>44010</v>
      </c>
      <c r="P556" s="3" t="s">
        <v>110</v>
      </c>
      <c r="Q556" s="3" t="s">
        <v>80</v>
      </c>
      <c r="R556" s="3" t="s">
        <v>80</v>
      </c>
      <c r="S556" s="3" t="s">
        <v>80</v>
      </c>
      <c r="T556" s="3" t="s">
        <v>80</v>
      </c>
      <c r="U556" s="3" t="s">
        <v>80</v>
      </c>
      <c r="V556" s="3" t="s">
        <v>80</v>
      </c>
      <c r="W556" s="3" t="s">
        <v>80</v>
      </c>
    </row>
    <row r="557" spans="1:23" x14ac:dyDescent="0.3">
      <c r="A557" t="s">
        <v>18</v>
      </c>
      <c r="B557" t="s">
        <v>10</v>
      </c>
      <c r="C557" t="s">
        <v>26</v>
      </c>
      <c r="D557">
        <v>2020</v>
      </c>
      <c r="E557" t="s">
        <v>101</v>
      </c>
      <c r="F557" s="3">
        <v>44010</v>
      </c>
      <c r="G557" s="3" t="s">
        <v>80</v>
      </c>
      <c r="H557" s="3" t="s">
        <v>107</v>
      </c>
      <c r="I557" s="3" t="s">
        <v>80</v>
      </c>
      <c r="J557" s="3" t="s">
        <v>80</v>
      </c>
      <c r="K557" s="3" t="s">
        <v>80</v>
      </c>
      <c r="L557" s="3" t="s">
        <v>80</v>
      </c>
      <c r="M557" s="3" t="s">
        <v>80</v>
      </c>
      <c r="N557" s="3" t="s">
        <v>80</v>
      </c>
      <c r="O557" s="3">
        <v>44010</v>
      </c>
      <c r="P557" s="3" t="s">
        <v>110</v>
      </c>
      <c r="Q557" s="3" t="s">
        <v>80</v>
      </c>
      <c r="R557" s="3" t="s">
        <v>80</v>
      </c>
      <c r="S557" s="3" t="s">
        <v>80</v>
      </c>
      <c r="T557" s="3" t="s">
        <v>80</v>
      </c>
      <c r="U557" s="3" t="s">
        <v>80</v>
      </c>
      <c r="V557" s="3" t="s">
        <v>80</v>
      </c>
      <c r="W557" s="3" t="s">
        <v>80</v>
      </c>
    </row>
    <row r="558" spans="1:23" x14ac:dyDescent="0.3">
      <c r="A558" t="s">
        <v>18</v>
      </c>
      <c r="B558" t="s">
        <v>6</v>
      </c>
      <c r="C558" t="s">
        <v>25</v>
      </c>
      <c r="D558">
        <v>2020</v>
      </c>
      <c r="E558" t="s">
        <v>102</v>
      </c>
      <c r="F558" s="3">
        <v>44010</v>
      </c>
      <c r="G558" s="3" t="s">
        <v>80</v>
      </c>
      <c r="H558" s="3" t="s">
        <v>107</v>
      </c>
      <c r="I558" s="3" t="s">
        <v>80</v>
      </c>
      <c r="J558" s="3" t="s">
        <v>80</v>
      </c>
      <c r="K558" s="3" t="s">
        <v>80</v>
      </c>
      <c r="L558" s="3" t="s">
        <v>80</v>
      </c>
      <c r="M558" s="3" t="s">
        <v>80</v>
      </c>
      <c r="N558" s="3" t="s">
        <v>80</v>
      </c>
      <c r="O558" s="3">
        <v>44010</v>
      </c>
      <c r="P558" s="3" t="s">
        <v>110</v>
      </c>
      <c r="Q558" s="3" t="s">
        <v>80</v>
      </c>
      <c r="R558" s="3" t="s">
        <v>80</v>
      </c>
      <c r="S558" s="3" t="s">
        <v>80</v>
      </c>
      <c r="T558" s="3" t="s">
        <v>80</v>
      </c>
      <c r="U558" s="3" t="s">
        <v>80</v>
      </c>
      <c r="V558" s="3" t="s">
        <v>80</v>
      </c>
      <c r="W558" s="3" t="s">
        <v>80</v>
      </c>
    </row>
    <row r="559" spans="1:23" x14ac:dyDescent="0.3">
      <c r="A559" t="s">
        <v>18</v>
      </c>
      <c r="B559" t="s">
        <v>6</v>
      </c>
      <c r="C559" t="s">
        <v>24</v>
      </c>
      <c r="D559">
        <v>2020</v>
      </c>
      <c r="E559" t="s">
        <v>101</v>
      </c>
      <c r="F559" s="3">
        <v>44010</v>
      </c>
      <c r="G559" s="3" t="s">
        <v>80</v>
      </c>
      <c r="H559" s="3" t="s">
        <v>107</v>
      </c>
      <c r="I559" s="3" t="s">
        <v>80</v>
      </c>
      <c r="J559" s="3" t="s">
        <v>80</v>
      </c>
      <c r="K559" s="3" t="s">
        <v>80</v>
      </c>
      <c r="L559" s="3" t="s">
        <v>80</v>
      </c>
      <c r="M559" s="3" t="s">
        <v>80</v>
      </c>
      <c r="N559" s="3" t="s">
        <v>80</v>
      </c>
      <c r="O559" s="3">
        <v>44010</v>
      </c>
      <c r="P559" s="3" t="s">
        <v>110</v>
      </c>
      <c r="Q559" s="3" t="s">
        <v>80</v>
      </c>
      <c r="R559" s="3" t="s">
        <v>80</v>
      </c>
      <c r="S559" s="3" t="s">
        <v>80</v>
      </c>
      <c r="T559" s="3" t="s">
        <v>80</v>
      </c>
      <c r="U559" s="3" t="s">
        <v>80</v>
      </c>
      <c r="V559" s="3" t="s">
        <v>80</v>
      </c>
      <c r="W559" s="3" t="s">
        <v>80</v>
      </c>
    </row>
    <row r="560" spans="1:23" x14ac:dyDescent="0.3">
      <c r="A560" t="s">
        <v>18</v>
      </c>
      <c r="B560" t="s">
        <v>6</v>
      </c>
      <c r="C560" t="s">
        <v>23</v>
      </c>
      <c r="D560">
        <v>2020</v>
      </c>
      <c r="E560" t="s">
        <v>102</v>
      </c>
      <c r="F560" s="3">
        <v>44010</v>
      </c>
      <c r="G560" s="3" t="s">
        <v>80</v>
      </c>
      <c r="H560" s="3" t="s">
        <v>107</v>
      </c>
      <c r="I560" s="3" t="s">
        <v>80</v>
      </c>
      <c r="J560" s="3" t="s">
        <v>80</v>
      </c>
      <c r="K560" s="3" t="s">
        <v>80</v>
      </c>
      <c r="L560" s="3" t="s">
        <v>80</v>
      </c>
      <c r="M560" s="3" t="s">
        <v>80</v>
      </c>
      <c r="N560" s="3" t="s">
        <v>80</v>
      </c>
      <c r="O560" s="3">
        <v>44010</v>
      </c>
      <c r="P560" s="3" t="s">
        <v>110</v>
      </c>
      <c r="Q560" s="3" t="s">
        <v>80</v>
      </c>
      <c r="R560" s="3" t="s">
        <v>80</v>
      </c>
      <c r="S560" s="3" t="s">
        <v>80</v>
      </c>
      <c r="T560" s="3" t="s">
        <v>80</v>
      </c>
      <c r="U560" s="3" t="s">
        <v>80</v>
      </c>
      <c r="V560" s="3" t="s">
        <v>80</v>
      </c>
      <c r="W560" s="3" t="s">
        <v>80</v>
      </c>
    </row>
    <row r="561" spans="1:23" x14ac:dyDescent="0.3">
      <c r="A561" t="s">
        <v>18</v>
      </c>
      <c r="B561" t="s">
        <v>6</v>
      </c>
      <c r="C561" t="s">
        <v>22</v>
      </c>
      <c r="D561">
        <v>2020</v>
      </c>
      <c r="E561" t="s">
        <v>101</v>
      </c>
      <c r="F561" s="3">
        <v>44010</v>
      </c>
      <c r="G561" s="3" t="s">
        <v>80</v>
      </c>
      <c r="H561" s="3" t="s">
        <v>107</v>
      </c>
      <c r="I561" s="3" t="s">
        <v>80</v>
      </c>
      <c r="J561" s="3" t="s">
        <v>80</v>
      </c>
      <c r="K561" s="3" t="s">
        <v>80</v>
      </c>
      <c r="L561" s="3" t="s">
        <v>80</v>
      </c>
      <c r="M561" s="3" t="s">
        <v>80</v>
      </c>
      <c r="N561" s="3" t="s">
        <v>80</v>
      </c>
      <c r="O561" s="3">
        <v>44010</v>
      </c>
      <c r="P561" s="3" t="s">
        <v>110</v>
      </c>
      <c r="Q561" s="3" t="s">
        <v>80</v>
      </c>
      <c r="R561" s="3" t="s">
        <v>80</v>
      </c>
      <c r="S561" s="3" t="s">
        <v>80</v>
      </c>
      <c r="T561" s="3" t="s">
        <v>80</v>
      </c>
      <c r="U561" s="3" t="s">
        <v>80</v>
      </c>
      <c r="V561" s="3" t="s">
        <v>80</v>
      </c>
      <c r="W561" s="3" t="s">
        <v>80</v>
      </c>
    </row>
    <row r="562" spans="1:23" x14ac:dyDescent="0.3">
      <c r="A562" t="s">
        <v>18</v>
      </c>
      <c r="B562" t="s">
        <v>1</v>
      </c>
      <c r="C562" t="s">
        <v>21</v>
      </c>
      <c r="D562">
        <v>2020</v>
      </c>
      <c r="E562" t="s">
        <v>101</v>
      </c>
      <c r="F562" s="3">
        <v>44010</v>
      </c>
      <c r="G562" s="3" t="s">
        <v>80</v>
      </c>
      <c r="H562" s="3" t="s">
        <v>107</v>
      </c>
      <c r="I562" s="3" t="s">
        <v>80</v>
      </c>
      <c r="J562" s="3" t="s">
        <v>80</v>
      </c>
      <c r="K562" s="3" t="s">
        <v>80</v>
      </c>
      <c r="L562" s="3" t="s">
        <v>80</v>
      </c>
      <c r="M562" s="3" t="s">
        <v>80</v>
      </c>
      <c r="N562" s="3" t="s">
        <v>80</v>
      </c>
      <c r="O562" s="3">
        <v>44010</v>
      </c>
      <c r="P562" s="3" t="s">
        <v>110</v>
      </c>
      <c r="Q562" s="3" t="s">
        <v>80</v>
      </c>
      <c r="R562" s="3" t="s">
        <v>80</v>
      </c>
      <c r="S562" s="3" t="s">
        <v>80</v>
      </c>
      <c r="T562" s="3" t="s">
        <v>80</v>
      </c>
      <c r="U562" s="3" t="s">
        <v>80</v>
      </c>
      <c r="V562" s="3" t="s">
        <v>80</v>
      </c>
      <c r="W562" s="3" t="s">
        <v>80</v>
      </c>
    </row>
    <row r="563" spans="1:23" x14ac:dyDescent="0.3">
      <c r="A563" t="s">
        <v>18</v>
      </c>
      <c r="B563" t="s">
        <v>1</v>
      </c>
      <c r="C563" t="s">
        <v>20</v>
      </c>
      <c r="D563">
        <v>2020</v>
      </c>
      <c r="E563" t="s">
        <v>101</v>
      </c>
      <c r="F563" s="3">
        <v>44010</v>
      </c>
      <c r="G563" s="3" t="s">
        <v>80</v>
      </c>
      <c r="H563" s="3" t="s">
        <v>107</v>
      </c>
      <c r="I563" s="3" t="s">
        <v>80</v>
      </c>
      <c r="J563" s="3" t="s">
        <v>80</v>
      </c>
      <c r="K563" s="3" t="s">
        <v>80</v>
      </c>
      <c r="L563" s="3" t="s">
        <v>80</v>
      </c>
      <c r="M563" s="3" t="s">
        <v>80</v>
      </c>
      <c r="N563" s="3" t="s">
        <v>80</v>
      </c>
      <c r="O563" s="3">
        <v>44010</v>
      </c>
      <c r="P563" s="3" t="s">
        <v>110</v>
      </c>
      <c r="Q563" s="3" t="s">
        <v>80</v>
      </c>
      <c r="R563" s="3" t="s">
        <v>80</v>
      </c>
      <c r="S563" s="3" t="s">
        <v>80</v>
      </c>
      <c r="T563" s="3" t="s">
        <v>80</v>
      </c>
      <c r="U563" s="3" t="s">
        <v>80</v>
      </c>
      <c r="V563" s="3" t="s">
        <v>80</v>
      </c>
      <c r="W563" s="3" t="s">
        <v>80</v>
      </c>
    </row>
    <row r="564" spans="1:23" x14ac:dyDescent="0.3">
      <c r="A564" t="s">
        <v>18</v>
      </c>
      <c r="B564" t="s">
        <v>1</v>
      </c>
      <c r="C564" t="s">
        <v>19</v>
      </c>
      <c r="D564">
        <v>2020</v>
      </c>
      <c r="E564" t="s">
        <v>101</v>
      </c>
      <c r="F564" s="3">
        <v>44010</v>
      </c>
      <c r="G564" s="3" t="s">
        <v>80</v>
      </c>
      <c r="H564" s="3" t="s">
        <v>107</v>
      </c>
      <c r="I564" s="3" t="s">
        <v>80</v>
      </c>
      <c r="J564" s="3" t="s">
        <v>80</v>
      </c>
      <c r="K564" s="3" t="s">
        <v>80</v>
      </c>
      <c r="L564" s="3" t="s">
        <v>80</v>
      </c>
      <c r="M564" s="3" t="s">
        <v>80</v>
      </c>
      <c r="N564" s="3" t="s">
        <v>80</v>
      </c>
      <c r="O564" s="3">
        <v>44010</v>
      </c>
      <c r="P564" s="3" t="s">
        <v>110</v>
      </c>
      <c r="Q564" s="3" t="s">
        <v>80</v>
      </c>
      <c r="R564" s="3" t="s">
        <v>80</v>
      </c>
      <c r="S564" s="3" t="s">
        <v>80</v>
      </c>
      <c r="T564" s="3" t="s">
        <v>80</v>
      </c>
      <c r="U564" s="3" t="s">
        <v>80</v>
      </c>
      <c r="V564" s="3" t="s">
        <v>80</v>
      </c>
      <c r="W564" s="3" t="s">
        <v>80</v>
      </c>
    </row>
    <row r="565" spans="1:23" x14ac:dyDescent="0.3">
      <c r="A565" t="s">
        <v>18</v>
      </c>
      <c r="B565" t="s">
        <v>1</v>
      </c>
      <c r="C565" t="s">
        <v>17</v>
      </c>
      <c r="D565">
        <v>2020</v>
      </c>
      <c r="E565" t="s">
        <v>101</v>
      </c>
      <c r="F565" s="3">
        <v>44010</v>
      </c>
      <c r="G565" s="3" t="s">
        <v>80</v>
      </c>
      <c r="H565" s="3" t="s">
        <v>107</v>
      </c>
      <c r="I565" s="3" t="s">
        <v>80</v>
      </c>
      <c r="J565" s="3" t="s">
        <v>80</v>
      </c>
      <c r="K565" s="3" t="s">
        <v>80</v>
      </c>
      <c r="L565" s="3" t="s">
        <v>80</v>
      </c>
      <c r="M565" s="3" t="s">
        <v>80</v>
      </c>
      <c r="N565" s="3" t="s">
        <v>80</v>
      </c>
      <c r="O565" s="3">
        <v>44010</v>
      </c>
      <c r="P565" s="3" t="s">
        <v>110</v>
      </c>
      <c r="Q565" s="3" t="s">
        <v>80</v>
      </c>
      <c r="R565" s="3" t="s">
        <v>80</v>
      </c>
      <c r="S565" s="3" t="s">
        <v>80</v>
      </c>
      <c r="T565" s="3" t="s">
        <v>80</v>
      </c>
      <c r="U565" s="3" t="s">
        <v>80</v>
      </c>
      <c r="V565" s="3" t="s">
        <v>80</v>
      </c>
      <c r="W565" s="3" t="s">
        <v>80</v>
      </c>
    </row>
    <row r="566" spans="1:23" x14ac:dyDescent="0.3">
      <c r="A566" t="s">
        <v>2</v>
      </c>
      <c r="B566" t="s">
        <v>14</v>
      </c>
      <c r="C566" t="s">
        <v>16</v>
      </c>
      <c r="D566">
        <v>2020</v>
      </c>
      <c r="E566" t="s">
        <v>103</v>
      </c>
      <c r="F566" s="3">
        <v>44010</v>
      </c>
      <c r="G566" s="3" t="s">
        <v>80</v>
      </c>
      <c r="H566" s="3" t="s">
        <v>107</v>
      </c>
      <c r="I566" s="3" t="s">
        <v>80</v>
      </c>
      <c r="J566" s="3" t="s">
        <v>80</v>
      </c>
      <c r="K566" s="3" t="s">
        <v>80</v>
      </c>
      <c r="L566" s="3" t="s">
        <v>80</v>
      </c>
      <c r="M566" s="3" t="s">
        <v>80</v>
      </c>
      <c r="N566" s="3" t="s">
        <v>80</v>
      </c>
      <c r="O566" s="3">
        <v>44010</v>
      </c>
      <c r="P566" s="3" t="s">
        <v>110</v>
      </c>
      <c r="Q566" s="3" t="s">
        <v>80</v>
      </c>
      <c r="R566" s="3" t="s">
        <v>80</v>
      </c>
      <c r="S566" s="3" t="s">
        <v>80</v>
      </c>
      <c r="T566" s="3" t="s">
        <v>80</v>
      </c>
      <c r="U566" s="3" t="s">
        <v>80</v>
      </c>
      <c r="V566" s="3" t="s">
        <v>80</v>
      </c>
      <c r="W566" s="3" t="s">
        <v>80</v>
      </c>
    </row>
    <row r="567" spans="1:23" x14ac:dyDescent="0.3">
      <c r="A567" t="s">
        <v>2</v>
      </c>
      <c r="B567" t="s">
        <v>14</v>
      </c>
      <c r="C567" t="s">
        <v>15</v>
      </c>
      <c r="D567">
        <v>2020</v>
      </c>
      <c r="E567" t="s">
        <v>104</v>
      </c>
      <c r="F567" s="3">
        <v>44010</v>
      </c>
      <c r="G567" s="3" t="s">
        <v>80</v>
      </c>
      <c r="H567" s="3" t="s">
        <v>107</v>
      </c>
      <c r="I567" s="3" t="s">
        <v>80</v>
      </c>
      <c r="J567" s="3" t="s">
        <v>80</v>
      </c>
      <c r="K567" s="3" t="s">
        <v>80</v>
      </c>
      <c r="L567" s="3" t="s">
        <v>80</v>
      </c>
      <c r="M567" s="3" t="s">
        <v>80</v>
      </c>
      <c r="N567" s="3" t="s">
        <v>80</v>
      </c>
      <c r="O567" s="3">
        <v>44010</v>
      </c>
      <c r="P567" s="3" t="s">
        <v>110</v>
      </c>
      <c r="Q567" s="3" t="s">
        <v>80</v>
      </c>
      <c r="R567" s="3" t="s">
        <v>80</v>
      </c>
      <c r="S567" s="3" t="s">
        <v>80</v>
      </c>
      <c r="T567" s="3" t="s">
        <v>80</v>
      </c>
      <c r="U567" s="3" t="s">
        <v>80</v>
      </c>
      <c r="V567" s="3" t="s">
        <v>80</v>
      </c>
      <c r="W567" s="3" t="s">
        <v>80</v>
      </c>
    </row>
    <row r="568" spans="1:23" x14ac:dyDescent="0.3">
      <c r="A568" t="s">
        <v>2</v>
      </c>
      <c r="B568" t="s">
        <v>14</v>
      </c>
      <c r="C568" t="s">
        <v>13</v>
      </c>
      <c r="D568">
        <v>2020</v>
      </c>
      <c r="E568" t="s">
        <v>103</v>
      </c>
      <c r="F568" s="3">
        <v>44010</v>
      </c>
      <c r="G568" s="3" t="s">
        <v>80</v>
      </c>
      <c r="H568" s="3" t="s">
        <v>107</v>
      </c>
      <c r="I568" s="3" t="s">
        <v>80</v>
      </c>
      <c r="J568" s="3" t="s">
        <v>80</v>
      </c>
      <c r="K568" s="3" t="s">
        <v>80</v>
      </c>
      <c r="L568" s="3" t="s">
        <v>80</v>
      </c>
      <c r="M568" s="3" t="s">
        <v>80</v>
      </c>
      <c r="N568" s="3" t="s">
        <v>80</v>
      </c>
      <c r="O568" s="3">
        <v>44010</v>
      </c>
      <c r="P568" s="3" t="s">
        <v>110</v>
      </c>
      <c r="Q568" s="3" t="s">
        <v>80</v>
      </c>
      <c r="R568" s="3" t="s">
        <v>80</v>
      </c>
      <c r="S568" s="3" t="s">
        <v>80</v>
      </c>
      <c r="T568" s="3" t="s">
        <v>80</v>
      </c>
      <c r="U568" s="3" t="s">
        <v>80</v>
      </c>
      <c r="V568" s="3" t="s">
        <v>80</v>
      </c>
      <c r="W568" s="3" t="s">
        <v>80</v>
      </c>
    </row>
    <row r="569" spans="1:23" x14ac:dyDescent="0.3">
      <c r="A569" t="s">
        <v>2</v>
      </c>
      <c r="B569" t="s">
        <v>10</v>
      </c>
      <c r="C569" t="s">
        <v>12</v>
      </c>
      <c r="D569">
        <v>2020</v>
      </c>
      <c r="E569" t="s">
        <v>104</v>
      </c>
      <c r="F569" s="3">
        <v>44010</v>
      </c>
      <c r="G569" s="3" t="s">
        <v>80</v>
      </c>
      <c r="H569" s="3" t="s">
        <v>107</v>
      </c>
      <c r="I569" s="3" t="s">
        <v>80</v>
      </c>
      <c r="J569" s="3" t="s">
        <v>80</v>
      </c>
      <c r="K569" s="3" t="s">
        <v>80</v>
      </c>
      <c r="L569" s="3" t="s">
        <v>80</v>
      </c>
      <c r="M569" s="3" t="s">
        <v>80</v>
      </c>
      <c r="N569" s="3" t="s">
        <v>80</v>
      </c>
      <c r="O569" s="3">
        <v>44010</v>
      </c>
      <c r="P569" s="3" t="s">
        <v>110</v>
      </c>
      <c r="Q569" s="3" t="s">
        <v>80</v>
      </c>
      <c r="R569" s="3" t="s">
        <v>80</v>
      </c>
      <c r="S569" s="3" t="s">
        <v>80</v>
      </c>
      <c r="T569" s="3" t="s">
        <v>80</v>
      </c>
      <c r="U569" s="3" t="s">
        <v>80</v>
      </c>
      <c r="V569" s="3" t="s">
        <v>80</v>
      </c>
      <c r="W569" s="3" t="s">
        <v>80</v>
      </c>
    </row>
    <row r="570" spans="1:23" x14ac:dyDescent="0.3">
      <c r="A570" t="s">
        <v>2</v>
      </c>
      <c r="B570" t="s">
        <v>10</v>
      </c>
      <c r="C570" t="s">
        <v>11</v>
      </c>
      <c r="D570">
        <v>2020</v>
      </c>
      <c r="E570" t="s">
        <v>103</v>
      </c>
      <c r="F570" s="3">
        <v>44010</v>
      </c>
      <c r="G570" s="3" t="s">
        <v>80</v>
      </c>
      <c r="H570" s="3" t="s">
        <v>107</v>
      </c>
      <c r="I570" s="3" t="s">
        <v>80</v>
      </c>
      <c r="J570" s="3" t="s">
        <v>80</v>
      </c>
      <c r="K570" s="3" t="s">
        <v>80</v>
      </c>
      <c r="L570" s="3" t="s">
        <v>80</v>
      </c>
      <c r="M570" s="3" t="s">
        <v>80</v>
      </c>
      <c r="N570" s="3" t="s">
        <v>80</v>
      </c>
      <c r="O570" s="3">
        <v>44010</v>
      </c>
      <c r="P570" s="3" t="s">
        <v>110</v>
      </c>
      <c r="Q570" s="3" t="s">
        <v>80</v>
      </c>
      <c r="R570" s="3" t="s">
        <v>80</v>
      </c>
      <c r="S570" s="3" t="s">
        <v>80</v>
      </c>
      <c r="T570" s="3" t="s">
        <v>80</v>
      </c>
      <c r="U570" s="3" t="s">
        <v>80</v>
      </c>
      <c r="V570" s="3" t="s">
        <v>80</v>
      </c>
      <c r="W570" s="3" t="s">
        <v>80</v>
      </c>
    </row>
    <row r="571" spans="1:23" x14ac:dyDescent="0.3">
      <c r="A571" t="s">
        <v>2</v>
      </c>
      <c r="B571" t="s">
        <v>10</v>
      </c>
      <c r="C571" t="s">
        <v>9</v>
      </c>
      <c r="D571">
        <v>2020</v>
      </c>
      <c r="E571" t="s">
        <v>103</v>
      </c>
      <c r="F571" s="3">
        <v>44010</v>
      </c>
      <c r="G571" s="3" t="s">
        <v>80</v>
      </c>
      <c r="H571" s="3" t="s">
        <v>107</v>
      </c>
      <c r="I571" s="3" t="s">
        <v>80</v>
      </c>
      <c r="J571" s="3" t="s">
        <v>80</v>
      </c>
      <c r="K571" s="3" t="s">
        <v>80</v>
      </c>
      <c r="L571" s="3" t="s">
        <v>80</v>
      </c>
      <c r="M571" s="3" t="s">
        <v>80</v>
      </c>
      <c r="N571" s="3" t="s">
        <v>80</v>
      </c>
      <c r="O571" s="3">
        <v>44010</v>
      </c>
      <c r="P571" s="3" t="s">
        <v>110</v>
      </c>
      <c r="Q571" s="3" t="s">
        <v>80</v>
      </c>
      <c r="R571" s="3" t="s">
        <v>80</v>
      </c>
      <c r="S571" s="3" t="s">
        <v>80</v>
      </c>
      <c r="T571" s="3" t="s">
        <v>80</v>
      </c>
      <c r="U571" s="3" t="s">
        <v>80</v>
      </c>
      <c r="V571" s="3" t="s">
        <v>80</v>
      </c>
      <c r="W571" s="3" t="s">
        <v>80</v>
      </c>
    </row>
    <row r="572" spans="1:23" x14ac:dyDescent="0.3">
      <c r="A572" t="s">
        <v>2</v>
      </c>
      <c r="B572" t="s">
        <v>6</v>
      </c>
      <c r="C572" t="s">
        <v>8</v>
      </c>
      <c r="D572">
        <v>2020</v>
      </c>
      <c r="E572" t="s">
        <v>104</v>
      </c>
      <c r="F572" s="3">
        <v>44010</v>
      </c>
      <c r="G572" s="3" t="s">
        <v>80</v>
      </c>
      <c r="H572" s="3" t="s">
        <v>107</v>
      </c>
      <c r="I572" s="3" t="s">
        <v>80</v>
      </c>
      <c r="J572" s="3" t="s">
        <v>80</v>
      </c>
      <c r="K572" s="3" t="s">
        <v>80</v>
      </c>
      <c r="L572" s="3" t="s">
        <v>80</v>
      </c>
      <c r="M572" s="3" t="s">
        <v>80</v>
      </c>
      <c r="N572" s="3" t="s">
        <v>80</v>
      </c>
      <c r="O572" s="3">
        <v>44010</v>
      </c>
      <c r="P572" s="3" t="s">
        <v>110</v>
      </c>
      <c r="Q572" s="3" t="s">
        <v>80</v>
      </c>
      <c r="R572" s="3" t="s">
        <v>80</v>
      </c>
      <c r="S572" s="3" t="s">
        <v>80</v>
      </c>
      <c r="T572" s="3" t="s">
        <v>80</v>
      </c>
      <c r="U572" s="3" t="s">
        <v>80</v>
      </c>
      <c r="V572" s="3" t="s">
        <v>80</v>
      </c>
      <c r="W572" s="3" t="s">
        <v>80</v>
      </c>
    </row>
    <row r="573" spans="1:23" x14ac:dyDescent="0.3">
      <c r="A573" t="s">
        <v>2</v>
      </c>
      <c r="B573" t="s">
        <v>6</v>
      </c>
      <c r="C573" t="s">
        <v>7</v>
      </c>
      <c r="D573">
        <v>2020</v>
      </c>
      <c r="E573" t="s">
        <v>103</v>
      </c>
      <c r="F573" s="3">
        <v>44010</v>
      </c>
      <c r="G573" s="3" t="s">
        <v>80</v>
      </c>
      <c r="H573" s="3" t="s">
        <v>107</v>
      </c>
      <c r="I573" s="3" t="s">
        <v>80</v>
      </c>
      <c r="J573" s="3" t="s">
        <v>80</v>
      </c>
      <c r="K573" s="3" t="s">
        <v>80</v>
      </c>
      <c r="L573" s="3" t="s">
        <v>80</v>
      </c>
      <c r="M573" s="3" t="s">
        <v>80</v>
      </c>
      <c r="N573" s="3" t="s">
        <v>80</v>
      </c>
      <c r="O573" s="3">
        <v>44010</v>
      </c>
      <c r="P573" s="3" t="s">
        <v>110</v>
      </c>
      <c r="Q573" s="3" t="s">
        <v>80</v>
      </c>
      <c r="R573" s="3" t="s">
        <v>80</v>
      </c>
      <c r="S573" s="3" t="s">
        <v>80</v>
      </c>
      <c r="T573" s="3" t="s">
        <v>80</v>
      </c>
      <c r="U573" s="3" t="s">
        <v>80</v>
      </c>
      <c r="V573" s="3" t="s">
        <v>80</v>
      </c>
      <c r="W573" s="3" t="s">
        <v>80</v>
      </c>
    </row>
    <row r="574" spans="1:23" x14ac:dyDescent="0.3">
      <c r="A574" t="s">
        <v>2</v>
      </c>
      <c r="B574" t="s">
        <v>6</v>
      </c>
      <c r="C574" t="s">
        <v>5</v>
      </c>
      <c r="D574">
        <v>2020</v>
      </c>
      <c r="E574" t="s">
        <v>103</v>
      </c>
      <c r="F574" s="3">
        <v>44010</v>
      </c>
      <c r="G574" s="3" t="s">
        <v>80</v>
      </c>
      <c r="H574" s="3" t="s">
        <v>107</v>
      </c>
      <c r="I574" s="3" t="s">
        <v>80</v>
      </c>
      <c r="J574" s="3" t="s">
        <v>80</v>
      </c>
      <c r="K574" s="3" t="s">
        <v>80</v>
      </c>
      <c r="L574" s="3" t="s">
        <v>80</v>
      </c>
      <c r="M574" s="3" t="s">
        <v>80</v>
      </c>
      <c r="N574" s="3" t="s">
        <v>80</v>
      </c>
      <c r="O574" s="3">
        <v>44010</v>
      </c>
      <c r="P574" s="3" t="s">
        <v>110</v>
      </c>
      <c r="Q574" s="3" t="s">
        <v>80</v>
      </c>
      <c r="R574" s="3" t="s">
        <v>80</v>
      </c>
      <c r="S574" s="3" t="s">
        <v>80</v>
      </c>
      <c r="T574" s="3" t="s">
        <v>80</v>
      </c>
      <c r="U574" s="3" t="s">
        <v>80</v>
      </c>
      <c r="V574" s="3" t="s">
        <v>80</v>
      </c>
      <c r="W574" s="3" t="s">
        <v>80</v>
      </c>
    </row>
    <row r="575" spans="1:23" x14ac:dyDescent="0.3">
      <c r="A575" t="s">
        <v>2</v>
      </c>
      <c r="B575" t="s">
        <v>1</v>
      </c>
      <c r="C575" t="s">
        <v>4</v>
      </c>
      <c r="D575">
        <v>2020</v>
      </c>
      <c r="E575" t="s">
        <v>103</v>
      </c>
      <c r="F575" s="3">
        <v>44010</v>
      </c>
      <c r="G575" s="3" t="s">
        <v>80</v>
      </c>
      <c r="H575" s="3" t="s">
        <v>107</v>
      </c>
      <c r="I575" s="3" t="s">
        <v>80</v>
      </c>
      <c r="J575" s="3" t="s">
        <v>80</v>
      </c>
      <c r="K575" s="3" t="s">
        <v>80</v>
      </c>
      <c r="L575" s="3" t="s">
        <v>80</v>
      </c>
      <c r="M575" s="3" t="s">
        <v>80</v>
      </c>
      <c r="N575" s="3" t="s">
        <v>80</v>
      </c>
      <c r="O575" s="3">
        <v>44010</v>
      </c>
      <c r="P575" s="3" t="s">
        <v>110</v>
      </c>
      <c r="Q575" s="3" t="s">
        <v>80</v>
      </c>
      <c r="R575" s="3" t="s">
        <v>80</v>
      </c>
      <c r="S575" s="3" t="s">
        <v>80</v>
      </c>
      <c r="T575" s="3" t="s">
        <v>80</v>
      </c>
      <c r="U575" s="3" t="s">
        <v>80</v>
      </c>
      <c r="V575" s="3" t="s">
        <v>80</v>
      </c>
      <c r="W575" s="3" t="s">
        <v>80</v>
      </c>
    </row>
    <row r="576" spans="1:23" x14ac:dyDescent="0.3">
      <c r="A576" t="s">
        <v>2</v>
      </c>
      <c r="B576" t="s">
        <v>1</v>
      </c>
      <c r="C576" t="s">
        <v>3</v>
      </c>
      <c r="D576">
        <v>2020</v>
      </c>
      <c r="E576" t="s">
        <v>103</v>
      </c>
      <c r="F576" s="3">
        <v>44010</v>
      </c>
      <c r="G576" s="3" t="s">
        <v>80</v>
      </c>
      <c r="H576" s="3" t="s">
        <v>107</v>
      </c>
      <c r="I576" s="3" t="s">
        <v>80</v>
      </c>
      <c r="J576" s="3" t="s">
        <v>80</v>
      </c>
      <c r="K576" s="3" t="s">
        <v>80</v>
      </c>
      <c r="L576" s="3" t="s">
        <v>80</v>
      </c>
      <c r="M576" s="3" t="s">
        <v>80</v>
      </c>
      <c r="N576" s="3" t="s">
        <v>80</v>
      </c>
      <c r="O576" s="3">
        <v>44010</v>
      </c>
      <c r="P576" s="3" t="s">
        <v>110</v>
      </c>
      <c r="Q576" s="3" t="s">
        <v>80</v>
      </c>
      <c r="R576" s="3" t="s">
        <v>80</v>
      </c>
      <c r="S576" s="3" t="s">
        <v>80</v>
      </c>
      <c r="T576" s="3" t="s">
        <v>80</v>
      </c>
      <c r="U576" s="3" t="s">
        <v>80</v>
      </c>
      <c r="V576" s="3" t="s">
        <v>80</v>
      </c>
      <c r="W576" s="3" t="s">
        <v>80</v>
      </c>
    </row>
    <row r="577" spans="1:23" x14ac:dyDescent="0.3">
      <c r="A577" t="s">
        <v>2</v>
      </c>
      <c r="B577" t="s">
        <v>1</v>
      </c>
      <c r="C577" t="s">
        <v>0</v>
      </c>
      <c r="D577">
        <v>2020</v>
      </c>
      <c r="E577" t="s">
        <v>104</v>
      </c>
      <c r="F577" s="3">
        <v>44010</v>
      </c>
      <c r="G577" s="3" t="s">
        <v>80</v>
      </c>
      <c r="H577" s="3" t="s">
        <v>107</v>
      </c>
      <c r="I577" s="3" t="s">
        <v>80</v>
      </c>
      <c r="J577" s="3" t="s">
        <v>80</v>
      </c>
      <c r="K577" s="3" t="s">
        <v>80</v>
      </c>
      <c r="L577" s="3" t="s">
        <v>80</v>
      </c>
      <c r="M577" s="3" t="s">
        <v>80</v>
      </c>
      <c r="N577" s="3" t="s">
        <v>80</v>
      </c>
      <c r="O577" s="3">
        <v>44010</v>
      </c>
      <c r="P577" s="3" t="s">
        <v>110</v>
      </c>
      <c r="Q577" s="3" t="s">
        <v>80</v>
      </c>
      <c r="R577" s="3" t="s">
        <v>80</v>
      </c>
      <c r="S577" s="3" t="s">
        <v>80</v>
      </c>
      <c r="T577" s="3" t="s">
        <v>80</v>
      </c>
      <c r="U577" s="3" t="s">
        <v>80</v>
      </c>
      <c r="V577" s="3" t="s">
        <v>80</v>
      </c>
      <c r="W577" s="3" t="s">
        <v>80</v>
      </c>
    </row>
    <row r="578" spans="1:23" x14ac:dyDescent="0.3">
      <c r="A578" t="s">
        <v>18</v>
      </c>
      <c r="B578" t="s">
        <v>35</v>
      </c>
      <c r="C578" t="s">
        <v>38</v>
      </c>
      <c r="D578">
        <v>2020</v>
      </c>
      <c r="E578" t="s">
        <v>101</v>
      </c>
      <c r="F578" s="3">
        <v>44025</v>
      </c>
      <c r="G578" s="3" t="s">
        <v>80</v>
      </c>
      <c r="H578" s="3" t="s">
        <v>107</v>
      </c>
      <c r="I578" s="3" t="s">
        <v>80</v>
      </c>
      <c r="J578" s="3" t="s">
        <v>80</v>
      </c>
      <c r="K578" s="3" t="s">
        <v>80</v>
      </c>
      <c r="L578" s="3" t="s">
        <v>80</v>
      </c>
      <c r="M578" s="3" t="s">
        <v>80</v>
      </c>
      <c r="N578" s="3" t="s">
        <v>80</v>
      </c>
      <c r="O578" s="3">
        <v>44025</v>
      </c>
      <c r="P578" s="3" t="s">
        <v>110</v>
      </c>
      <c r="Q578" s="3" t="s">
        <v>80</v>
      </c>
      <c r="R578" s="3" t="s">
        <v>80</v>
      </c>
      <c r="S578" s="3" t="s">
        <v>80</v>
      </c>
      <c r="T578" s="3" t="s">
        <v>80</v>
      </c>
      <c r="U578" s="3" t="s">
        <v>80</v>
      </c>
      <c r="V578" s="3" t="s">
        <v>80</v>
      </c>
      <c r="W578" s="3" t="s">
        <v>80</v>
      </c>
    </row>
    <row r="579" spans="1:23" x14ac:dyDescent="0.3">
      <c r="A579" t="s">
        <v>18</v>
      </c>
      <c r="B579" t="s">
        <v>35</v>
      </c>
      <c r="C579" t="s">
        <v>37</v>
      </c>
      <c r="D579">
        <v>2020</v>
      </c>
      <c r="E579" t="s">
        <v>102</v>
      </c>
      <c r="F579" s="3">
        <v>44025</v>
      </c>
      <c r="G579" s="3" t="s">
        <v>80</v>
      </c>
      <c r="H579" s="3" t="s">
        <v>107</v>
      </c>
      <c r="I579" s="3" t="s">
        <v>80</v>
      </c>
      <c r="J579" s="3" t="s">
        <v>80</v>
      </c>
      <c r="K579" s="3" t="s">
        <v>80</v>
      </c>
      <c r="L579" s="3" t="s">
        <v>80</v>
      </c>
      <c r="M579" s="3" t="s">
        <v>80</v>
      </c>
      <c r="N579" s="3" t="s">
        <v>80</v>
      </c>
      <c r="O579" s="3">
        <v>44025</v>
      </c>
      <c r="P579" s="3" t="s">
        <v>110</v>
      </c>
      <c r="Q579" s="3" t="s">
        <v>80</v>
      </c>
      <c r="R579" s="3" t="s">
        <v>80</v>
      </c>
      <c r="S579" s="3" t="s">
        <v>80</v>
      </c>
      <c r="T579" s="3" t="s">
        <v>80</v>
      </c>
      <c r="U579" s="3" t="s">
        <v>80</v>
      </c>
      <c r="V579" s="3" t="s">
        <v>80</v>
      </c>
      <c r="W579" s="3" t="s">
        <v>80</v>
      </c>
    </row>
    <row r="580" spans="1:23" x14ac:dyDescent="0.3">
      <c r="A580" t="s">
        <v>18</v>
      </c>
      <c r="B580" t="s">
        <v>35</v>
      </c>
      <c r="C580" t="s">
        <v>36</v>
      </c>
      <c r="D580">
        <v>2020</v>
      </c>
      <c r="E580" t="s">
        <v>102</v>
      </c>
      <c r="F580" s="3">
        <v>44025</v>
      </c>
      <c r="G580" s="3" t="s">
        <v>80</v>
      </c>
      <c r="H580" s="3" t="s">
        <v>107</v>
      </c>
      <c r="I580" s="3" t="s">
        <v>80</v>
      </c>
      <c r="J580" s="3" t="s">
        <v>80</v>
      </c>
      <c r="K580" s="3" t="s">
        <v>80</v>
      </c>
      <c r="L580" s="3" t="s">
        <v>80</v>
      </c>
      <c r="M580" s="3" t="s">
        <v>80</v>
      </c>
      <c r="N580" s="3" t="s">
        <v>80</v>
      </c>
      <c r="O580" s="3">
        <v>44025</v>
      </c>
      <c r="P580" s="3" t="s">
        <v>110</v>
      </c>
      <c r="Q580" s="3" t="s">
        <v>80</v>
      </c>
      <c r="R580" s="3" t="s">
        <v>80</v>
      </c>
      <c r="S580" s="3" t="s">
        <v>80</v>
      </c>
      <c r="T580" s="3" t="s">
        <v>80</v>
      </c>
      <c r="U580" s="3" t="s">
        <v>80</v>
      </c>
      <c r="V580" s="3" t="s">
        <v>80</v>
      </c>
      <c r="W580" s="3" t="s">
        <v>80</v>
      </c>
    </row>
    <row r="581" spans="1:23" x14ac:dyDescent="0.3">
      <c r="A581" t="s">
        <v>18</v>
      </c>
      <c r="B581" t="s">
        <v>35</v>
      </c>
      <c r="C581" t="s">
        <v>34</v>
      </c>
      <c r="D581">
        <v>2020</v>
      </c>
      <c r="E581" t="s">
        <v>101</v>
      </c>
      <c r="F581" s="3">
        <v>44025</v>
      </c>
      <c r="G581" s="3" t="s">
        <v>80</v>
      </c>
      <c r="H581" s="3" t="s">
        <v>107</v>
      </c>
      <c r="I581" s="3" t="s">
        <v>80</v>
      </c>
      <c r="J581" s="3" t="s">
        <v>80</v>
      </c>
      <c r="K581" s="3" t="s">
        <v>80</v>
      </c>
      <c r="L581" s="3" t="s">
        <v>80</v>
      </c>
      <c r="M581" s="3" t="s">
        <v>80</v>
      </c>
      <c r="N581" s="3" t="s">
        <v>80</v>
      </c>
      <c r="O581" s="3">
        <v>44025</v>
      </c>
      <c r="P581" s="3" t="s">
        <v>110</v>
      </c>
      <c r="Q581" s="3" t="s">
        <v>80</v>
      </c>
      <c r="R581" s="3" t="s">
        <v>80</v>
      </c>
      <c r="S581" s="3" t="s">
        <v>80</v>
      </c>
      <c r="T581" s="3" t="s">
        <v>80</v>
      </c>
      <c r="U581" s="3" t="s">
        <v>80</v>
      </c>
      <c r="V581" s="3" t="s">
        <v>80</v>
      </c>
      <c r="W581" s="3" t="s">
        <v>80</v>
      </c>
    </row>
    <row r="582" spans="1:23" x14ac:dyDescent="0.3">
      <c r="A582" t="s">
        <v>18</v>
      </c>
      <c r="B582" t="s">
        <v>14</v>
      </c>
      <c r="C582" t="s">
        <v>33</v>
      </c>
      <c r="D582">
        <v>2020</v>
      </c>
      <c r="E582" t="s">
        <v>101</v>
      </c>
      <c r="F582" s="3">
        <v>44025</v>
      </c>
      <c r="G582" s="3" t="s">
        <v>80</v>
      </c>
      <c r="H582" s="3" t="s">
        <v>107</v>
      </c>
      <c r="I582" s="3" t="s">
        <v>80</v>
      </c>
      <c r="J582" s="3" t="s">
        <v>80</v>
      </c>
      <c r="K582" s="3" t="s">
        <v>80</v>
      </c>
      <c r="L582" s="3" t="s">
        <v>80</v>
      </c>
      <c r="M582" s="3" t="s">
        <v>80</v>
      </c>
      <c r="N582" s="3" t="s">
        <v>80</v>
      </c>
      <c r="O582" s="3">
        <v>44025</v>
      </c>
      <c r="P582" s="3" t="s">
        <v>110</v>
      </c>
      <c r="Q582" s="3" t="s">
        <v>80</v>
      </c>
      <c r="R582" s="3" t="s">
        <v>80</v>
      </c>
      <c r="S582" s="3" t="s">
        <v>80</v>
      </c>
      <c r="T582" s="3" t="s">
        <v>80</v>
      </c>
      <c r="U582" s="3" t="s">
        <v>80</v>
      </c>
      <c r="V582" s="3" t="s">
        <v>80</v>
      </c>
      <c r="W582" s="3" t="s">
        <v>80</v>
      </c>
    </row>
    <row r="583" spans="1:23" x14ac:dyDescent="0.3">
      <c r="A583" t="s">
        <v>18</v>
      </c>
      <c r="B583" t="s">
        <v>14</v>
      </c>
      <c r="C583" t="s">
        <v>32</v>
      </c>
      <c r="D583">
        <v>2020</v>
      </c>
      <c r="E583" t="s">
        <v>102</v>
      </c>
      <c r="F583" s="3">
        <v>44025</v>
      </c>
      <c r="G583" s="3" t="s">
        <v>80</v>
      </c>
      <c r="H583" s="3" t="s">
        <v>107</v>
      </c>
      <c r="I583" s="3" t="s">
        <v>80</v>
      </c>
      <c r="J583" s="3" t="s">
        <v>80</v>
      </c>
      <c r="K583" s="3" t="s">
        <v>80</v>
      </c>
      <c r="L583" s="3" t="s">
        <v>80</v>
      </c>
      <c r="M583" s="3" t="s">
        <v>80</v>
      </c>
      <c r="N583" s="3" t="s">
        <v>80</v>
      </c>
      <c r="O583" s="3">
        <v>44025</v>
      </c>
      <c r="P583" s="3" t="s">
        <v>110</v>
      </c>
      <c r="Q583" s="3" t="s">
        <v>80</v>
      </c>
      <c r="R583" s="3" t="s">
        <v>80</v>
      </c>
      <c r="S583" s="3" t="s">
        <v>80</v>
      </c>
      <c r="T583" s="3" t="s">
        <v>80</v>
      </c>
      <c r="U583" s="3" t="s">
        <v>80</v>
      </c>
      <c r="V583" s="3" t="s">
        <v>80</v>
      </c>
      <c r="W583" s="3" t="s">
        <v>80</v>
      </c>
    </row>
    <row r="584" spans="1:23" x14ac:dyDescent="0.3">
      <c r="A584" t="s">
        <v>18</v>
      </c>
      <c r="B584" t="s">
        <v>14</v>
      </c>
      <c r="C584" t="s">
        <v>31</v>
      </c>
      <c r="D584">
        <v>2020</v>
      </c>
      <c r="E584" t="s">
        <v>101</v>
      </c>
      <c r="F584" s="3">
        <v>44025</v>
      </c>
      <c r="G584" s="3" t="s">
        <v>80</v>
      </c>
      <c r="H584" s="3" t="s">
        <v>107</v>
      </c>
      <c r="I584" s="3" t="s">
        <v>80</v>
      </c>
      <c r="J584" s="3" t="s">
        <v>80</v>
      </c>
      <c r="K584" s="3" t="s">
        <v>80</v>
      </c>
      <c r="L584" s="3" t="s">
        <v>80</v>
      </c>
      <c r="M584" s="3" t="s">
        <v>80</v>
      </c>
      <c r="N584" s="3" t="s">
        <v>80</v>
      </c>
      <c r="O584" s="3">
        <v>44025</v>
      </c>
      <c r="P584" s="3" t="s">
        <v>110</v>
      </c>
      <c r="Q584" s="3" t="s">
        <v>80</v>
      </c>
      <c r="R584" s="3" t="s">
        <v>80</v>
      </c>
      <c r="S584" s="3" t="s">
        <v>80</v>
      </c>
      <c r="T584" s="3" t="s">
        <v>80</v>
      </c>
      <c r="U584" s="3" t="s">
        <v>80</v>
      </c>
      <c r="V584" s="3" t="s">
        <v>80</v>
      </c>
      <c r="W584" s="3" t="s">
        <v>80</v>
      </c>
    </row>
    <row r="585" spans="1:23" x14ac:dyDescent="0.3">
      <c r="A585" t="s">
        <v>18</v>
      </c>
      <c r="B585" t="s">
        <v>14</v>
      </c>
      <c r="C585" t="s">
        <v>30</v>
      </c>
      <c r="D585">
        <v>2020</v>
      </c>
      <c r="E585" t="s">
        <v>102</v>
      </c>
      <c r="F585" s="3">
        <v>44025</v>
      </c>
      <c r="G585" s="3" t="s">
        <v>80</v>
      </c>
      <c r="H585" s="3" t="s">
        <v>107</v>
      </c>
      <c r="I585" s="3" t="s">
        <v>80</v>
      </c>
      <c r="J585" s="3" t="s">
        <v>80</v>
      </c>
      <c r="K585" s="3" t="s">
        <v>80</v>
      </c>
      <c r="L585" s="3" t="s">
        <v>80</v>
      </c>
      <c r="M585" s="3" t="s">
        <v>80</v>
      </c>
      <c r="N585" s="3" t="s">
        <v>80</v>
      </c>
      <c r="O585" s="3">
        <v>44025</v>
      </c>
      <c r="P585" s="3" t="s">
        <v>110</v>
      </c>
      <c r="Q585" s="3" t="s">
        <v>80</v>
      </c>
      <c r="R585" s="3" t="s">
        <v>80</v>
      </c>
      <c r="S585" s="3" t="s">
        <v>80</v>
      </c>
      <c r="T585" s="3" t="s">
        <v>80</v>
      </c>
      <c r="U585" s="3" t="s">
        <v>80</v>
      </c>
      <c r="V585" s="3" t="s">
        <v>80</v>
      </c>
      <c r="W585" s="3" t="s">
        <v>80</v>
      </c>
    </row>
    <row r="586" spans="1:23" x14ac:dyDescent="0.3">
      <c r="A586" t="s">
        <v>18</v>
      </c>
      <c r="B586" t="s">
        <v>10</v>
      </c>
      <c r="C586" t="s">
        <v>29</v>
      </c>
      <c r="D586">
        <v>2020</v>
      </c>
      <c r="E586" t="s">
        <v>102</v>
      </c>
      <c r="F586" s="3">
        <v>44025</v>
      </c>
      <c r="G586" s="3" t="s">
        <v>80</v>
      </c>
      <c r="H586" s="3" t="s">
        <v>107</v>
      </c>
      <c r="I586" s="3" t="s">
        <v>80</v>
      </c>
      <c r="J586" s="3" t="s">
        <v>80</v>
      </c>
      <c r="K586" s="3" t="s">
        <v>80</v>
      </c>
      <c r="L586" s="3" t="s">
        <v>80</v>
      </c>
      <c r="M586" s="3" t="s">
        <v>80</v>
      </c>
      <c r="N586" s="3" t="s">
        <v>80</v>
      </c>
      <c r="O586" s="3">
        <v>44025</v>
      </c>
      <c r="P586" s="3" t="s">
        <v>110</v>
      </c>
      <c r="Q586" s="3" t="s">
        <v>80</v>
      </c>
      <c r="R586" s="3" t="s">
        <v>80</v>
      </c>
      <c r="S586" s="3" t="s">
        <v>80</v>
      </c>
      <c r="T586" s="3" t="s">
        <v>80</v>
      </c>
      <c r="U586" s="3" t="s">
        <v>80</v>
      </c>
      <c r="V586" s="3" t="s">
        <v>80</v>
      </c>
      <c r="W586" s="3" t="s">
        <v>80</v>
      </c>
    </row>
    <row r="587" spans="1:23" x14ac:dyDescent="0.3">
      <c r="A587" t="s">
        <v>18</v>
      </c>
      <c r="B587" t="s">
        <v>10</v>
      </c>
      <c r="C587" t="s">
        <v>28</v>
      </c>
      <c r="D587">
        <v>2020</v>
      </c>
      <c r="E587" t="s">
        <v>102</v>
      </c>
      <c r="F587" s="3">
        <v>44025</v>
      </c>
      <c r="G587" s="3" t="s">
        <v>80</v>
      </c>
      <c r="H587" s="3" t="s">
        <v>107</v>
      </c>
      <c r="I587" s="3" t="s">
        <v>80</v>
      </c>
      <c r="J587" s="3" t="s">
        <v>80</v>
      </c>
      <c r="K587" s="3" t="s">
        <v>80</v>
      </c>
      <c r="L587" s="3" t="s">
        <v>80</v>
      </c>
      <c r="M587" s="3" t="s">
        <v>80</v>
      </c>
      <c r="N587" s="3" t="s">
        <v>80</v>
      </c>
      <c r="O587" s="3">
        <v>44025</v>
      </c>
      <c r="P587" s="3" t="s">
        <v>110</v>
      </c>
      <c r="Q587" s="3" t="s">
        <v>80</v>
      </c>
      <c r="R587" s="3" t="s">
        <v>80</v>
      </c>
      <c r="S587" s="3" t="s">
        <v>80</v>
      </c>
      <c r="T587" s="3" t="s">
        <v>80</v>
      </c>
      <c r="U587" s="3" t="s">
        <v>80</v>
      </c>
      <c r="V587" s="3" t="s">
        <v>80</v>
      </c>
      <c r="W587" s="3" t="s">
        <v>80</v>
      </c>
    </row>
    <row r="588" spans="1:23" x14ac:dyDescent="0.3">
      <c r="A588" t="s">
        <v>18</v>
      </c>
      <c r="B588" t="s">
        <v>10</v>
      </c>
      <c r="C588" t="s">
        <v>27</v>
      </c>
      <c r="D588">
        <v>2020</v>
      </c>
      <c r="E588" t="s">
        <v>101</v>
      </c>
      <c r="F588" s="3">
        <v>44025</v>
      </c>
      <c r="G588" s="3" t="s">
        <v>80</v>
      </c>
      <c r="H588" s="3" t="s">
        <v>107</v>
      </c>
      <c r="I588" s="3" t="s">
        <v>80</v>
      </c>
      <c r="J588" s="3" t="s">
        <v>80</v>
      </c>
      <c r="K588" s="3" t="s">
        <v>80</v>
      </c>
      <c r="L588" s="3" t="s">
        <v>80</v>
      </c>
      <c r="M588" s="3" t="s">
        <v>80</v>
      </c>
      <c r="N588" s="3" t="s">
        <v>80</v>
      </c>
      <c r="O588" s="3">
        <v>44025</v>
      </c>
      <c r="P588" s="3" t="s">
        <v>110</v>
      </c>
      <c r="Q588" s="3" t="s">
        <v>80</v>
      </c>
      <c r="R588" s="3" t="s">
        <v>80</v>
      </c>
      <c r="S588" s="3" t="s">
        <v>80</v>
      </c>
      <c r="T588" s="3" t="s">
        <v>80</v>
      </c>
      <c r="U588" s="3" t="s">
        <v>80</v>
      </c>
      <c r="V588" s="3" t="s">
        <v>80</v>
      </c>
      <c r="W588" s="3" t="s">
        <v>80</v>
      </c>
    </row>
    <row r="589" spans="1:23" x14ac:dyDescent="0.3">
      <c r="A589" t="s">
        <v>18</v>
      </c>
      <c r="B589" t="s">
        <v>10</v>
      </c>
      <c r="C589" t="s">
        <v>26</v>
      </c>
      <c r="D589">
        <v>2020</v>
      </c>
      <c r="E589" t="s">
        <v>101</v>
      </c>
      <c r="F589" s="3">
        <v>44025</v>
      </c>
      <c r="G589" s="3" t="s">
        <v>80</v>
      </c>
      <c r="H589" s="3" t="s">
        <v>107</v>
      </c>
      <c r="I589" s="3" t="s">
        <v>80</v>
      </c>
      <c r="J589" s="3" t="s">
        <v>80</v>
      </c>
      <c r="K589" s="3" t="s">
        <v>80</v>
      </c>
      <c r="L589" s="3" t="s">
        <v>80</v>
      </c>
      <c r="M589" s="3" t="s">
        <v>80</v>
      </c>
      <c r="N589" s="3" t="s">
        <v>80</v>
      </c>
      <c r="O589" s="3">
        <v>44025</v>
      </c>
      <c r="P589" s="3" t="s">
        <v>110</v>
      </c>
      <c r="Q589" s="3" t="s">
        <v>80</v>
      </c>
      <c r="R589" s="3" t="s">
        <v>80</v>
      </c>
      <c r="S589" s="3" t="s">
        <v>80</v>
      </c>
      <c r="T589" s="3" t="s">
        <v>80</v>
      </c>
      <c r="U589" s="3" t="s">
        <v>80</v>
      </c>
      <c r="V589" s="3" t="s">
        <v>80</v>
      </c>
      <c r="W589" s="3" t="s">
        <v>80</v>
      </c>
    </row>
    <row r="590" spans="1:23" x14ac:dyDescent="0.3">
      <c r="A590" t="s">
        <v>18</v>
      </c>
      <c r="B590" t="s">
        <v>6</v>
      </c>
      <c r="C590" t="s">
        <v>25</v>
      </c>
      <c r="D590">
        <v>2020</v>
      </c>
      <c r="E590" t="s">
        <v>102</v>
      </c>
      <c r="F590" s="3">
        <v>44025</v>
      </c>
      <c r="G590" s="3" t="s">
        <v>80</v>
      </c>
      <c r="H590" s="3" t="s">
        <v>107</v>
      </c>
      <c r="I590" s="3" t="s">
        <v>80</v>
      </c>
      <c r="J590" s="3" t="s">
        <v>80</v>
      </c>
      <c r="K590" s="3" t="s">
        <v>80</v>
      </c>
      <c r="L590" s="3" t="s">
        <v>80</v>
      </c>
      <c r="M590" s="3" t="s">
        <v>80</v>
      </c>
      <c r="N590" s="3" t="s">
        <v>80</v>
      </c>
      <c r="O590" s="3">
        <v>44025</v>
      </c>
      <c r="P590" s="3" t="s">
        <v>110</v>
      </c>
      <c r="Q590" s="3" t="s">
        <v>80</v>
      </c>
      <c r="R590" s="3" t="s">
        <v>80</v>
      </c>
      <c r="S590" s="3" t="s">
        <v>80</v>
      </c>
      <c r="T590" s="3" t="s">
        <v>80</v>
      </c>
      <c r="U590" s="3" t="s">
        <v>80</v>
      </c>
      <c r="V590" s="3" t="s">
        <v>80</v>
      </c>
      <c r="W590" s="3" t="s">
        <v>80</v>
      </c>
    </row>
    <row r="591" spans="1:23" x14ac:dyDescent="0.3">
      <c r="A591" t="s">
        <v>18</v>
      </c>
      <c r="B591" t="s">
        <v>6</v>
      </c>
      <c r="C591" t="s">
        <v>24</v>
      </c>
      <c r="D591">
        <v>2020</v>
      </c>
      <c r="E591" t="s">
        <v>101</v>
      </c>
      <c r="F591" s="3">
        <v>44025</v>
      </c>
      <c r="G591" s="3" t="s">
        <v>80</v>
      </c>
      <c r="H591" s="3" t="s">
        <v>107</v>
      </c>
      <c r="I591" s="3" t="s">
        <v>80</v>
      </c>
      <c r="J591" s="3" t="s">
        <v>80</v>
      </c>
      <c r="K591" s="3" t="s">
        <v>80</v>
      </c>
      <c r="L591" s="3" t="s">
        <v>80</v>
      </c>
      <c r="M591" s="3" t="s">
        <v>80</v>
      </c>
      <c r="N591" s="3" t="s">
        <v>80</v>
      </c>
      <c r="O591" s="3">
        <v>44025</v>
      </c>
      <c r="P591" s="3" t="s">
        <v>110</v>
      </c>
      <c r="Q591" s="3" t="s">
        <v>80</v>
      </c>
      <c r="R591" s="3" t="s">
        <v>80</v>
      </c>
      <c r="S591" s="3" t="s">
        <v>80</v>
      </c>
      <c r="T591" s="3" t="s">
        <v>80</v>
      </c>
      <c r="U591" s="3" t="s">
        <v>80</v>
      </c>
      <c r="V591" s="3" t="s">
        <v>80</v>
      </c>
      <c r="W591" s="3" t="s">
        <v>80</v>
      </c>
    </row>
    <row r="592" spans="1:23" x14ac:dyDescent="0.3">
      <c r="A592" t="s">
        <v>18</v>
      </c>
      <c r="B592" t="s">
        <v>6</v>
      </c>
      <c r="C592" t="s">
        <v>23</v>
      </c>
      <c r="D592">
        <v>2020</v>
      </c>
      <c r="E592" t="s">
        <v>102</v>
      </c>
      <c r="F592" s="3">
        <v>44025</v>
      </c>
      <c r="G592" s="3" t="s">
        <v>80</v>
      </c>
      <c r="H592" s="3" t="s">
        <v>107</v>
      </c>
      <c r="I592" s="3" t="s">
        <v>80</v>
      </c>
      <c r="J592" s="3" t="s">
        <v>80</v>
      </c>
      <c r="K592" s="3" t="s">
        <v>80</v>
      </c>
      <c r="L592" s="3" t="s">
        <v>80</v>
      </c>
      <c r="M592" s="3" t="s">
        <v>80</v>
      </c>
      <c r="N592" s="3" t="s">
        <v>80</v>
      </c>
      <c r="O592" s="3">
        <v>44025</v>
      </c>
      <c r="P592" s="3" t="s">
        <v>110</v>
      </c>
      <c r="Q592" s="3" t="s">
        <v>80</v>
      </c>
      <c r="R592" s="3" t="s">
        <v>80</v>
      </c>
      <c r="S592" s="3" t="s">
        <v>80</v>
      </c>
      <c r="T592" s="3" t="s">
        <v>80</v>
      </c>
      <c r="U592" s="3" t="s">
        <v>80</v>
      </c>
      <c r="V592" s="3" t="s">
        <v>80</v>
      </c>
      <c r="W592" s="3" t="s">
        <v>80</v>
      </c>
    </row>
    <row r="593" spans="1:23" x14ac:dyDescent="0.3">
      <c r="A593" t="s">
        <v>18</v>
      </c>
      <c r="B593" t="s">
        <v>6</v>
      </c>
      <c r="C593" t="s">
        <v>22</v>
      </c>
      <c r="D593">
        <v>2020</v>
      </c>
      <c r="E593" t="s">
        <v>101</v>
      </c>
      <c r="F593" s="3">
        <v>44025</v>
      </c>
      <c r="G593" s="3" t="s">
        <v>80</v>
      </c>
      <c r="H593" s="3" t="s">
        <v>107</v>
      </c>
      <c r="I593" s="3" t="s">
        <v>80</v>
      </c>
      <c r="J593" s="3" t="s">
        <v>80</v>
      </c>
      <c r="K593" s="3" t="s">
        <v>80</v>
      </c>
      <c r="L593" s="3" t="s">
        <v>80</v>
      </c>
      <c r="M593" s="3" t="s">
        <v>80</v>
      </c>
      <c r="N593" s="3" t="s">
        <v>80</v>
      </c>
      <c r="O593" s="3">
        <v>44025</v>
      </c>
      <c r="P593" s="3" t="s">
        <v>110</v>
      </c>
      <c r="Q593" s="3" t="s">
        <v>80</v>
      </c>
      <c r="R593" s="3" t="s">
        <v>80</v>
      </c>
      <c r="S593" s="3" t="s">
        <v>80</v>
      </c>
      <c r="T593" s="3" t="s">
        <v>80</v>
      </c>
      <c r="U593" s="3" t="s">
        <v>80</v>
      </c>
      <c r="V593" s="3" t="s">
        <v>80</v>
      </c>
      <c r="W593" s="3" t="s">
        <v>80</v>
      </c>
    </row>
    <row r="594" spans="1:23" x14ac:dyDescent="0.3">
      <c r="A594" t="s">
        <v>18</v>
      </c>
      <c r="B594" t="s">
        <v>1</v>
      </c>
      <c r="C594" t="s">
        <v>21</v>
      </c>
      <c r="D594">
        <v>2020</v>
      </c>
      <c r="E594" t="s">
        <v>101</v>
      </c>
      <c r="F594" s="3">
        <v>44025</v>
      </c>
      <c r="G594" s="3" t="s">
        <v>80</v>
      </c>
      <c r="H594" s="3" t="s">
        <v>107</v>
      </c>
      <c r="I594" s="3" t="s">
        <v>80</v>
      </c>
      <c r="J594" s="3" t="s">
        <v>80</v>
      </c>
      <c r="K594" s="3" t="s">
        <v>80</v>
      </c>
      <c r="L594" s="3" t="s">
        <v>80</v>
      </c>
      <c r="M594" s="3" t="s">
        <v>80</v>
      </c>
      <c r="N594" s="3" t="s">
        <v>80</v>
      </c>
      <c r="O594" s="3">
        <v>44025</v>
      </c>
      <c r="P594" s="3" t="s">
        <v>110</v>
      </c>
      <c r="Q594" s="3" t="s">
        <v>80</v>
      </c>
      <c r="R594" s="3" t="s">
        <v>80</v>
      </c>
      <c r="S594" s="3" t="s">
        <v>80</v>
      </c>
      <c r="T594" s="3" t="s">
        <v>80</v>
      </c>
      <c r="U594" s="3" t="s">
        <v>80</v>
      </c>
      <c r="V594" s="3" t="s">
        <v>80</v>
      </c>
      <c r="W594" s="3" t="s">
        <v>80</v>
      </c>
    </row>
    <row r="595" spans="1:23" x14ac:dyDescent="0.3">
      <c r="A595" t="s">
        <v>18</v>
      </c>
      <c r="B595" t="s">
        <v>1</v>
      </c>
      <c r="C595" t="s">
        <v>20</v>
      </c>
      <c r="D595">
        <v>2020</v>
      </c>
      <c r="E595" t="s">
        <v>101</v>
      </c>
      <c r="F595" s="3">
        <v>44025</v>
      </c>
      <c r="G595" s="3" t="s">
        <v>80</v>
      </c>
      <c r="H595" s="3" t="s">
        <v>107</v>
      </c>
      <c r="I595" s="3" t="s">
        <v>80</v>
      </c>
      <c r="J595" s="3" t="s">
        <v>80</v>
      </c>
      <c r="K595" s="3" t="s">
        <v>80</v>
      </c>
      <c r="L595" s="3" t="s">
        <v>80</v>
      </c>
      <c r="M595" s="3" t="s">
        <v>80</v>
      </c>
      <c r="N595" s="3" t="s">
        <v>80</v>
      </c>
      <c r="O595" s="3">
        <v>44025</v>
      </c>
      <c r="P595" s="3" t="s">
        <v>110</v>
      </c>
      <c r="Q595" s="3" t="s">
        <v>80</v>
      </c>
      <c r="R595" s="3" t="s">
        <v>80</v>
      </c>
      <c r="S595" s="3" t="s">
        <v>80</v>
      </c>
      <c r="T595" s="3" t="s">
        <v>80</v>
      </c>
      <c r="U595" s="3" t="s">
        <v>80</v>
      </c>
      <c r="V595" s="3" t="s">
        <v>80</v>
      </c>
      <c r="W595" s="3" t="s">
        <v>80</v>
      </c>
    </row>
    <row r="596" spans="1:23" x14ac:dyDescent="0.3">
      <c r="A596" t="s">
        <v>18</v>
      </c>
      <c r="B596" t="s">
        <v>1</v>
      </c>
      <c r="C596" t="s">
        <v>19</v>
      </c>
      <c r="D596">
        <v>2020</v>
      </c>
      <c r="E596" t="s">
        <v>101</v>
      </c>
      <c r="F596" s="3">
        <v>44025</v>
      </c>
      <c r="G596" s="3" t="s">
        <v>80</v>
      </c>
      <c r="H596" s="3" t="s">
        <v>107</v>
      </c>
      <c r="I596" s="3" t="s">
        <v>80</v>
      </c>
      <c r="J596" s="3" t="s">
        <v>80</v>
      </c>
      <c r="K596" s="3" t="s">
        <v>80</v>
      </c>
      <c r="L596" s="3" t="s">
        <v>80</v>
      </c>
      <c r="M596" s="3" t="s">
        <v>80</v>
      </c>
      <c r="N596" s="3" t="s">
        <v>80</v>
      </c>
      <c r="O596" s="3">
        <v>44025</v>
      </c>
      <c r="P596" s="3" t="s">
        <v>110</v>
      </c>
      <c r="Q596" s="3" t="s">
        <v>80</v>
      </c>
      <c r="R596" s="3" t="s">
        <v>80</v>
      </c>
      <c r="S596" s="3" t="s">
        <v>80</v>
      </c>
      <c r="T596" s="3" t="s">
        <v>80</v>
      </c>
      <c r="U596" s="3" t="s">
        <v>80</v>
      </c>
      <c r="V596" s="3" t="s">
        <v>80</v>
      </c>
      <c r="W596" s="3" t="s">
        <v>80</v>
      </c>
    </row>
    <row r="597" spans="1:23" x14ac:dyDescent="0.3">
      <c r="A597" t="s">
        <v>18</v>
      </c>
      <c r="B597" t="s">
        <v>1</v>
      </c>
      <c r="C597" t="s">
        <v>17</v>
      </c>
      <c r="D597">
        <v>2020</v>
      </c>
      <c r="E597" t="s">
        <v>101</v>
      </c>
      <c r="F597" s="3">
        <v>44025</v>
      </c>
      <c r="G597" s="3" t="s">
        <v>80</v>
      </c>
      <c r="H597" s="3" t="s">
        <v>107</v>
      </c>
      <c r="I597" s="3" t="s">
        <v>80</v>
      </c>
      <c r="J597" s="3" t="s">
        <v>80</v>
      </c>
      <c r="K597" s="3" t="s">
        <v>80</v>
      </c>
      <c r="L597" s="3" t="s">
        <v>80</v>
      </c>
      <c r="M597" s="3" t="s">
        <v>80</v>
      </c>
      <c r="N597" s="3" t="s">
        <v>80</v>
      </c>
      <c r="O597" s="3">
        <v>44025</v>
      </c>
      <c r="P597" s="3" t="s">
        <v>110</v>
      </c>
      <c r="Q597" s="3" t="s">
        <v>80</v>
      </c>
      <c r="R597" s="3" t="s">
        <v>80</v>
      </c>
      <c r="S597" s="3" t="s">
        <v>80</v>
      </c>
      <c r="T597" s="3" t="s">
        <v>80</v>
      </c>
      <c r="U597" s="3" t="s">
        <v>80</v>
      </c>
      <c r="V597" s="3" t="s">
        <v>80</v>
      </c>
      <c r="W597" s="3" t="s">
        <v>80</v>
      </c>
    </row>
    <row r="598" spans="1:23" x14ac:dyDescent="0.3">
      <c r="A598" t="s">
        <v>2</v>
      </c>
      <c r="B598" t="s">
        <v>14</v>
      </c>
      <c r="C598" t="s">
        <v>16</v>
      </c>
      <c r="D598">
        <v>2020</v>
      </c>
      <c r="E598" t="s">
        <v>103</v>
      </c>
      <c r="F598" s="3">
        <v>44025</v>
      </c>
      <c r="G598" s="3" t="s">
        <v>80</v>
      </c>
      <c r="H598" s="3" t="s">
        <v>107</v>
      </c>
      <c r="I598" s="3" t="s">
        <v>80</v>
      </c>
      <c r="J598" s="3" t="s">
        <v>80</v>
      </c>
      <c r="K598" s="3" t="s">
        <v>80</v>
      </c>
      <c r="L598" s="3" t="s">
        <v>80</v>
      </c>
      <c r="M598" s="3" t="s">
        <v>80</v>
      </c>
      <c r="N598" s="3" t="s">
        <v>80</v>
      </c>
      <c r="O598" s="3">
        <v>44025</v>
      </c>
      <c r="P598" s="3" t="s">
        <v>110</v>
      </c>
      <c r="Q598" s="3" t="s">
        <v>80</v>
      </c>
      <c r="R598" s="3" t="s">
        <v>80</v>
      </c>
      <c r="S598" s="3" t="s">
        <v>80</v>
      </c>
      <c r="T598" s="3" t="s">
        <v>80</v>
      </c>
      <c r="U598" s="3" t="s">
        <v>80</v>
      </c>
      <c r="V598" s="3" t="s">
        <v>80</v>
      </c>
      <c r="W598" s="3" t="s">
        <v>80</v>
      </c>
    </row>
    <row r="599" spans="1:23" x14ac:dyDescent="0.3">
      <c r="A599" t="s">
        <v>2</v>
      </c>
      <c r="B599" t="s">
        <v>14</v>
      </c>
      <c r="C599" t="s">
        <v>15</v>
      </c>
      <c r="D599">
        <v>2020</v>
      </c>
      <c r="E599" t="s">
        <v>104</v>
      </c>
      <c r="F599" s="3">
        <v>44025</v>
      </c>
      <c r="G599" s="3" t="s">
        <v>80</v>
      </c>
      <c r="H599" s="3" t="s">
        <v>107</v>
      </c>
      <c r="I599" s="3" t="s">
        <v>80</v>
      </c>
      <c r="J599" s="3" t="s">
        <v>80</v>
      </c>
      <c r="K599" s="3" t="s">
        <v>80</v>
      </c>
      <c r="L599" s="3" t="s">
        <v>80</v>
      </c>
      <c r="M599" s="3" t="s">
        <v>80</v>
      </c>
      <c r="N599" s="3" t="s">
        <v>80</v>
      </c>
      <c r="O599" s="3">
        <v>44025</v>
      </c>
      <c r="P599" s="3" t="s">
        <v>110</v>
      </c>
      <c r="Q599" s="3" t="s">
        <v>80</v>
      </c>
      <c r="R599" s="3" t="s">
        <v>80</v>
      </c>
      <c r="S599" s="3" t="s">
        <v>80</v>
      </c>
      <c r="T599" s="3" t="s">
        <v>80</v>
      </c>
      <c r="U599" s="3" t="s">
        <v>80</v>
      </c>
      <c r="V599" s="3" t="s">
        <v>80</v>
      </c>
      <c r="W599" s="3" t="s">
        <v>80</v>
      </c>
    </row>
    <row r="600" spans="1:23" x14ac:dyDescent="0.3">
      <c r="A600" t="s">
        <v>2</v>
      </c>
      <c r="B600" t="s">
        <v>14</v>
      </c>
      <c r="C600" t="s">
        <v>13</v>
      </c>
      <c r="D600">
        <v>2020</v>
      </c>
      <c r="E600" t="s">
        <v>103</v>
      </c>
      <c r="F600" s="3">
        <v>44025</v>
      </c>
      <c r="G600" s="3" t="s">
        <v>80</v>
      </c>
      <c r="H600" s="3" t="s">
        <v>107</v>
      </c>
      <c r="I600" s="3" t="s">
        <v>80</v>
      </c>
      <c r="J600" s="3" t="s">
        <v>80</v>
      </c>
      <c r="K600" s="3" t="s">
        <v>80</v>
      </c>
      <c r="L600" s="3" t="s">
        <v>80</v>
      </c>
      <c r="M600" s="3" t="s">
        <v>80</v>
      </c>
      <c r="N600" s="3" t="s">
        <v>80</v>
      </c>
      <c r="O600" s="3">
        <v>44025</v>
      </c>
      <c r="P600" s="3" t="s">
        <v>110</v>
      </c>
      <c r="Q600" s="3" t="s">
        <v>80</v>
      </c>
      <c r="R600" s="3" t="s">
        <v>80</v>
      </c>
      <c r="S600" s="3" t="s">
        <v>80</v>
      </c>
      <c r="T600" s="3" t="s">
        <v>80</v>
      </c>
      <c r="U600" s="3" t="s">
        <v>80</v>
      </c>
      <c r="V600" s="3" t="s">
        <v>80</v>
      </c>
      <c r="W600" s="3" t="s">
        <v>80</v>
      </c>
    </row>
    <row r="601" spans="1:23" x14ac:dyDescent="0.3">
      <c r="A601" t="s">
        <v>2</v>
      </c>
      <c r="B601" t="s">
        <v>10</v>
      </c>
      <c r="C601" t="s">
        <v>12</v>
      </c>
      <c r="D601">
        <v>2020</v>
      </c>
      <c r="E601" t="s">
        <v>104</v>
      </c>
      <c r="F601" s="3">
        <v>44025</v>
      </c>
      <c r="G601" s="3" t="s">
        <v>80</v>
      </c>
      <c r="H601" s="3" t="s">
        <v>107</v>
      </c>
      <c r="I601" s="3" t="s">
        <v>80</v>
      </c>
      <c r="J601" s="3" t="s">
        <v>80</v>
      </c>
      <c r="K601" s="3" t="s">
        <v>80</v>
      </c>
      <c r="L601" s="3" t="s">
        <v>80</v>
      </c>
      <c r="M601" s="3" t="s">
        <v>80</v>
      </c>
      <c r="N601" s="3" t="s">
        <v>80</v>
      </c>
      <c r="O601" s="3">
        <v>44025</v>
      </c>
      <c r="P601" s="3" t="s">
        <v>110</v>
      </c>
      <c r="Q601" s="3" t="s">
        <v>80</v>
      </c>
      <c r="R601" s="3" t="s">
        <v>80</v>
      </c>
      <c r="S601" s="3" t="s">
        <v>80</v>
      </c>
      <c r="T601" s="3" t="s">
        <v>80</v>
      </c>
      <c r="U601" s="3" t="s">
        <v>80</v>
      </c>
      <c r="V601" s="3" t="s">
        <v>80</v>
      </c>
      <c r="W601" s="3" t="s">
        <v>80</v>
      </c>
    </row>
    <row r="602" spans="1:23" x14ac:dyDescent="0.3">
      <c r="A602" t="s">
        <v>2</v>
      </c>
      <c r="B602" t="s">
        <v>10</v>
      </c>
      <c r="C602" t="s">
        <v>11</v>
      </c>
      <c r="D602">
        <v>2020</v>
      </c>
      <c r="E602" t="s">
        <v>103</v>
      </c>
      <c r="F602" s="3">
        <v>44025</v>
      </c>
      <c r="G602" s="3" t="s">
        <v>80</v>
      </c>
      <c r="H602" s="3" t="s">
        <v>107</v>
      </c>
      <c r="I602" s="3" t="s">
        <v>80</v>
      </c>
      <c r="J602" s="3" t="s">
        <v>80</v>
      </c>
      <c r="K602" s="3" t="s">
        <v>80</v>
      </c>
      <c r="L602" s="3" t="s">
        <v>80</v>
      </c>
      <c r="M602" s="3" t="s">
        <v>80</v>
      </c>
      <c r="N602" s="3" t="s">
        <v>80</v>
      </c>
      <c r="O602" s="3">
        <v>44025</v>
      </c>
      <c r="P602" s="3" t="s">
        <v>110</v>
      </c>
      <c r="Q602" s="3" t="s">
        <v>80</v>
      </c>
      <c r="R602" s="3" t="s">
        <v>80</v>
      </c>
      <c r="S602" s="3" t="s">
        <v>80</v>
      </c>
      <c r="T602" s="3" t="s">
        <v>80</v>
      </c>
      <c r="U602" s="3" t="s">
        <v>80</v>
      </c>
      <c r="V602" s="3" t="s">
        <v>80</v>
      </c>
      <c r="W602" s="3" t="s">
        <v>80</v>
      </c>
    </row>
    <row r="603" spans="1:23" x14ac:dyDescent="0.3">
      <c r="A603" t="s">
        <v>2</v>
      </c>
      <c r="B603" t="s">
        <v>10</v>
      </c>
      <c r="C603" t="s">
        <v>9</v>
      </c>
      <c r="D603">
        <v>2020</v>
      </c>
      <c r="E603" t="s">
        <v>103</v>
      </c>
      <c r="F603" s="3">
        <v>44025</v>
      </c>
      <c r="G603" s="3" t="s">
        <v>80</v>
      </c>
      <c r="H603" s="3" t="s">
        <v>107</v>
      </c>
      <c r="I603" s="3" t="s">
        <v>80</v>
      </c>
      <c r="J603" s="3" t="s">
        <v>80</v>
      </c>
      <c r="K603" s="3" t="s">
        <v>80</v>
      </c>
      <c r="L603" s="3" t="s">
        <v>80</v>
      </c>
      <c r="M603" s="3" t="s">
        <v>80</v>
      </c>
      <c r="N603" s="3" t="s">
        <v>80</v>
      </c>
      <c r="O603" s="3">
        <v>44025</v>
      </c>
      <c r="P603" s="3" t="s">
        <v>110</v>
      </c>
      <c r="Q603" s="3" t="s">
        <v>80</v>
      </c>
      <c r="R603" s="3" t="s">
        <v>80</v>
      </c>
      <c r="S603" s="3" t="s">
        <v>80</v>
      </c>
      <c r="T603" s="3" t="s">
        <v>80</v>
      </c>
      <c r="U603" s="3" t="s">
        <v>80</v>
      </c>
      <c r="V603" s="3" t="s">
        <v>80</v>
      </c>
      <c r="W603" s="3" t="s">
        <v>80</v>
      </c>
    </row>
    <row r="604" spans="1:23" x14ac:dyDescent="0.3">
      <c r="A604" t="s">
        <v>2</v>
      </c>
      <c r="B604" t="s">
        <v>6</v>
      </c>
      <c r="C604" t="s">
        <v>8</v>
      </c>
      <c r="D604">
        <v>2020</v>
      </c>
      <c r="E604" t="s">
        <v>104</v>
      </c>
      <c r="F604" s="3">
        <v>44025</v>
      </c>
      <c r="G604" s="3" t="s">
        <v>80</v>
      </c>
      <c r="H604" s="3" t="s">
        <v>107</v>
      </c>
      <c r="I604" s="3" t="s">
        <v>80</v>
      </c>
      <c r="J604" s="3" t="s">
        <v>80</v>
      </c>
      <c r="K604" s="3" t="s">
        <v>80</v>
      </c>
      <c r="L604" s="3" t="s">
        <v>80</v>
      </c>
      <c r="M604" s="3" t="s">
        <v>80</v>
      </c>
      <c r="N604" s="3" t="s">
        <v>80</v>
      </c>
      <c r="O604" s="3">
        <v>44025</v>
      </c>
      <c r="P604" s="3" t="s">
        <v>110</v>
      </c>
      <c r="Q604" s="3" t="s">
        <v>80</v>
      </c>
      <c r="R604" s="3" t="s">
        <v>80</v>
      </c>
      <c r="S604" s="3" t="s">
        <v>80</v>
      </c>
      <c r="T604" s="3" t="s">
        <v>80</v>
      </c>
      <c r="U604" s="3" t="s">
        <v>80</v>
      </c>
      <c r="V604" s="3" t="s">
        <v>80</v>
      </c>
      <c r="W604" s="3" t="s">
        <v>80</v>
      </c>
    </row>
    <row r="605" spans="1:23" x14ac:dyDescent="0.3">
      <c r="A605" t="s">
        <v>2</v>
      </c>
      <c r="B605" t="s">
        <v>6</v>
      </c>
      <c r="C605" t="s">
        <v>7</v>
      </c>
      <c r="D605">
        <v>2020</v>
      </c>
      <c r="E605" t="s">
        <v>103</v>
      </c>
      <c r="F605" s="3">
        <v>44025</v>
      </c>
      <c r="G605" s="3" t="s">
        <v>80</v>
      </c>
      <c r="H605" s="3" t="s">
        <v>107</v>
      </c>
      <c r="I605" s="3" t="s">
        <v>80</v>
      </c>
      <c r="J605" s="3" t="s">
        <v>80</v>
      </c>
      <c r="K605" s="3" t="s">
        <v>80</v>
      </c>
      <c r="L605" s="3" t="s">
        <v>80</v>
      </c>
      <c r="M605" s="3" t="s">
        <v>80</v>
      </c>
      <c r="N605" s="3" t="s">
        <v>80</v>
      </c>
      <c r="O605" s="3">
        <v>44025</v>
      </c>
      <c r="P605" s="3" t="s">
        <v>110</v>
      </c>
      <c r="Q605" s="3" t="s">
        <v>80</v>
      </c>
      <c r="R605" s="3" t="s">
        <v>80</v>
      </c>
      <c r="S605" s="3" t="s">
        <v>80</v>
      </c>
      <c r="T605" s="3" t="s">
        <v>80</v>
      </c>
      <c r="U605" s="3" t="s">
        <v>80</v>
      </c>
      <c r="V605" s="3" t="s">
        <v>80</v>
      </c>
      <c r="W605" s="3" t="s">
        <v>80</v>
      </c>
    </row>
    <row r="606" spans="1:23" x14ac:dyDescent="0.3">
      <c r="A606" t="s">
        <v>2</v>
      </c>
      <c r="B606" t="s">
        <v>6</v>
      </c>
      <c r="C606" t="s">
        <v>5</v>
      </c>
      <c r="D606">
        <v>2020</v>
      </c>
      <c r="E606" t="s">
        <v>103</v>
      </c>
      <c r="F606" s="3">
        <v>44025</v>
      </c>
      <c r="G606" s="3" t="s">
        <v>80</v>
      </c>
      <c r="H606" s="3" t="s">
        <v>107</v>
      </c>
      <c r="I606" s="3" t="s">
        <v>80</v>
      </c>
      <c r="J606" s="3" t="s">
        <v>80</v>
      </c>
      <c r="K606" s="3" t="s">
        <v>80</v>
      </c>
      <c r="L606" s="3" t="s">
        <v>80</v>
      </c>
      <c r="M606" s="3" t="s">
        <v>80</v>
      </c>
      <c r="N606" s="3" t="s">
        <v>80</v>
      </c>
      <c r="O606" s="3">
        <v>44025</v>
      </c>
      <c r="P606" s="3" t="s">
        <v>110</v>
      </c>
      <c r="Q606" s="3" t="s">
        <v>80</v>
      </c>
      <c r="R606" s="3" t="s">
        <v>80</v>
      </c>
      <c r="S606" s="3" t="s">
        <v>80</v>
      </c>
      <c r="T606" s="3" t="s">
        <v>80</v>
      </c>
      <c r="U606" s="3" t="s">
        <v>80</v>
      </c>
      <c r="V606" s="3" t="s">
        <v>80</v>
      </c>
      <c r="W606" s="3" t="s">
        <v>80</v>
      </c>
    </row>
    <row r="607" spans="1:23" x14ac:dyDescent="0.3">
      <c r="A607" t="s">
        <v>2</v>
      </c>
      <c r="B607" t="s">
        <v>1</v>
      </c>
      <c r="C607" t="s">
        <v>4</v>
      </c>
      <c r="D607">
        <v>2020</v>
      </c>
      <c r="E607" t="s">
        <v>103</v>
      </c>
      <c r="F607" s="3">
        <v>44025</v>
      </c>
      <c r="G607" s="3" t="s">
        <v>80</v>
      </c>
      <c r="H607" s="3" t="s">
        <v>107</v>
      </c>
      <c r="I607" s="3" t="s">
        <v>80</v>
      </c>
      <c r="J607" s="3" t="s">
        <v>80</v>
      </c>
      <c r="K607" s="3" t="s">
        <v>80</v>
      </c>
      <c r="L607" s="3" t="s">
        <v>80</v>
      </c>
      <c r="M607" s="3" t="s">
        <v>80</v>
      </c>
      <c r="N607" s="3" t="s">
        <v>80</v>
      </c>
      <c r="O607" s="3">
        <v>44025</v>
      </c>
      <c r="P607" s="3" t="s">
        <v>110</v>
      </c>
      <c r="Q607" s="3" t="s">
        <v>80</v>
      </c>
      <c r="R607" s="3" t="s">
        <v>80</v>
      </c>
      <c r="S607" s="3" t="s">
        <v>80</v>
      </c>
      <c r="T607" s="3" t="s">
        <v>80</v>
      </c>
      <c r="U607" s="3" t="s">
        <v>80</v>
      </c>
      <c r="V607" s="3" t="s">
        <v>80</v>
      </c>
      <c r="W607" s="3" t="s">
        <v>80</v>
      </c>
    </row>
    <row r="608" spans="1:23" x14ac:dyDescent="0.3">
      <c r="A608" t="s">
        <v>2</v>
      </c>
      <c r="B608" t="s">
        <v>1</v>
      </c>
      <c r="C608" t="s">
        <v>3</v>
      </c>
      <c r="D608">
        <v>2020</v>
      </c>
      <c r="E608" t="s">
        <v>103</v>
      </c>
      <c r="F608" s="3">
        <v>44025</v>
      </c>
      <c r="G608" s="3" t="s">
        <v>80</v>
      </c>
      <c r="H608" s="3" t="s">
        <v>107</v>
      </c>
      <c r="I608" s="3" t="s">
        <v>80</v>
      </c>
      <c r="J608" s="3" t="s">
        <v>80</v>
      </c>
      <c r="K608" s="3" t="s">
        <v>80</v>
      </c>
      <c r="L608" s="3" t="s">
        <v>80</v>
      </c>
      <c r="M608" s="3" t="s">
        <v>80</v>
      </c>
      <c r="N608" s="3" t="s">
        <v>80</v>
      </c>
      <c r="O608" s="3">
        <v>44025</v>
      </c>
      <c r="P608" s="3" t="s">
        <v>110</v>
      </c>
      <c r="Q608" s="3" t="s">
        <v>80</v>
      </c>
      <c r="R608" s="3" t="s">
        <v>80</v>
      </c>
      <c r="S608" s="3" t="s">
        <v>80</v>
      </c>
      <c r="T608" s="3" t="s">
        <v>80</v>
      </c>
      <c r="U608" s="3" t="s">
        <v>80</v>
      </c>
      <c r="V608" s="3" t="s">
        <v>80</v>
      </c>
      <c r="W608" s="3" t="s">
        <v>80</v>
      </c>
    </row>
    <row r="609" spans="1:23" x14ac:dyDescent="0.3">
      <c r="A609" t="s">
        <v>2</v>
      </c>
      <c r="B609" t="s">
        <v>1</v>
      </c>
      <c r="C609" t="s">
        <v>0</v>
      </c>
      <c r="D609">
        <v>2020</v>
      </c>
      <c r="E609" t="s">
        <v>104</v>
      </c>
      <c r="F609" s="3">
        <v>44025</v>
      </c>
      <c r="G609" s="3" t="s">
        <v>80</v>
      </c>
      <c r="H609" s="3" t="s">
        <v>107</v>
      </c>
      <c r="I609" s="3" t="s">
        <v>80</v>
      </c>
      <c r="J609" s="3" t="s">
        <v>80</v>
      </c>
      <c r="K609" s="3" t="s">
        <v>80</v>
      </c>
      <c r="L609" s="3" t="s">
        <v>80</v>
      </c>
      <c r="M609" s="3" t="s">
        <v>80</v>
      </c>
      <c r="N609" s="3" t="s">
        <v>80</v>
      </c>
      <c r="O609" s="3">
        <v>44025</v>
      </c>
      <c r="P609" s="3" t="s">
        <v>110</v>
      </c>
      <c r="Q609" s="3" t="s">
        <v>80</v>
      </c>
      <c r="R609" s="3" t="s">
        <v>80</v>
      </c>
      <c r="S609" s="3" t="s">
        <v>80</v>
      </c>
      <c r="T609" s="3" t="s">
        <v>80</v>
      </c>
      <c r="U609" s="3" t="s">
        <v>80</v>
      </c>
      <c r="V609" s="3" t="s">
        <v>80</v>
      </c>
      <c r="W609" s="3" t="s">
        <v>80</v>
      </c>
    </row>
    <row r="610" spans="1:23" x14ac:dyDescent="0.3">
      <c r="A610" t="s">
        <v>18</v>
      </c>
      <c r="B610" t="s">
        <v>35</v>
      </c>
      <c r="C610" t="s">
        <v>38</v>
      </c>
      <c r="D610">
        <v>2020</v>
      </c>
      <c r="E610" t="s">
        <v>101</v>
      </c>
      <c r="F610" s="3">
        <v>44041</v>
      </c>
      <c r="G610" s="3" t="s">
        <v>80</v>
      </c>
      <c r="H610" s="3" t="s">
        <v>107</v>
      </c>
      <c r="I610" s="3" t="s">
        <v>80</v>
      </c>
      <c r="J610" s="3" t="s">
        <v>80</v>
      </c>
      <c r="K610" s="3" t="s">
        <v>80</v>
      </c>
      <c r="L610" s="3" t="s">
        <v>80</v>
      </c>
      <c r="M610" s="3" t="s">
        <v>80</v>
      </c>
      <c r="N610" s="3" t="s">
        <v>80</v>
      </c>
      <c r="O610" s="3">
        <v>44041</v>
      </c>
      <c r="P610" s="3" t="s">
        <v>110</v>
      </c>
      <c r="Q610" s="3" t="s">
        <v>80</v>
      </c>
      <c r="R610" s="3" t="s">
        <v>80</v>
      </c>
      <c r="S610" s="3" t="s">
        <v>80</v>
      </c>
      <c r="T610" s="3" t="s">
        <v>80</v>
      </c>
      <c r="U610" s="3" t="s">
        <v>80</v>
      </c>
      <c r="V610" s="3" t="s">
        <v>80</v>
      </c>
      <c r="W610" s="3" t="s">
        <v>80</v>
      </c>
    </row>
    <row r="611" spans="1:23" x14ac:dyDescent="0.3">
      <c r="A611" t="s">
        <v>18</v>
      </c>
      <c r="B611" t="s">
        <v>35</v>
      </c>
      <c r="C611" t="s">
        <v>37</v>
      </c>
      <c r="D611">
        <v>2020</v>
      </c>
      <c r="E611" t="s">
        <v>102</v>
      </c>
      <c r="F611" s="3">
        <v>44041</v>
      </c>
      <c r="G611" s="3" t="s">
        <v>80</v>
      </c>
      <c r="H611" s="3" t="s">
        <v>107</v>
      </c>
      <c r="I611" s="3" t="s">
        <v>80</v>
      </c>
      <c r="J611" s="3" t="s">
        <v>80</v>
      </c>
      <c r="K611" s="3" t="s">
        <v>80</v>
      </c>
      <c r="L611" s="3" t="s">
        <v>80</v>
      </c>
      <c r="M611" s="3" t="s">
        <v>80</v>
      </c>
      <c r="N611" s="3" t="s">
        <v>80</v>
      </c>
      <c r="O611" s="3">
        <v>44041</v>
      </c>
      <c r="P611" s="3" t="s">
        <v>110</v>
      </c>
      <c r="Q611" s="3" t="s">
        <v>80</v>
      </c>
      <c r="R611" s="3" t="s">
        <v>80</v>
      </c>
      <c r="S611" s="3" t="s">
        <v>80</v>
      </c>
      <c r="T611" s="3" t="s">
        <v>80</v>
      </c>
      <c r="U611" s="3" t="s">
        <v>80</v>
      </c>
      <c r="V611" s="3" t="s">
        <v>80</v>
      </c>
      <c r="W611" s="3" t="s">
        <v>80</v>
      </c>
    </row>
    <row r="612" spans="1:23" x14ac:dyDescent="0.3">
      <c r="A612" t="s">
        <v>18</v>
      </c>
      <c r="B612" t="s">
        <v>35</v>
      </c>
      <c r="C612" t="s">
        <v>36</v>
      </c>
      <c r="D612">
        <v>2020</v>
      </c>
      <c r="E612" t="s">
        <v>102</v>
      </c>
      <c r="F612" s="3">
        <v>44041</v>
      </c>
      <c r="G612" s="3" t="s">
        <v>80</v>
      </c>
      <c r="H612" s="3" t="s">
        <v>107</v>
      </c>
      <c r="I612" s="3" t="s">
        <v>80</v>
      </c>
      <c r="J612" s="3" t="s">
        <v>80</v>
      </c>
      <c r="K612" s="3" t="s">
        <v>80</v>
      </c>
      <c r="L612" s="3" t="s">
        <v>80</v>
      </c>
      <c r="M612" s="3" t="s">
        <v>80</v>
      </c>
      <c r="N612" s="3" t="s">
        <v>80</v>
      </c>
      <c r="O612" s="3">
        <v>44041</v>
      </c>
      <c r="P612" s="3" t="s">
        <v>110</v>
      </c>
      <c r="Q612" s="3" t="s">
        <v>80</v>
      </c>
      <c r="R612" s="3" t="s">
        <v>80</v>
      </c>
      <c r="S612" s="3" t="s">
        <v>80</v>
      </c>
      <c r="T612" s="3" t="s">
        <v>80</v>
      </c>
      <c r="U612" s="3" t="s">
        <v>80</v>
      </c>
      <c r="V612" s="3" t="s">
        <v>80</v>
      </c>
      <c r="W612" s="3" t="s">
        <v>80</v>
      </c>
    </row>
    <row r="613" spans="1:23" x14ac:dyDescent="0.3">
      <c r="A613" t="s">
        <v>18</v>
      </c>
      <c r="B613" t="s">
        <v>35</v>
      </c>
      <c r="C613" t="s">
        <v>34</v>
      </c>
      <c r="D613">
        <v>2020</v>
      </c>
      <c r="E613" t="s">
        <v>101</v>
      </c>
      <c r="F613" s="3">
        <v>44041</v>
      </c>
      <c r="G613" s="3" t="s">
        <v>80</v>
      </c>
      <c r="H613" s="3" t="s">
        <v>107</v>
      </c>
      <c r="I613" s="3" t="s">
        <v>80</v>
      </c>
      <c r="J613" s="3" t="s">
        <v>80</v>
      </c>
      <c r="K613" s="3" t="s">
        <v>80</v>
      </c>
      <c r="L613" s="3" t="s">
        <v>80</v>
      </c>
      <c r="M613" s="3" t="s">
        <v>80</v>
      </c>
      <c r="N613" s="3" t="s">
        <v>80</v>
      </c>
      <c r="O613" s="3">
        <v>44041</v>
      </c>
      <c r="P613" s="3" t="s">
        <v>110</v>
      </c>
      <c r="Q613" s="3" t="s">
        <v>80</v>
      </c>
      <c r="R613" s="3" t="s">
        <v>80</v>
      </c>
      <c r="S613" s="3" t="s">
        <v>80</v>
      </c>
      <c r="T613" s="3" t="s">
        <v>80</v>
      </c>
      <c r="U613" s="3" t="s">
        <v>80</v>
      </c>
      <c r="V613" s="3" t="s">
        <v>80</v>
      </c>
      <c r="W613" s="3" t="s">
        <v>80</v>
      </c>
    </row>
    <row r="614" spans="1:23" x14ac:dyDescent="0.3">
      <c r="A614" t="s">
        <v>18</v>
      </c>
      <c r="B614" t="s">
        <v>14</v>
      </c>
      <c r="C614" t="s">
        <v>33</v>
      </c>
      <c r="D614">
        <v>2020</v>
      </c>
      <c r="E614" t="s">
        <v>101</v>
      </c>
      <c r="F614" s="3">
        <v>44041</v>
      </c>
      <c r="G614" s="3" t="s">
        <v>80</v>
      </c>
      <c r="H614" s="3" t="s">
        <v>107</v>
      </c>
      <c r="I614" s="3" t="s">
        <v>80</v>
      </c>
      <c r="J614" s="3" t="s">
        <v>80</v>
      </c>
      <c r="K614" s="3" t="s">
        <v>80</v>
      </c>
      <c r="L614" s="3" t="s">
        <v>80</v>
      </c>
      <c r="M614" s="3" t="s">
        <v>80</v>
      </c>
      <c r="N614" s="3" t="s">
        <v>80</v>
      </c>
      <c r="O614" s="3">
        <v>44041</v>
      </c>
      <c r="P614" s="3" t="s">
        <v>110</v>
      </c>
      <c r="Q614" s="3" t="s">
        <v>80</v>
      </c>
      <c r="R614" s="3" t="s">
        <v>80</v>
      </c>
      <c r="S614" s="3" t="s">
        <v>80</v>
      </c>
      <c r="T614" s="3" t="s">
        <v>80</v>
      </c>
      <c r="U614" s="3" t="s">
        <v>80</v>
      </c>
      <c r="V614" s="3" t="s">
        <v>80</v>
      </c>
      <c r="W614" s="3" t="s">
        <v>80</v>
      </c>
    </row>
    <row r="615" spans="1:23" x14ac:dyDescent="0.3">
      <c r="A615" t="s">
        <v>18</v>
      </c>
      <c r="B615" t="s">
        <v>14</v>
      </c>
      <c r="C615" t="s">
        <v>32</v>
      </c>
      <c r="D615">
        <v>2020</v>
      </c>
      <c r="E615" t="s">
        <v>102</v>
      </c>
      <c r="F615" s="3">
        <v>44041</v>
      </c>
      <c r="G615" s="3" t="s">
        <v>80</v>
      </c>
      <c r="H615" s="3" t="s">
        <v>107</v>
      </c>
      <c r="I615" s="3" t="s">
        <v>80</v>
      </c>
      <c r="J615" s="3" t="s">
        <v>80</v>
      </c>
      <c r="K615" s="3" t="s">
        <v>80</v>
      </c>
      <c r="L615" s="3" t="s">
        <v>80</v>
      </c>
      <c r="M615" s="3" t="s">
        <v>80</v>
      </c>
      <c r="N615" s="3" t="s">
        <v>80</v>
      </c>
      <c r="O615" s="3">
        <v>44041</v>
      </c>
      <c r="P615" s="3" t="s">
        <v>110</v>
      </c>
      <c r="Q615" s="3" t="s">
        <v>80</v>
      </c>
      <c r="R615" s="3" t="s">
        <v>80</v>
      </c>
      <c r="S615" s="3" t="s">
        <v>80</v>
      </c>
      <c r="T615" s="3" t="s">
        <v>80</v>
      </c>
      <c r="U615" s="3" t="s">
        <v>80</v>
      </c>
      <c r="V615" s="3" t="s">
        <v>80</v>
      </c>
      <c r="W615" s="3" t="s">
        <v>80</v>
      </c>
    </row>
    <row r="616" spans="1:23" x14ac:dyDescent="0.3">
      <c r="A616" t="s">
        <v>18</v>
      </c>
      <c r="B616" t="s">
        <v>14</v>
      </c>
      <c r="C616" t="s">
        <v>31</v>
      </c>
      <c r="D616">
        <v>2020</v>
      </c>
      <c r="E616" t="s">
        <v>101</v>
      </c>
      <c r="F616" s="3">
        <v>44041</v>
      </c>
      <c r="G616" s="3" t="s">
        <v>80</v>
      </c>
      <c r="H616" s="3" t="s">
        <v>107</v>
      </c>
      <c r="I616" s="3" t="s">
        <v>80</v>
      </c>
      <c r="J616" s="3" t="s">
        <v>80</v>
      </c>
      <c r="K616" s="3" t="s">
        <v>80</v>
      </c>
      <c r="L616" s="3" t="s">
        <v>80</v>
      </c>
      <c r="M616" s="3" t="s">
        <v>80</v>
      </c>
      <c r="N616" s="3" t="s">
        <v>80</v>
      </c>
      <c r="O616" s="3">
        <v>44041</v>
      </c>
      <c r="P616" s="3" t="s">
        <v>110</v>
      </c>
      <c r="Q616" s="3" t="s">
        <v>80</v>
      </c>
      <c r="R616" s="3" t="s">
        <v>80</v>
      </c>
      <c r="S616" s="3" t="s">
        <v>80</v>
      </c>
      <c r="T616" s="3" t="s">
        <v>80</v>
      </c>
      <c r="U616" s="3" t="s">
        <v>80</v>
      </c>
      <c r="V616" s="3" t="s">
        <v>80</v>
      </c>
      <c r="W616" s="3" t="s">
        <v>80</v>
      </c>
    </row>
    <row r="617" spans="1:23" x14ac:dyDescent="0.3">
      <c r="A617" t="s">
        <v>18</v>
      </c>
      <c r="B617" t="s">
        <v>14</v>
      </c>
      <c r="C617" t="s">
        <v>30</v>
      </c>
      <c r="D617">
        <v>2020</v>
      </c>
      <c r="E617" t="s">
        <v>102</v>
      </c>
      <c r="F617" s="3">
        <v>44041</v>
      </c>
      <c r="G617" s="3" t="s">
        <v>80</v>
      </c>
      <c r="H617" s="3" t="s">
        <v>107</v>
      </c>
      <c r="I617" s="3" t="s">
        <v>80</v>
      </c>
      <c r="J617" s="3" t="s">
        <v>80</v>
      </c>
      <c r="K617" s="3" t="s">
        <v>80</v>
      </c>
      <c r="L617" s="3" t="s">
        <v>80</v>
      </c>
      <c r="M617" s="3" t="s">
        <v>80</v>
      </c>
      <c r="N617" s="3" t="s">
        <v>80</v>
      </c>
      <c r="O617" s="3">
        <v>44041</v>
      </c>
      <c r="P617" s="3" t="s">
        <v>110</v>
      </c>
      <c r="Q617" s="3" t="s">
        <v>80</v>
      </c>
      <c r="R617" s="3" t="s">
        <v>80</v>
      </c>
      <c r="S617" s="3" t="s">
        <v>80</v>
      </c>
      <c r="T617" s="3" t="s">
        <v>80</v>
      </c>
      <c r="U617" s="3" t="s">
        <v>80</v>
      </c>
      <c r="V617" s="3" t="s">
        <v>80</v>
      </c>
      <c r="W617" s="3" t="s">
        <v>80</v>
      </c>
    </row>
    <row r="618" spans="1:23" x14ac:dyDescent="0.3">
      <c r="A618" t="s">
        <v>18</v>
      </c>
      <c r="B618" t="s">
        <v>10</v>
      </c>
      <c r="C618" t="s">
        <v>29</v>
      </c>
      <c r="D618">
        <v>2020</v>
      </c>
      <c r="E618" t="s">
        <v>102</v>
      </c>
      <c r="F618" s="3">
        <v>44041</v>
      </c>
      <c r="G618" s="3" t="s">
        <v>80</v>
      </c>
      <c r="H618" s="3" t="s">
        <v>107</v>
      </c>
      <c r="I618" s="3" t="s">
        <v>80</v>
      </c>
      <c r="J618" s="3" t="s">
        <v>80</v>
      </c>
      <c r="K618" s="3" t="s">
        <v>80</v>
      </c>
      <c r="L618" s="3" t="s">
        <v>80</v>
      </c>
      <c r="M618" s="3" t="s">
        <v>80</v>
      </c>
      <c r="N618" s="3" t="s">
        <v>80</v>
      </c>
      <c r="O618" s="3">
        <v>44041</v>
      </c>
      <c r="P618" s="3" t="s">
        <v>110</v>
      </c>
      <c r="Q618" s="3" t="s">
        <v>80</v>
      </c>
      <c r="R618" s="3" t="s">
        <v>80</v>
      </c>
      <c r="S618" s="3" t="s">
        <v>80</v>
      </c>
      <c r="T618" s="3" t="s">
        <v>80</v>
      </c>
      <c r="U618" s="3" t="s">
        <v>80</v>
      </c>
      <c r="V618" s="3" t="s">
        <v>80</v>
      </c>
      <c r="W618" s="3" t="s">
        <v>80</v>
      </c>
    </row>
    <row r="619" spans="1:23" x14ac:dyDescent="0.3">
      <c r="A619" t="s">
        <v>18</v>
      </c>
      <c r="B619" t="s">
        <v>10</v>
      </c>
      <c r="C619" t="s">
        <v>28</v>
      </c>
      <c r="D619">
        <v>2020</v>
      </c>
      <c r="E619" t="s">
        <v>102</v>
      </c>
      <c r="F619" s="3">
        <v>44041</v>
      </c>
      <c r="G619" s="3" t="s">
        <v>80</v>
      </c>
      <c r="H619" s="3" t="s">
        <v>107</v>
      </c>
      <c r="I619" s="3" t="s">
        <v>80</v>
      </c>
      <c r="J619" s="3" t="s">
        <v>80</v>
      </c>
      <c r="K619" s="3" t="s">
        <v>80</v>
      </c>
      <c r="L619" s="3" t="s">
        <v>80</v>
      </c>
      <c r="M619" s="3" t="s">
        <v>80</v>
      </c>
      <c r="N619" s="3" t="s">
        <v>80</v>
      </c>
      <c r="O619" s="3">
        <v>44041</v>
      </c>
      <c r="P619" s="3" t="s">
        <v>110</v>
      </c>
      <c r="Q619" s="3" t="s">
        <v>80</v>
      </c>
      <c r="R619" s="3" t="s">
        <v>80</v>
      </c>
      <c r="S619" s="3" t="s">
        <v>80</v>
      </c>
      <c r="T619" s="3" t="s">
        <v>80</v>
      </c>
      <c r="U619" s="3" t="s">
        <v>80</v>
      </c>
      <c r="V619" s="3" t="s">
        <v>80</v>
      </c>
      <c r="W619" s="3" t="s">
        <v>80</v>
      </c>
    </row>
    <row r="620" spans="1:23" x14ac:dyDescent="0.3">
      <c r="A620" t="s">
        <v>18</v>
      </c>
      <c r="B620" t="s">
        <v>10</v>
      </c>
      <c r="C620" t="s">
        <v>27</v>
      </c>
      <c r="D620">
        <v>2020</v>
      </c>
      <c r="E620" t="s">
        <v>101</v>
      </c>
      <c r="F620" s="3">
        <v>44041</v>
      </c>
      <c r="G620" s="3" t="s">
        <v>80</v>
      </c>
      <c r="H620" s="3" t="s">
        <v>107</v>
      </c>
      <c r="I620" s="3" t="s">
        <v>80</v>
      </c>
      <c r="J620" s="3" t="s">
        <v>80</v>
      </c>
      <c r="K620" s="3" t="s">
        <v>80</v>
      </c>
      <c r="L620" s="3" t="s">
        <v>80</v>
      </c>
      <c r="M620" s="3" t="s">
        <v>80</v>
      </c>
      <c r="N620" s="3" t="s">
        <v>80</v>
      </c>
      <c r="O620" s="3">
        <v>44041</v>
      </c>
      <c r="P620" s="3" t="s">
        <v>110</v>
      </c>
      <c r="Q620" s="3" t="s">
        <v>80</v>
      </c>
      <c r="R620" s="3" t="s">
        <v>80</v>
      </c>
      <c r="S620" s="3" t="s">
        <v>80</v>
      </c>
      <c r="T620" s="3" t="s">
        <v>80</v>
      </c>
      <c r="U620" s="3" t="s">
        <v>80</v>
      </c>
      <c r="V620" s="3" t="s">
        <v>80</v>
      </c>
      <c r="W620" s="3" t="s">
        <v>80</v>
      </c>
    </row>
    <row r="621" spans="1:23" x14ac:dyDescent="0.3">
      <c r="A621" t="s">
        <v>18</v>
      </c>
      <c r="B621" t="s">
        <v>10</v>
      </c>
      <c r="C621" t="s">
        <v>26</v>
      </c>
      <c r="D621">
        <v>2020</v>
      </c>
      <c r="E621" t="s">
        <v>101</v>
      </c>
      <c r="F621" s="3">
        <v>44041</v>
      </c>
      <c r="G621" s="3" t="s">
        <v>80</v>
      </c>
      <c r="H621" s="3" t="s">
        <v>107</v>
      </c>
      <c r="I621" s="3" t="s">
        <v>80</v>
      </c>
      <c r="J621" s="3" t="s">
        <v>80</v>
      </c>
      <c r="K621" s="3" t="s">
        <v>80</v>
      </c>
      <c r="L621" s="3" t="s">
        <v>80</v>
      </c>
      <c r="M621" s="3" t="s">
        <v>80</v>
      </c>
      <c r="N621" s="3" t="s">
        <v>80</v>
      </c>
      <c r="O621" s="3">
        <v>44041</v>
      </c>
      <c r="P621" s="3" t="s">
        <v>110</v>
      </c>
      <c r="Q621" s="3" t="s">
        <v>80</v>
      </c>
      <c r="R621" s="3" t="s">
        <v>80</v>
      </c>
      <c r="S621" s="3" t="s">
        <v>80</v>
      </c>
      <c r="T621" s="3" t="s">
        <v>80</v>
      </c>
      <c r="U621" s="3" t="s">
        <v>80</v>
      </c>
      <c r="V621" s="3" t="s">
        <v>80</v>
      </c>
      <c r="W621" s="3" t="s">
        <v>80</v>
      </c>
    </row>
    <row r="622" spans="1:23" x14ac:dyDescent="0.3">
      <c r="A622" t="s">
        <v>18</v>
      </c>
      <c r="B622" t="s">
        <v>6</v>
      </c>
      <c r="C622" t="s">
        <v>25</v>
      </c>
      <c r="D622">
        <v>2020</v>
      </c>
      <c r="E622" t="s">
        <v>102</v>
      </c>
      <c r="F622" s="3">
        <v>44041</v>
      </c>
      <c r="G622" s="3" t="s">
        <v>80</v>
      </c>
      <c r="H622" s="3" t="s">
        <v>107</v>
      </c>
      <c r="I622" s="3" t="s">
        <v>80</v>
      </c>
      <c r="J622" s="3" t="s">
        <v>80</v>
      </c>
      <c r="K622" s="3" t="s">
        <v>80</v>
      </c>
      <c r="L622" s="3" t="s">
        <v>80</v>
      </c>
      <c r="M622" s="3" t="s">
        <v>80</v>
      </c>
      <c r="N622" s="3" t="s">
        <v>80</v>
      </c>
      <c r="O622" s="3">
        <v>44041</v>
      </c>
      <c r="P622" s="3" t="s">
        <v>110</v>
      </c>
      <c r="Q622" s="3" t="s">
        <v>80</v>
      </c>
      <c r="R622" s="3" t="s">
        <v>80</v>
      </c>
      <c r="S622" s="3" t="s">
        <v>80</v>
      </c>
      <c r="T622" s="3" t="s">
        <v>80</v>
      </c>
      <c r="U622" s="3" t="s">
        <v>80</v>
      </c>
      <c r="V622" s="3" t="s">
        <v>80</v>
      </c>
      <c r="W622" s="3" t="s">
        <v>80</v>
      </c>
    </row>
    <row r="623" spans="1:23" x14ac:dyDescent="0.3">
      <c r="A623" t="s">
        <v>18</v>
      </c>
      <c r="B623" t="s">
        <v>6</v>
      </c>
      <c r="C623" t="s">
        <v>24</v>
      </c>
      <c r="D623">
        <v>2020</v>
      </c>
      <c r="E623" t="s">
        <v>101</v>
      </c>
      <c r="F623" s="3">
        <v>44041</v>
      </c>
      <c r="G623" s="3" t="s">
        <v>80</v>
      </c>
      <c r="H623" s="3" t="s">
        <v>107</v>
      </c>
      <c r="I623" s="3" t="s">
        <v>80</v>
      </c>
      <c r="J623" s="3" t="s">
        <v>80</v>
      </c>
      <c r="K623" s="3" t="s">
        <v>80</v>
      </c>
      <c r="L623" s="3" t="s">
        <v>80</v>
      </c>
      <c r="M623" s="3" t="s">
        <v>80</v>
      </c>
      <c r="N623" s="3" t="s">
        <v>80</v>
      </c>
      <c r="O623" s="3">
        <v>44041</v>
      </c>
      <c r="P623" s="3" t="s">
        <v>110</v>
      </c>
      <c r="Q623" s="3" t="s">
        <v>80</v>
      </c>
      <c r="R623" s="3" t="s">
        <v>80</v>
      </c>
      <c r="S623" s="3" t="s">
        <v>80</v>
      </c>
      <c r="T623" s="3" t="s">
        <v>80</v>
      </c>
      <c r="U623" s="3" t="s">
        <v>80</v>
      </c>
      <c r="V623" s="3" t="s">
        <v>80</v>
      </c>
      <c r="W623" s="3" t="s">
        <v>80</v>
      </c>
    </row>
    <row r="624" spans="1:23" x14ac:dyDescent="0.3">
      <c r="A624" t="s">
        <v>18</v>
      </c>
      <c r="B624" t="s">
        <v>6</v>
      </c>
      <c r="C624" t="s">
        <v>23</v>
      </c>
      <c r="D624">
        <v>2020</v>
      </c>
      <c r="E624" t="s">
        <v>102</v>
      </c>
      <c r="F624" s="3">
        <v>44041</v>
      </c>
      <c r="G624" s="3" t="s">
        <v>80</v>
      </c>
      <c r="H624" s="3" t="s">
        <v>107</v>
      </c>
      <c r="I624" s="3" t="s">
        <v>80</v>
      </c>
      <c r="J624" s="3" t="s">
        <v>80</v>
      </c>
      <c r="K624" s="3" t="s">
        <v>80</v>
      </c>
      <c r="L624" s="3" t="s">
        <v>80</v>
      </c>
      <c r="M624" s="3" t="s">
        <v>80</v>
      </c>
      <c r="N624" s="3" t="s">
        <v>80</v>
      </c>
      <c r="O624" s="3">
        <v>44041</v>
      </c>
      <c r="P624" s="3" t="s">
        <v>110</v>
      </c>
      <c r="Q624" s="3" t="s">
        <v>80</v>
      </c>
      <c r="R624" s="3" t="s">
        <v>80</v>
      </c>
      <c r="S624" s="3" t="s">
        <v>80</v>
      </c>
      <c r="T624" s="3" t="s">
        <v>80</v>
      </c>
      <c r="U624" s="3" t="s">
        <v>80</v>
      </c>
      <c r="V624" s="3" t="s">
        <v>80</v>
      </c>
      <c r="W624" s="3" t="s">
        <v>80</v>
      </c>
    </row>
    <row r="625" spans="1:23" x14ac:dyDescent="0.3">
      <c r="A625" t="s">
        <v>18</v>
      </c>
      <c r="B625" t="s">
        <v>6</v>
      </c>
      <c r="C625" t="s">
        <v>22</v>
      </c>
      <c r="D625">
        <v>2020</v>
      </c>
      <c r="E625" t="s">
        <v>101</v>
      </c>
      <c r="F625" s="3">
        <v>44041</v>
      </c>
      <c r="G625" s="3" t="s">
        <v>80</v>
      </c>
      <c r="H625" s="3" t="s">
        <v>107</v>
      </c>
      <c r="I625" s="3" t="s">
        <v>80</v>
      </c>
      <c r="J625" s="3" t="s">
        <v>80</v>
      </c>
      <c r="K625" s="3" t="s">
        <v>80</v>
      </c>
      <c r="L625" s="3" t="s">
        <v>80</v>
      </c>
      <c r="M625" s="3" t="s">
        <v>80</v>
      </c>
      <c r="N625" s="3" t="s">
        <v>80</v>
      </c>
      <c r="O625" s="3">
        <v>44041</v>
      </c>
      <c r="P625" s="3" t="s">
        <v>110</v>
      </c>
      <c r="Q625" s="3" t="s">
        <v>80</v>
      </c>
      <c r="R625" s="3" t="s">
        <v>80</v>
      </c>
      <c r="S625" s="3" t="s">
        <v>80</v>
      </c>
      <c r="T625" s="3" t="s">
        <v>80</v>
      </c>
      <c r="U625" s="3" t="s">
        <v>80</v>
      </c>
      <c r="V625" s="3" t="s">
        <v>80</v>
      </c>
      <c r="W625" s="3" t="s">
        <v>80</v>
      </c>
    </row>
    <row r="626" spans="1:23" x14ac:dyDescent="0.3">
      <c r="A626" t="s">
        <v>18</v>
      </c>
      <c r="B626" t="s">
        <v>1</v>
      </c>
      <c r="C626" t="s">
        <v>21</v>
      </c>
      <c r="D626">
        <v>2020</v>
      </c>
      <c r="E626" t="s">
        <v>101</v>
      </c>
      <c r="F626" s="3">
        <v>44041</v>
      </c>
      <c r="G626" s="3" t="s">
        <v>80</v>
      </c>
      <c r="H626" s="3" t="s">
        <v>107</v>
      </c>
      <c r="I626" s="3" t="s">
        <v>80</v>
      </c>
      <c r="J626" s="3" t="s">
        <v>80</v>
      </c>
      <c r="K626" s="3" t="s">
        <v>80</v>
      </c>
      <c r="L626" s="3" t="s">
        <v>80</v>
      </c>
      <c r="M626" s="3" t="s">
        <v>80</v>
      </c>
      <c r="N626" s="3" t="s">
        <v>80</v>
      </c>
      <c r="O626" s="3">
        <v>44041</v>
      </c>
      <c r="P626" s="3" t="s">
        <v>110</v>
      </c>
      <c r="Q626" s="3" t="s">
        <v>80</v>
      </c>
      <c r="R626" s="3" t="s">
        <v>80</v>
      </c>
      <c r="S626" s="3" t="s">
        <v>80</v>
      </c>
      <c r="T626" s="3" t="s">
        <v>80</v>
      </c>
      <c r="U626" s="3" t="s">
        <v>80</v>
      </c>
      <c r="V626" s="3" t="s">
        <v>80</v>
      </c>
      <c r="W626" s="3" t="s">
        <v>80</v>
      </c>
    </row>
    <row r="627" spans="1:23" x14ac:dyDescent="0.3">
      <c r="A627" t="s">
        <v>18</v>
      </c>
      <c r="B627" t="s">
        <v>1</v>
      </c>
      <c r="C627" t="s">
        <v>20</v>
      </c>
      <c r="D627">
        <v>2020</v>
      </c>
      <c r="E627" t="s">
        <v>101</v>
      </c>
      <c r="F627" s="3">
        <v>44041</v>
      </c>
      <c r="G627" s="3" t="s">
        <v>80</v>
      </c>
      <c r="H627" s="3" t="s">
        <v>107</v>
      </c>
      <c r="I627" s="3" t="s">
        <v>80</v>
      </c>
      <c r="J627" s="3" t="s">
        <v>80</v>
      </c>
      <c r="K627" s="3" t="s">
        <v>80</v>
      </c>
      <c r="L627" s="3" t="s">
        <v>80</v>
      </c>
      <c r="M627" s="3" t="s">
        <v>80</v>
      </c>
      <c r="N627" s="3" t="s">
        <v>80</v>
      </c>
      <c r="O627" s="3">
        <v>44041</v>
      </c>
      <c r="P627" s="3" t="s">
        <v>110</v>
      </c>
      <c r="Q627" s="3" t="s">
        <v>80</v>
      </c>
      <c r="R627" s="3" t="s">
        <v>80</v>
      </c>
      <c r="S627" s="3" t="s">
        <v>80</v>
      </c>
      <c r="T627" s="3" t="s">
        <v>80</v>
      </c>
      <c r="U627" s="3" t="s">
        <v>80</v>
      </c>
      <c r="V627" s="3" t="s">
        <v>80</v>
      </c>
      <c r="W627" s="3" t="s">
        <v>80</v>
      </c>
    </row>
    <row r="628" spans="1:23" x14ac:dyDescent="0.3">
      <c r="A628" t="s">
        <v>18</v>
      </c>
      <c r="B628" t="s">
        <v>1</v>
      </c>
      <c r="C628" t="s">
        <v>19</v>
      </c>
      <c r="D628">
        <v>2020</v>
      </c>
      <c r="E628" t="s">
        <v>101</v>
      </c>
      <c r="F628" s="3">
        <v>44041</v>
      </c>
      <c r="G628" s="3" t="s">
        <v>80</v>
      </c>
      <c r="H628" s="3" t="s">
        <v>107</v>
      </c>
      <c r="I628" s="3" t="s">
        <v>80</v>
      </c>
      <c r="J628" s="3" t="s">
        <v>80</v>
      </c>
      <c r="K628" s="3" t="s">
        <v>80</v>
      </c>
      <c r="L628" s="3" t="s">
        <v>80</v>
      </c>
      <c r="M628" s="3" t="s">
        <v>80</v>
      </c>
      <c r="N628" s="3" t="s">
        <v>80</v>
      </c>
      <c r="O628" s="3">
        <v>44041</v>
      </c>
      <c r="P628" s="3" t="s">
        <v>110</v>
      </c>
      <c r="Q628" s="3" t="s">
        <v>80</v>
      </c>
      <c r="R628" s="3" t="s">
        <v>80</v>
      </c>
      <c r="S628" s="3" t="s">
        <v>80</v>
      </c>
      <c r="T628" s="3" t="s">
        <v>80</v>
      </c>
      <c r="U628" s="3" t="s">
        <v>80</v>
      </c>
      <c r="V628" s="3" t="s">
        <v>80</v>
      </c>
      <c r="W628" s="3" t="s">
        <v>80</v>
      </c>
    </row>
    <row r="629" spans="1:23" x14ac:dyDescent="0.3">
      <c r="A629" t="s">
        <v>18</v>
      </c>
      <c r="B629" t="s">
        <v>1</v>
      </c>
      <c r="C629" t="s">
        <v>17</v>
      </c>
      <c r="D629">
        <v>2020</v>
      </c>
      <c r="E629" t="s">
        <v>101</v>
      </c>
      <c r="F629" s="3">
        <v>44041</v>
      </c>
      <c r="G629" s="3" t="s">
        <v>80</v>
      </c>
      <c r="H629" s="3" t="s">
        <v>107</v>
      </c>
      <c r="I629" s="3" t="s">
        <v>80</v>
      </c>
      <c r="J629" s="3" t="s">
        <v>80</v>
      </c>
      <c r="K629" s="3" t="s">
        <v>80</v>
      </c>
      <c r="L629" s="3" t="s">
        <v>80</v>
      </c>
      <c r="M629" s="3" t="s">
        <v>80</v>
      </c>
      <c r="N629" s="3" t="s">
        <v>80</v>
      </c>
      <c r="O629" s="3">
        <v>44041</v>
      </c>
      <c r="P629" s="3" t="s">
        <v>110</v>
      </c>
      <c r="Q629" s="3" t="s">
        <v>80</v>
      </c>
      <c r="R629" s="3" t="s">
        <v>80</v>
      </c>
      <c r="S629" s="3" t="s">
        <v>80</v>
      </c>
      <c r="T629" s="3" t="s">
        <v>80</v>
      </c>
      <c r="U629" s="3" t="s">
        <v>80</v>
      </c>
      <c r="V629" s="3" t="s">
        <v>80</v>
      </c>
      <c r="W629" s="3" t="s">
        <v>80</v>
      </c>
    </row>
    <row r="630" spans="1:23" x14ac:dyDescent="0.3">
      <c r="A630" t="s">
        <v>2</v>
      </c>
      <c r="B630" t="s">
        <v>14</v>
      </c>
      <c r="C630" t="s">
        <v>16</v>
      </c>
      <c r="D630">
        <v>2020</v>
      </c>
      <c r="E630" t="s">
        <v>103</v>
      </c>
      <c r="F630" s="3">
        <v>44041</v>
      </c>
      <c r="G630" s="3" t="s">
        <v>80</v>
      </c>
      <c r="H630" s="3" t="s">
        <v>107</v>
      </c>
      <c r="I630" s="3" t="s">
        <v>80</v>
      </c>
      <c r="J630" s="3" t="s">
        <v>80</v>
      </c>
      <c r="K630" s="3" t="s">
        <v>80</v>
      </c>
      <c r="L630" s="3" t="s">
        <v>80</v>
      </c>
      <c r="M630" s="3" t="s">
        <v>80</v>
      </c>
      <c r="N630" s="3" t="s">
        <v>80</v>
      </c>
      <c r="O630" s="3">
        <v>44041</v>
      </c>
      <c r="P630" s="3" t="s">
        <v>110</v>
      </c>
      <c r="Q630" s="3" t="s">
        <v>80</v>
      </c>
      <c r="R630" s="3" t="s">
        <v>80</v>
      </c>
      <c r="S630" s="3" t="s">
        <v>80</v>
      </c>
      <c r="T630" s="3" t="s">
        <v>80</v>
      </c>
      <c r="U630" s="3" t="s">
        <v>80</v>
      </c>
      <c r="V630" s="3" t="s">
        <v>80</v>
      </c>
      <c r="W630" s="3" t="s">
        <v>80</v>
      </c>
    </row>
    <row r="631" spans="1:23" x14ac:dyDescent="0.3">
      <c r="A631" t="s">
        <v>2</v>
      </c>
      <c r="B631" t="s">
        <v>14</v>
      </c>
      <c r="C631" t="s">
        <v>15</v>
      </c>
      <c r="D631">
        <v>2020</v>
      </c>
      <c r="E631" t="s">
        <v>104</v>
      </c>
      <c r="F631" s="3">
        <v>44041</v>
      </c>
      <c r="G631" s="3" t="s">
        <v>80</v>
      </c>
      <c r="H631" s="3" t="s">
        <v>107</v>
      </c>
      <c r="I631" s="3" t="s">
        <v>80</v>
      </c>
      <c r="J631" s="3" t="s">
        <v>80</v>
      </c>
      <c r="K631" s="3" t="s">
        <v>80</v>
      </c>
      <c r="L631" s="3" t="s">
        <v>80</v>
      </c>
      <c r="M631" s="3" t="s">
        <v>80</v>
      </c>
      <c r="N631" s="3" t="s">
        <v>80</v>
      </c>
      <c r="O631" s="3">
        <v>44041</v>
      </c>
      <c r="P631" s="3" t="s">
        <v>110</v>
      </c>
      <c r="Q631" s="3" t="s">
        <v>80</v>
      </c>
      <c r="R631" s="3" t="s">
        <v>80</v>
      </c>
      <c r="S631" s="3" t="s">
        <v>80</v>
      </c>
      <c r="T631" s="3" t="s">
        <v>80</v>
      </c>
      <c r="U631" s="3" t="s">
        <v>80</v>
      </c>
      <c r="V631" s="3" t="s">
        <v>80</v>
      </c>
      <c r="W631" s="3" t="s">
        <v>80</v>
      </c>
    </row>
    <row r="632" spans="1:23" x14ac:dyDescent="0.3">
      <c r="A632" t="s">
        <v>2</v>
      </c>
      <c r="B632" t="s">
        <v>14</v>
      </c>
      <c r="C632" t="s">
        <v>13</v>
      </c>
      <c r="D632">
        <v>2020</v>
      </c>
      <c r="E632" t="s">
        <v>103</v>
      </c>
      <c r="F632" s="3">
        <v>44041</v>
      </c>
      <c r="G632" s="3" t="s">
        <v>80</v>
      </c>
      <c r="H632" s="3" t="s">
        <v>107</v>
      </c>
      <c r="I632" s="3" t="s">
        <v>80</v>
      </c>
      <c r="J632" s="3" t="s">
        <v>80</v>
      </c>
      <c r="K632" s="3" t="s">
        <v>80</v>
      </c>
      <c r="L632" s="3" t="s">
        <v>80</v>
      </c>
      <c r="M632" s="3" t="s">
        <v>80</v>
      </c>
      <c r="N632" s="3" t="s">
        <v>80</v>
      </c>
      <c r="O632" s="3">
        <v>44041</v>
      </c>
      <c r="P632" s="3" t="s">
        <v>110</v>
      </c>
      <c r="Q632" s="3" t="s">
        <v>80</v>
      </c>
      <c r="R632" s="3" t="s">
        <v>80</v>
      </c>
      <c r="S632" s="3" t="s">
        <v>80</v>
      </c>
      <c r="T632" s="3" t="s">
        <v>80</v>
      </c>
      <c r="U632" s="3" t="s">
        <v>80</v>
      </c>
      <c r="V632" s="3" t="s">
        <v>80</v>
      </c>
      <c r="W632" s="3" t="s">
        <v>80</v>
      </c>
    </row>
    <row r="633" spans="1:23" x14ac:dyDescent="0.3">
      <c r="A633" t="s">
        <v>2</v>
      </c>
      <c r="B633" t="s">
        <v>10</v>
      </c>
      <c r="C633" t="s">
        <v>12</v>
      </c>
      <c r="D633">
        <v>2020</v>
      </c>
      <c r="E633" t="s">
        <v>104</v>
      </c>
      <c r="F633" s="3">
        <v>44041</v>
      </c>
      <c r="G633" s="3" t="s">
        <v>80</v>
      </c>
      <c r="H633" s="3" t="s">
        <v>107</v>
      </c>
      <c r="I633" s="3" t="s">
        <v>80</v>
      </c>
      <c r="J633" s="3" t="s">
        <v>80</v>
      </c>
      <c r="K633" s="3" t="s">
        <v>80</v>
      </c>
      <c r="L633" s="3" t="s">
        <v>80</v>
      </c>
      <c r="M633" s="3" t="s">
        <v>80</v>
      </c>
      <c r="N633" s="3" t="s">
        <v>80</v>
      </c>
      <c r="O633" s="3">
        <v>44041</v>
      </c>
      <c r="P633" s="3" t="s">
        <v>110</v>
      </c>
      <c r="Q633" s="3" t="s">
        <v>80</v>
      </c>
      <c r="R633" s="3" t="s">
        <v>80</v>
      </c>
      <c r="S633" s="3" t="s">
        <v>80</v>
      </c>
      <c r="T633" s="3" t="s">
        <v>80</v>
      </c>
      <c r="U633" s="3" t="s">
        <v>80</v>
      </c>
      <c r="V633" s="3" t="s">
        <v>80</v>
      </c>
      <c r="W633" s="3" t="s">
        <v>80</v>
      </c>
    </row>
    <row r="634" spans="1:23" x14ac:dyDescent="0.3">
      <c r="A634" t="s">
        <v>2</v>
      </c>
      <c r="B634" t="s">
        <v>10</v>
      </c>
      <c r="C634" t="s">
        <v>11</v>
      </c>
      <c r="D634">
        <v>2020</v>
      </c>
      <c r="E634" t="s">
        <v>103</v>
      </c>
      <c r="F634" s="3">
        <v>44041</v>
      </c>
      <c r="G634" s="3" t="s">
        <v>80</v>
      </c>
      <c r="H634" s="3" t="s">
        <v>107</v>
      </c>
      <c r="I634" s="3" t="s">
        <v>80</v>
      </c>
      <c r="J634" s="3" t="s">
        <v>80</v>
      </c>
      <c r="K634" s="3" t="s">
        <v>80</v>
      </c>
      <c r="L634" s="3" t="s">
        <v>80</v>
      </c>
      <c r="M634" s="3" t="s">
        <v>80</v>
      </c>
      <c r="N634" s="3" t="s">
        <v>80</v>
      </c>
      <c r="O634" s="3">
        <v>44041</v>
      </c>
      <c r="P634" s="3" t="s">
        <v>110</v>
      </c>
      <c r="Q634" s="3" t="s">
        <v>80</v>
      </c>
      <c r="R634" s="3" t="s">
        <v>80</v>
      </c>
      <c r="S634" s="3" t="s">
        <v>80</v>
      </c>
      <c r="T634" s="3" t="s">
        <v>80</v>
      </c>
      <c r="U634" s="3" t="s">
        <v>80</v>
      </c>
      <c r="V634" s="3" t="s">
        <v>80</v>
      </c>
      <c r="W634" s="3" t="s">
        <v>80</v>
      </c>
    </row>
    <row r="635" spans="1:23" x14ac:dyDescent="0.3">
      <c r="A635" t="s">
        <v>2</v>
      </c>
      <c r="B635" t="s">
        <v>10</v>
      </c>
      <c r="C635" t="s">
        <v>9</v>
      </c>
      <c r="D635">
        <v>2020</v>
      </c>
      <c r="E635" t="s">
        <v>103</v>
      </c>
      <c r="F635" s="3">
        <v>44041</v>
      </c>
      <c r="G635" s="3" t="s">
        <v>80</v>
      </c>
      <c r="H635" s="3" t="s">
        <v>107</v>
      </c>
      <c r="I635" s="3" t="s">
        <v>80</v>
      </c>
      <c r="J635" s="3" t="s">
        <v>80</v>
      </c>
      <c r="K635" s="3" t="s">
        <v>80</v>
      </c>
      <c r="L635" s="3" t="s">
        <v>80</v>
      </c>
      <c r="M635" s="3" t="s">
        <v>80</v>
      </c>
      <c r="N635" s="3" t="s">
        <v>80</v>
      </c>
      <c r="O635" s="3">
        <v>44041</v>
      </c>
      <c r="P635" s="3" t="s">
        <v>110</v>
      </c>
      <c r="Q635" s="3" t="s">
        <v>80</v>
      </c>
      <c r="R635" s="3" t="s">
        <v>80</v>
      </c>
      <c r="S635" s="3" t="s">
        <v>80</v>
      </c>
      <c r="T635" s="3" t="s">
        <v>80</v>
      </c>
      <c r="U635" s="3" t="s">
        <v>80</v>
      </c>
      <c r="V635" s="3" t="s">
        <v>80</v>
      </c>
      <c r="W635" s="3" t="s">
        <v>80</v>
      </c>
    </row>
    <row r="636" spans="1:23" x14ac:dyDescent="0.3">
      <c r="A636" t="s">
        <v>2</v>
      </c>
      <c r="B636" t="s">
        <v>6</v>
      </c>
      <c r="C636" t="s">
        <v>8</v>
      </c>
      <c r="D636">
        <v>2020</v>
      </c>
      <c r="E636" t="s">
        <v>104</v>
      </c>
      <c r="F636" s="3">
        <v>44041</v>
      </c>
      <c r="G636" s="3" t="s">
        <v>80</v>
      </c>
      <c r="H636" s="3" t="s">
        <v>107</v>
      </c>
      <c r="I636" s="3" t="s">
        <v>80</v>
      </c>
      <c r="J636" s="3" t="s">
        <v>80</v>
      </c>
      <c r="K636" s="3" t="s">
        <v>80</v>
      </c>
      <c r="L636" s="3" t="s">
        <v>80</v>
      </c>
      <c r="M636" s="3" t="s">
        <v>80</v>
      </c>
      <c r="N636" s="3" t="s">
        <v>80</v>
      </c>
      <c r="O636" s="3">
        <v>44041</v>
      </c>
      <c r="P636" s="3" t="s">
        <v>110</v>
      </c>
      <c r="Q636" s="3" t="s">
        <v>80</v>
      </c>
      <c r="R636" s="3" t="s">
        <v>80</v>
      </c>
      <c r="S636" s="3" t="s">
        <v>80</v>
      </c>
      <c r="T636" s="3" t="s">
        <v>80</v>
      </c>
      <c r="U636" s="3" t="s">
        <v>80</v>
      </c>
      <c r="V636" s="3" t="s">
        <v>80</v>
      </c>
      <c r="W636" s="3" t="s">
        <v>80</v>
      </c>
    </row>
    <row r="637" spans="1:23" x14ac:dyDescent="0.3">
      <c r="A637" t="s">
        <v>2</v>
      </c>
      <c r="B637" t="s">
        <v>6</v>
      </c>
      <c r="C637" t="s">
        <v>7</v>
      </c>
      <c r="D637">
        <v>2020</v>
      </c>
      <c r="E637" t="s">
        <v>103</v>
      </c>
      <c r="F637" s="3">
        <v>44041</v>
      </c>
      <c r="G637" s="3" t="s">
        <v>80</v>
      </c>
      <c r="H637" s="3" t="s">
        <v>107</v>
      </c>
      <c r="I637" s="3" t="s">
        <v>80</v>
      </c>
      <c r="J637" s="3" t="s">
        <v>80</v>
      </c>
      <c r="K637" s="3" t="s">
        <v>80</v>
      </c>
      <c r="L637" s="3" t="s">
        <v>80</v>
      </c>
      <c r="M637" s="3" t="s">
        <v>80</v>
      </c>
      <c r="N637" s="3" t="s">
        <v>80</v>
      </c>
      <c r="O637" s="3">
        <v>44041</v>
      </c>
      <c r="P637" s="3" t="s">
        <v>110</v>
      </c>
      <c r="Q637" s="3" t="s">
        <v>80</v>
      </c>
      <c r="R637" s="3" t="s">
        <v>80</v>
      </c>
      <c r="S637" s="3" t="s">
        <v>80</v>
      </c>
      <c r="T637" s="3" t="s">
        <v>80</v>
      </c>
      <c r="U637" s="3" t="s">
        <v>80</v>
      </c>
      <c r="V637" s="3" t="s">
        <v>80</v>
      </c>
      <c r="W637" s="3" t="s">
        <v>80</v>
      </c>
    </row>
    <row r="638" spans="1:23" x14ac:dyDescent="0.3">
      <c r="A638" t="s">
        <v>2</v>
      </c>
      <c r="B638" t="s">
        <v>6</v>
      </c>
      <c r="C638" t="s">
        <v>5</v>
      </c>
      <c r="D638">
        <v>2020</v>
      </c>
      <c r="E638" t="s">
        <v>103</v>
      </c>
      <c r="F638" s="3">
        <v>44041</v>
      </c>
      <c r="G638" s="3" t="s">
        <v>80</v>
      </c>
      <c r="H638" s="3" t="s">
        <v>107</v>
      </c>
      <c r="I638" s="3" t="s">
        <v>80</v>
      </c>
      <c r="J638" s="3" t="s">
        <v>80</v>
      </c>
      <c r="K638" s="3" t="s">
        <v>80</v>
      </c>
      <c r="L638" s="3" t="s">
        <v>80</v>
      </c>
      <c r="M638" s="3" t="s">
        <v>80</v>
      </c>
      <c r="N638" s="3" t="s">
        <v>80</v>
      </c>
      <c r="O638" s="3">
        <v>44041</v>
      </c>
      <c r="P638" s="3" t="s">
        <v>110</v>
      </c>
      <c r="Q638" s="3" t="s">
        <v>80</v>
      </c>
      <c r="R638" s="3" t="s">
        <v>80</v>
      </c>
      <c r="S638" s="3" t="s">
        <v>80</v>
      </c>
      <c r="T638" s="3" t="s">
        <v>80</v>
      </c>
      <c r="U638" s="3" t="s">
        <v>80</v>
      </c>
      <c r="V638" s="3" t="s">
        <v>80</v>
      </c>
      <c r="W638" s="3" t="s">
        <v>80</v>
      </c>
    </row>
    <row r="639" spans="1:23" x14ac:dyDescent="0.3">
      <c r="A639" t="s">
        <v>2</v>
      </c>
      <c r="B639" t="s">
        <v>1</v>
      </c>
      <c r="C639" t="s">
        <v>4</v>
      </c>
      <c r="D639">
        <v>2020</v>
      </c>
      <c r="E639" t="s">
        <v>103</v>
      </c>
      <c r="F639" s="3">
        <v>44041</v>
      </c>
      <c r="G639" s="3" t="s">
        <v>80</v>
      </c>
      <c r="H639" s="3" t="s">
        <v>107</v>
      </c>
      <c r="I639" s="3" t="s">
        <v>80</v>
      </c>
      <c r="J639" s="3" t="s">
        <v>80</v>
      </c>
      <c r="K639" s="3" t="s">
        <v>80</v>
      </c>
      <c r="L639" s="3" t="s">
        <v>80</v>
      </c>
      <c r="M639" s="3" t="s">
        <v>80</v>
      </c>
      <c r="N639" s="3" t="s">
        <v>80</v>
      </c>
      <c r="O639" s="3">
        <v>44041</v>
      </c>
      <c r="P639" s="3" t="s">
        <v>110</v>
      </c>
      <c r="Q639" s="3" t="s">
        <v>80</v>
      </c>
      <c r="R639" s="3" t="s">
        <v>80</v>
      </c>
      <c r="S639" s="3" t="s">
        <v>80</v>
      </c>
      <c r="T639" s="3" t="s">
        <v>80</v>
      </c>
      <c r="U639" s="3" t="s">
        <v>80</v>
      </c>
      <c r="V639" s="3" t="s">
        <v>80</v>
      </c>
      <c r="W639" s="3" t="s">
        <v>80</v>
      </c>
    </row>
    <row r="640" spans="1:23" x14ac:dyDescent="0.3">
      <c r="A640" t="s">
        <v>2</v>
      </c>
      <c r="B640" t="s">
        <v>1</v>
      </c>
      <c r="C640" t="s">
        <v>3</v>
      </c>
      <c r="D640">
        <v>2020</v>
      </c>
      <c r="E640" t="s">
        <v>103</v>
      </c>
      <c r="F640" s="3">
        <v>44041</v>
      </c>
      <c r="G640" s="3" t="s">
        <v>80</v>
      </c>
      <c r="H640" s="3" t="s">
        <v>107</v>
      </c>
      <c r="I640" s="3" t="s">
        <v>80</v>
      </c>
      <c r="J640" s="3" t="s">
        <v>80</v>
      </c>
      <c r="K640" s="3" t="s">
        <v>80</v>
      </c>
      <c r="L640" s="3" t="s">
        <v>80</v>
      </c>
      <c r="M640" s="3" t="s">
        <v>80</v>
      </c>
      <c r="N640" s="3" t="s">
        <v>80</v>
      </c>
      <c r="O640" s="3">
        <v>44041</v>
      </c>
      <c r="P640" s="3" t="s">
        <v>110</v>
      </c>
      <c r="Q640" s="3" t="s">
        <v>80</v>
      </c>
      <c r="R640" s="3" t="s">
        <v>80</v>
      </c>
      <c r="S640" s="3" t="s">
        <v>80</v>
      </c>
      <c r="T640" s="3" t="s">
        <v>80</v>
      </c>
      <c r="U640" s="3" t="s">
        <v>80</v>
      </c>
      <c r="V640" s="3" t="s">
        <v>80</v>
      </c>
      <c r="W640" s="3" t="s">
        <v>80</v>
      </c>
    </row>
    <row r="641" spans="1:23" x14ac:dyDescent="0.3">
      <c r="A641" t="s">
        <v>2</v>
      </c>
      <c r="B641" t="s">
        <v>1</v>
      </c>
      <c r="C641" t="s">
        <v>0</v>
      </c>
      <c r="D641">
        <v>2020</v>
      </c>
      <c r="E641" t="s">
        <v>104</v>
      </c>
      <c r="F641" s="3">
        <v>44041</v>
      </c>
      <c r="G641" s="3" t="s">
        <v>80</v>
      </c>
      <c r="H641" s="3" t="s">
        <v>107</v>
      </c>
      <c r="I641" s="3" t="s">
        <v>80</v>
      </c>
      <c r="J641" s="3" t="s">
        <v>80</v>
      </c>
      <c r="K641" s="3" t="s">
        <v>80</v>
      </c>
      <c r="L641" s="3" t="s">
        <v>80</v>
      </c>
      <c r="M641" s="3" t="s">
        <v>80</v>
      </c>
      <c r="N641" s="3" t="s">
        <v>80</v>
      </c>
      <c r="O641" s="3">
        <v>44041</v>
      </c>
      <c r="P641" s="3" t="s">
        <v>110</v>
      </c>
      <c r="Q641" s="3" t="s">
        <v>80</v>
      </c>
      <c r="R641" s="3" t="s">
        <v>80</v>
      </c>
      <c r="S641" s="3" t="s">
        <v>80</v>
      </c>
      <c r="T641" s="3" t="s">
        <v>80</v>
      </c>
      <c r="U641" s="3" t="s">
        <v>80</v>
      </c>
      <c r="V641" s="3" t="s">
        <v>80</v>
      </c>
      <c r="W641" s="3" t="s">
        <v>80</v>
      </c>
    </row>
    <row r="642" spans="1:23" x14ac:dyDescent="0.3">
      <c r="A642" t="s">
        <v>18</v>
      </c>
      <c r="B642" t="s">
        <v>35</v>
      </c>
      <c r="C642" t="s">
        <v>38</v>
      </c>
      <c r="D642">
        <v>2021</v>
      </c>
      <c r="E642" t="s">
        <v>101</v>
      </c>
      <c r="F642" s="3">
        <v>44362</v>
      </c>
      <c r="G642" s="3" t="s">
        <v>80</v>
      </c>
      <c r="H642" s="3" t="s">
        <v>107</v>
      </c>
      <c r="I642" s="3" t="s">
        <v>80</v>
      </c>
      <c r="J642" s="3" t="s">
        <v>80</v>
      </c>
      <c r="K642" s="3" t="s">
        <v>80</v>
      </c>
      <c r="L642" s="3" t="s">
        <v>80</v>
      </c>
      <c r="M642" s="3" t="s">
        <v>80</v>
      </c>
      <c r="N642" s="3" t="s">
        <v>80</v>
      </c>
      <c r="O642" s="3">
        <v>44362</v>
      </c>
      <c r="P642" s="3" t="s">
        <v>110</v>
      </c>
      <c r="Q642">
        <v>4.0799632740492893</v>
      </c>
      <c r="R642">
        <v>8.0786026962437845</v>
      </c>
      <c r="S642" t="s">
        <v>80</v>
      </c>
      <c r="T642">
        <f>VLOOKUP($C642,[1]ENVIRONMENTALS!$F$1169:$N$1200,2,0)</f>
        <v>33</v>
      </c>
      <c r="U642">
        <f>VLOOKUP($C642,[1]ENVIRONMENTALS!$F$1169:$N$1200,5,0)</f>
        <v>23.8</v>
      </c>
      <c r="V642">
        <f>VLOOKUP($C642,[1]ENVIRONMENTALS!$F$1169:$N$1200,6,0)</f>
        <v>468</v>
      </c>
      <c r="W642">
        <f>VLOOKUP($C642,[1]ENVIRONMENTALS!$F$1169:$N$1200,9,0)</f>
        <v>21</v>
      </c>
    </row>
    <row r="643" spans="1:23" x14ac:dyDescent="0.3">
      <c r="A643" t="s">
        <v>18</v>
      </c>
      <c r="B643" t="s">
        <v>35</v>
      </c>
      <c r="C643" t="s">
        <v>37</v>
      </c>
      <c r="D643">
        <v>2021</v>
      </c>
      <c r="E643" t="s">
        <v>102</v>
      </c>
      <c r="F643" s="3">
        <v>44362</v>
      </c>
      <c r="G643" s="3" t="s">
        <v>80</v>
      </c>
      <c r="H643" s="3" t="s">
        <v>107</v>
      </c>
      <c r="I643" s="3" t="s">
        <v>80</v>
      </c>
      <c r="J643" s="3" t="s">
        <v>80</v>
      </c>
      <c r="K643" s="3" t="s">
        <v>80</v>
      </c>
      <c r="L643" s="3" t="s">
        <v>80</v>
      </c>
      <c r="M643" s="3" t="s">
        <v>80</v>
      </c>
      <c r="N643" s="3" t="s">
        <v>80</v>
      </c>
      <c r="O643" s="3">
        <v>44362</v>
      </c>
      <c r="P643" s="3" t="s">
        <v>110</v>
      </c>
      <c r="Q643">
        <v>-0.70130001897453187</v>
      </c>
      <c r="R643">
        <v>4.9051994248112463</v>
      </c>
      <c r="S643" t="s">
        <v>80</v>
      </c>
      <c r="T643">
        <f>VLOOKUP($C643,[1]ENVIRONMENTALS!$F$1169:$N$1200,2,0)</f>
        <v>25.5</v>
      </c>
      <c r="U643">
        <f>VLOOKUP($C643,[1]ENVIRONMENTALS!$F$1169:$N$1200,5,0)</f>
        <v>22.8</v>
      </c>
      <c r="V643">
        <f>VLOOKUP($C643,[1]ENVIRONMENTALS!$F$1169:$N$1200,6,0)</f>
        <v>446</v>
      </c>
      <c r="W643">
        <f>VLOOKUP($C643,[1]ENVIRONMENTALS!$F$1169:$N$1200,9,0)</f>
        <v>21</v>
      </c>
    </row>
    <row r="644" spans="1:23" x14ac:dyDescent="0.3">
      <c r="A644" t="s">
        <v>18</v>
      </c>
      <c r="B644" t="s">
        <v>35</v>
      </c>
      <c r="C644" t="s">
        <v>36</v>
      </c>
      <c r="D644">
        <v>2021</v>
      </c>
      <c r="E644" t="s">
        <v>102</v>
      </c>
      <c r="F644" s="3">
        <v>44362</v>
      </c>
      <c r="G644" s="3" t="s">
        <v>80</v>
      </c>
      <c r="H644" s="3" t="s">
        <v>107</v>
      </c>
      <c r="I644" s="3" t="s">
        <v>80</v>
      </c>
      <c r="J644" s="3" t="s">
        <v>80</v>
      </c>
      <c r="K644" s="3" t="s">
        <v>80</v>
      </c>
      <c r="L644" s="3" t="s">
        <v>80</v>
      </c>
      <c r="M644" s="3" t="s">
        <v>80</v>
      </c>
      <c r="N644" s="3" t="s">
        <v>80</v>
      </c>
      <c r="O644" s="3">
        <v>44362</v>
      </c>
      <c r="P644" s="3" t="s">
        <v>110</v>
      </c>
      <c r="Q644">
        <v>0.15248222222773408</v>
      </c>
      <c r="R644">
        <v>4.703190031177761</v>
      </c>
      <c r="S644">
        <v>34.424999999999997</v>
      </c>
      <c r="T644">
        <f>VLOOKUP($C644,[1]ENVIRONMENTALS!$F$1169:$N$1200,2,0)</f>
        <v>28</v>
      </c>
      <c r="U644">
        <f>VLOOKUP($C644,[1]ENVIRONMENTALS!$F$1169:$N$1200,5,0)</f>
        <v>23.5</v>
      </c>
      <c r="V644">
        <f>VLOOKUP($C644,[1]ENVIRONMENTALS!$F$1169:$N$1200,6,0)</f>
        <v>461</v>
      </c>
      <c r="W644">
        <f>VLOOKUP($C644,[1]ENVIRONMENTALS!$F$1169:$N$1200,9,0)</f>
        <v>16.5</v>
      </c>
    </row>
    <row r="645" spans="1:23" x14ac:dyDescent="0.3">
      <c r="A645" t="s">
        <v>18</v>
      </c>
      <c r="B645" t="s">
        <v>35</v>
      </c>
      <c r="C645" t="s">
        <v>34</v>
      </c>
      <c r="D645">
        <v>2021</v>
      </c>
      <c r="E645" t="s">
        <v>101</v>
      </c>
      <c r="F645" s="3">
        <v>44362</v>
      </c>
      <c r="G645" s="3" t="s">
        <v>80</v>
      </c>
      <c r="H645" s="3" t="s">
        <v>107</v>
      </c>
      <c r="I645" s="3" t="s">
        <v>80</v>
      </c>
      <c r="J645" s="3" t="s">
        <v>80</v>
      </c>
      <c r="K645" s="3" t="s">
        <v>80</v>
      </c>
      <c r="L645" s="3" t="s">
        <v>80</v>
      </c>
      <c r="M645" s="3" t="s">
        <v>80</v>
      </c>
      <c r="N645" s="3" t="s">
        <v>80</v>
      </c>
      <c r="O645" s="3">
        <v>44362</v>
      </c>
      <c r="P645" s="3" t="s">
        <v>110</v>
      </c>
      <c r="Q645">
        <v>0.1163711223125614</v>
      </c>
      <c r="R645">
        <v>6.6791350450304083</v>
      </c>
      <c r="S645">
        <v>31.137500000000014</v>
      </c>
      <c r="T645">
        <f>VLOOKUP($C645,[1]ENVIRONMENTALS!$F$1169:$N$1200,2,0)</f>
        <v>29</v>
      </c>
      <c r="U645">
        <f>VLOOKUP($C645,[1]ENVIRONMENTALS!$F$1169:$N$1200,5,0)</f>
        <v>23.2</v>
      </c>
      <c r="V645">
        <f>VLOOKUP($C645,[1]ENVIRONMENTALS!$F$1169:$N$1200,6,0)</f>
        <v>455</v>
      </c>
      <c r="W645">
        <f>VLOOKUP($C645,[1]ENVIRONMENTALS!$F$1169:$N$1200,9,0)</f>
        <v>16.5</v>
      </c>
    </row>
    <row r="646" spans="1:23" x14ac:dyDescent="0.3">
      <c r="A646" t="s">
        <v>18</v>
      </c>
      <c r="B646" t="s">
        <v>14</v>
      </c>
      <c r="C646" t="s">
        <v>33</v>
      </c>
      <c r="D646">
        <v>2021</v>
      </c>
      <c r="E646" t="s">
        <v>101</v>
      </c>
      <c r="F646" s="3">
        <v>44362</v>
      </c>
      <c r="G646" s="3" t="s">
        <v>80</v>
      </c>
      <c r="H646" s="3" t="s">
        <v>107</v>
      </c>
      <c r="I646" s="3" t="s">
        <v>80</v>
      </c>
      <c r="J646" s="3" t="s">
        <v>80</v>
      </c>
      <c r="K646" s="3" t="s">
        <v>80</v>
      </c>
      <c r="L646" s="3" t="s">
        <v>80</v>
      </c>
      <c r="M646" s="3" t="s">
        <v>80</v>
      </c>
      <c r="N646" s="3" t="s">
        <v>80</v>
      </c>
      <c r="O646" s="3">
        <v>44362</v>
      </c>
      <c r="P646" s="3" t="s">
        <v>110</v>
      </c>
      <c r="Q646">
        <v>-0.16294321189219491</v>
      </c>
      <c r="R646">
        <v>7.3290166402304724</v>
      </c>
      <c r="S646" t="s">
        <v>80</v>
      </c>
      <c r="T646">
        <f>VLOOKUP($C646,[1]ENVIRONMENTALS!$F$1169:$N$1200,2,0)</f>
        <v>32</v>
      </c>
      <c r="U646">
        <f>VLOOKUP($C646,[1]ENVIRONMENTALS!$F$1169:$N$1200,5,0)</f>
        <v>23.3</v>
      </c>
      <c r="V646">
        <f>VLOOKUP($C646,[1]ENVIRONMENTALS!$F$1169:$N$1200,6,0)</f>
        <v>457</v>
      </c>
      <c r="W646">
        <f>VLOOKUP($C646,[1]ENVIRONMENTALS!$F$1169:$N$1200,9,0)</f>
        <v>21</v>
      </c>
    </row>
    <row r="647" spans="1:23" x14ac:dyDescent="0.3">
      <c r="A647" t="s">
        <v>18</v>
      </c>
      <c r="B647" t="s">
        <v>14</v>
      </c>
      <c r="C647" t="s">
        <v>32</v>
      </c>
      <c r="D647">
        <v>2021</v>
      </c>
      <c r="E647" t="s">
        <v>102</v>
      </c>
      <c r="F647" s="3">
        <v>44362</v>
      </c>
      <c r="G647" s="3" t="s">
        <v>80</v>
      </c>
      <c r="H647" s="3" t="s">
        <v>107</v>
      </c>
      <c r="I647" s="3" t="s">
        <v>80</v>
      </c>
      <c r="J647" s="3" t="s">
        <v>80</v>
      </c>
      <c r="K647" s="3" t="s">
        <v>80</v>
      </c>
      <c r="L647" s="3" t="s">
        <v>80</v>
      </c>
      <c r="M647" s="3" t="s">
        <v>80</v>
      </c>
      <c r="N647" s="3" t="s">
        <v>80</v>
      </c>
      <c r="O647" s="3">
        <v>44362</v>
      </c>
      <c r="P647" s="3" t="s">
        <v>110</v>
      </c>
      <c r="Q647">
        <v>-0.94284840744148901</v>
      </c>
      <c r="R647">
        <v>5.2791354790883309</v>
      </c>
      <c r="S647" t="s">
        <v>80</v>
      </c>
      <c r="T647">
        <f>VLOOKUP($C647,[1]ENVIRONMENTALS!$F$1169:$N$1200,2,0)</f>
        <v>21.5</v>
      </c>
      <c r="U647">
        <f>VLOOKUP($C647,[1]ENVIRONMENTALS!$F$1169:$N$1200,5,0)</f>
        <v>23.8</v>
      </c>
      <c r="V647">
        <f>VLOOKUP($C647,[1]ENVIRONMENTALS!$F$1169:$N$1200,6,0)</f>
        <v>470</v>
      </c>
      <c r="W647">
        <f>VLOOKUP($C647,[1]ENVIRONMENTALS!$F$1169:$N$1200,9,0)</f>
        <v>21</v>
      </c>
    </row>
    <row r="648" spans="1:23" x14ac:dyDescent="0.3">
      <c r="A648" t="s">
        <v>18</v>
      </c>
      <c r="B648" t="s">
        <v>14</v>
      </c>
      <c r="C648" t="s">
        <v>31</v>
      </c>
      <c r="D648">
        <v>2021</v>
      </c>
      <c r="E648" t="s">
        <v>101</v>
      </c>
      <c r="F648" s="3">
        <v>44362</v>
      </c>
      <c r="G648" s="3" t="s">
        <v>80</v>
      </c>
      <c r="H648" s="3" t="s">
        <v>107</v>
      </c>
      <c r="I648" s="3" t="s">
        <v>80</v>
      </c>
      <c r="J648" s="3" t="s">
        <v>80</v>
      </c>
      <c r="K648" s="3" t="s">
        <v>80</v>
      </c>
      <c r="L648" s="3" t="s">
        <v>80</v>
      </c>
      <c r="M648" s="3" t="s">
        <v>80</v>
      </c>
      <c r="N648" s="3" t="s">
        <v>80</v>
      </c>
      <c r="O648" s="3">
        <v>44362</v>
      </c>
      <c r="P648" s="3" t="s">
        <v>110</v>
      </c>
      <c r="Q648">
        <v>-1.8649521404636231</v>
      </c>
      <c r="R648">
        <v>4.4309087917191672</v>
      </c>
      <c r="S648">
        <v>31.335833333333301</v>
      </c>
      <c r="T648">
        <f>VLOOKUP($C648,[1]ENVIRONMENTALS!$F$1169:$N$1200,2,0)</f>
        <v>38</v>
      </c>
      <c r="U648">
        <f>VLOOKUP($C648,[1]ENVIRONMENTALS!$F$1169:$N$1200,5,0)</f>
        <v>23.3</v>
      </c>
      <c r="V648">
        <f>VLOOKUP($C648,[1]ENVIRONMENTALS!$F$1169:$N$1200,6,0)</f>
        <v>456</v>
      </c>
      <c r="W648">
        <f>VLOOKUP($C648,[1]ENVIRONMENTALS!$F$1169:$N$1200,9,0)</f>
        <v>16.5</v>
      </c>
    </row>
    <row r="649" spans="1:23" x14ac:dyDescent="0.3">
      <c r="A649" t="s">
        <v>18</v>
      </c>
      <c r="B649" t="s">
        <v>14</v>
      </c>
      <c r="C649" t="s">
        <v>30</v>
      </c>
      <c r="D649">
        <v>2021</v>
      </c>
      <c r="E649" t="s">
        <v>102</v>
      </c>
      <c r="F649" s="3">
        <v>44362</v>
      </c>
      <c r="G649" s="3" t="s">
        <v>80</v>
      </c>
      <c r="H649" s="3" t="s">
        <v>107</v>
      </c>
      <c r="I649" s="3" t="s">
        <v>80</v>
      </c>
      <c r="J649" s="3" t="s">
        <v>80</v>
      </c>
      <c r="K649" s="3" t="s">
        <v>80</v>
      </c>
      <c r="L649" s="3" t="s">
        <v>80</v>
      </c>
      <c r="M649" s="3" t="s">
        <v>80</v>
      </c>
      <c r="N649" s="3" t="s">
        <v>80</v>
      </c>
      <c r="O649" s="3">
        <v>44362</v>
      </c>
      <c r="P649" s="3" t="s">
        <v>110</v>
      </c>
      <c r="Q649">
        <v>-0.3546689207707876</v>
      </c>
      <c r="R649">
        <v>6.1387096806697921</v>
      </c>
      <c r="S649">
        <v>33.706666666666692</v>
      </c>
      <c r="T649">
        <f>VLOOKUP($C649,[1]ENVIRONMENTALS!$F$1169:$N$1200,2,0)</f>
        <v>25.5</v>
      </c>
      <c r="U649">
        <f>VLOOKUP($C649,[1]ENVIRONMENTALS!$F$1169:$N$1200,5,0)</f>
        <v>23.4</v>
      </c>
      <c r="V649">
        <f>VLOOKUP($C649,[1]ENVIRONMENTALS!$F$1169:$N$1200,6,0)</f>
        <v>458</v>
      </c>
      <c r="W649">
        <f>VLOOKUP($C649,[1]ENVIRONMENTALS!$F$1169:$N$1200,9,0)</f>
        <v>16.5</v>
      </c>
    </row>
    <row r="650" spans="1:23" x14ac:dyDescent="0.3">
      <c r="A650" t="s">
        <v>18</v>
      </c>
      <c r="B650" t="s">
        <v>10</v>
      </c>
      <c r="C650" t="s">
        <v>29</v>
      </c>
      <c r="D650">
        <v>2021</v>
      </c>
      <c r="E650" t="s">
        <v>102</v>
      </c>
      <c r="F650" s="3">
        <v>44362</v>
      </c>
      <c r="G650" s="3" t="s">
        <v>80</v>
      </c>
      <c r="H650" s="3" t="s">
        <v>107</v>
      </c>
      <c r="I650" s="3" t="s">
        <v>80</v>
      </c>
      <c r="J650" s="3" t="s">
        <v>80</v>
      </c>
      <c r="K650" s="3" t="s">
        <v>80</v>
      </c>
      <c r="L650" s="3" t="s">
        <v>80</v>
      </c>
      <c r="M650" s="3" t="s">
        <v>80</v>
      </c>
      <c r="N650" s="3" t="s">
        <v>80</v>
      </c>
      <c r="O650" s="3">
        <v>44362</v>
      </c>
      <c r="P650" s="3" t="s">
        <v>110</v>
      </c>
      <c r="Q650">
        <v>-3.0956255177690912</v>
      </c>
      <c r="R650">
        <v>5.2625279192255414</v>
      </c>
      <c r="S650">
        <v>34.129166666666691</v>
      </c>
      <c r="T650">
        <f>VLOOKUP($C650,[1]ENVIRONMENTALS!$F$1169:$N$1200,2,0)</f>
        <v>29</v>
      </c>
      <c r="U650">
        <f>VLOOKUP($C650,[1]ENVIRONMENTALS!$F$1169:$N$1200,5,0)</f>
        <v>22.6</v>
      </c>
      <c r="V650">
        <f>VLOOKUP($C650,[1]ENVIRONMENTALS!$F$1169:$N$1200,6,0)</f>
        <v>441</v>
      </c>
      <c r="W650">
        <f>VLOOKUP($C650,[1]ENVIRONMENTALS!$F$1169:$N$1200,9,0)</f>
        <v>16.5</v>
      </c>
    </row>
    <row r="651" spans="1:23" x14ac:dyDescent="0.3">
      <c r="A651" t="s">
        <v>18</v>
      </c>
      <c r="B651" t="s">
        <v>10</v>
      </c>
      <c r="C651" t="s">
        <v>28</v>
      </c>
      <c r="D651">
        <v>2021</v>
      </c>
      <c r="E651" t="s">
        <v>102</v>
      </c>
      <c r="F651" s="3">
        <v>44362</v>
      </c>
      <c r="G651" s="3" t="s">
        <v>80</v>
      </c>
      <c r="H651" s="3" t="s">
        <v>107</v>
      </c>
      <c r="I651" s="3" t="s">
        <v>80</v>
      </c>
      <c r="J651" s="3" t="s">
        <v>80</v>
      </c>
      <c r="K651" s="3" t="s">
        <v>80</v>
      </c>
      <c r="L651" s="3" t="s">
        <v>80</v>
      </c>
      <c r="M651" s="3" t="s">
        <v>80</v>
      </c>
      <c r="N651" s="3" t="s">
        <v>80</v>
      </c>
      <c r="O651" s="3">
        <v>44362</v>
      </c>
      <c r="P651" s="3" t="s">
        <v>110</v>
      </c>
      <c r="Q651">
        <v>1.1382072696246806</v>
      </c>
      <c r="R651">
        <v>5.6348388071665552</v>
      </c>
      <c r="T651">
        <f>VLOOKUP($C651,[1]ENVIRONMENTALS!$F$1169:$N$1200,2,0)</f>
        <v>20.5</v>
      </c>
      <c r="U651">
        <f>VLOOKUP($C651,[1]ENVIRONMENTALS!$F$1169:$N$1200,5,0)</f>
        <v>30.9</v>
      </c>
      <c r="V651">
        <f>VLOOKUP($C651,[1]ENVIRONMENTALS!$F$1169:$N$1200,6,0)</f>
        <v>614</v>
      </c>
      <c r="W651">
        <f>VLOOKUP($C651,[1]ENVIRONMENTALS!$F$1169:$N$1200,9,0)</f>
        <v>21</v>
      </c>
    </row>
    <row r="652" spans="1:23" x14ac:dyDescent="0.3">
      <c r="A652" t="s">
        <v>18</v>
      </c>
      <c r="B652" t="s">
        <v>10</v>
      </c>
      <c r="C652" t="s">
        <v>27</v>
      </c>
      <c r="D652">
        <v>2021</v>
      </c>
      <c r="E652" t="s">
        <v>101</v>
      </c>
      <c r="F652" s="3">
        <v>44362</v>
      </c>
      <c r="G652" s="3" t="s">
        <v>80</v>
      </c>
      <c r="H652" s="3" t="s">
        <v>107</v>
      </c>
      <c r="I652" s="3" t="s">
        <v>80</v>
      </c>
      <c r="J652" s="3" t="s">
        <v>80</v>
      </c>
      <c r="K652" s="3" t="s">
        <v>80</v>
      </c>
      <c r="L652" s="3" t="s">
        <v>80</v>
      </c>
      <c r="M652" s="3" t="s">
        <v>80</v>
      </c>
      <c r="N652" s="3" t="s">
        <v>80</v>
      </c>
      <c r="O652" s="3">
        <v>44362</v>
      </c>
      <c r="P652" s="3" t="s">
        <v>110</v>
      </c>
      <c r="Q652">
        <v>-1.4251177614640893</v>
      </c>
      <c r="R652">
        <v>4.6702704196347966</v>
      </c>
      <c r="S652">
        <v>31.235000000000003</v>
      </c>
      <c r="T652">
        <f>VLOOKUP($C652,[1]ENVIRONMENTALS!$F$1169:$N$1200,2,0)</f>
        <v>30.5</v>
      </c>
      <c r="U652">
        <f>VLOOKUP($C652,[1]ENVIRONMENTALS!$F$1169:$N$1200,5,0)</f>
        <v>23.5</v>
      </c>
      <c r="V652">
        <f>VLOOKUP($C652,[1]ENVIRONMENTALS!$F$1169:$N$1200,6,0)</f>
        <v>462</v>
      </c>
      <c r="W652">
        <f>VLOOKUP($C652,[1]ENVIRONMENTALS!$F$1169:$N$1200,9,0)</f>
        <v>21</v>
      </c>
    </row>
    <row r="653" spans="1:23" x14ac:dyDescent="0.3">
      <c r="A653" t="s">
        <v>18</v>
      </c>
      <c r="B653" t="s">
        <v>10</v>
      </c>
      <c r="C653" t="s">
        <v>26</v>
      </c>
      <c r="D653">
        <v>2021</v>
      </c>
      <c r="E653" t="s">
        <v>101</v>
      </c>
      <c r="F653" s="3">
        <v>44362</v>
      </c>
      <c r="G653" s="3" t="s">
        <v>80</v>
      </c>
      <c r="H653" s="3" t="s">
        <v>107</v>
      </c>
      <c r="I653" s="3" t="s">
        <v>80</v>
      </c>
      <c r="J653" s="3" t="s">
        <v>80</v>
      </c>
      <c r="K653" s="3" t="s">
        <v>80</v>
      </c>
      <c r="L653" s="3" t="s">
        <v>80</v>
      </c>
      <c r="M653" s="3" t="s">
        <v>80</v>
      </c>
      <c r="N653" s="3" t="s">
        <v>80</v>
      </c>
      <c r="O653" s="3">
        <v>44362</v>
      </c>
      <c r="P653" s="3" t="s">
        <v>110</v>
      </c>
      <c r="Q653">
        <v>-2.1330371637291274</v>
      </c>
      <c r="R653">
        <v>3.7640650268371809</v>
      </c>
      <c r="S653" t="s">
        <v>80</v>
      </c>
      <c r="T653" t="s">
        <v>80</v>
      </c>
      <c r="U653" t="s">
        <v>80</v>
      </c>
      <c r="V653" t="s">
        <v>80</v>
      </c>
      <c r="W653" t="s">
        <v>80</v>
      </c>
    </row>
    <row r="654" spans="1:23" x14ac:dyDescent="0.3">
      <c r="A654" t="s">
        <v>18</v>
      </c>
      <c r="B654" t="s">
        <v>6</v>
      </c>
      <c r="C654" t="s">
        <v>25</v>
      </c>
      <c r="D654">
        <v>2021</v>
      </c>
      <c r="E654" t="s">
        <v>102</v>
      </c>
      <c r="F654" s="3">
        <v>44362</v>
      </c>
      <c r="G654" s="3" t="s">
        <v>80</v>
      </c>
      <c r="H654" s="3" t="s">
        <v>107</v>
      </c>
      <c r="I654" s="3" t="s">
        <v>80</v>
      </c>
      <c r="J654" s="3" t="s">
        <v>80</v>
      </c>
      <c r="K654" s="3" t="s">
        <v>80</v>
      </c>
      <c r="L654" s="3" t="s">
        <v>80</v>
      </c>
      <c r="M654" s="3" t="s">
        <v>80</v>
      </c>
      <c r="N654" s="3" t="s">
        <v>80</v>
      </c>
      <c r="O654" s="3">
        <v>44362</v>
      </c>
      <c r="P654" s="3" t="s">
        <v>110</v>
      </c>
      <c r="Q654">
        <v>-3.4493488123555212</v>
      </c>
      <c r="R654">
        <v>5.9803172947898169</v>
      </c>
      <c r="S654">
        <v>33.596666666666671</v>
      </c>
      <c r="T654">
        <f>VLOOKUP($C654,[1]ENVIRONMENTALS!$F$1169:$N$1200,2,0)</f>
        <v>28</v>
      </c>
      <c r="U654">
        <f>VLOOKUP($C654,[1]ENVIRONMENTALS!$F$1169:$N$1200,5,0)</f>
        <v>23.5</v>
      </c>
      <c r="V654">
        <f>VLOOKUP($C654,[1]ENVIRONMENTALS!$F$1169:$N$1200,6,0)</f>
        <v>461</v>
      </c>
      <c r="W654">
        <f>VLOOKUP($C654,[1]ENVIRONMENTALS!$F$1169:$N$1200,9,0)</f>
        <v>16.5</v>
      </c>
    </row>
    <row r="655" spans="1:23" x14ac:dyDescent="0.3">
      <c r="A655" t="s">
        <v>18</v>
      </c>
      <c r="B655" t="s">
        <v>6</v>
      </c>
      <c r="C655" t="s">
        <v>24</v>
      </c>
      <c r="D655">
        <v>2021</v>
      </c>
      <c r="E655" t="s">
        <v>101</v>
      </c>
      <c r="F655" s="3">
        <v>44362</v>
      </c>
      <c r="G655" s="3" t="s">
        <v>80</v>
      </c>
      <c r="H655" s="3" t="s">
        <v>107</v>
      </c>
      <c r="I655" s="3" t="s">
        <v>80</v>
      </c>
      <c r="J655" s="3" t="s">
        <v>80</v>
      </c>
      <c r="K655" s="3" t="s">
        <v>80</v>
      </c>
      <c r="L655" s="3" t="s">
        <v>80</v>
      </c>
      <c r="M655" s="3" t="s">
        <v>80</v>
      </c>
      <c r="N655" s="3" t="s">
        <v>80</v>
      </c>
      <c r="O655" s="3">
        <v>44362</v>
      </c>
      <c r="P655" s="3" t="s">
        <v>110</v>
      </c>
      <c r="Q655">
        <v>0.96702097677914123</v>
      </c>
      <c r="R655">
        <v>8.2062031294955986</v>
      </c>
      <c r="S655">
        <v>32.479999999999997</v>
      </c>
      <c r="T655">
        <f>VLOOKUP($C655,[1]ENVIRONMENTALS!$F$1169:$N$1200,2,0)</f>
        <v>29</v>
      </c>
      <c r="U655">
        <f>VLOOKUP($C655,[1]ENVIRONMENTALS!$F$1169:$N$1200,5,0)</f>
        <v>23.2</v>
      </c>
      <c r="V655">
        <f>VLOOKUP($C655,[1]ENVIRONMENTALS!$F$1169:$N$1200,6,0)</f>
        <v>454</v>
      </c>
      <c r="W655">
        <f>VLOOKUP($C655,[1]ENVIRONMENTALS!$F$1169:$N$1200,9,0)</f>
        <v>16.5</v>
      </c>
    </row>
    <row r="656" spans="1:23" x14ac:dyDescent="0.3">
      <c r="A656" t="s">
        <v>18</v>
      </c>
      <c r="B656" t="s">
        <v>6</v>
      </c>
      <c r="C656" t="s">
        <v>23</v>
      </c>
      <c r="D656">
        <v>2021</v>
      </c>
      <c r="E656" t="s">
        <v>102</v>
      </c>
      <c r="F656" s="3">
        <v>44362</v>
      </c>
      <c r="G656" s="3" t="s">
        <v>80</v>
      </c>
      <c r="H656" s="3" t="s">
        <v>107</v>
      </c>
      <c r="I656" s="3" t="s">
        <v>80</v>
      </c>
      <c r="J656" s="3" t="s">
        <v>80</v>
      </c>
      <c r="K656" s="3" t="s">
        <v>80</v>
      </c>
      <c r="L656" s="3" t="s">
        <v>80</v>
      </c>
      <c r="M656" s="3" t="s">
        <v>80</v>
      </c>
      <c r="N656" s="3" t="s">
        <v>80</v>
      </c>
      <c r="O656" s="3">
        <v>44362</v>
      </c>
      <c r="P656" s="3" t="s">
        <v>110</v>
      </c>
      <c r="Q656">
        <v>-0.19905431180736755</v>
      </c>
      <c r="R656">
        <v>6.6423738271134898</v>
      </c>
      <c r="S656" t="s">
        <v>80</v>
      </c>
      <c r="T656">
        <f>VLOOKUP($C656,[1]ENVIRONMENTALS!$F$1169:$N$1200,2,0)</f>
        <v>24</v>
      </c>
      <c r="U656">
        <f>VLOOKUP($C656,[1]ENVIRONMENTALS!$F$1169:$N$1200,5,0)</f>
        <v>23.8</v>
      </c>
      <c r="V656">
        <f>VLOOKUP($C656,[1]ENVIRONMENTALS!$F$1169:$N$1200,6,0)</f>
        <v>469</v>
      </c>
      <c r="W656">
        <f>VLOOKUP($C656,[1]ENVIRONMENTALS!$F$1169:$N$1200,9,0)</f>
        <v>21</v>
      </c>
    </row>
    <row r="657" spans="1:23" x14ac:dyDescent="0.3">
      <c r="A657" t="s">
        <v>18</v>
      </c>
      <c r="B657" t="s">
        <v>6</v>
      </c>
      <c r="C657" t="s">
        <v>22</v>
      </c>
      <c r="D657">
        <v>2021</v>
      </c>
      <c r="E657" t="s">
        <v>101</v>
      </c>
      <c r="F657" s="3">
        <v>44362</v>
      </c>
      <c r="G657" s="3" t="s">
        <v>80</v>
      </c>
      <c r="H657" s="3" t="s">
        <v>107</v>
      </c>
      <c r="I657" s="3" t="s">
        <v>80</v>
      </c>
      <c r="J657" s="3" t="s">
        <v>80</v>
      </c>
      <c r="K657" s="3" t="s">
        <v>80</v>
      </c>
      <c r="L657" s="3" t="s">
        <v>80</v>
      </c>
      <c r="M657" s="3" t="s">
        <v>80</v>
      </c>
      <c r="N657" s="3" t="s">
        <v>80</v>
      </c>
      <c r="O657" s="3">
        <v>44362</v>
      </c>
      <c r="P657" s="3" t="s">
        <v>110</v>
      </c>
      <c r="Q657">
        <v>-1.7013588105696826</v>
      </c>
      <c r="R657">
        <v>4.8700339510804325</v>
      </c>
      <c r="S657" t="s">
        <v>80</v>
      </c>
      <c r="T657">
        <f>VLOOKUP($C657,[1]ENVIRONMENTALS!$F$1169:$N$1200,2,0)</f>
        <v>33</v>
      </c>
      <c r="U657">
        <f>VLOOKUP($C657,[1]ENVIRONMENTALS!$F$1169:$N$1200,5,0)</f>
        <v>19.3</v>
      </c>
      <c r="V657">
        <f>VLOOKUP($C657,[1]ENVIRONMENTALS!$F$1169:$N$1200,6,0)</f>
        <v>366</v>
      </c>
      <c r="W657">
        <f>VLOOKUP($C657,[1]ENVIRONMENTALS!$F$1169:$N$1200,9,0)</f>
        <v>21</v>
      </c>
    </row>
    <row r="658" spans="1:23" x14ac:dyDescent="0.3">
      <c r="A658" t="s">
        <v>18</v>
      </c>
      <c r="B658" t="s">
        <v>1</v>
      </c>
      <c r="C658" t="s">
        <v>21</v>
      </c>
      <c r="D658">
        <v>2021</v>
      </c>
      <c r="E658" t="s">
        <v>101</v>
      </c>
      <c r="F658" s="3">
        <v>44362</v>
      </c>
      <c r="G658" s="3" t="s">
        <v>80</v>
      </c>
      <c r="H658" s="3" t="s">
        <v>107</v>
      </c>
      <c r="I658" s="3" t="s">
        <v>80</v>
      </c>
      <c r="J658" s="3" t="s">
        <v>80</v>
      </c>
      <c r="K658" s="3" t="s">
        <v>80</v>
      </c>
      <c r="L658" s="3" t="s">
        <v>80</v>
      </c>
      <c r="M658" s="3" t="s">
        <v>80</v>
      </c>
      <c r="N658" s="3" t="s">
        <v>80</v>
      </c>
      <c r="O658" s="3">
        <v>44362</v>
      </c>
      <c r="P658" s="3" t="s">
        <v>110</v>
      </c>
      <c r="Q658">
        <v>-0.35537814040905619</v>
      </c>
      <c r="R658">
        <v>5.2562631457541711</v>
      </c>
      <c r="S658" t="s">
        <v>80</v>
      </c>
      <c r="T658">
        <f>VLOOKUP($C658,[1]ENVIRONMENTALS!$F$1169:$N$1200,2,0)</f>
        <v>29</v>
      </c>
      <c r="U658">
        <f>VLOOKUP($C658,[1]ENVIRONMENTALS!$F$1169:$N$1200,5,0)</f>
        <v>23.5</v>
      </c>
      <c r="V658">
        <f>VLOOKUP($C658,[1]ENVIRONMENTALS!$F$1169:$N$1200,6,0)</f>
        <v>461</v>
      </c>
      <c r="W658">
        <f>VLOOKUP($C658,[1]ENVIRONMENTALS!$F$1169:$N$1200,9,0)</f>
        <v>21</v>
      </c>
    </row>
    <row r="659" spans="1:23" x14ac:dyDescent="0.3">
      <c r="A659" t="s">
        <v>18</v>
      </c>
      <c r="B659" t="s">
        <v>1</v>
      </c>
      <c r="C659" t="s">
        <v>20</v>
      </c>
      <c r="D659">
        <v>2021</v>
      </c>
      <c r="E659" t="s">
        <v>101</v>
      </c>
      <c r="F659" s="3">
        <v>44362</v>
      </c>
      <c r="G659" s="3" t="s">
        <v>80</v>
      </c>
      <c r="H659" s="3" t="s">
        <v>107</v>
      </c>
      <c r="I659" s="3" t="s">
        <v>80</v>
      </c>
      <c r="J659" s="3" t="s">
        <v>80</v>
      </c>
      <c r="K659" s="3" t="s">
        <v>80</v>
      </c>
      <c r="L659" s="3" t="s">
        <v>80</v>
      </c>
      <c r="M659" s="3" t="s">
        <v>80</v>
      </c>
      <c r="N659" s="3" t="s">
        <v>80</v>
      </c>
      <c r="O659" s="3">
        <v>44362</v>
      </c>
      <c r="P659" s="3" t="s">
        <v>110</v>
      </c>
      <c r="Q659">
        <v>0.1342198165423194</v>
      </c>
      <c r="R659">
        <v>3.8732257494940119</v>
      </c>
      <c r="S659">
        <v>33.310833333333299</v>
      </c>
      <c r="T659">
        <f>VLOOKUP($C659,[1]ENVIRONMENTALS!$F$1169:$N$1200,2,0)</f>
        <v>33</v>
      </c>
      <c r="U659">
        <f>VLOOKUP($C659,[1]ENVIRONMENTALS!$F$1169:$N$1200,5,0)</f>
        <v>23.2</v>
      </c>
      <c r="V659">
        <f>VLOOKUP($C659,[1]ENVIRONMENTALS!$F$1169:$N$1200,6,0)</f>
        <v>456</v>
      </c>
      <c r="W659">
        <f>VLOOKUP($C659,[1]ENVIRONMENTALS!$F$1169:$N$1200,9,0)</f>
        <v>16.5</v>
      </c>
    </row>
    <row r="660" spans="1:23" x14ac:dyDescent="0.3">
      <c r="A660" t="s">
        <v>18</v>
      </c>
      <c r="B660" t="s">
        <v>1</v>
      </c>
      <c r="C660" t="s">
        <v>19</v>
      </c>
      <c r="D660">
        <v>2021</v>
      </c>
      <c r="E660" t="s">
        <v>101</v>
      </c>
      <c r="F660" s="3">
        <v>44362</v>
      </c>
      <c r="G660" s="3" t="s">
        <v>80</v>
      </c>
      <c r="H660" s="3" t="s">
        <v>107</v>
      </c>
      <c r="I660" s="3" t="s">
        <v>80</v>
      </c>
      <c r="J660" s="3" t="s">
        <v>80</v>
      </c>
      <c r="K660" s="3" t="s">
        <v>80</v>
      </c>
      <c r="L660" s="3" t="s">
        <v>80</v>
      </c>
      <c r="M660" s="3" t="s">
        <v>80</v>
      </c>
      <c r="N660" s="3" t="s">
        <v>80</v>
      </c>
      <c r="O660" s="3">
        <v>44362</v>
      </c>
      <c r="P660" s="3" t="s">
        <v>110</v>
      </c>
      <c r="Q660">
        <v>-0.26572095780460947</v>
      </c>
      <c r="R660">
        <v>2.7961575255102042</v>
      </c>
      <c r="S660" t="s">
        <v>80</v>
      </c>
      <c r="T660">
        <f>VLOOKUP($C660,[1]ENVIRONMENTALS!$F$1169:$N$1200,2,0)</f>
        <v>33</v>
      </c>
      <c r="U660">
        <f>VLOOKUP($C660,[1]ENVIRONMENTALS!$F$1169:$N$1200,5,0)</f>
        <v>23.7</v>
      </c>
      <c r="V660">
        <f>VLOOKUP($C660,[1]ENVIRONMENTALS!$F$1169:$N$1200,6,0)</f>
        <v>467</v>
      </c>
      <c r="W660">
        <f>VLOOKUP($C660,[1]ENVIRONMENTALS!$F$1169:$N$1200,9,0)</f>
        <v>21</v>
      </c>
    </row>
    <row r="661" spans="1:23" x14ac:dyDescent="0.3">
      <c r="A661" t="s">
        <v>18</v>
      </c>
      <c r="B661" t="s">
        <v>1</v>
      </c>
      <c r="C661" t="s">
        <v>17</v>
      </c>
      <c r="D661">
        <v>2021</v>
      </c>
      <c r="E661" t="s">
        <v>101</v>
      </c>
      <c r="F661" s="3">
        <v>44362</v>
      </c>
      <c r="G661" s="3" t="s">
        <v>80</v>
      </c>
      <c r="H661" s="3" t="s">
        <v>107</v>
      </c>
      <c r="I661" s="3" t="s">
        <v>80</v>
      </c>
      <c r="J661" s="3" t="s">
        <v>80</v>
      </c>
      <c r="K661" s="3" t="s">
        <v>80</v>
      </c>
      <c r="L661" s="3" t="s">
        <v>80</v>
      </c>
      <c r="M661" s="3" t="s">
        <v>80</v>
      </c>
      <c r="N661" s="3" t="s">
        <v>80</v>
      </c>
      <c r="O661" s="3">
        <v>44362</v>
      </c>
      <c r="P661" s="3" t="s">
        <v>110</v>
      </c>
      <c r="Q661">
        <v>-3.0901881672090323</v>
      </c>
      <c r="R661">
        <v>6.2260618994498609</v>
      </c>
      <c r="S661">
        <v>31.605833333333308</v>
      </c>
      <c r="T661">
        <f>VLOOKUP($C661,[1]ENVIRONMENTALS!$F$1169:$N$1200,2,0)</f>
        <v>33</v>
      </c>
      <c r="U661">
        <f>VLOOKUP($C661,[1]ENVIRONMENTALS!$F$1169:$N$1200,5,0)</f>
        <v>23.3</v>
      </c>
      <c r="V661">
        <f>VLOOKUP($C661,[1]ENVIRONMENTALS!$F$1169:$N$1200,6,0)</f>
        <v>457</v>
      </c>
      <c r="W661">
        <f>VLOOKUP($C661,[1]ENVIRONMENTALS!$F$1169:$N$1200,9,0)</f>
        <v>16.5</v>
      </c>
    </row>
    <row r="662" spans="1:23" x14ac:dyDescent="0.3">
      <c r="A662" t="s">
        <v>2</v>
      </c>
      <c r="B662" t="s">
        <v>14</v>
      </c>
      <c r="C662" t="s">
        <v>16</v>
      </c>
      <c r="D662">
        <v>2021</v>
      </c>
      <c r="E662" t="s">
        <v>103</v>
      </c>
      <c r="F662" s="3">
        <v>44362</v>
      </c>
      <c r="G662" s="3" t="s">
        <v>80</v>
      </c>
      <c r="H662" s="3" t="s">
        <v>107</v>
      </c>
      <c r="I662" s="3" t="s">
        <v>80</v>
      </c>
      <c r="J662" s="3" t="s">
        <v>80</v>
      </c>
      <c r="K662" s="3" t="s">
        <v>80</v>
      </c>
      <c r="L662" s="3" t="s">
        <v>80</v>
      </c>
      <c r="M662" s="3" t="s">
        <v>80</v>
      </c>
      <c r="N662" s="3" t="s">
        <v>80</v>
      </c>
      <c r="O662" s="3">
        <v>44362</v>
      </c>
      <c r="P662" s="3" t="s">
        <v>110</v>
      </c>
      <c r="Q662">
        <v>-2.7635334221498513</v>
      </c>
      <c r="R662">
        <v>10.174110320781208</v>
      </c>
      <c r="S662">
        <v>33.845833333333346</v>
      </c>
      <c r="T662">
        <f>VLOOKUP($C662,[1]ENVIRONMENTALS!$F$1169:$N$1200,2,0)</f>
        <v>43</v>
      </c>
      <c r="U662">
        <f>VLOOKUP($C662,[1]ENVIRONMENTALS!$F$1169:$N$1200,5,0)</f>
        <v>29.8</v>
      </c>
      <c r="V662">
        <f>VLOOKUP($C662,[1]ENVIRONMENTALS!$F$1169:$N$1200,6,0)</f>
        <v>594</v>
      </c>
      <c r="W662">
        <f>VLOOKUP($C662,[1]ENVIRONMENTALS!$F$1169:$N$1200,9,0)</f>
        <v>6.5</v>
      </c>
    </row>
    <row r="663" spans="1:23" x14ac:dyDescent="0.3">
      <c r="A663" t="s">
        <v>2</v>
      </c>
      <c r="B663" t="s">
        <v>14</v>
      </c>
      <c r="C663" t="s">
        <v>15</v>
      </c>
      <c r="D663">
        <v>2021</v>
      </c>
      <c r="E663" t="s">
        <v>104</v>
      </c>
      <c r="F663" s="3">
        <v>44362</v>
      </c>
      <c r="G663" s="3" t="s">
        <v>80</v>
      </c>
      <c r="H663" s="3" t="s">
        <v>107</v>
      </c>
      <c r="I663" s="3" t="s">
        <v>80</v>
      </c>
      <c r="J663" s="3" t="s">
        <v>80</v>
      </c>
      <c r="K663" s="3" t="s">
        <v>80</v>
      </c>
      <c r="L663" s="3" t="s">
        <v>80</v>
      </c>
      <c r="M663" s="3" t="s">
        <v>80</v>
      </c>
      <c r="N663" s="3" t="s">
        <v>80</v>
      </c>
      <c r="O663" s="3">
        <v>44362</v>
      </c>
      <c r="P663" s="3" t="s">
        <v>110</v>
      </c>
      <c r="Q663">
        <v>-3.5385922835043111</v>
      </c>
      <c r="R663">
        <v>5.1135917951891496</v>
      </c>
      <c r="S663" t="s">
        <v>80</v>
      </c>
      <c r="T663">
        <f>VLOOKUP($C663,[1]ENVIRONMENTALS!$F$1169:$N$1200,2,0)</f>
        <v>34</v>
      </c>
      <c r="U663">
        <f>VLOOKUP($C663,[1]ENVIRONMENTALS!$F$1169:$N$1200,5,0)</f>
        <v>27.4</v>
      </c>
      <c r="V663">
        <f>VLOOKUP($C663,[1]ENVIRONMENTALS!$F$1169:$N$1200,6,0)</f>
        <v>544</v>
      </c>
      <c r="W663">
        <f>VLOOKUP($C663,[1]ENVIRONMENTALS!$F$1169:$N$1200,9,0)</f>
        <v>6.5</v>
      </c>
    </row>
    <row r="664" spans="1:23" x14ac:dyDescent="0.3">
      <c r="A664" t="s">
        <v>2</v>
      </c>
      <c r="B664" t="s">
        <v>14</v>
      </c>
      <c r="C664" t="s">
        <v>13</v>
      </c>
      <c r="D664">
        <v>2021</v>
      </c>
      <c r="E664" t="s">
        <v>103</v>
      </c>
      <c r="F664" s="3">
        <v>44362</v>
      </c>
      <c r="G664" s="3" t="s">
        <v>80</v>
      </c>
      <c r="H664" s="3" t="s">
        <v>107</v>
      </c>
      <c r="I664" s="3" t="s">
        <v>80</v>
      </c>
      <c r="J664" s="3" t="s">
        <v>80</v>
      </c>
      <c r="K664" s="3" t="s">
        <v>80</v>
      </c>
      <c r="L664" s="3" t="s">
        <v>80</v>
      </c>
      <c r="M664" s="3" t="s">
        <v>80</v>
      </c>
      <c r="N664" s="3" t="s">
        <v>80</v>
      </c>
      <c r="O664" s="3">
        <v>44362</v>
      </c>
      <c r="P664" s="3" t="s">
        <v>110</v>
      </c>
      <c r="Q664">
        <v>-0.82801392767850945</v>
      </c>
      <c r="R664">
        <v>1.6283682894645459</v>
      </c>
      <c r="S664">
        <v>34.140000000000022</v>
      </c>
      <c r="T664">
        <f>VLOOKUP($C664,[1]ENVIRONMENTALS!$F$1169:$N$1200,2,0)</f>
        <v>33</v>
      </c>
      <c r="U664">
        <f>VLOOKUP($C664,[1]ENVIRONMENTALS!$F$1169:$N$1200,5,0)</f>
        <v>23.5</v>
      </c>
      <c r="V664">
        <f>VLOOKUP($C664,[1]ENVIRONMENTALS!$F$1169:$N$1200,6,0)</f>
        <v>463</v>
      </c>
      <c r="W664">
        <f>VLOOKUP($C664,[1]ENVIRONMENTALS!$F$1169:$N$1200,9,0)</f>
        <v>11</v>
      </c>
    </row>
    <row r="665" spans="1:23" x14ac:dyDescent="0.3">
      <c r="A665" t="s">
        <v>2</v>
      </c>
      <c r="B665" t="s">
        <v>10</v>
      </c>
      <c r="C665" t="s">
        <v>12</v>
      </c>
      <c r="D665">
        <v>2021</v>
      </c>
      <c r="E665" t="s">
        <v>104</v>
      </c>
      <c r="F665" s="3">
        <v>44362</v>
      </c>
      <c r="G665" s="3" t="s">
        <v>80</v>
      </c>
      <c r="H665" s="3" t="s">
        <v>107</v>
      </c>
      <c r="I665" s="3" t="s">
        <v>80</v>
      </c>
      <c r="J665" s="3" t="s">
        <v>80</v>
      </c>
      <c r="K665" s="3" t="s">
        <v>80</v>
      </c>
      <c r="L665" s="3" t="s">
        <v>80</v>
      </c>
      <c r="M665" s="3" t="s">
        <v>80</v>
      </c>
      <c r="N665" s="3" t="s">
        <v>80</v>
      </c>
      <c r="O665" s="3">
        <v>44362</v>
      </c>
      <c r="P665" s="3" t="s">
        <v>110</v>
      </c>
      <c r="Q665">
        <v>-1.252186372999613</v>
      </c>
      <c r="R665">
        <v>2.920034555661108</v>
      </c>
      <c r="S665" t="s">
        <v>80</v>
      </c>
      <c r="T665">
        <f>VLOOKUP($C665,[1]ENVIRONMENTALS!$F$1169:$N$1200,2,0)</f>
        <v>37</v>
      </c>
      <c r="U665">
        <f>VLOOKUP($C665,[1]ENVIRONMENTALS!$F$1169:$N$1200,5,0)</f>
        <v>38.200000000000003</v>
      </c>
      <c r="V665">
        <f>VLOOKUP($C665,[1]ENVIRONMENTALS!$F$1169:$N$1200,6,0)</f>
        <v>742</v>
      </c>
      <c r="W665">
        <f>VLOOKUP($C665,[1]ENVIRONMENTALS!$F$1169:$N$1200,9,0)</f>
        <v>6.5</v>
      </c>
    </row>
    <row r="666" spans="1:23" x14ac:dyDescent="0.3">
      <c r="A666" t="s">
        <v>2</v>
      </c>
      <c r="B666" t="s">
        <v>10</v>
      </c>
      <c r="C666" t="s">
        <v>11</v>
      </c>
      <c r="D666">
        <v>2021</v>
      </c>
      <c r="E666" t="s">
        <v>103</v>
      </c>
      <c r="F666" s="3">
        <v>44362</v>
      </c>
      <c r="G666" s="3" t="s">
        <v>80</v>
      </c>
      <c r="H666" s="3" t="s">
        <v>107</v>
      </c>
      <c r="I666" s="3" t="s">
        <v>80</v>
      </c>
      <c r="J666" s="3" t="s">
        <v>80</v>
      </c>
      <c r="K666" s="3" t="s">
        <v>80</v>
      </c>
      <c r="L666" s="3" t="s">
        <v>80</v>
      </c>
      <c r="M666" s="3" t="s">
        <v>80</v>
      </c>
      <c r="N666" s="3" t="s">
        <v>80</v>
      </c>
      <c r="O666" s="3">
        <v>44362</v>
      </c>
      <c r="P666" s="3" t="s">
        <v>110</v>
      </c>
      <c r="Q666">
        <v>-3.6544314910881708</v>
      </c>
      <c r="R666">
        <v>9.9677865076815859</v>
      </c>
      <c r="S666">
        <v>35.518333333333345</v>
      </c>
      <c r="T666">
        <f>VLOOKUP($C666,[1]ENVIRONMENTALS!$F$1169:$N$1200,2,0)</f>
        <v>35.5</v>
      </c>
      <c r="U666">
        <f>VLOOKUP($C666,[1]ENVIRONMENTALS!$F$1169:$N$1200,5,0)</f>
        <v>23.4</v>
      </c>
      <c r="V666">
        <f>VLOOKUP($C666,[1]ENVIRONMENTALS!$F$1169:$N$1200,6,0)</f>
        <v>460</v>
      </c>
      <c r="W666">
        <f>VLOOKUP($C666,[1]ENVIRONMENTALS!$F$1169:$N$1200,9,0)</f>
        <v>6.5</v>
      </c>
    </row>
    <row r="667" spans="1:23" x14ac:dyDescent="0.3">
      <c r="A667" t="s">
        <v>2</v>
      </c>
      <c r="B667" t="s">
        <v>10</v>
      </c>
      <c r="C667" t="s">
        <v>9</v>
      </c>
      <c r="D667">
        <v>2021</v>
      </c>
      <c r="E667" t="s">
        <v>103</v>
      </c>
      <c r="F667" s="3">
        <v>44362</v>
      </c>
      <c r="G667" s="3" t="s">
        <v>80</v>
      </c>
      <c r="H667" s="3" t="s">
        <v>107</v>
      </c>
      <c r="I667" s="3" t="s">
        <v>80</v>
      </c>
      <c r="J667" s="3" t="s">
        <v>80</v>
      </c>
      <c r="K667" s="3" t="s">
        <v>80</v>
      </c>
      <c r="L667" s="3" t="s">
        <v>80</v>
      </c>
      <c r="M667" s="3" t="s">
        <v>80</v>
      </c>
      <c r="N667" s="3" t="s">
        <v>80</v>
      </c>
      <c r="O667" s="3">
        <v>44362</v>
      </c>
      <c r="P667" s="3" t="s">
        <v>110</v>
      </c>
      <c r="Q667">
        <v>-1.4462170457025789</v>
      </c>
      <c r="R667">
        <v>6.5786622629423679</v>
      </c>
      <c r="S667">
        <v>33.466666666666669</v>
      </c>
      <c r="T667">
        <f>VLOOKUP($C667,[1]ENVIRONMENTALS!$F$1169:$N$1200,2,0)</f>
        <v>36.5</v>
      </c>
      <c r="U667">
        <f>VLOOKUP($C667,[1]ENVIRONMENTALS!$F$1169:$N$1200,5,0)</f>
        <v>23.5</v>
      </c>
      <c r="V667">
        <f>VLOOKUP($C667,[1]ENVIRONMENTALS!$F$1169:$N$1200,6,0)</f>
        <v>461</v>
      </c>
      <c r="W667">
        <f>VLOOKUP($C667,[1]ENVIRONMENTALS!$F$1169:$N$1200,9,0)</f>
        <v>11</v>
      </c>
    </row>
    <row r="668" spans="1:23" x14ac:dyDescent="0.3">
      <c r="A668" t="s">
        <v>2</v>
      </c>
      <c r="B668" t="s">
        <v>6</v>
      </c>
      <c r="C668" t="s">
        <v>8</v>
      </c>
      <c r="D668">
        <v>2021</v>
      </c>
      <c r="E668" t="s">
        <v>104</v>
      </c>
      <c r="F668" s="3">
        <v>44362</v>
      </c>
      <c r="G668" s="3" t="s">
        <v>80</v>
      </c>
      <c r="H668" s="3" t="s">
        <v>107</v>
      </c>
      <c r="I668" s="3" t="s">
        <v>80</v>
      </c>
      <c r="J668" s="3" t="s">
        <v>80</v>
      </c>
      <c r="K668" s="3" t="s">
        <v>80</v>
      </c>
      <c r="L668" s="3" t="s">
        <v>80</v>
      </c>
      <c r="M668" s="3" t="s">
        <v>80</v>
      </c>
      <c r="N668" s="3" t="s">
        <v>80</v>
      </c>
      <c r="O668" s="3">
        <v>44362</v>
      </c>
      <c r="P668" s="3" t="s">
        <v>110</v>
      </c>
      <c r="Q668">
        <v>-0.71991703447908073</v>
      </c>
      <c r="R668">
        <v>4.2529537641502886</v>
      </c>
      <c r="S668">
        <v>33.379999999999995</v>
      </c>
      <c r="T668">
        <f>VLOOKUP($C668,[1]ENVIRONMENTALS!$F$1169:$N$1200,2,0)</f>
        <v>35.5</v>
      </c>
      <c r="U668">
        <f>VLOOKUP($C668,[1]ENVIRONMENTALS!$F$1169:$N$1200,5,0)</f>
        <v>40.1</v>
      </c>
      <c r="V668">
        <f>VLOOKUP($C668,[1]ENVIRONMENTALS!$F$1169:$N$1200,6,0)</f>
        <v>773</v>
      </c>
      <c r="W668">
        <f>VLOOKUP($C668,[1]ENVIRONMENTALS!$F$1169:$N$1200,9,0)</f>
        <v>6.5</v>
      </c>
    </row>
    <row r="669" spans="1:23" x14ac:dyDescent="0.3">
      <c r="A669" t="s">
        <v>2</v>
      </c>
      <c r="B669" t="s">
        <v>6</v>
      </c>
      <c r="C669" t="s">
        <v>7</v>
      </c>
      <c r="D669">
        <v>2021</v>
      </c>
      <c r="E669" t="s">
        <v>103</v>
      </c>
      <c r="F669" s="3">
        <v>44362</v>
      </c>
      <c r="G669" s="3" t="s">
        <v>80</v>
      </c>
      <c r="H669" s="3" t="s">
        <v>107</v>
      </c>
      <c r="I669" s="3" t="s">
        <v>80</v>
      </c>
      <c r="J669" s="3" t="s">
        <v>80</v>
      </c>
      <c r="K669" s="3" t="s">
        <v>80</v>
      </c>
      <c r="L669" s="3" t="s">
        <v>80</v>
      </c>
      <c r="M669" s="3" t="s">
        <v>80</v>
      </c>
      <c r="N669" s="3" t="s">
        <v>80</v>
      </c>
      <c r="O669" s="3">
        <v>44362</v>
      </c>
      <c r="P669" s="3" t="s">
        <v>110</v>
      </c>
      <c r="Q669">
        <v>-1.3906024057350213</v>
      </c>
      <c r="R669">
        <v>7.6054349942456332</v>
      </c>
      <c r="S669">
        <v>33.556666666666679</v>
      </c>
      <c r="T669">
        <f>VLOOKUP($C669,[1]ENVIRONMENTALS!$F$1169:$N$1200,2,0)</f>
        <v>39.5</v>
      </c>
      <c r="U669">
        <f>VLOOKUP($C669,[1]ENVIRONMENTALS!$F$1169:$N$1200,5,0)</f>
        <v>23.5</v>
      </c>
      <c r="V669">
        <f>VLOOKUP($C669,[1]ENVIRONMENTALS!$F$1169:$N$1200,6,0)</f>
        <v>462</v>
      </c>
      <c r="W669">
        <f>VLOOKUP($C669,[1]ENVIRONMENTALS!$F$1169:$N$1200,9,0)</f>
        <v>6.5</v>
      </c>
    </row>
    <row r="670" spans="1:23" x14ac:dyDescent="0.3">
      <c r="A670" t="s">
        <v>2</v>
      </c>
      <c r="B670" t="s">
        <v>6</v>
      </c>
      <c r="C670" t="s">
        <v>5</v>
      </c>
      <c r="D670">
        <v>2021</v>
      </c>
      <c r="E670" t="s">
        <v>103</v>
      </c>
      <c r="F670" s="3">
        <v>44362</v>
      </c>
      <c r="G670" s="3" t="s">
        <v>80</v>
      </c>
      <c r="H670" s="3" t="s">
        <v>107</v>
      </c>
      <c r="I670" s="3" t="s">
        <v>80</v>
      </c>
      <c r="J670" s="3" t="s">
        <v>80</v>
      </c>
      <c r="K670" s="3" t="s">
        <v>80</v>
      </c>
      <c r="L670" s="3" t="s">
        <v>80</v>
      </c>
      <c r="M670" s="3" t="s">
        <v>80</v>
      </c>
      <c r="N670" s="3" t="s">
        <v>80</v>
      </c>
      <c r="O670" s="3">
        <v>44362</v>
      </c>
      <c r="P670" s="3" t="s">
        <v>110</v>
      </c>
      <c r="Q670">
        <v>-1.3927300646498271</v>
      </c>
      <c r="R670">
        <v>2.8525404867525515</v>
      </c>
      <c r="S670" t="s">
        <v>80</v>
      </c>
      <c r="T670">
        <f>VLOOKUP($C670,[1]ENVIRONMENTALS!$F$1169:$N$1200,2,0)</f>
        <v>35.5</v>
      </c>
      <c r="U670">
        <f>VLOOKUP($C670,[1]ENVIRONMENTALS!$F$1169:$N$1200,5,0)</f>
        <v>26.9</v>
      </c>
      <c r="V670">
        <f>VLOOKUP($C670,[1]ENVIRONMENTALS!$F$1169:$N$1200,6,0)</f>
        <v>533</v>
      </c>
      <c r="W670">
        <f>VLOOKUP($C670,[1]ENVIRONMENTALS!$F$1169:$N$1200,9,0)</f>
        <v>6.5</v>
      </c>
    </row>
    <row r="671" spans="1:23" x14ac:dyDescent="0.3">
      <c r="A671" t="s">
        <v>2</v>
      </c>
      <c r="B671" t="s">
        <v>1</v>
      </c>
      <c r="C671" t="s">
        <v>4</v>
      </c>
      <c r="D671">
        <v>2021</v>
      </c>
      <c r="E671" t="s">
        <v>103</v>
      </c>
      <c r="F671" s="3">
        <v>44362</v>
      </c>
      <c r="G671" s="3" t="s">
        <v>80</v>
      </c>
      <c r="H671" s="3" t="s">
        <v>107</v>
      </c>
      <c r="I671" s="3" t="s">
        <v>80</v>
      </c>
      <c r="J671" s="3" t="s">
        <v>80</v>
      </c>
      <c r="K671" s="3" t="s">
        <v>80</v>
      </c>
      <c r="L671" s="3" t="s">
        <v>80</v>
      </c>
      <c r="M671" s="3" t="s">
        <v>80</v>
      </c>
      <c r="N671" s="3" t="s">
        <v>80</v>
      </c>
      <c r="O671" s="3">
        <v>44362</v>
      </c>
      <c r="P671" s="3" t="s">
        <v>110</v>
      </c>
      <c r="Q671">
        <v>-1.3415480474214483</v>
      </c>
      <c r="R671">
        <v>4.1859916099704346</v>
      </c>
      <c r="S671" t="s">
        <v>80</v>
      </c>
      <c r="T671">
        <f>VLOOKUP($C671,[1]ENVIRONMENTALS!$F$1169:$N$1200,2,0)</f>
        <v>32.5</v>
      </c>
      <c r="U671">
        <f>VLOOKUP($C671,[1]ENVIRONMENTALS!$F$1169:$N$1200,5,0)</f>
        <v>39.700000000000003</v>
      </c>
      <c r="V671">
        <f>VLOOKUP($C671,[1]ENVIRONMENTALS!$F$1169:$N$1200,6,0)</f>
        <v>766</v>
      </c>
      <c r="W671">
        <f>VLOOKUP($C671,[1]ENVIRONMENTALS!$F$1169:$N$1200,9,0)</f>
        <v>6.5</v>
      </c>
    </row>
    <row r="672" spans="1:23" x14ac:dyDescent="0.3">
      <c r="A672" t="s">
        <v>2</v>
      </c>
      <c r="B672" t="s">
        <v>1</v>
      </c>
      <c r="C672" t="s">
        <v>3</v>
      </c>
      <c r="D672">
        <v>2021</v>
      </c>
      <c r="E672" t="s">
        <v>103</v>
      </c>
      <c r="F672" s="3">
        <v>44362</v>
      </c>
      <c r="G672" s="3" t="s">
        <v>80</v>
      </c>
      <c r="H672" s="3" t="s">
        <v>107</v>
      </c>
      <c r="I672" s="3" t="s">
        <v>80</v>
      </c>
      <c r="J672" s="3" t="s">
        <v>80</v>
      </c>
      <c r="K672" s="3" t="s">
        <v>80</v>
      </c>
      <c r="L672" s="3" t="s">
        <v>80</v>
      </c>
      <c r="M672" s="3" t="s">
        <v>80</v>
      </c>
      <c r="N672" s="3" t="s">
        <v>80</v>
      </c>
      <c r="O672" s="3">
        <v>44362</v>
      </c>
      <c r="P672" s="3" t="s">
        <v>110</v>
      </c>
      <c r="Q672">
        <v>-0.42440885186719324</v>
      </c>
      <c r="R672">
        <v>4.0671973205604548</v>
      </c>
      <c r="S672">
        <v>35.838333333333338</v>
      </c>
      <c r="T672">
        <f>VLOOKUP($C672,[1]ENVIRONMENTALS!$F$1169:$N$1200,2,0)</f>
        <v>33</v>
      </c>
      <c r="U672">
        <f>VLOOKUP($C672,[1]ENVIRONMENTALS!$F$1169:$N$1200,5,0)</f>
        <v>23.5</v>
      </c>
      <c r="V672">
        <f>VLOOKUP($C672,[1]ENVIRONMENTALS!$F$1169:$N$1200,6,0)</f>
        <v>462</v>
      </c>
      <c r="W672">
        <f>VLOOKUP($C672,[1]ENVIRONMENTALS!$F$1169:$N$1200,9,0)</f>
        <v>11</v>
      </c>
    </row>
    <row r="673" spans="1:23" x14ac:dyDescent="0.3">
      <c r="A673" t="s">
        <v>2</v>
      </c>
      <c r="B673" t="s">
        <v>1</v>
      </c>
      <c r="C673" t="s">
        <v>0</v>
      </c>
      <c r="D673">
        <v>2021</v>
      </c>
      <c r="E673" t="s">
        <v>104</v>
      </c>
      <c r="F673" s="3">
        <v>44362</v>
      </c>
      <c r="G673" s="3" t="s">
        <v>80</v>
      </c>
      <c r="H673" s="3" t="s">
        <v>107</v>
      </c>
      <c r="I673" s="3" t="s">
        <v>80</v>
      </c>
      <c r="J673" s="3" t="s">
        <v>80</v>
      </c>
      <c r="K673" s="3" t="s">
        <v>80</v>
      </c>
      <c r="L673" s="3" t="s">
        <v>80</v>
      </c>
      <c r="M673" s="3" t="s">
        <v>80</v>
      </c>
      <c r="N673" s="3" t="s">
        <v>80</v>
      </c>
      <c r="O673" s="3">
        <v>44362</v>
      </c>
      <c r="P673" s="3" t="s">
        <v>110</v>
      </c>
      <c r="Q673">
        <v>3.5596324661062773</v>
      </c>
      <c r="R673">
        <v>5.5072086944281846</v>
      </c>
      <c r="S673">
        <v>33.721666666666685</v>
      </c>
      <c r="T673">
        <f>VLOOKUP($C673,[1]ENVIRONMENTALS!$F$1169:$N$1200,2,0)</f>
        <v>46.5</v>
      </c>
      <c r="U673">
        <f>VLOOKUP($C673,[1]ENVIRONMENTALS!$F$1169:$N$1200,5,0)</f>
        <v>24</v>
      </c>
      <c r="V673">
        <f>VLOOKUP($C673,[1]ENVIRONMENTALS!$F$1169:$N$1200,6,0)</f>
        <v>474</v>
      </c>
      <c r="W673">
        <f>VLOOKUP($C673,[1]ENVIRONMENTALS!$F$1169:$N$1200,9,0)</f>
        <v>6.5</v>
      </c>
    </row>
    <row r="674" spans="1:23" x14ac:dyDescent="0.3">
      <c r="A674" t="s">
        <v>18</v>
      </c>
      <c r="B674" t="s">
        <v>35</v>
      </c>
      <c r="C674" t="s">
        <v>38</v>
      </c>
      <c r="D674">
        <v>2021</v>
      </c>
      <c r="E674" t="s">
        <v>101</v>
      </c>
      <c r="F674" s="3">
        <v>44375</v>
      </c>
      <c r="G674" s="3" t="s">
        <v>80</v>
      </c>
      <c r="H674" s="3" t="s">
        <v>107</v>
      </c>
      <c r="I674" s="3" t="s">
        <v>80</v>
      </c>
      <c r="J674" s="3" t="s">
        <v>80</v>
      </c>
      <c r="K674" s="3" t="s">
        <v>80</v>
      </c>
      <c r="L674" s="3" t="s">
        <v>80</v>
      </c>
      <c r="M674" s="3" t="s">
        <v>80</v>
      </c>
      <c r="N674" s="3" t="s">
        <v>80</v>
      </c>
      <c r="O674" s="3">
        <v>44375</v>
      </c>
      <c r="P674" s="3" t="s">
        <v>110</v>
      </c>
      <c r="Q674">
        <v>-1.0458034582634705</v>
      </c>
      <c r="R674">
        <v>2.6309093497936362</v>
      </c>
      <c r="S674">
        <v>27.435833333333292</v>
      </c>
      <c r="T674">
        <f>VLOOKUP($C674,[1]ENVIRONMENTALS!$F$1201:$N$1232,2,0)</f>
        <v>32</v>
      </c>
      <c r="U674">
        <f>VLOOKUP($C674,[1]ENVIRONMENTALS!$F$1201:$N$1232,5,0)</f>
        <v>24.3</v>
      </c>
      <c r="V674">
        <f>VLOOKUP($C674,[1]ENVIRONMENTALS!$F$1201:$N$1232,6,0)</f>
        <v>479</v>
      </c>
      <c r="W674" t="s">
        <v>80</v>
      </c>
    </row>
    <row r="675" spans="1:23" x14ac:dyDescent="0.3">
      <c r="A675" t="s">
        <v>18</v>
      </c>
      <c r="B675" t="s">
        <v>35</v>
      </c>
      <c r="C675" t="s">
        <v>37</v>
      </c>
      <c r="D675">
        <v>2021</v>
      </c>
      <c r="E675" t="s">
        <v>102</v>
      </c>
      <c r="F675" s="3">
        <v>44375</v>
      </c>
      <c r="G675" s="3" t="s">
        <v>80</v>
      </c>
      <c r="H675" s="3" t="s">
        <v>107</v>
      </c>
      <c r="I675" s="3" t="s">
        <v>80</v>
      </c>
      <c r="J675" s="3" t="s">
        <v>80</v>
      </c>
      <c r="K675" s="3" t="s">
        <v>80</v>
      </c>
      <c r="L675" s="3" t="s">
        <v>80</v>
      </c>
      <c r="M675" s="3" t="s">
        <v>80</v>
      </c>
      <c r="N675" s="3" t="s">
        <v>80</v>
      </c>
      <c r="O675" s="3">
        <v>44375</v>
      </c>
      <c r="P675" s="3" t="s">
        <v>110</v>
      </c>
      <c r="Q675">
        <v>0.21737581912930465</v>
      </c>
      <c r="R675">
        <v>3.6892423549998514</v>
      </c>
      <c r="S675">
        <v>24.534999999999982</v>
      </c>
      <c r="T675">
        <f>VLOOKUP($C675,[1]ENVIRONMENTALS!$F$1201:$N$1232,2,0)</f>
        <v>36</v>
      </c>
      <c r="U675">
        <f>VLOOKUP($C675,[1]ENVIRONMENTALS!$F$1201:$N$1232,5,0)</f>
        <v>26.5</v>
      </c>
      <c r="V675">
        <f>VLOOKUP($C675,[1]ENVIRONMENTALS!$F$1201:$N$1232,6,0)</f>
        <v>526</v>
      </c>
      <c r="W675" t="s">
        <v>80</v>
      </c>
    </row>
    <row r="676" spans="1:23" x14ac:dyDescent="0.3">
      <c r="A676" t="s">
        <v>18</v>
      </c>
      <c r="B676" t="s">
        <v>35</v>
      </c>
      <c r="C676" t="s">
        <v>36</v>
      </c>
      <c r="D676">
        <v>2021</v>
      </c>
      <c r="E676" t="s">
        <v>102</v>
      </c>
      <c r="F676" s="3">
        <v>44375</v>
      </c>
      <c r="G676" s="3" t="s">
        <v>80</v>
      </c>
      <c r="H676" s="3" t="s">
        <v>107</v>
      </c>
      <c r="I676" s="3" t="s">
        <v>80</v>
      </c>
      <c r="J676" s="3" t="s">
        <v>80</v>
      </c>
      <c r="K676" s="3" t="s">
        <v>80</v>
      </c>
      <c r="L676" s="3" t="s">
        <v>80</v>
      </c>
      <c r="M676" s="3" t="s">
        <v>80</v>
      </c>
      <c r="N676" s="3" t="s">
        <v>80</v>
      </c>
      <c r="O676" s="3">
        <v>44375</v>
      </c>
      <c r="P676" s="3" t="s">
        <v>110</v>
      </c>
      <c r="Q676">
        <v>-1.1421982274314688</v>
      </c>
      <c r="R676">
        <v>3.7110508588766087</v>
      </c>
      <c r="S676" t="s">
        <v>80</v>
      </c>
      <c r="T676">
        <f>VLOOKUP($C676,[1]ENVIRONMENTALS!$F$1201:$N$1232,2,0)</f>
        <v>35.5</v>
      </c>
      <c r="U676">
        <f>VLOOKUP($C676,[1]ENVIRONMENTALS!$F$1201:$N$1232,5,0)</f>
        <v>23.7</v>
      </c>
      <c r="V676">
        <f>VLOOKUP($C676,[1]ENVIRONMENTALS!$F$1201:$N$1232,6,0)</f>
        <v>466</v>
      </c>
      <c r="W676" t="s">
        <v>80</v>
      </c>
    </row>
    <row r="677" spans="1:23" x14ac:dyDescent="0.3">
      <c r="A677" t="s">
        <v>18</v>
      </c>
      <c r="B677" t="s">
        <v>35</v>
      </c>
      <c r="C677" t="s">
        <v>34</v>
      </c>
      <c r="D677">
        <v>2021</v>
      </c>
      <c r="E677" t="s">
        <v>101</v>
      </c>
      <c r="F677" s="3">
        <v>44375</v>
      </c>
      <c r="G677" s="3" t="s">
        <v>80</v>
      </c>
      <c r="H677" s="3" t="s">
        <v>107</v>
      </c>
      <c r="I677" s="3" t="s">
        <v>80</v>
      </c>
      <c r="J677" s="3" t="s">
        <v>80</v>
      </c>
      <c r="K677" s="3" t="s">
        <v>80</v>
      </c>
      <c r="L677" s="3" t="s">
        <v>80</v>
      </c>
      <c r="M677" s="3" t="s">
        <v>80</v>
      </c>
      <c r="N677" s="3" t="s">
        <v>80</v>
      </c>
      <c r="O677" s="3">
        <v>44375</v>
      </c>
      <c r="P677" s="3" t="s">
        <v>110</v>
      </c>
      <c r="Q677">
        <v>-0.3912528337781393</v>
      </c>
      <c r="R677">
        <v>6.8846905368552385</v>
      </c>
      <c r="S677" t="s">
        <v>80</v>
      </c>
      <c r="T677">
        <f>VLOOKUP($C677,[1]ENVIRONMENTALS!$F$1201:$N$1232,2,0)</f>
        <v>42</v>
      </c>
      <c r="U677">
        <f>VLOOKUP($C677,[1]ENVIRONMENTALS!$F$1201:$N$1232,5,0)</f>
        <v>24</v>
      </c>
      <c r="V677">
        <f>VLOOKUP($C677,[1]ENVIRONMENTALS!$F$1201:$N$1232,6,0)</f>
        <v>474</v>
      </c>
      <c r="W677" t="s">
        <v>80</v>
      </c>
    </row>
    <row r="678" spans="1:23" x14ac:dyDescent="0.3">
      <c r="A678" t="s">
        <v>18</v>
      </c>
      <c r="B678" t="s">
        <v>14</v>
      </c>
      <c r="C678" t="s">
        <v>33</v>
      </c>
      <c r="D678">
        <v>2021</v>
      </c>
      <c r="E678" t="s">
        <v>101</v>
      </c>
      <c r="F678" s="3">
        <v>44375</v>
      </c>
      <c r="G678" s="3" t="s">
        <v>80</v>
      </c>
      <c r="H678" s="3" t="s">
        <v>107</v>
      </c>
      <c r="I678" s="3" t="s">
        <v>80</v>
      </c>
      <c r="J678" s="3" t="s">
        <v>80</v>
      </c>
      <c r="K678" s="3" t="s">
        <v>80</v>
      </c>
      <c r="L678" s="3" t="s">
        <v>80</v>
      </c>
      <c r="M678" s="3" t="s">
        <v>80</v>
      </c>
      <c r="N678" s="3" t="s">
        <v>80</v>
      </c>
      <c r="O678" s="3">
        <v>44375</v>
      </c>
      <c r="P678" s="3" t="s">
        <v>110</v>
      </c>
      <c r="Q678">
        <v>-3.9909562094465882</v>
      </c>
      <c r="R678">
        <v>9.2623493741504852</v>
      </c>
      <c r="S678">
        <v>25.459999999999987</v>
      </c>
      <c r="T678">
        <f>VLOOKUP($C678,[1]ENVIRONMENTALS!$F$1201:$N$1232,2,0)</f>
        <v>47.5</v>
      </c>
      <c r="U678">
        <f>VLOOKUP($C678,[1]ENVIRONMENTALS!$F$1201:$N$1232,5,0)</f>
        <v>24.2</v>
      </c>
      <c r="V678">
        <f>VLOOKUP($C678,[1]ENVIRONMENTALS!$F$1201:$N$1232,6,0)</f>
        <v>478</v>
      </c>
      <c r="W678" t="s">
        <v>80</v>
      </c>
    </row>
    <row r="679" spans="1:23" x14ac:dyDescent="0.3">
      <c r="A679" t="s">
        <v>18</v>
      </c>
      <c r="B679" t="s">
        <v>14</v>
      </c>
      <c r="C679" t="s">
        <v>32</v>
      </c>
      <c r="D679">
        <v>2021</v>
      </c>
      <c r="E679" t="s">
        <v>102</v>
      </c>
      <c r="F679" s="3">
        <v>44375</v>
      </c>
      <c r="G679" s="3" t="s">
        <v>80</v>
      </c>
      <c r="H679" s="3" t="s">
        <v>107</v>
      </c>
      <c r="I679" s="3" t="s">
        <v>80</v>
      </c>
      <c r="J679" s="3" t="s">
        <v>80</v>
      </c>
      <c r="K679" s="3" t="s">
        <v>80</v>
      </c>
      <c r="L679" s="3" t="s">
        <v>80</v>
      </c>
      <c r="M679" s="3" t="s">
        <v>80</v>
      </c>
      <c r="N679" s="3" t="s">
        <v>80</v>
      </c>
      <c r="O679" s="3">
        <v>44375</v>
      </c>
      <c r="P679" s="3" t="s">
        <v>110</v>
      </c>
      <c r="Q679">
        <v>-3.6936749777390285</v>
      </c>
      <c r="R679">
        <v>3.8804361491497441</v>
      </c>
      <c r="S679">
        <v>22.662500000000001</v>
      </c>
      <c r="T679">
        <f>VLOOKUP($C679,[1]ENVIRONMENTALS!$F$1201:$N$1232,2,0)</f>
        <v>29.5</v>
      </c>
      <c r="U679">
        <f>VLOOKUP($C679,[1]ENVIRONMENTALS!$F$1201:$N$1232,5,0)</f>
        <v>25.7</v>
      </c>
      <c r="V679">
        <f>VLOOKUP($C679,[1]ENVIRONMENTALS!$F$1201:$N$1232,6,0)</f>
        <v>509</v>
      </c>
      <c r="W679" t="s">
        <v>80</v>
      </c>
    </row>
    <row r="680" spans="1:23" x14ac:dyDescent="0.3">
      <c r="A680" t="s">
        <v>18</v>
      </c>
      <c r="B680" t="s">
        <v>14</v>
      </c>
      <c r="C680" t="s">
        <v>31</v>
      </c>
      <c r="D680">
        <v>2021</v>
      </c>
      <c r="E680" t="s">
        <v>101</v>
      </c>
      <c r="F680" s="3">
        <v>44375</v>
      </c>
      <c r="G680" s="3" t="s">
        <v>80</v>
      </c>
      <c r="H680" s="3" t="s">
        <v>107</v>
      </c>
      <c r="I680" s="3" t="s">
        <v>80</v>
      </c>
      <c r="J680" s="3" t="s">
        <v>80</v>
      </c>
      <c r="K680" s="3" t="s">
        <v>80</v>
      </c>
      <c r="L680" s="3" t="s">
        <v>80</v>
      </c>
      <c r="M680" s="3" t="s">
        <v>80</v>
      </c>
      <c r="N680" s="3" t="s">
        <v>80</v>
      </c>
      <c r="O680" s="3">
        <v>44375</v>
      </c>
      <c r="P680" s="3" t="s">
        <v>110</v>
      </c>
      <c r="Q680">
        <v>-0.66453880105761309</v>
      </c>
      <c r="R680">
        <v>6.1371139364836846</v>
      </c>
      <c r="S680" t="s">
        <v>80</v>
      </c>
      <c r="T680">
        <f>VLOOKUP($C680,[1]ENVIRONMENTALS!$F$1201:$N$1232,2,0)</f>
        <v>37.5</v>
      </c>
      <c r="U680">
        <f>VLOOKUP($C680,[1]ENVIRONMENTALS!$F$1201:$N$1232,5,0)</f>
        <v>31.5</v>
      </c>
      <c r="V680">
        <f>VLOOKUP($C680,[1]ENVIRONMENTALS!$F$1201:$N$1232,6,0)</f>
        <v>625</v>
      </c>
      <c r="W680" t="s">
        <v>80</v>
      </c>
    </row>
    <row r="681" spans="1:23" x14ac:dyDescent="0.3">
      <c r="A681" t="s">
        <v>18</v>
      </c>
      <c r="B681" t="s">
        <v>14</v>
      </c>
      <c r="C681" t="s">
        <v>30</v>
      </c>
      <c r="D681">
        <v>2021</v>
      </c>
      <c r="E681" t="s">
        <v>102</v>
      </c>
      <c r="F681" s="3">
        <v>44375</v>
      </c>
      <c r="G681" s="3" t="s">
        <v>80</v>
      </c>
      <c r="H681" s="3" t="s">
        <v>107</v>
      </c>
      <c r="I681" s="3" t="s">
        <v>80</v>
      </c>
      <c r="J681" s="3" t="s">
        <v>80</v>
      </c>
      <c r="K681" s="3" t="s">
        <v>80</v>
      </c>
      <c r="L681" s="3" t="s">
        <v>80</v>
      </c>
      <c r="M681" s="3" t="s">
        <v>80</v>
      </c>
      <c r="N681" s="3" t="s">
        <v>80</v>
      </c>
      <c r="O681" s="3">
        <v>44375</v>
      </c>
      <c r="P681" s="3" t="s">
        <v>110</v>
      </c>
      <c r="Q681">
        <v>-0.31891243067474923</v>
      </c>
      <c r="R681">
        <v>7.6761796531629187</v>
      </c>
      <c r="S681" t="s">
        <v>80</v>
      </c>
      <c r="T681">
        <f>VLOOKUP($C681,[1]ENVIRONMENTALS!$F$1201:$N$1232,2,0)</f>
        <v>34</v>
      </c>
      <c r="U681">
        <f>VLOOKUP($C681,[1]ENVIRONMENTALS!$F$1201:$N$1232,5,0)</f>
        <v>24</v>
      </c>
      <c r="V681">
        <f>VLOOKUP($C681,[1]ENVIRONMENTALS!$F$1201:$N$1232,6,0)</f>
        <v>474</v>
      </c>
      <c r="W681" t="s">
        <v>80</v>
      </c>
    </row>
    <row r="682" spans="1:23" x14ac:dyDescent="0.3">
      <c r="A682" t="s">
        <v>18</v>
      </c>
      <c r="B682" t="s">
        <v>10</v>
      </c>
      <c r="C682" t="s">
        <v>29</v>
      </c>
      <c r="D682">
        <v>2021</v>
      </c>
      <c r="E682" t="s">
        <v>102</v>
      </c>
      <c r="F682" s="3">
        <v>44375</v>
      </c>
      <c r="G682" s="3" t="s">
        <v>80</v>
      </c>
      <c r="H682" s="3" t="s">
        <v>107</v>
      </c>
      <c r="I682" s="3" t="s">
        <v>80</v>
      </c>
      <c r="J682" s="3" t="s">
        <v>80</v>
      </c>
      <c r="K682" s="3" t="s">
        <v>80</v>
      </c>
      <c r="L682" s="3" t="s">
        <v>80</v>
      </c>
      <c r="M682" s="3" t="s">
        <v>80</v>
      </c>
      <c r="N682" s="3" t="s">
        <v>80</v>
      </c>
      <c r="O682" s="3">
        <v>44375</v>
      </c>
      <c r="P682" s="3" t="s">
        <v>110</v>
      </c>
      <c r="Q682">
        <v>-1.6690893170284642</v>
      </c>
      <c r="R682">
        <v>9.105730037366186</v>
      </c>
      <c r="S682" t="s">
        <v>80</v>
      </c>
      <c r="T682">
        <f>VLOOKUP($C682,[1]ENVIRONMENTALS!$F$1201:$N$1232,2,0)</f>
        <v>35</v>
      </c>
      <c r="U682">
        <f>VLOOKUP($C682,[1]ENVIRONMENTALS!$F$1201:$N$1232,5,0)</f>
        <v>31.5</v>
      </c>
      <c r="V682">
        <f>VLOOKUP($C682,[1]ENVIRONMENTALS!$F$1201:$N$1232,6,0)</f>
        <v>626</v>
      </c>
      <c r="W682" t="s">
        <v>80</v>
      </c>
    </row>
    <row r="683" spans="1:23" x14ac:dyDescent="0.3">
      <c r="A683" t="s">
        <v>18</v>
      </c>
      <c r="B683" t="s">
        <v>10</v>
      </c>
      <c r="C683" t="s">
        <v>28</v>
      </c>
      <c r="D683">
        <v>2021</v>
      </c>
      <c r="E683" t="s">
        <v>102</v>
      </c>
      <c r="F683" s="3">
        <v>44375</v>
      </c>
      <c r="G683" s="3" t="s">
        <v>80</v>
      </c>
      <c r="H683" s="3" t="s">
        <v>107</v>
      </c>
      <c r="I683" s="3" t="s">
        <v>80</v>
      </c>
      <c r="J683" s="3" t="s">
        <v>80</v>
      </c>
      <c r="K683" s="3" t="s">
        <v>80</v>
      </c>
      <c r="L683" s="3" t="s">
        <v>80</v>
      </c>
      <c r="M683" s="3" t="s">
        <v>80</v>
      </c>
      <c r="N683" s="3" t="s">
        <v>80</v>
      </c>
      <c r="O683" s="3">
        <v>44375</v>
      </c>
      <c r="P683" s="3" t="s">
        <v>110</v>
      </c>
      <c r="Q683">
        <v>0.32683204996874782</v>
      </c>
      <c r="R683">
        <v>6.5053171320180976</v>
      </c>
      <c r="S683">
        <v>24.43500000000002</v>
      </c>
      <c r="T683">
        <f>VLOOKUP($C683,[1]ENVIRONMENTALS!$F$1201:$N$1232,2,0)</f>
        <v>33</v>
      </c>
      <c r="U683">
        <f>VLOOKUP($C683,[1]ENVIRONMENTALS!$F$1201:$N$1232,5,0)</f>
        <v>23.7</v>
      </c>
      <c r="V683">
        <f>VLOOKUP($C683,[1]ENVIRONMENTALS!$F$1201:$N$1232,6,0)</f>
        <v>466</v>
      </c>
      <c r="W683" t="s">
        <v>80</v>
      </c>
    </row>
    <row r="684" spans="1:23" x14ac:dyDescent="0.3">
      <c r="A684" t="s">
        <v>18</v>
      </c>
      <c r="B684" t="s">
        <v>10</v>
      </c>
      <c r="C684" t="s">
        <v>27</v>
      </c>
      <c r="D684">
        <v>2021</v>
      </c>
      <c r="E684" t="s">
        <v>101</v>
      </c>
      <c r="F684" s="3">
        <v>44375</v>
      </c>
      <c r="G684" s="3" t="s">
        <v>80</v>
      </c>
      <c r="H684" s="3" t="s">
        <v>107</v>
      </c>
      <c r="I684" s="3" t="s">
        <v>80</v>
      </c>
      <c r="J684" s="3" t="s">
        <v>80</v>
      </c>
      <c r="K684" s="3" t="s">
        <v>80</v>
      </c>
      <c r="L684" s="3" t="s">
        <v>80</v>
      </c>
      <c r="M684" s="3" t="s">
        <v>80</v>
      </c>
      <c r="N684" s="3" t="s">
        <v>80</v>
      </c>
      <c r="O684" s="3">
        <v>44375</v>
      </c>
      <c r="P684" s="3" t="s">
        <v>110</v>
      </c>
      <c r="Q684">
        <v>-0.64503526100522857</v>
      </c>
      <c r="R684">
        <v>5.8302582396594991</v>
      </c>
      <c r="S684" t="s">
        <v>80</v>
      </c>
      <c r="T684">
        <f>VLOOKUP($C684,[1]ENVIRONMENTALS!$F$1201:$N$1232,2,0)</f>
        <v>39.5</v>
      </c>
      <c r="U684">
        <f>VLOOKUP($C684,[1]ENVIRONMENTALS!$F$1201:$N$1232,5,0)</f>
        <v>24</v>
      </c>
      <c r="V684">
        <f>VLOOKUP($C684,[1]ENVIRONMENTALS!$F$1201:$N$1232,6,0)</f>
        <v>473</v>
      </c>
      <c r="W684" t="s">
        <v>80</v>
      </c>
    </row>
    <row r="685" spans="1:23" x14ac:dyDescent="0.3">
      <c r="A685" t="s">
        <v>18</v>
      </c>
      <c r="B685" t="s">
        <v>10</v>
      </c>
      <c r="C685" t="s">
        <v>26</v>
      </c>
      <c r="D685">
        <v>2021</v>
      </c>
      <c r="E685" t="s">
        <v>101</v>
      </c>
      <c r="F685" s="3">
        <v>44375</v>
      </c>
      <c r="G685" s="3" t="s">
        <v>80</v>
      </c>
      <c r="H685" s="3" t="s">
        <v>107</v>
      </c>
      <c r="I685" s="3" t="s">
        <v>80</v>
      </c>
      <c r="J685" s="3" t="s">
        <v>80</v>
      </c>
      <c r="K685" s="3" t="s">
        <v>80</v>
      </c>
      <c r="L685" s="3" t="s">
        <v>80</v>
      </c>
      <c r="M685" s="3" t="s">
        <v>80</v>
      </c>
      <c r="N685" s="3" t="s">
        <v>80</v>
      </c>
      <c r="O685" s="3">
        <v>44375</v>
      </c>
      <c r="P685" s="3" t="s">
        <v>110</v>
      </c>
      <c r="Q685">
        <v>-6.1147144162417035</v>
      </c>
      <c r="R685">
        <v>6.4097497857614121</v>
      </c>
      <c r="S685">
        <v>28.122499999999967</v>
      </c>
      <c r="T685">
        <f>VLOOKUP($C685,[1]ENVIRONMENTALS!$F$1201:$N$1232,2,0)</f>
        <v>48</v>
      </c>
      <c r="U685">
        <f>VLOOKUP($C685,[1]ENVIRONMENTALS!$F$1201:$N$1232,5,0)</f>
        <v>23.8</v>
      </c>
      <c r="V685">
        <f>VLOOKUP($C685,[1]ENVIRONMENTALS!$F$1201:$N$1232,6,0)</f>
        <v>469</v>
      </c>
      <c r="W685" t="s">
        <v>80</v>
      </c>
    </row>
    <row r="686" spans="1:23" x14ac:dyDescent="0.3">
      <c r="A686" t="s">
        <v>18</v>
      </c>
      <c r="B686" t="s">
        <v>6</v>
      </c>
      <c r="C686" t="s">
        <v>25</v>
      </c>
      <c r="D686">
        <v>2021</v>
      </c>
      <c r="E686" t="s">
        <v>102</v>
      </c>
      <c r="F686" s="3">
        <v>44375</v>
      </c>
      <c r="G686" s="3" t="s">
        <v>80</v>
      </c>
      <c r="H686" s="3" t="s">
        <v>107</v>
      </c>
      <c r="I686" s="3" t="s">
        <v>80</v>
      </c>
      <c r="J686" s="3" t="s">
        <v>80</v>
      </c>
      <c r="K686" s="3" t="s">
        <v>80</v>
      </c>
      <c r="L686" s="3" t="s">
        <v>80</v>
      </c>
      <c r="M686" s="3" t="s">
        <v>80</v>
      </c>
      <c r="N686" s="3" t="s">
        <v>80</v>
      </c>
      <c r="O686" s="3">
        <v>44375</v>
      </c>
      <c r="P686" s="3" t="s">
        <v>110</v>
      </c>
      <c r="Q686">
        <v>-4.0527765212489957</v>
      </c>
      <c r="R686">
        <v>5.5410739321555065</v>
      </c>
      <c r="S686" t="s">
        <v>80</v>
      </c>
      <c r="T686">
        <f>VLOOKUP($C686,[1]ENVIRONMENTALS!$F$1201:$N$1232,2,0)</f>
        <v>32</v>
      </c>
      <c r="U686">
        <f>VLOOKUP($C686,[1]ENVIRONMENTALS!$F$1201:$N$1232,5,0)</f>
        <v>24.1</v>
      </c>
      <c r="V686">
        <f>VLOOKUP($C686,[1]ENVIRONMENTALS!$F$1201:$N$1232,6,0)</f>
        <v>477</v>
      </c>
      <c r="W686" t="s">
        <v>80</v>
      </c>
    </row>
    <row r="687" spans="1:23" x14ac:dyDescent="0.3">
      <c r="A687" t="s">
        <v>18</v>
      </c>
      <c r="B687" t="s">
        <v>6</v>
      </c>
      <c r="C687" t="s">
        <v>24</v>
      </c>
      <c r="D687">
        <v>2021</v>
      </c>
      <c r="E687" t="s">
        <v>101</v>
      </c>
      <c r="F687" s="3">
        <v>44375</v>
      </c>
      <c r="G687" s="3" t="s">
        <v>80</v>
      </c>
      <c r="H687" s="3" t="s">
        <v>107</v>
      </c>
      <c r="I687" s="3" t="s">
        <v>80</v>
      </c>
      <c r="J687" s="3" t="s">
        <v>80</v>
      </c>
      <c r="K687" s="3" t="s">
        <v>80</v>
      </c>
      <c r="L687" s="3" t="s">
        <v>80</v>
      </c>
      <c r="M687" s="3" t="s">
        <v>80</v>
      </c>
      <c r="N687" s="3" t="s">
        <v>80</v>
      </c>
      <c r="O687" s="3">
        <v>44375</v>
      </c>
      <c r="P687" s="3" t="s">
        <v>110</v>
      </c>
      <c r="Q687">
        <v>-0.47068543326421475</v>
      </c>
      <c r="R687">
        <v>6.766841873629617</v>
      </c>
      <c r="S687" t="s">
        <v>80</v>
      </c>
      <c r="T687">
        <f>VLOOKUP($C687,[1]ENVIRONMENTALS!$F$1201:$N$1232,2,0)</f>
        <v>39</v>
      </c>
      <c r="U687">
        <f>VLOOKUP($C687,[1]ENVIRONMENTALS!$F$1201:$N$1232,5,0)</f>
        <v>20.8</v>
      </c>
      <c r="V687">
        <f>VLOOKUP($C687,[1]ENVIRONMENTALS!$F$1201:$N$1232,6,0)</f>
        <v>399</v>
      </c>
      <c r="W687" t="s">
        <v>80</v>
      </c>
    </row>
    <row r="688" spans="1:23" x14ac:dyDescent="0.3">
      <c r="A688" t="s">
        <v>18</v>
      </c>
      <c r="B688" t="s">
        <v>6</v>
      </c>
      <c r="C688" t="s">
        <v>23</v>
      </c>
      <c r="D688">
        <v>2021</v>
      </c>
      <c r="E688" t="s">
        <v>102</v>
      </c>
      <c r="F688" s="3">
        <v>44375</v>
      </c>
      <c r="G688" s="3" t="s">
        <v>80</v>
      </c>
      <c r="H688" s="3" t="s">
        <v>107</v>
      </c>
      <c r="I688" s="3" t="s">
        <v>80</v>
      </c>
      <c r="J688" s="3" t="s">
        <v>80</v>
      </c>
      <c r="K688" s="3" t="s">
        <v>80</v>
      </c>
      <c r="L688" s="3" t="s">
        <v>80</v>
      </c>
      <c r="M688" s="3" t="s">
        <v>80</v>
      </c>
      <c r="N688" s="3" t="s">
        <v>80</v>
      </c>
      <c r="O688" s="3">
        <v>44375</v>
      </c>
      <c r="P688" s="3" t="s">
        <v>110</v>
      </c>
      <c r="Q688">
        <v>-0.92251744447779116</v>
      </c>
      <c r="R688">
        <v>4.5667243524475909</v>
      </c>
      <c r="S688">
        <v>21.808333333333316</v>
      </c>
      <c r="T688">
        <f>VLOOKUP($C688,[1]ENVIRONMENTALS!$F$1201:$N$1232,2,0)</f>
        <v>31</v>
      </c>
      <c r="U688">
        <f>VLOOKUP($C688,[1]ENVIRONMENTALS!$F$1201:$N$1232,5,0)</f>
        <v>20.5</v>
      </c>
      <c r="V688">
        <f>VLOOKUP($C688,[1]ENVIRONMENTALS!$F$1201:$N$1232,6,0)</f>
        <v>392</v>
      </c>
      <c r="W688" t="s">
        <v>80</v>
      </c>
    </row>
    <row r="689" spans="1:23" x14ac:dyDescent="0.3">
      <c r="A689" t="s">
        <v>18</v>
      </c>
      <c r="B689" t="s">
        <v>6</v>
      </c>
      <c r="C689" t="s">
        <v>22</v>
      </c>
      <c r="D689">
        <v>2021</v>
      </c>
      <c r="E689" t="s">
        <v>101</v>
      </c>
      <c r="F689" s="3">
        <v>44375</v>
      </c>
      <c r="G689" s="3" t="s">
        <v>80</v>
      </c>
      <c r="H689" s="3" t="s">
        <v>107</v>
      </c>
      <c r="I689" s="3" t="s">
        <v>80</v>
      </c>
      <c r="J689" s="3" t="s">
        <v>80</v>
      </c>
      <c r="K689" s="3" t="s">
        <v>80</v>
      </c>
      <c r="L689" s="3" t="s">
        <v>80</v>
      </c>
      <c r="M689" s="3" t="s">
        <v>80</v>
      </c>
      <c r="N689" s="3" t="s">
        <v>80</v>
      </c>
      <c r="O689" s="3">
        <v>44375</v>
      </c>
      <c r="P689" s="3" t="s">
        <v>110</v>
      </c>
      <c r="Q689">
        <v>-5.7072086324199072</v>
      </c>
      <c r="R689">
        <v>5.9284851595596919</v>
      </c>
      <c r="S689">
        <v>25.905833333333298</v>
      </c>
      <c r="T689">
        <f>VLOOKUP($C689,[1]ENVIRONMENTALS!$F$1201:$N$1232,2,0)</f>
        <v>52.5</v>
      </c>
      <c r="U689">
        <f>VLOOKUP($C689,[1]ENVIRONMENTALS!$F$1201:$N$1232,5,0)</f>
        <v>25.9</v>
      </c>
      <c r="V689">
        <f>VLOOKUP($C689,[1]ENVIRONMENTALS!$F$1201:$N$1232,6,0)</f>
        <v>513</v>
      </c>
      <c r="W689" t="s">
        <v>80</v>
      </c>
    </row>
    <row r="690" spans="1:23" x14ac:dyDescent="0.3">
      <c r="A690" t="s">
        <v>18</v>
      </c>
      <c r="B690" t="s">
        <v>1</v>
      </c>
      <c r="C690" t="s">
        <v>21</v>
      </c>
      <c r="D690">
        <v>2021</v>
      </c>
      <c r="E690" t="s">
        <v>101</v>
      </c>
      <c r="F690" s="3">
        <v>44375</v>
      </c>
      <c r="G690" s="3" t="s">
        <v>80</v>
      </c>
      <c r="H690" s="3" t="s">
        <v>107</v>
      </c>
      <c r="I690" s="3" t="s">
        <v>80</v>
      </c>
      <c r="J690" s="3" t="s">
        <v>80</v>
      </c>
      <c r="K690" s="3" t="s">
        <v>80</v>
      </c>
      <c r="L690" s="3" t="s">
        <v>80</v>
      </c>
      <c r="M690" s="3" t="s">
        <v>80</v>
      </c>
      <c r="N690" s="3" t="s">
        <v>80</v>
      </c>
      <c r="O690" s="3">
        <v>44375</v>
      </c>
      <c r="P690" s="3" t="s">
        <v>110</v>
      </c>
      <c r="Q690">
        <v>-0.97624083207663226</v>
      </c>
      <c r="R690">
        <v>2.9425522791761338</v>
      </c>
      <c r="S690">
        <v>27.935833333333328</v>
      </c>
      <c r="T690">
        <f>VLOOKUP($C690,[1]ENVIRONMENTALS!$F$1201:$N$1232,2,0)</f>
        <v>35.5</v>
      </c>
      <c r="U690">
        <f>VLOOKUP($C690,[1]ENVIRONMENTALS!$F$1201:$N$1232,5,0)</f>
        <v>24.3</v>
      </c>
      <c r="V690">
        <f>VLOOKUP($C690,[1]ENVIRONMENTALS!$F$1201:$N$1232,6,0)</f>
        <v>480</v>
      </c>
      <c r="W690" t="s">
        <v>80</v>
      </c>
    </row>
    <row r="691" spans="1:23" x14ac:dyDescent="0.3">
      <c r="A691" t="s">
        <v>18</v>
      </c>
      <c r="B691" t="s">
        <v>1</v>
      </c>
      <c r="C691" t="s">
        <v>20</v>
      </c>
      <c r="D691">
        <v>2021</v>
      </c>
      <c r="E691" t="s">
        <v>101</v>
      </c>
      <c r="F691" s="3">
        <v>44375</v>
      </c>
      <c r="G691" s="3" t="s">
        <v>80</v>
      </c>
      <c r="H691" s="3" t="s">
        <v>107</v>
      </c>
      <c r="I691" s="3" t="s">
        <v>80</v>
      </c>
      <c r="J691" s="3" t="s">
        <v>80</v>
      </c>
      <c r="K691" s="3" t="s">
        <v>80</v>
      </c>
      <c r="L691" s="3" t="s">
        <v>80</v>
      </c>
      <c r="M691" s="3" t="s">
        <v>80</v>
      </c>
      <c r="N691" s="3" t="s">
        <v>80</v>
      </c>
      <c r="O691" s="3">
        <v>44375</v>
      </c>
      <c r="P691" s="3" t="s">
        <v>110</v>
      </c>
      <c r="Q691">
        <v>-8.3392409133074719E-2</v>
      </c>
      <c r="R691">
        <v>4.3933792525274553</v>
      </c>
      <c r="S691" t="s">
        <v>80</v>
      </c>
      <c r="T691">
        <f>VLOOKUP($C691,[1]ENVIRONMENTALS!$F$1201:$N$1232,2,0)</f>
        <v>32</v>
      </c>
      <c r="U691">
        <f>VLOOKUP($C691,[1]ENVIRONMENTALS!$F$1201:$N$1232,5,0)</f>
        <v>20.5</v>
      </c>
      <c r="V691">
        <f>VLOOKUP($C691,[1]ENVIRONMENTALS!$F$1201:$N$1232,6,0)</f>
        <v>393</v>
      </c>
      <c r="W691" t="s">
        <v>80</v>
      </c>
    </row>
    <row r="692" spans="1:23" x14ac:dyDescent="0.3">
      <c r="A692" t="s">
        <v>18</v>
      </c>
      <c r="B692" t="s">
        <v>1</v>
      </c>
      <c r="C692" t="s">
        <v>19</v>
      </c>
      <c r="D692">
        <v>2021</v>
      </c>
      <c r="E692" t="s">
        <v>101</v>
      </c>
      <c r="F692" s="3">
        <v>44375</v>
      </c>
      <c r="G692" s="3" t="s">
        <v>80</v>
      </c>
      <c r="H692" s="3" t="s">
        <v>107</v>
      </c>
      <c r="I692" s="3" t="s">
        <v>80</v>
      </c>
      <c r="J692" s="3" t="s">
        <v>80</v>
      </c>
      <c r="K692" s="3" t="s">
        <v>80</v>
      </c>
      <c r="L692" s="3" t="s">
        <v>80</v>
      </c>
      <c r="M692" s="3" t="s">
        <v>80</v>
      </c>
      <c r="N692" s="3" t="s">
        <v>80</v>
      </c>
      <c r="O692" s="3">
        <v>44375</v>
      </c>
      <c r="P692" s="3" t="s">
        <v>110</v>
      </c>
      <c r="Q692">
        <v>2.3995264428085285E-2</v>
      </c>
      <c r="R692">
        <v>4.2056724549323858</v>
      </c>
      <c r="S692">
        <v>23.196666666666658</v>
      </c>
      <c r="T692">
        <f>VLOOKUP($C692,[1]ENVIRONMENTALS!$F$1201:$N$1232,2,0)</f>
        <v>35.5</v>
      </c>
      <c r="U692">
        <f>VLOOKUP($C692,[1]ENVIRONMENTALS!$F$1201:$N$1232,5,0)</f>
        <v>24</v>
      </c>
      <c r="V692">
        <f>VLOOKUP($C692,[1]ENVIRONMENTALS!$F$1201:$N$1232,6,0)</f>
        <v>473</v>
      </c>
      <c r="W692" t="s">
        <v>80</v>
      </c>
    </row>
    <row r="693" spans="1:23" x14ac:dyDescent="0.3">
      <c r="A693" t="s">
        <v>18</v>
      </c>
      <c r="B693" t="s">
        <v>1</v>
      </c>
      <c r="C693" t="s">
        <v>17</v>
      </c>
      <c r="D693">
        <v>2021</v>
      </c>
      <c r="E693" t="s">
        <v>101</v>
      </c>
      <c r="F693" s="3">
        <v>44375</v>
      </c>
      <c r="G693" s="3" t="s">
        <v>80</v>
      </c>
      <c r="H693" s="3" t="s">
        <v>107</v>
      </c>
      <c r="I693" s="3" t="s">
        <v>80</v>
      </c>
      <c r="J693" s="3" t="s">
        <v>80</v>
      </c>
      <c r="K693" s="3" t="s">
        <v>80</v>
      </c>
      <c r="L693" s="3" t="s">
        <v>80</v>
      </c>
      <c r="M693" s="3" t="s">
        <v>80</v>
      </c>
      <c r="N693" s="3" t="s">
        <v>80</v>
      </c>
      <c r="O693" s="3">
        <v>44375</v>
      </c>
      <c r="P693" s="3" t="s">
        <v>110</v>
      </c>
      <c r="Q693">
        <v>-0.31530723084688422</v>
      </c>
      <c r="R693">
        <v>7.0026574033539042</v>
      </c>
      <c r="S693" t="s">
        <v>80</v>
      </c>
      <c r="T693">
        <f>VLOOKUP($C693,[1]ENVIRONMENTALS!$F$1201:$N$1232,2,0)</f>
        <v>37.5</v>
      </c>
      <c r="U693">
        <f>VLOOKUP($C693,[1]ENVIRONMENTALS!$F$1201:$N$1232,5,0)</f>
        <v>25.1</v>
      </c>
      <c r="V693">
        <f>VLOOKUP($C693,[1]ENVIRONMENTALS!$F$1201:$N$1232,6,0)</f>
        <v>498</v>
      </c>
      <c r="W693" t="s">
        <v>80</v>
      </c>
    </row>
    <row r="694" spans="1:23" x14ac:dyDescent="0.3">
      <c r="A694" t="s">
        <v>2</v>
      </c>
      <c r="B694" t="s">
        <v>14</v>
      </c>
      <c r="C694" t="s">
        <v>16</v>
      </c>
      <c r="D694">
        <v>2021</v>
      </c>
      <c r="E694" t="s">
        <v>103</v>
      </c>
      <c r="F694" s="3">
        <v>44375</v>
      </c>
      <c r="G694" s="3" t="s">
        <v>80</v>
      </c>
      <c r="H694" s="3" t="s">
        <v>107</v>
      </c>
      <c r="I694" s="3" t="s">
        <v>80</v>
      </c>
      <c r="J694" s="3" t="s">
        <v>80</v>
      </c>
      <c r="K694" s="3" t="s">
        <v>80</v>
      </c>
      <c r="L694" s="3" t="s">
        <v>80</v>
      </c>
      <c r="M694" s="3" t="s">
        <v>80</v>
      </c>
      <c r="N694" s="3" t="s">
        <v>80</v>
      </c>
      <c r="O694" s="3">
        <v>44375</v>
      </c>
      <c r="P694" s="3" t="s">
        <v>110</v>
      </c>
      <c r="Q694">
        <v>-2.5244673024168343</v>
      </c>
      <c r="R694">
        <v>2.4073869604660043</v>
      </c>
      <c r="S694">
        <v>19.430000000000017</v>
      </c>
      <c r="T694">
        <f>VLOOKUP($C694,[1]ENVIRONMENTALS!$F$1201:$N$1232,2,0)</f>
        <v>48.5</v>
      </c>
      <c r="U694">
        <f>VLOOKUP($C694,[1]ENVIRONMENTALS!$F$1201:$N$1232,5,0)</f>
        <v>82.5</v>
      </c>
      <c r="V694">
        <f>VLOOKUP($C694,[1]ENVIRONMENTALS!$F$1201:$N$1232,6,0)</f>
        <v>1074</v>
      </c>
      <c r="W694">
        <f>VLOOKUP($C694,[1]ENVIRONMENTALS!$F$1201:$N$1232,9,0)</f>
        <v>19.5</v>
      </c>
    </row>
    <row r="695" spans="1:23" x14ac:dyDescent="0.3">
      <c r="A695" t="s">
        <v>2</v>
      </c>
      <c r="B695" t="s">
        <v>14</v>
      </c>
      <c r="C695" t="s">
        <v>15</v>
      </c>
      <c r="D695">
        <v>2021</v>
      </c>
      <c r="E695" t="s">
        <v>104</v>
      </c>
      <c r="F695" s="3">
        <v>44375</v>
      </c>
      <c r="G695" s="3" t="s">
        <v>80</v>
      </c>
      <c r="H695" s="3" t="s">
        <v>107</v>
      </c>
      <c r="I695" s="3" t="s">
        <v>80</v>
      </c>
      <c r="J695" s="3" t="s">
        <v>80</v>
      </c>
      <c r="K695" s="3" t="s">
        <v>80</v>
      </c>
      <c r="L695" s="3" t="s">
        <v>80</v>
      </c>
      <c r="M695" s="3" t="s">
        <v>80</v>
      </c>
      <c r="N695" s="3" t="s">
        <v>80</v>
      </c>
      <c r="O695" s="3">
        <v>44375</v>
      </c>
      <c r="P695" s="3" t="s">
        <v>110</v>
      </c>
      <c r="Q695">
        <v>-1.0673755555941384</v>
      </c>
      <c r="R695">
        <v>2.6214530879500559</v>
      </c>
      <c r="S695">
        <v>19.765000000000001</v>
      </c>
      <c r="T695">
        <f>VLOOKUP($C695,[1]ENVIRONMENTALS!$F$1201:$N$1232,2,0)</f>
        <v>47</v>
      </c>
      <c r="U695">
        <f>VLOOKUP($C695,[1]ENVIRONMENTALS!$F$1201:$N$1232,5,0)</f>
        <v>23.8</v>
      </c>
      <c r="V695">
        <f>VLOOKUP($C695,[1]ENVIRONMENTALS!$F$1201:$N$1232,6,0)</f>
        <v>468</v>
      </c>
      <c r="W695">
        <f>VLOOKUP($C695,[1]ENVIRONMENTALS!$F$1201:$N$1232,9,0)</f>
        <v>19.5</v>
      </c>
    </row>
    <row r="696" spans="1:23" x14ac:dyDescent="0.3">
      <c r="A696" t="s">
        <v>2</v>
      </c>
      <c r="B696" t="s">
        <v>14</v>
      </c>
      <c r="C696" t="s">
        <v>13</v>
      </c>
      <c r="D696">
        <v>2021</v>
      </c>
      <c r="E696" t="s">
        <v>103</v>
      </c>
      <c r="F696" s="3">
        <v>44375</v>
      </c>
      <c r="G696" s="3" t="s">
        <v>80</v>
      </c>
      <c r="H696" s="3" t="s">
        <v>107</v>
      </c>
      <c r="I696" s="3" t="s">
        <v>80</v>
      </c>
      <c r="J696" s="3" t="s">
        <v>80</v>
      </c>
      <c r="K696" s="3" t="s">
        <v>80</v>
      </c>
      <c r="L696" s="3" t="s">
        <v>80</v>
      </c>
      <c r="M696" s="3" t="s">
        <v>80</v>
      </c>
      <c r="N696" s="3" t="s">
        <v>80</v>
      </c>
      <c r="O696" s="3">
        <v>44375</v>
      </c>
      <c r="P696" s="3" t="s">
        <v>110</v>
      </c>
      <c r="Q696">
        <v>-1.6415479544090366</v>
      </c>
      <c r="R696">
        <v>2.149349215409305</v>
      </c>
      <c r="S696">
        <v>26.145000000000028</v>
      </c>
      <c r="T696">
        <f>VLOOKUP($C696,[1]ENVIRONMENTALS!$F$1201:$N$1232,2,0)</f>
        <v>40.5</v>
      </c>
      <c r="U696">
        <f>VLOOKUP($C696,[1]ENVIRONMENTALS!$F$1201:$N$1232,5,0)</f>
        <v>23.7</v>
      </c>
      <c r="V696">
        <f>VLOOKUP($C696,[1]ENVIRONMENTALS!$F$1201:$N$1232,6,0)</f>
        <v>466</v>
      </c>
      <c r="W696">
        <f>VLOOKUP($C696,[1]ENVIRONMENTALS!$F$1201:$N$1232,9,0)</f>
        <v>4.5</v>
      </c>
    </row>
    <row r="697" spans="1:23" x14ac:dyDescent="0.3">
      <c r="A697" t="s">
        <v>2</v>
      </c>
      <c r="B697" t="s">
        <v>10</v>
      </c>
      <c r="C697" t="s">
        <v>12</v>
      </c>
      <c r="D697">
        <v>2021</v>
      </c>
      <c r="E697" t="s">
        <v>104</v>
      </c>
      <c r="F697" s="3">
        <v>44375</v>
      </c>
      <c r="G697" s="3" t="s">
        <v>80</v>
      </c>
      <c r="H697" s="3" t="s">
        <v>107</v>
      </c>
      <c r="I697" s="3" t="s">
        <v>80</v>
      </c>
      <c r="J697" s="3" t="s">
        <v>80</v>
      </c>
      <c r="K697" s="3" t="s">
        <v>80</v>
      </c>
      <c r="L697" s="3" t="s">
        <v>80</v>
      </c>
      <c r="M697" s="3" t="s">
        <v>80</v>
      </c>
      <c r="N697" s="3" t="s">
        <v>80</v>
      </c>
      <c r="O697" s="3">
        <v>44375</v>
      </c>
      <c r="P697" s="3" t="s">
        <v>110</v>
      </c>
      <c r="Q697">
        <v>-0.4952717140575239</v>
      </c>
      <c r="R697">
        <v>1.8525998984304466</v>
      </c>
      <c r="S697">
        <v>21.07999999999997</v>
      </c>
      <c r="T697">
        <f>VLOOKUP($C697,[1]ENVIRONMENTALS!$F$1201:$N$1232,2,0)</f>
        <v>42</v>
      </c>
      <c r="U697">
        <f>VLOOKUP($C697,[1]ENVIRONMENTALS!$F$1201:$N$1232,5,0)</f>
        <v>23.9</v>
      </c>
      <c r="V697">
        <f>VLOOKUP($C697,[1]ENVIRONMENTALS!$F$1201:$N$1232,6,0)</f>
        <v>471</v>
      </c>
      <c r="W697">
        <f>VLOOKUP($C697,[1]ENVIRONMENTALS!$F$1201:$N$1232,9,0)</f>
        <v>19.5</v>
      </c>
    </row>
    <row r="698" spans="1:23" x14ac:dyDescent="0.3">
      <c r="A698" t="s">
        <v>2</v>
      </c>
      <c r="B698" t="s">
        <v>10</v>
      </c>
      <c r="C698" t="s">
        <v>11</v>
      </c>
      <c r="D698">
        <v>2021</v>
      </c>
      <c r="E698" t="s">
        <v>103</v>
      </c>
      <c r="F698" s="3">
        <v>44375</v>
      </c>
      <c r="G698" s="3" t="s">
        <v>80</v>
      </c>
      <c r="H698" s="3" t="s">
        <v>107</v>
      </c>
      <c r="I698" s="3" t="s">
        <v>80</v>
      </c>
      <c r="J698" s="3" t="s">
        <v>80</v>
      </c>
      <c r="K698" s="3" t="s">
        <v>80</v>
      </c>
      <c r="L698" s="3" t="s">
        <v>80</v>
      </c>
      <c r="M698" s="3" t="s">
        <v>80</v>
      </c>
      <c r="N698" s="3" t="s">
        <v>80</v>
      </c>
      <c r="O698" s="3">
        <v>44375</v>
      </c>
      <c r="P698" s="3" t="s">
        <v>110</v>
      </c>
      <c r="Q698">
        <v>-2.8209802128496024</v>
      </c>
      <c r="R698">
        <v>3.3834504876330707</v>
      </c>
      <c r="S698">
        <v>21.475833333333341</v>
      </c>
      <c r="T698">
        <v>120</v>
      </c>
      <c r="U698">
        <f>VLOOKUP($C698,[1]ENVIRONMENTALS!$F$1201:$N$1232,5,0)</f>
        <v>24.1</v>
      </c>
      <c r="V698">
        <f>VLOOKUP($C698,[1]ENVIRONMENTALS!$F$1201:$N$1232,6,0)</f>
        <v>475</v>
      </c>
      <c r="W698">
        <f>VLOOKUP($C698,[1]ENVIRONMENTALS!$F$1201:$N$1232,9,0)</f>
        <v>19.5</v>
      </c>
    </row>
    <row r="699" spans="1:23" x14ac:dyDescent="0.3">
      <c r="A699" t="s">
        <v>2</v>
      </c>
      <c r="B699" t="s">
        <v>10</v>
      </c>
      <c r="C699" t="s">
        <v>9</v>
      </c>
      <c r="D699">
        <v>2021</v>
      </c>
      <c r="E699" t="s">
        <v>103</v>
      </c>
      <c r="F699" s="3">
        <v>44375</v>
      </c>
      <c r="G699" s="3" t="s">
        <v>80</v>
      </c>
      <c r="H699" s="3" t="s">
        <v>107</v>
      </c>
      <c r="I699" s="3" t="s">
        <v>80</v>
      </c>
      <c r="J699" s="3" t="s">
        <v>80</v>
      </c>
      <c r="K699" s="3" t="s">
        <v>80</v>
      </c>
      <c r="L699" s="3" t="s">
        <v>80</v>
      </c>
      <c r="M699" s="3" t="s">
        <v>80</v>
      </c>
      <c r="N699" s="3" t="s">
        <v>80</v>
      </c>
      <c r="O699" s="3">
        <v>44375</v>
      </c>
      <c r="P699" s="3" t="s">
        <v>110</v>
      </c>
      <c r="Q699">
        <v>-1.4462761473391008</v>
      </c>
      <c r="R699">
        <v>2.8903064324903514</v>
      </c>
      <c r="S699">
        <v>23.156666666666649</v>
      </c>
      <c r="T699">
        <v>120</v>
      </c>
      <c r="U699">
        <f>VLOOKUP($C699,[1]ENVIRONMENTALS!$F$1201:$N$1232,5,0)</f>
        <v>23.9</v>
      </c>
      <c r="V699">
        <f>VLOOKUP($C699,[1]ENVIRONMENTALS!$F$1201:$N$1232,6,0)</f>
        <v>472</v>
      </c>
      <c r="W699">
        <f>VLOOKUP($C699,[1]ENVIRONMENTALS!$F$1201:$N$1232,9,0)</f>
        <v>4.5</v>
      </c>
    </row>
    <row r="700" spans="1:23" x14ac:dyDescent="0.3">
      <c r="A700" t="s">
        <v>2</v>
      </c>
      <c r="B700" t="s">
        <v>6</v>
      </c>
      <c r="C700" t="s">
        <v>8</v>
      </c>
      <c r="D700">
        <v>2021</v>
      </c>
      <c r="E700" t="s">
        <v>104</v>
      </c>
      <c r="F700" s="3">
        <v>44375</v>
      </c>
      <c r="G700" s="3" t="s">
        <v>80</v>
      </c>
      <c r="H700" s="3" t="s">
        <v>107</v>
      </c>
      <c r="I700" s="3" t="s">
        <v>80</v>
      </c>
      <c r="J700" s="3" t="s">
        <v>80</v>
      </c>
      <c r="K700" s="3" t="s">
        <v>80</v>
      </c>
      <c r="L700" s="3" t="s">
        <v>80</v>
      </c>
      <c r="M700" s="3" t="s">
        <v>80</v>
      </c>
      <c r="N700" s="3" t="s">
        <v>80</v>
      </c>
      <c r="O700" s="3">
        <v>44375</v>
      </c>
      <c r="P700" s="3" t="s">
        <v>110</v>
      </c>
      <c r="Q700">
        <v>-2.0892428510660466</v>
      </c>
      <c r="R700">
        <v>3.1848689889178825</v>
      </c>
      <c r="S700">
        <v>20.02500000000002</v>
      </c>
      <c r="T700">
        <f>VLOOKUP($C700,[1]ENVIRONMENTALS!$F$1201:$N$1232,2,0)</f>
        <v>43</v>
      </c>
      <c r="U700">
        <f>VLOOKUP($C700,[1]ENVIRONMENTALS!$F$1201:$N$1232,5,0)</f>
        <v>24</v>
      </c>
      <c r="V700">
        <f>VLOOKUP($C700,[1]ENVIRONMENTALS!$F$1201:$N$1232,6,0)</f>
        <v>474</v>
      </c>
      <c r="W700">
        <f>VLOOKUP($C700,[1]ENVIRONMENTALS!$F$1201:$N$1232,9,0)</f>
        <v>19.5</v>
      </c>
    </row>
    <row r="701" spans="1:23" x14ac:dyDescent="0.3">
      <c r="A701" t="s">
        <v>2</v>
      </c>
      <c r="B701" t="s">
        <v>6</v>
      </c>
      <c r="C701" t="s">
        <v>7</v>
      </c>
      <c r="D701">
        <v>2021</v>
      </c>
      <c r="E701" t="s">
        <v>103</v>
      </c>
      <c r="F701" s="3">
        <v>44375</v>
      </c>
      <c r="G701" s="3" t="s">
        <v>80</v>
      </c>
      <c r="H701" s="3" t="s">
        <v>107</v>
      </c>
      <c r="I701" s="3" t="s">
        <v>80</v>
      </c>
      <c r="J701" s="3" t="s">
        <v>80</v>
      </c>
      <c r="K701" s="3" t="s">
        <v>80</v>
      </c>
      <c r="L701" s="3" t="s">
        <v>80</v>
      </c>
      <c r="M701" s="3" t="s">
        <v>80</v>
      </c>
      <c r="N701" s="3" t="s">
        <v>80</v>
      </c>
      <c r="O701" s="3">
        <v>44375</v>
      </c>
      <c r="P701" s="3" t="s">
        <v>110</v>
      </c>
      <c r="Q701">
        <v>0.53747028253450146</v>
      </c>
      <c r="R701">
        <v>3.1134742119988492</v>
      </c>
      <c r="S701">
        <v>20.985000000000035</v>
      </c>
      <c r="T701">
        <f>VLOOKUP($C701,[1]ENVIRONMENTALS!$F$1201:$N$1232,2,0)</f>
        <v>50</v>
      </c>
      <c r="U701">
        <f>VLOOKUP($C701,[1]ENVIRONMENTALS!$F$1201:$N$1232,5,0)</f>
        <v>24.2</v>
      </c>
      <c r="V701">
        <f>VLOOKUP($C701,[1]ENVIRONMENTALS!$F$1201:$N$1232,6,0)</f>
        <v>478</v>
      </c>
      <c r="W701">
        <f>VLOOKUP($C701,[1]ENVIRONMENTALS!$F$1201:$N$1232,9,0)</f>
        <v>19.5</v>
      </c>
    </row>
    <row r="702" spans="1:23" x14ac:dyDescent="0.3">
      <c r="A702" t="s">
        <v>2</v>
      </c>
      <c r="B702" t="s">
        <v>6</v>
      </c>
      <c r="C702" t="s">
        <v>5</v>
      </c>
      <c r="D702">
        <v>2021</v>
      </c>
      <c r="E702" t="s">
        <v>103</v>
      </c>
      <c r="F702" s="3">
        <v>44375</v>
      </c>
      <c r="G702" s="3" t="s">
        <v>80</v>
      </c>
      <c r="H702" s="3" t="s">
        <v>107</v>
      </c>
      <c r="I702" s="3" t="s">
        <v>80</v>
      </c>
      <c r="J702" s="3" t="s">
        <v>80</v>
      </c>
      <c r="K702" s="3" t="s">
        <v>80</v>
      </c>
      <c r="L702" s="3" t="s">
        <v>80</v>
      </c>
      <c r="M702" s="3" t="s">
        <v>80</v>
      </c>
      <c r="N702" s="3" t="s">
        <v>80</v>
      </c>
      <c r="O702" s="3">
        <v>44375</v>
      </c>
      <c r="P702" s="3" t="s">
        <v>110</v>
      </c>
      <c r="Q702">
        <v>-1.7225171964446937</v>
      </c>
      <c r="R702">
        <v>0.96300206549561962</v>
      </c>
      <c r="S702">
        <v>21.478333333333339</v>
      </c>
      <c r="T702">
        <f>VLOOKUP($C702,[1]ENVIRONMENTALS!$F$1201:$N$1232,2,0)</f>
        <v>41.5</v>
      </c>
      <c r="U702">
        <f>VLOOKUP($C702,[1]ENVIRONMENTALS!$F$1201:$N$1232,5,0)</f>
        <v>78.7</v>
      </c>
      <c r="V702">
        <f>VLOOKUP($C702,[1]ENVIRONMENTALS!$F$1201:$N$1232,6,0)</f>
        <v>1066</v>
      </c>
      <c r="W702">
        <f>VLOOKUP($C702,[1]ENVIRONMENTALS!$F$1201:$N$1232,9,0)</f>
        <v>19.5</v>
      </c>
    </row>
    <row r="703" spans="1:23" x14ac:dyDescent="0.3">
      <c r="A703" t="s">
        <v>2</v>
      </c>
      <c r="B703" t="s">
        <v>1</v>
      </c>
      <c r="C703" t="s">
        <v>4</v>
      </c>
      <c r="D703">
        <v>2021</v>
      </c>
      <c r="E703" t="s">
        <v>103</v>
      </c>
      <c r="F703" s="3">
        <v>44375</v>
      </c>
      <c r="G703" s="3" t="s">
        <v>80</v>
      </c>
      <c r="H703" s="3" t="s">
        <v>107</v>
      </c>
      <c r="I703" s="3" t="s">
        <v>80</v>
      </c>
      <c r="J703" s="3" t="s">
        <v>80</v>
      </c>
      <c r="K703" s="3" t="s">
        <v>80</v>
      </c>
      <c r="L703" s="3" t="s">
        <v>80</v>
      </c>
      <c r="M703" s="3" t="s">
        <v>80</v>
      </c>
      <c r="N703" s="3" t="s">
        <v>80</v>
      </c>
      <c r="O703" s="3">
        <v>44375</v>
      </c>
      <c r="P703" s="3" t="s">
        <v>110</v>
      </c>
      <c r="Q703">
        <v>-1.6018316546659985</v>
      </c>
      <c r="R703">
        <v>2.6173750750300115</v>
      </c>
      <c r="S703">
        <v>23.037499999999955</v>
      </c>
      <c r="T703">
        <f>VLOOKUP($C703,[1]ENVIRONMENTALS!$F$1201:$N$1232,2,0)</f>
        <v>49</v>
      </c>
      <c r="U703">
        <f>VLOOKUP($C703,[1]ENVIRONMENTALS!$F$1201:$N$1232,5,0)</f>
        <v>18</v>
      </c>
      <c r="V703">
        <f>VLOOKUP($C703,[1]ENVIRONMENTALS!$F$1201:$N$1232,6,0)</f>
        <v>340</v>
      </c>
      <c r="W703">
        <f>VLOOKUP($C703,[1]ENVIRONMENTALS!$F$1201:$N$1232,9,0)</f>
        <v>19.5</v>
      </c>
    </row>
    <row r="704" spans="1:23" x14ac:dyDescent="0.3">
      <c r="A704" t="s">
        <v>2</v>
      </c>
      <c r="B704" t="s">
        <v>1</v>
      </c>
      <c r="C704" t="s">
        <v>3</v>
      </c>
      <c r="D704">
        <v>2021</v>
      </c>
      <c r="E704" t="s">
        <v>103</v>
      </c>
      <c r="F704" s="3">
        <v>44375</v>
      </c>
      <c r="G704" s="3" t="s">
        <v>80</v>
      </c>
      <c r="H704" s="3" t="s">
        <v>107</v>
      </c>
      <c r="I704" s="3" t="s">
        <v>80</v>
      </c>
      <c r="J704" s="3" t="s">
        <v>80</v>
      </c>
      <c r="K704" s="3" t="s">
        <v>80</v>
      </c>
      <c r="L704" s="3" t="s">
        <v>80</v>
      </c>
      <c r="M704" s="3" t="s">
        <v>80</v>
      </c>
      <c r="N704" s="3" t="s">
        <v>80</v>
      </c>
      <c r="O704" s="3">
        <v>44375</v>
      </c>
      <c r="P704" s="3" t="s">
        <v>110</v>
      </c>
      <c r="Q704">
        <v>-1.6156023359757123</v>
      </c>
      <c r="R704">
        <v>1.9721034074786938</v>
      </c>
      <c r="S704">
        <v>23.800833333333326</v>
      </c>
      <c r="T704">
        <f>VLOOKUP($C704,[1]ENVIRONMENTALS!$F$1201:$N$1232,2,0)</f>
        <v>47</v>
      </c>
      <c r="U704">
        <f>VLOOKUP($C704,[1]ENVIRONMENTALS!$F$1201:$N$1232,5,0)</f>
        <v>23.7</v>
      </c>
      <c r="V704">
        <f>VLOOKUP($C704,[1]ENVIRONMENTALS!$F$1201:$N$1232,6,0)</f>
        <v>467</v>
      </c>
      <c r="W704">
        <f>VLOOKUP($C704,[1]ENVIRONMENTALS!$F$1201:$N$1232,9,0)</f>
        <v>4.5</v>
      </c>
    </row>
    <row r="705" spans="1:23" x14ac:dyDescent="0.3">
      <c r="A705" t="s">
        <v>2</v>
      </c>
      <c r="B705" t="s">
        <v>1</v>
      </c>
      <c r="C705" t="s">
        <v>0</v>
      </c>
      <c r="D705">
        <v>2021</v>
      </c>
      <c r="E705" t="s">
        <v>104</v>
      </c>
      <c r="F705" s="3">
        <v>44375</v>
      </c>
      <c r="G705" s="3" t="s">
        <v>80</v>
      </c>
      <c r="H705" s="3" t="s">
        <v>107</v>
      </c>
      <c r="I705" s="3" t="s">
        <v>80</v>
      </c>
      <c r="J705" s="3" t="s">
        <v>80</v>
      </c>
      <c r="K705" s="3" t="s">
        <v>80</v>
      </c>
      <c r="L705" s="3" t="s">
        <v>80</v>
      </c>
      <c r="M705" s="3" t="s">
        <v>80</v>
      </c>
      <c r="N705" s="3" t="s">
        <v>80</v>
      </c>
      <c r="O705" s="3">
        <v>44375</v>
      </c>
      <c r="P705" s="3" t="s">
        <v>110</v>
      </c>
      <c r="Q705">
        <v>-2.0429071680325026</v>
      </c>
      <c r="R705">
        <v>2.4780134161102461</v>
      </c>
      <c r="S705">
        <v>19.794166666666698</v>
      </c>
      <c r="T705">
        <f>VLOOKUP($C705,[1]ENVIRONMENTALS!$F$1201:$N$1232,2,0)</f>
        <v>51.5</v>
      </c>
      <c r="U705">
        <f>VLOOKUP($C705,[1]ENVIRONMENTALS!$F$1201:$N$1232,5,0)</f>
        <v>24.1</v>
      </c>
      <c r="V705">
        <f>VLOOKUP($C705,[1]ENVIRONMENTALS!$F$1201:$N$1232,6,0)</f>
        <v>477</v>
      </c>
      <c r="W705">
        <f>VLOOKUP($C705,[1]ENVIRONMENTALS!$F$1201:$N$1232,9,0)</f>
        <v>19.5</v>
      </c>
    </row>
    <row r="706" spans="1:23" x14ac:dyDescent="0.3">
      <c r="A706" t="s">
        <v>18</v>
      </c>
      <c r="B706" t="s">
        <v>35</v>
      </c>
      <c r="C706" t="s">
        <v>38</v>
      </c>
      <c r="D706">
        <v>2021</v>
      </c>
      <c r="E706" t="s">
        <v>101</v>
      </c>
      <c r="F706" s="3">
        <v>44390</v>
      </c>
      <c r="G706" s="3" t="s">
        <v>80</v>
      </c>
      <c r="H706" s="3" t="s">
        <v>107</v>
      </c>
      <c r="I706" s="3" t="s">
        <v>80</v>
      </c>
      <c r="J706" s="3" t="s">
        <v>80</v>
      </c>
      <c r="K706" s="3" t="s">
        <v>80</v>
      </c>
      <c r="L706" s="3" t="s">
        <v>80</v>
      </c>
      <c r="M706" s="3" t="s">
        <v>80</v>
      </c>
      <c r="N706" s="3" t="s">
        <v>80</v>
      </c>
      <c r="O706" s="3">
        <v>44390</v>
      </c>
      <c r="P706" s="3" t="s">
        <v>110</v>
      </c>
      <c r="Q706">
        <f>VLOOKUP($C706,'[2]Summary Sheet'!$A$3:$G$34,7,0)</f>
        <v>3.8572683076329706</v>
      </c>
      <c r="R706">
        <f>VLOOKUP(C706,'[3]Summary Sheet'!$A$4:$G$35,7,0)</f>
        <v>9.3042524344448498</v>
      </c>
      <c r="S706">
        <f>VLOOKUP($C706,'[2]Summary Sheet'!$A$3:$G$34,6,0)</f>
        <v>35.024166666666638</v>
      </c>
      <c r="T706">
        <f>VLOOKUP($C706,[1]ENVIRONMENTALS!$F$1265:$N$1296,2,0)</f>
        <v>39</v>
      </c>
      <c r="U706">
        <f>VLOOKUP($C706,[1]ENVIRONMENTALS!$F$1265:$N$1296,5,0)</f>
        <v>54</v>
      </c>
      <c r="V706">
        <f>VLOOKUP($C706,[1]ENVIRONMENTALS!$F$1265:$N$1296,6,0)</f>
        <v>951</v>
      </c>
      <c r="W706" t="s">
        <v>80</v>
      </c>
    </row>
    <row r="707" spans="1:23" x14ac:dyDescent="0.3">
      <c r="A707" t="s">
        <v>18</v>
      </c>
      <c r="B707" t="s">
        <v>35</v>
      </c>
      <c r="C707" t="s">
        <v>37</v>
      </c>
      <c r="D707">
        <v>2021</v>
      </c>
      <c r="E707" t="s">
        <v>102</v>
      </c>
      <c r="F707" s="3">
        <v>44390</v>
      </c>
      <c r="G707" s="3" t="s">
        <v>80</v>
      </c>
      <c r="H707" s="3" t="s">
        <v>107</v>
      </c>
      <c r="I707" s="3" t="s">
        <v>80</v>
      </c>
      <c r="J707" s="3" t="s">
        <v>80</v>
      </c>
      <c r="K707" s="3" t="s">
        <v>80</v>
      </c>
      <c r="L707" s="3" t="s">
        <v>80</v>
      </c>
      <c r="M707" s="3" t="s">
        <v>80</v>
      </c>
      <c r="N707" s="3" t="s">
        <v>80</v>
      </c>
      <c r="O707" s="3">
        <v>44390</v>
      </c>
      <c r="P707" s="3" t="s">
        <v>110</v>
      </c>
      <c r="Q707">
        <f>VLOOKUP(C707,'[2]Summary Sheet'!$A$3:$G$34,7,0)</f>
        <v>0.66702106979155296</v>
      </c>
      <c r="R707">
        <f>VLOOKUP(C707,'[3]Summary Sheet'!$A$4:$G$35,7,0)</f>
        <v>3.2138287908138463</v>
      </c>
      <c r="S707">
        <f>VLOOKUP($C707,'[2]Summary Sheet'!$A$3:$G$34,6,0)</f>
        <v>34.346666666666643</v>
      </c>
      <c r="T707">
        <f>VLOOKUP($C707,[1]ENVIRONMENTALS!$F$1265:$N$1296,2,0)</f>
        <v>38</v>
      </c>
      <c r="U707">
        <f>VLOOKUP($C707,[1]ENVIRONMENTALS!$F$1265:$N$1296,5,0)</f>
        <v>15.8</v>
      </c>
      <c r="V707">
        <f>VLOOKUP($C707,[1]ENVIRONMENTALS!$F$1265:$N$1296,6,0)</f>
        <v>297</v>
      </c>
      <c r="W707" t="s">
        <v>80</v>
      </c>
    </row>
    <row r="708" spans="1:23" x14ac:dyDescent="0.3">
      <c r="A708" t="s">
        <v>18</v>
      </c>
      <c r="B708" t="s">
        <v>35</v>
      </c>
      <c r="C708" t="s">
        <v>36</v>
      </c>
      <c r="D708">
        <v>2021</v>
      </c>
      <c r="E708" t="s">
        <v>102</v>
      </c>
      <c r="F708" s="3">
        <v>44390</v>
      </c>
      <c r="G708" s="3" t="s">
        <v>80</v>
      </c>
      <c r="H708" s="3" t="s">
        <v>107</v>
      </c>
      <c r="I708" s="3" t="s">
        <v>80</v>
      </c>
      <c r="J708" s="3" t="s">
        <v>80</v>
      </c>
      <c r="K708" s="3" t="s">
        <v>80</v>
      </c>
      <c r="L708" s="3" t="s">
        <v>80</v>
      </c>
      <c r="M708" s="3" t="s">
        <v>80</v>
      </c>
      <c r="N708" s="3" t="s">
        <v>80</v>
      </c>
      <c r="O708" s="3">
        <v>44390</v>
      </c>
      <c r="P708" s="3" t="s">
        <v>110</v>
      </c>
      <c r="Q708">
        <f>VLOOKUP(C708,'[2]Summary Sheet'!$A$3:$G$34,7,0)</f>
        <v>-1.1052006029684609E-2</v>
      </c>
      <c r="R708">
        <f>VLOOKUP(C708,'[3]Summary Sheet'!$A$4:$G$35,7,0)</f>
        <v>5.4622914506711773</v>
      </c>
      <c r="S708">
        <f>VLOOKUP($C708,'[2]Summary Sheet'!$A$3:$G$34,6,0)</f>
        <v>33.830000000000013</v>
      </c>
      <c r="T708">
        <f>VLOOKUP($C708,[1]ENVIRONMENTALS!$F$1265:$N$1296,2,0)</f>
        <v>41</v>
      </c>
      <c r="U708">
        <f>VLOOKUP($C708,[1]ENVIRONMENTALS!$F$1265:$N$1296,5,0)</f>
        <v>38.9</v>
      </c>
      <c r="V708">
        <f>VLOOKUP($C708,[1]ENVIRONMENTALS!$F$1265:$N$1296,6,0)</f>
        <v>753</v>
      </c>
      <c r="W708" t="s">
        <v>80</v>
      </c>
    </row>
    <row r="709" spans="1:23" x14ac:dyDescent="0.3">
      <c r="A709" t="s">
        <v>18</v>
      </c>
      <c r="B709" t="s">
        <v>35</v>
      </c>
      <c r="C709" t="s">
        <v>34</v>
      </c>
      <c r="D709">
        <v>2021</v>
      </c>
      <c r="E709" t="s">
        <v>101</v>
      </c>
      <c r="F709" s="3">
        <v>44390</v>
      </c>
      <c r="G709" s="3" t="s">
        <v>80</v>
      </c>
      <c r="H709" s="3" t="s">
        <v>107</v>
      </c>
      <c r="I709" s="3" t="s">
        <v>80</v>
      </c>
      <c r="J709" s="3" t="s">
        <v>80</v>
      </c>
      <c r="K709" s="3" t="s">
        <v>80</v>
      </c>
      <c r="L709" s="3" t="s">
        <v>80</v>
      </c>
      <c r="M709" s="3" t="s">
        <v>80</v>
      </c>
      <c r="N709" s="3" t="s">
        <v>80</v>
      </c>
      <c r="O709" s="3">
        <v>44390</v>
      </c>
      <c r="P709" s="3" t="s">
        <v>110</v>
      </c>
      <c r="Q709">
        <f>VLOOKUP(C709,'[2]Summary Sheet'!$A$3:$G$34,7,0)</f>
        <v>-0.25041363394531369</v>
      </c>
      <c r="R709">
        <f>VLOOKUP(C709,'[3]Summary Sheet'!$A$4:$G$35,7,0)</f>
        <v>8.2349265248454735</v>
      </c>
      <c r="S709">
        <f>VLOOKUP($C709,'[2]Summary Sheet'!$A$3:$G$34,6,0)</f>
        <v>32.38416666666668</v>
      </c>
      <c r="T709">
        <f>VLOOKUP($C709,[1]ENVIRONMENTALS!$F$1265:$N$1296,2,0)</f>
        <v>46</v>
      </c>
      <c r="U709">
        <f>VLOOKUP($C709,[1]ENVIRONMENTALS!$F$1265:$N$1296,5,0)</f>
        <v>22.5</v>
      </c>
      <c r="V709">
        <f>VLOOKUP($C709,[1]ENVIRONMENTALS!$F$1265:$N$1296,6,0)</f>
        <v>439</v>
      </c>
      <c r="W709" t="s">
        <v>80</v>
      </c>
    </row>
    <row r="710" spans="1:23" x14ac:dyDescent="0.3">
      <c r="A710" t="s">
        <v>18</v>
      </c>
      <c r="B710" t="s">
        <v>14</v>
      </c>
      <c r="C710" t="s">
        <v>33</v>
      </c>
      <c r="D710">
        <v>2021</v>
      </c>
      <c r="E710" t="s">
        <v>101</v>
      </c>
      <c r="F710" s="3">
        <v>44390</v>
      </c>
      <c r="G710" s="3" t="s">
        <v>80</v>
      </c>
      <c r="H710" s="3" t="s">
        <v>107</v>
      </c>
      <c r="I710" s="3" t="s">
        <v>80</v>
      </c>
      <c r="J710" s="3" t="s">
        <v>80</v>
      </c>
      <c r="K710" s="3" t="s">
        <v>80</v>
      </c>
      <c r="L710" s="3" t="s">
        <v>80</v>
      </c>
      <c r="M710" s="3" t="s">
        <v>80</v>
      </c>
      <c r="N710" s="3" t="s">
        <v>80</v>
      </c>
      <c r="O710" s="3">
        <v>44390</v>
      </c>
      <c r="P710" s="3" t="s">
        <v>110</v>
      </c>
      <c r="Q710">
        <f>VLOOKUP(C710,'[2]Summary Sheet'!$A$3:$G$34,7,0)</f>
        <v>1.0064417683395672</v>
      </c>
      <c r="R710">
        <f>VLOOKUP(C710,'[3]Summary Sheet'!$A$4:$G$35,7,0)</f>
        <v>11.068258979728256</v>
      </c>
      <c r="S710">
        <f>VLOOKUP($C710,'[2]Summary Sheet'!$A$3:$G$34,6,0)</f>
        <v>35.1</v>
      </c>
      <c r="T710">
        <f>VLOOKUP($C710,[1]ENVIRONMENTALS!$F$1265:$N$1296,2,0)</f>
        <v>57</v>
      </c>
      <c r="U710">
        <f>VLOOKUP($C710,[1]ENVIRONMENTALS!$F$1265:$N$1296,5,0)</f>
        <v>82</v>
      </c>
      <c r="V710">
        <f>VLOOKUP($C710,[1]ENVIRONMENTALS!$F$1265:$N$1296,6,0)</f>
        <v>1073</v>
      </c>
      <c r="W710" t="s">
        <v>80</v>
      </c>
    </row>
    <row r="711" spans="1:23" x14ac:dyDescent="0.3">
      <c r="A711" t="s">
        <v>18</v>
      </c>
      <c r="B711" t="s">
        <v>14</v>
      </c>
      <c r="C711" t="s">
        <v>32</v>
      </c>
      <c r="D711">
        <v>2021</v>
      </c>
      <c r="E711" t="s">
        <v>102</v>
      </c>
      <c r="F711" s="3">
        <v>44390</v>
      </c>
      <c r="G711" s="3" t="s">
        <v>80</v>
      </c>
      <c r="H711" s="3" t="s">
        <v>107</v>
      </c>
      <c r="I711" s="3" t="s">
        <v>80</v>
      </c>
      <c r="J711" s="3" t="s">
        <v>80</v>
      </c>
      <c r="K711" s="3" t="s">
        <v>80</v>
      </c>
      <c r="L711" s="3" t="s">
        <v>80</v>
      </c>
      <c r="M711" s="3" t="s">
        <v>80</v>
      </c>
      <c r="N711" s="3" t="s">
        <v>80</v>
      </c>
      <c r="O711" s="3">
        <v>44390</v>
      </c>
      <c r="P711" s="3" t="s">
        <v>110</v>
      </c>
      <c r="Q711">
        <f>VLOOKUP(C711,'[2]Summary Sheet'!$A$3:$G$34,7,0)</f>
        <v>2.8091598855451272</v>
      </c>
      <c r="R711">
        <f>VLOOKUP(C711,'[3]Summary Sheet'!$A$4:$G$35,7,0)</f>
        <v>7.4833310131903978</v>
      </c>
      <c r="S711">
        <f>VLOOKUP($C711,'[2]Summary Sheet'!$A$3:$G$34,6,0)</f>
        <v>29.849166666666669</v>
      </c>
      <c r="T711">
        <f>VLOOKUP($C711,[1]ENVIRONMENTALS!$F$1265:$N$1296,2,0)</f>
        <v>34.5</v>
      </c>
      <c r="U711">
        <f>VLOOKUP($C711,[1]ENVIRONMENTALS!$F$1265:$N$1296,5,0)</f>
        <v>19.899999999999999</v>
      </c>
      <c r="V711">
        <f>VLOOKUP($C711,[1]ENVIRONMENTALS!$F$1265:$N$1296,6,0)</f>
        <v>379</v>
      </c>
      <c r="W711" t="s">
        <v>80</v>
      </c>
    </row>
    <row r="712" spans="1:23" x14ac:dyDescent="0.3">
      <c r="A712" t="s">
        <v>18</v>
      </c>
      <c r="B712" t="s">
        <v>14</v>
      </c>
      <c r="C712" t="s">
        <v>31</v>
      </c>
      <c r="D712">
        <v>2021</v>
      </c>
      <c r="E712" t="s">
        <v>101</v>
      </c>
      <c r="F712" s="3">
        <v>44390</v>
      </c>
      <c r="G712" s="3" t="s">
        <v>80</v>
      </c>
      <c r="H712" s="3" t="s">
        <v>107</v>
      </c>
      <c r="I712" s="3" t="s">
        <v>80</v>
      </c>
      <c r="J712" s="3" t="s">
        <v>80</v>
      </c>
      <c r="K712" s="3" t="s">
        <v>80</v>
      </c>
      <c r="L712" s="3" t="s">
        <v>80</v>
      </c>
      <c r="M712" s="3" t="s">
        <v>80</v>
      </c>
      <c r="N712" s="3" t="s">
        <v>80</v>
      </c>
      <c r="O712" s="3">
        <v>44390</v>
      </c>
      <c r="P712" s="3" t="s">
        <v>110</v>
      </c>
      <c r="Q712">
        <f>VLOOKUP(C712,'[2]Summary Sheet'!$A$3:$G$34,7,0)</f>
        <v>4.6536037581354854</v>
      </c>
      <c r="R712">
        <f>VLOOKUP(C712,'[3]Summary Sheet'!$A$4:$G$35,7,0)</f>
        <v>5.0054358003532009</v>
      </c>
      <c r="S712">
        <f>VLOOKUP($C712,'[2]Summary Sheet'!$A$3:$G$34,6,0)</f>
        <v>32.452499999999979</v>
      </c>
      <c r="T712">
        <f>VLOOKUP($C712,[1]ENVIRONMENTALS!$F$1265:$N$1296,2,0)</f>
        <v>47</v>
      </c>
      <c r="U712">
        <f>VLOOKUP($C712,[1]ENVIRONMENTALS!$F$1265:$N$1296,5,0)</f>
        <v>37.700000000000003</v>
      </c>
      <c r="V712">
        <f>VLOOKUP($C712,[1]ENVIRONMENTALS!$F$1265:$N$1296,6,0)</f>
        <v>734</v>
      </c>
      <c r="W712" t="s">
        <v>80</v>
      </c>
    </row>
    <row r="713" spans="1:23" x14ac:dyDescent="0.3">
      <c r="A713" t="s">
        <v>18</v>
      </c>
      <c r="B713" t="s">
        <v>14</v>
      </c>
      <c r="C713" t="s">
        <v>30</v>
      </c>
      <c r="D713">
        <v>2021</v>
      </c>
      <c r="E713" t="s">
        <v>102</v>
      </c>
      <c r="F713" s="3">
        <v>44390</v>
      </c>
      <c r="G713" s="3" t="s">
        <v>80</v>
      </c>
      <c r="H713" s="3" t="s">
        <v>107</v>
      </c>
      <c r="I713" s="3" t="s">
        <v>80</v>
      </c>
      <c r="J713" s="3" t="s">
        <v>80</v>
      </c>
      <c r="K713" s="3" t="s">
        <v>80</v>
      </c>
      <c r="L713" s="3" t="s">
        <v>80</v>
      </c>
      <c r="M713" s="3" t="s">
        <v>80</v>
      </c>
      <c r="N713" s="3" t="s">
        <v>80</v>
      </c>
      <c r="O713" s="3">
        <v>44390</v>
      </c>
      <c r="P713" s="3" t="s">
        <v>110</v>
      </c>
      <c r="Q713">
        <f>VLOOKUP(C713,'[2]Summary Sheet'!$A$3:$G$34,7,0)</f>
        <v>0.92659545739783522</v>
      </c>
      <c r="R713">
        <f>VLOOKUP(C713,'[3]Summary Sheet'!$A$4:$G$35,7,0)</f>
        <v>7.3307305876896205</v>
      </c>
      <c r="S713">
        <f>VLOOKUP($C713,'[2]Summary Sheet'!$A$3:$G$34,6,0)</f>
        <v>34.140833333333362</v>
      </c>
      <c r="T713">
        <f>VLOOKUP($C713,[1]ENVIRONMENTALS!$F$1265:$N$1296,2,0)</f>
        <v>36</v>
      </c>
      <c r="U713">
        <f>VLOOKUP($C713,[1]ENVIRONMENTALS!$F$1265:$N$1296,5,0)</f>
        <v>22.7</v>
      </c>
      <c r="V713">
        <f>VLOOKUP($C713,[1]ENVIRONMENTALS!$F$1265:$N$1296,6,0)</f>
        <v>444</v>
      </c>
      <c r="W713" t="s">
        <v>80</v>
      </c>
    </row>
    <row r="714" spans="1:23" x14ac:dyDescent="0.3">
      <c r="A714" t="s">
        <v>18</v>
      </c>
      <c r="B714" t="s">
        <v>10</v>
      </c>
      <c r="C714" t="s">
        <v>29</v>
      </c>
      <c r="D714">
        <v>2021</v>
      </c>
      <c r="E714" t="s">
        <v>102</v>
      </c>
      <c r="F714" s="3">
        <v>44390</v>
      </c>
      <c r="G714" s="3" t="s">
        <v>80</v>
      </c>
      <c r="H714" s="3" t="s">
        <v>107</v>
      </c>
      <c r="I714" s="3" t="s">
        <v>80</v>
      </c>
      <c r="J714" s="3" t="s">
        <v>80</v>
      </c>
      <c r="K714" s="3" t="s">
        <v>80</v>
      </c>
      <c r="L714" s="3" t="s">
        <v>80</v>
      </c>
      <c r="M714" s="3" t="s">
        <v>80</v>
      </c>
      <c r="N714" s="3" t="s">
        <v>80</v>
      </c>
      <c r="O714" s="3">
        <v>44390</v>
      </c>
      <c r="P714" s="3" t="s">
        <v>110</v>
      </c>
      <c r="Q714">
        <f>VLOOKUP(C714,'[2]Summary Sheet'!$A$3:$G$34,7,0)</f>
        <v>-3.2275403704870378</v>
      </c>
      <c r="R714">
        <f>VLOOKUP(C714,'[3]Summary Sheet'!$A$4:$G$35,7,0)</f>
        <v>6.6406598796543399</v>
      </c>
      <c r="S714">
        <f>VLOOKUP($C714,'[2]Summary Sheet'!$A$3:$G$34,6,0)</f>
        <v>33.585833333333348</v>
      </c>
      <c r="T714">
        <f>VLOOKUP($C714,[1]ENVIRONMENTALS!$F$1265:$N$1296,2,0)</f>
        <v>37.5</v>
      </c>
      <c r="U714">
        <f>VLOOKUP($C714,[1]ENVIRONMENTALS!$F$1265:$N$1296,5,0)</f>
        <v>20.6</v>
      </c>
      <c r="V714">
        <f>VLOOKUP($C714,[1]ENVIRONMENTALS!$F$1265:$N$1296,6,0)</f>
        <v>402</v>
      </c>
      <c r="W714" t="s">
        <v>80</v>
      </c>
    </row>
    <row r="715" spans="1:23" x14ac:dyDescent="0.3">
      <c r="A715" t="s">
        <v>18</v>
      </c>
      <c r="B715" t="s">
        <v>10</v>
      </c>
      <c r="C715" t="s">
        <v>28</v>
      </c>
      <c r="D715">
        <v>2021</v>
      </c>
      <c r="E715" t="s">
        <v>102</v>
      </c>
      <c r="F715" s="3">
        <v>44390</v>
      </c>
      <c r="G715" s="3" t="s">
        <v>80</v>
      </c>
      <c r="H715" s="3" t="s">
        <v>107</v>
      </c>
      <c r="I715" s="3" t="s">
        <v>80</v>
      </c>
      <c r="J715" s="3" t="s">
        <v>80</v>
      </c>
      <c r="K715" s="3" t="s">
        <v>80</v>
      </c>
      <c r="L715" s="3" t="s">
        <v>80</v>
      </c>
      <c r="M715" s="3" t="s">
        <v>80</v>
      </c>
      <c r="N715" s="3" t="s">
        <v>80</v>
      </c>
      <c r="O715" s="3">
        <v>44390</v>
      </c>
      <c r="P715" s="3" t="s">
        <v>110</v>
      </c>
      <c r="Q715">
        <f>VLOOKUP(C715,'[2]Summary Sheet'!$A$3:$G$34,7,0)</f>
        <v>0.44107551336650364</v>
      </c>
      <c r="R715">
        <f>VLOOKUP(C715,'[3]Summary Sheet'!$A$4:$G$35,7,0)</f>
        <v>7.5655413895930232</v>
      </c>
      <c r="S715">
        <f>VLOOKUP($C715,'[2]Summary Sheet'!$A$3:$G$34,6,0)</f>
        <v>31.974999999999969</v>
      </c>
      <c r="T715">
        <f>VLOOKUP($C715,[1]ENVIRONMENTALS!$F$1265:$N$1296,2,0)</f>
        <v>38</v>
      </c>
      <c r="U715">
        <f>VLOOKUP($C715,[1]ENVIRONMENTALS!$F$1265:$N$1296,5,0)</f>
        <v>35.799999999999997</v>
      </c>
      <c r="V715">
        <f>VLOOKUP($C715,[1]ENVIRONMENTALS!$F$1265:$N$1296,6,0)</f>
        <v>704</v>
      </c>
      <c r="W715" t="s">
        <v>80</v>
      </c>
    </row>
    <row r="716" spans="1:23" x14ac:dyDescent="0.3">
      <c r="A716" t="s">
        <v>18</v>
      </c>
      <c r="B716" t="s">
        <v>10</v>
      </c>
      <c r="C716" t="s">
        <v>27</v>
      </c>
      <c r="D716">
        <v>2021</v>
      </c>
      <c r="E716" t="s">
        <v>101</v>
      </c>
      <c r="F716" s="3">
        <v>44390</v>
      </c>
      <c r="G716" s="3" t="s">
        <v>80</v>
      </c>
      <c r="H716" s="3" t="s">
        <v>107</v>
      </c>
      <c r="I716" s="3" t="s">
        <v>80</v>
      </c>
      <c r="J716" s="3" t="s">
        <v>80</v>
      </c>
      <c r="K716" s="3" t="s">
        <v>80</v>
      </c>
      <c r="L716" s="3" t="s">
        <v>80</v>
      </c>
      <c r="M716" s="3" t="s">
        <v>80</v>
      </c>
      <c r="N716" s="3" t="s">
        <v>80</v>
      </c>
      <c r="O716" s="3">
        <v>44390</v>
      </c>
      <c r="P716" s="3" t="s">
        <v>110</v>
      </c>
      <c r="Q716">
        <f>VLOOKUP(C716,'[2]Summary Sheet'!$A$3:$G$34,7,0)</f>
        <v>0.42068544876628339</v>
      </c>
      <c r="R716">
        <f>VLOOKUP(C716,'[3]Summary Sheet'!$A$4:$G$35,7,0)</f>
        <v>7.8195602233662083</v>
      </c>
      <c r="S716">
        <f>VLOOKUP($C716,'[2]Summary Sheet'!$A$3:$G$34,6,0)</f>
        <v>32.078333333333312</v>
      </c>
      <c r="T716">
        <f>VLOOKUP($C716,[1]ENVIRONMENTALS!$F$1265:$N$1296,2,0)</f>
        <v>47</v>
      </c>
      <c r="U716">
        <f>VLOOKUP($C716,[1]ENVIRONMENTALS!$F$1265:$N$1296,5,0)</f>
        <v>22.8</v>
      </c>
      <c r="V716">
        <f>VLOOKUP($C716,[1]ENVIRONMENTALS!$F$1265:$N$1296,6,0)</f>
        <v>486</v>
      </c>
      <c r="W716" t="s">
        <v>80</v>
      </c>
    </row>
    <row r="717" spans="1:23" x14ac:dyDescent="0.3">
      <c r="A717" t="s">
        <v>18</v>
      </c>
      <c r="B717" t="s">
        <v>10</v>
      </c>
      <c r="C717" t="s">
        <v>26</v>
      </c>
      <c r="D717">
        <v>2021</v>
      </c>
      <c r="E717" t="s">
        <v>101</v>
      </c>
      <c r="F717" s="3">
        <v>44390</v>
      </c>
      <c r="G717" s="3" t="s">
        <v>80</v>
      </c>
      <c r="H717" s="3" t="s">
        <v>107</v>
      </c>
      <c r="I717" s="3" t="s">
        <v>80</v>
      </c>
      <c r="J717" s="3" t="s">
        <v>80</v>
      </c>
      <c r="K717" s="3" t="s">
        <v>80</v>
      </c>
      <c r="L717" s="3" t="s">
        <v>80</v>
      </c>
      <c r="M717" s="3" t="s">
        <v>80</v>
      </c>
      <c r="N717" s="3" t="s">
        <v>80</v>
      </c>
      <c r="O717" s="3">
        <v>44390</v>
      </c>
      <c r="P717" s="3" t="s">
        <v>110</v>
      </c>
      <c r="Q717">
        <f>VLOOKUP(C717,'[2]Summary Sheet'!$A$3:$G$34,7,0)</f>
        <v>-1.610933306690445</v>
      </c>
      <c r="R717">
        <f>VLOOKUP(C717,'[3]Summary Sheet'!$A$4:$G$35,7,0)</f>
        <v>4.9635918416953553</v>
      </c>
      <c r="S717">
        <f>VLOOKUP($C717,'[2]Summary Sheet'!$A$3:$G$34,6,0)</f>
        <v>33.883333333333354</v>
      </c>
      <c r="T717">
        <f>VLOOKUP($C717,[1]ENVIRONMENTALS!$F$1265:$N$1296,2,0)</f>
        <v>49</v>
      </c>
      <c r="U717">
        <f>VLOOKUP($C717,[1]ENVIRONMENTALS!$F$1265:$N$1296,5,0)</f>
        <v>22.5</v>
      </c>
      <c r="V717">
        <f>VLOOKUP($C717,[1]ENVIRONMENTALS!$F$1265:$N$1296,6,0)</f>
        <v>440</v>
      </c>
      <c r="W717" t="s">
        <v>80</v>
      </c>
    </row>
    <row r="718" spans="1:23" x14ac:dyDescent="0.3">
      <c r="A718" t="s">
        <v>18</v>
      </c>
      <c r="B718" t="s">
        <v>6</v>
      </c>
      <c r="C718" t="s">
        <v>25</v>
      </c>
      <c r="D718">
        <v>2021</v>
      </c>
      <c r="E718" t="s">
        <v>102</v>
      </c>
      <c r="F718" s="3">
        <v>44390</v>
      </c>
      <c r="G718" s="3" t="s">
        <v>80</v>
      </c>
      <c r="H718" s="3" t="s">
        <v>107</v>
      </c>
      <c r="I718" s="3" t="s">
        <v>80</v>
      </c>
      <c r="J718" s="3" t="s">
        <v>80</v>
      </c>
      <c r="K718" s="3" t="s">
        <v>80</v>
      </c>
      <c r="L718" s="3" t="s">
        <v>80</v>
      </c>
      <c r="M718" s="3" t="s">
        <v>80</v>
      </c>
      <c r="N718" s="3" t="s">
        <v>80</v>
      </c>
      <c r="O718" s="3">
        <v>44390</v>
      </c>
      <c r="P718" s="3" t="s">
        <v>110</v>
      </c>
      <c r="Q718">
        <f>VLOOKUP(C718,'[2]Summary Sheet'!$A$3:$G$34,7,0)</f>
        <v>-0.34639469165765485</v>
      </c>
      <c r="R718">
        <f>VLOOKUP(C718,'[3]Summary Sheet'!$A$4:$G$35,7,0)</f>
        <v>5.6692653817725436</v>
      </c>
      <c r="S718">
        <f>VLOOKUP($C718,'[2]Summary Sheet'!$A$3:$G$34,6,0)</f>
        <v>33.238333333333323</v>
      </c>
      <c r="T718">
        <f>VLOOKUP($C718,[1]ENVIRONMENTALS!$F$1265:$N$1296,2,0)</f>
        <v>38</v>
      </c>
      <c r="U718">
        <f>VLOOKUP($C718,[1]ENVIRONMENTALS!$F$1265:$N$1296,5,0)</f>
        <v>31.2</v>
      </c>
      <c r="V718">
        <f>VLOOKUP($C718,[1]ENVIRONMENTALS!$F$1265:$N$1296,6,0)</f>
        <v>620</v>
      </c>
      <c r="W718" t="s">
        <v>80</v>
      </c>
    </row>
    <row r="719" spans="1:23" x14ac:dyDescent="0.3">
      <c r="A719" t="s">
        <v>18</v>
      </c>
      <c r="B719" t="s">
        <v>6</v>
      </c>
      <c r="C719" t="s">
        <v>24</v>
      </c>
      <c r="D719">
        <v>2021</v>
      </c>
      <c r="E719" t="s">
        <v>101</v>
      </c>
      <c r="F719" s="3">
        <v>44390</v>
      </c>
      <c r="G719" s="3" t="s">
        <v>80</v>
      </c>
      <c r="H719" s="3" t="s">
        <v>107</v>
      </c>
      <c r="I719" s="3" t="s">
        <v>80</v>
      </c>
      <c r="J719" s="3" t="s">
        <v>80</v>
      </c>
      <c r="K719" s="3" t="s">
        <v>80</v>
      </c>
      <c r="L719" s="3" t="s">
        <v>80</v>
      </c>
      <c r="M719" s="3" t="s">
        <v>80</v>
      </c>
      <c r="N719" s="3" t="s">
        <v>80</v>
      </c>
      <c r="O719" s="3">
        <v>44390</v>
      </c>
      <c r="P719" s="3" t="s">
        <v>110</v>
      </c>
      <c r="Q719">
        <f>VLOOKUP(C719,'[2]Summary Sheet'!$A$3:$G$34,7,0)</f>
        <v>0.43333319898207218</v>
      </c>
      <c r="R719">
        <f>VLOOKUP(C719,'[3]Summary Sheet'!$A$4:$G$35,7,0)</f>
        <v>5.2790763774518066</v>
      </c>
      <c r="S719">
        <f>VLOOKUP($C719,'[2]Summary Sheet'!$A$3:$G$34,6,0)</f>
        <v>32.888333333333328</v>
      </c>
      <c r="T719">
        <f>VLOOKUP($C719,[1]ENVIRONMENTALS!$F$1265:$N$1296,2,0)</f>
        <v>41.5</v>
      </c>
      <c r="U719">
        <f>VLOOKUP($C719,[1]ENVIRONMENTALS!$F$1265:$N$1296,5,0)</f>
        <v>16.3</v>
      </c>
      <c r="V719">
        <f>VLOOKUP($C719,[1]ENVIRONMENTALS!$F$1265:$N$1296,6,0)</f>
        <v>306</v>
      </c>
      <c r="W719" t="s">
        <v>80</v>
      </c>
    </row>
    <row r="720" spans="1:23" x14ac:dyDescent="0.3">
      <c r="A720" t="s">
        <v>18</v>
      </c>
      <c r="B720" t="s">
        <v>6</v>
      </c>
      <c r="C720" t="s">
        <v>23</v>
      </c>
      <c r="D720">
        <v>2021</v>
      </c>
      <c r="E720" t="s">
        <v>102</v>
      </c>
      <c r="F720" s="3">
        <v>44390</v>
      </c>
      <c r="G720" s="3" t="s">
        <v>80</v>
      </c>
      <c r="H720" s="3" t="s">
        <v>107</v>
      </c>
      <c r="I720" s="3" t="s">
        <v>80</v>
      </c>
      <c r="J720" s="3" t="s">
        <v>80</v>
      </c>
      <c r="K720" s="3" t="s">
        <v>80</v>
      </c>
      <c r="L720" s="3" t="s">
        <v>80</v>
      </c>
      <c r="M720" s="3" t="s">
        <v>80</v>
      </c>
      <c r="N720" s="3" t="s">
        <v>80</v>
      </c>
      <c r="O720" s="3">
        <v>44390</v>
      </c>
      <c r="P720" s="3" t="s">
        <v>110</v>
      </c>
      <c r="Q720">
        <f>VLOOKUP(C720,'[2]Summary Sheet'!$A$3:$G$34,7,0)</f>
        <v>1.0861107743717322</v>
      </c>
      <c r="R720">
        <f>VLOOKUP(C720,'[3]Summary Sheet'!$A$4:$G$35,7,0)</f>
        <v>6.9589812939638644</v>
      </c>
      <c r="S720">
        <f>VLOOKUP($C720,'[2]Summary Sheet'!$A$3:$G$34,6,0)</f>
        <v>29.937499999999964</v>
      </c>
      <c r="T720">
        <f>VLOOKUP($C720,[1]ENVIRONMENTALS!$F$1265:$N$1296,2,0)</f>
        <v>42.5</v>
      </c>
      <c r="U720">
        <f>VLOOKUP($C720,[1]ENVIRONMENTALS!$F$1265:$N$1296,5,0)</f>
        <v>33.9</v>
      </c>
      <c r="V720">
        <f>VLOOKUP($C720,[1]ENVIRONMENTALS!$F$1265:$N$1296,6,0)</f>
        <v>671</v>
      </c>
      <c r="W720" t="s">
        <v>80</v>
      </c>
    </row>
    <row r="721" spans="1:23" x14ac:dyDescent="0.3">
      <c r="A721" t="s">
        <v>18</v>
      </c>
      <c r="B721" t="s">
        <v>6</v>
      </c>
      <c r="C721" t="s">
        <v>22</v>
      </c>
      <c r="D721">
        <v>2021</v>
      </c>
      <c r="E721" t="s">
        <v>101</v>
      </c>
      <c r="F721" s="3">
        <v>44390</v>
      </c>
      <c r="G721" s="3" t="s">
        <v>80</v>
      </c>
      <c r="H721" s="3" t="s">
        <v>107</v>
      </c>
      <c r="I721" s="3" t="s">
        <v>80</v>
      </c>
      <c r="J721" s="3" t="s">
        <v>80</v>
      </c>
      <c r="K721" s="3" t="s">
        <v>80</v>
      </c>
      <c r="L721" s="3" t="s">
        <v>80</v>
      </c>
      <c r="M721" s="3" t="s">
        <v>80</v>
      </c>
      <c r="N721" s="3" t="s">
        <v>80</v>
      </c>
      <c r="O721" s="3">
        <v>44390</v>
      </c>
      <c r="P721" s="3" t="s">
        <v>110</v>
      </c>
      <c r="Q721">
        <f>VLOOKUP(C721,'[2]Summary Sheet'!$A$3:$G$34,7,0)</f>
        <v>-0.84403047117607377</v>
      </c>
      <c r="R721">
        <f>VLOOKUP(C721,'[3]Summary Sheet'!$A$4:$G$35,7,0)</f>
        <v>5.4178470200063478</v>
      </c>
      <c r="S721">
        <f>VLOOKUP($C721,'[2]Summary Sheet'!$A$3:$G$34,6,0)</f>
        <v>33.84416666666668</v>
      </c>
      <c r="T721">
        <f>VLOOKUP($C721,[1]ENVIRONMENTALS!$F$1265:$N$1296,2,0)</f>
        <v>65</v>
      </c>
      <c r="U721">
        <f>VLOOKUP($C721,[1]ENVIRONMENTALS!$F$1265:$N$1296,5,0)</f>
        <v>22.7</v>
      </c>
      <c r="V721">
        <f>VLOOKUP($C721,[1]ENVIRONMENTALS!$F$1265:$N$1296,6,0)</f>
        <v>442</v>
      </c>
      <c r="W721" t="s">
        <v>80</v>
      </c>
    </row>
    <row r="722" spans="1:23" x14ac:dyDescent="0.3">
      <c r="A722" t="s">
        <v>18</v>
      </c>
      <c r="B722" t="s">
        <v>1</v>
      </c>
      <c r="C722" t="s">
        <v>21</v>
      </c>
      <c r="D722">
        <v>2021</v>
      </c>
      <c r="E722" t="s">
        <v>101</v>
      </c>
      <c r="F722" s="3">
        <v>44390</v>
      </c>
      <c r="G722" s="3" t="s">
        <v>80</v>
      </c>
      <c r="H722" s="3" t="s">
        <v>107</v>
      </c>
      <c r="I722" s="3" t="s">
        <v>80</v>
      </c>
      <c r="J722" s="3" t="s">
        <v>80</v>
      </c>
      <c r="K722" s="3" t="s">
        <v>80</v>
      </c>
      <c r="L722" s="3" t="s">
        <v>80</v>
      </c>
      <c r="M722" s="3" t="s">
        <v>80</v>
      </c>
      <c r="N722" s="3" t="s">
        <v>80</v>
      </c>
      <c r="O722" s="3">
        <v>44390</v>
      </c>
      <c r="P722" s="3" t="s">
        <v>110</v>
      </c>
      <c r="Q722">
        <f>VLOOKUP(C722,'[2]Summary Sheet'!$A$3:$G$34,7,0)</f>
        <v>1.0499405728200371</v>
      </c>
      <c r="R722">
        <f>VLOOKUP(C722,'[3]Summary Sheet'!$A$4:$G$35,7,0)</f>
        <v>11.251178544765011</v>
      </c>
      <c r="S722">
        <f>VLOOKUP($C722,'[2]Summary Sheet'!$A$3:$G$34,6,0)</f>
        <v>35.597500000000004</v>
      </c>
      <c r="T722">
        <f>VLOOKUP($C722,[1]ENVIRONMENTALS!$F$1265:$N$1296,2,0)</f>
        <v>42</v>
      </c>
      <c r="U722">
        <f>VLOOKUP($C722,[1]ENVIRONMENTALS!$F$1265:$N$1296,5,0)</f>
        <v>29.2</v>
      </c>
      <c r="V722">
        <f>VLOOKUP($C722,[1]ENVIRONMENTALS!$F$1265:$N$1296,6,0)</f>
        <v>582</v>
      </c>
      <c r="W722" t="s">
        <v>80</v>
      </c>
    </row>
    <row r="723" spans="1:23" x14ac:dyDescent="0.3">
      <c r="A723" t="s">
        <v>18</v>
      </c>
      <c r="B723" t="s">
        <v>1</v>
      </c>
      <c r="C723" t="s">
        <v>20</v>
      </c>
      <c r="D723">
        <v>2021</v>
      </c>
      <c r="E723" t="s">
        <v>101</v>
      </c>
      <c r="F723" s="3">
        <v>44390</v>
      </c>
      <c r="G723" s="3" t="s">
        <v>80</v>
      </c>
      <c r="H723" s="3" t="s">
        <v>107</v>
      </c>
      <c r="I723" s="3" t="s">
        <v>80</v>
      </c>
      <c r="J723" s="3" t="s">
        <v>80</v>
      </c>
      <c r="K723" s="3" t="s">
        <v>80</v>
      </c>
      <c r="L723" s="3" t="s">
        <v>80</v>
      </c>
      <c r="M723" s="3" t="s">
        <v>80</v>
      </c>
      <c r="N723" s="3" t="s">
        <v>80</v>
      </c>
      <c r="O723" s="3">
        <v>44390</v>
      </c>
      <c r="P723" s="3" t="s">
        <v>110</v>
      </c>
      <c r="Q723">
        <f>VLOOKUP(C723,'[2]Summary Sheet'!$A$3:$G$34,7,0)</f>
        <v>0.24887699139573186</v>
      </c>
      <c r="R723">
        <f>VLOOKUP(C723,'[3]Summary Sheet'!$A$4:$G$35,7,0)</f>
        <v>4.7270670923328018</v>
      </c>
      <c r="S723">
        <f>VLOOKUP($C723,'[2]Summary Sheet'!$A$3:$G$34,6,0)</f>
        <v>34.051666666666669</v>
      </c>
      <c r="T723">
        <f>VLOOKUP($C723,[1]ENVIRONMENTALS!$F$1265:$N$1296,2,0)</f>
        <v>38</v>
      </c>
      <c r="U723">
        <f>VLOOKUP($C723,[1]ENVIRONMENTALS!$F$1265:$N$1296,5,0)</f>
        <v>23.1</v>
      </c>
      <c r="V723">
        <f>VLOOKUP($C723,[1]ENVIRONMENTALS!$F$1265:$N$1296,6,0)</f>
        <v>453</v>
      </c>
      <c r="W723" t="s">
        <v>80</v>
      </c>
    </row>
    <row r="724" spans="1:23" x14ac:dyDescent="0.3">
      <c r="A724" t="s">
        <v>18</v>
      </c>
      <c r="B724" t="s">
        <v>1</v>
      </c>
      <c r="C724" t="s">
        <v>19</v>
      </c>
      <c r="D724">
        <v>2021</v>
      </c>
      <c r="E724" t="s">
        <v>101</v>
      </c>
      <c r="F724" s="3">
        <v>44390</v>
      </c>
      <c r="G724" s="3" t="s">
        <v>80</v>
      </c>
      <c r="H724" s="3" t="s">
        <v>107</v>
      </c>
      <c r="I724" s="3" t="s">
        <v>80</v>
      </c>
      <c r="J724" s="3" t="s">
        <v>80</v>
      </c>
      <c r="K724" s="3" t="s">
        <v>80</v>
      </c>
      <c r="L724" s="3" t="s">
        <v>80</v>
      </c>
      <c r="M724" s="3" t="s">
        <v>80</v>
      </c>
      <c r="N724" s="3" t="s">
        <v>80</v>
      </c>
      <c r="O724" s="3">
        <v>44390</v>
      </c>
      <c r="P724" s="3" t="s">
        <v>110</v>
      </c>
      <c r="Q724">
        <f>VLOOKUP(C724,'[2]Summary Sheet'!$A$3:$G$34,7,0)</f>
        <v>0.21306139966317103</v>
      </c>
      <c r="R724">
        <f>VLOOKUP(C724,'[3]Summary Sheet'!$A$4:$G$35,7,0)</f>
        <v>3.0659564962348567</v>
      </c>
      <c r="S724">
        <f>VLOOKUP($C724,'[2]Summary Sheet'!$A$3:$G$34,6,0)</f>
        <v>35.543333333333337</v>
      </c>
      <c r="T724">
        <f>VLOOKUP($C724,[1]ENVIRONMENTALS!$F$1265:$N$1296,2,0)</f>
        <v>49</v>
      </c>
      <c r="U724">
        <f>VLOOKUP($C724,[1]ENVIRONMENTALS!$F$1265:$N$1296,5,0)</f>
        <v>22.5</v>
      </c>
      <c r="V724">
        <f>VLOOKUP($C724,[1]ENVIRONMENTALS!$F$1265:$N$1296,6,0)</f>
        <v>438</v>
      </c>
      <c r="W724" t="s">
        <v>80</v>
      </c>
    </row>
    <row r="725" spans="1:23" x14ac:dyDescent="0.3">
      <c r="A725" t="s">
        <v>18</v>
      </c>
      <c r="B725" t="s">
        <v>1</v>
      </c>
      <c r="C725" t="s">
        <v>17</v>
      </c>
      <c r="D725">
        <v>2021</v>
      </c>
      <c r="E725" t="s">
        <v>101</v>
      </c>
      <c r="F725" s="3">
        <v>44390</v>
      </c>
      <c r="G725" s="3" t="s">
        <v>80</v>
      </c>
      <c r="H725" s="3" t="s">
        <v>107</v>
      </c>
      <c r="I725" s="3" t="s">
        <v>80</v>
      </c>
      <c r="J725" s="3" t="s">
        <v>80</v>
      </c>
      <c r="K725" s="3" t="s">
        <v>80</v>
      </c>
      <c r="L725" s="3" t="s">
        <v>80</v>
      </c>
      <c r="M725" s="3" t="s">
        <v>80</v>
      </c>
      <c r="N725" s="3" t="s">
        <v>80</v>
      </c>
      <c r="O725" s="3">
        <v>44390</v>
      </c>
      <c r="P725" s="3" t="s">
        <v>110</v>
      </c>
      <c r="Q725">
        <f>VLOOKUP(C725,'[2]Summary Sheet'!$A$3:$G$34,7,0)</f>
        <v>-2.1690300603712558E-2</v>
      </c>
      <c r="R725">
        <f>VLOOKUP(C725,'[3]Summary Sheet'!$A$4:$G$35,7,0)</f>
        <v>7.6921370950239583</v>
      </c>
      <c r="S725">
        <f>VLOOKUP($C725,'[2]Summary Sheet'!$A$3:$G$34,6,0)</f>
        <v>32.550833333333351</v>
      </c>
      <c r="T725">
        <f>VLOOKUP($C725,[1]ENVIRONMENTALS!$F$1265:$N$1296,2,0)</f>
        <v>40</v>
      </c>
      <c r="U725">
        <f>VLOOKUP($C725,[1]ENVIRONMENTALS!$F$1265:$N$1296,5,0)</f>
        <v>24.9</v>
      </c>
      <c r="V725">
        <f>VLOOKUP($C725,[1]ENVIRONMENTALS!$F$1265:$N$1296,6,0)</f>
        <v>492</v>
      </c>
      <c r="W725" t="s">
        <v>80</v>
      </c>
    </row>
    <row r="726" spans="1:23" x14ac:dyDescent="0.3">
      <c r="A726" t="s">
        <v>2</v>
      </c>
      <c r="B726" t="s">
        <v>14</v>
      </c>
      <c r="C726" t="s">
        <v>16</v>
      </c>
      <c r="D726">
        <v>2021</v>
      </c>
      <c r="E726" t="s">
        <v>103</v>
      </c>
      <c r="F726" s="3">
        <v>44390</v>
      </c>
      <c r="G726" s="3" t="s">
        <v>80</v>
      </c>
      <c r="H726" s="3" t="s">
        <v>107</v>
      </c>
      <c r="I726" s="3" t="s">
        <v>80</v>
      </c>
      <c r="J726" s="3" t="s">
        <v>80</v>
      </c>
      <c r="K726" s="3" t="s">
        <v>80</v>
      </c>
      <c r="L726" s="3" t="s">
        <v>80</v>
      </c>
      <c r="M726" s="3" t="s">
        <v>80</v>
      </c>
      <c r="N726" s="3" t="s">
        <v>80</v>
      </c>
      <c r="O726" s="3">
        <v>44390</v>
      </c>
      <c r="P726" s="3" t="s">
        <v>110</v>
      </c>
      <c r="Q726">
        <f>VLOOKUP(C726,'[2]Summary Sheet'!$A$3:$G$34,7,0)</f>
        <v>-1.1093377175250263</v>
      </c>
      <c r="R726">
        <f>VLOOKUP(C726,'[3]Summary Sheet'!$A$4:$G$35,7,0)</f>
        <v>2.1901884462462671</v>
      </c>
      <c r="S726" t="s">
        <v>80</v>
      </c>
      <c r="T726">
        <f>VLOOKUP($C726,[1]ENVIRONMENTALS!$F$1265:$N$1296,2,0)</f>
        <v>51</v>
      </c>
      <c r="U726">
        <f>VLOOKUP($C726,[1]ENVIRONMENTALS!$F$1265:$N$1296,5,0)</f>
        <v>23</v>
      </c>
      <c r="V726">
        <f>VLOOKUP($C726,[1]ENVIRONMENTALS!$F$1265:$N$1296,6,0)</f>
        <v>450</v>
      </c>
      <c r="W726" t="s">
        <v>80</v>
      </c>
    </row>
    <row r="727" spans="1:23" x14ac:dyDescent="0.3">
      <c r="A727" t="s">
        <v>2</v>
      </c>
      <c r="B727" t="s">
        <v>14</v>
      </c>
      <c r="C727" t="s">
        <v>15</v>
      </c>
      <c r="D727">
        <v>2021</v>
      </c>
      <c r="E727" t="s">
        <v>104</v>
      </c>
      <c r="F727" s="3">
        <v>44390</v>
      </c>
      <c r="G727" s="3" t="s">
        <v>80</v>
      </c>
      <c r="H727" s="3" t="s">
        <v>107</v>
      </c>
      <c r="I727" s="3" t="s">
        <v>80</v>
      </c>
      <c r="J727" s="3" t="s">
        <v>80</v>
      </c>
      <c r="K727" s="3" t="s">
        <v>80</v>
      </c>
      <c r="L727" s="3" t="s">
        <v>80</v>
      </c>
      <c r="M727" s="3" t="s">
        <v>80</v>
      </c>
      <c r="N727" s="3" t="s">
        <v>80</v>
      </c>
      <c r="O727" s="3">
        <v>44390</v>
      </c>
      <c r="P727" s="3" t="s">
        <v>110</v>
      </c>
      <c r="Q727">
        <f>VLOOKUP(C727,'[2]Summary Sheet'!$A$3:$G$34,7,0)</f>
        <v>-0.38806134540593101</v>
      </c>
      <c r="R727">
        <f>VLOOKUP(C727,'[3]Summary Sheet'!$A$4:$G$35,7,0)</f>
        <v>4.0274219191808962</v>
      </c>
      <c r="S727" t="s">
        <v>80</v>
      </c>
      <c r="T727">
        <f>VLOOKUP($C727,[1]ENVIRONMENTALS!$F$1265:$N$1296,2,0)</f>
        <v>55</v>
      </c>
      <c r="U727">
        <f>VLOOKUP($C727,[1]ENVIRONMENTALS!$F$1265:$N$1296,5,0)</f>
        <v>21.9</v>
      </c>
      <c r="V727">
        <f>VLOOKUP($C727,[1]ENVIRONMENTALS!$F$1265:$N$1296,6,0)</f>
        <v>424</v>
      </c>
      <c r="W727" t="s">
        <v>80</v>
      </c>
    </row>
    <row r="728" spans="1:23" x14ac:dyDescent="0.3">
      <c r="A728" t="s">
        <v>2</v>
      </c>
      <c r="B728" t="s">
        <v>14</v>
      </c>
      <c r="C728" t="s">
        <v>13</v>
      </c>
      <c r="D728">
        <v>2021</v>
      </c>
      <c r="E728" t="s">
        <v>103</v>
      </c>
      <c r="F728" s="3">
        <v>44390</v>
      </c>
      <c r="G728" s="3" t="s">
        <v>80</v>
      </c>
      <c r="H728" s="3" t="s">
        <v>107</v>
      </c>
      <c r="I728" s="3" t="s">
        <v>80</v>
      </c>
      <c r="J728" s="3" t="s">
        <v>80</v>
      </c>
      <c r="K728" s="3" t="s">
        <v>80</v>
      </c>
      <c r="L728" s="3" t="s">
        <v>80</v>
      </c>
      <c r="M728" s="3" t="s">
        <v>80</v>
      </c>
      <c r="N728" s="3" t="s">
        <v>80</v>
      </c>
      <c r="O728" s="3">
        <v>44390</v>
      </c>
      <c r="P728" s="3" t="s">
        <v>110</v>
      </c>
      <c r="Q728">
        <f>VLOOKUP(C728,'[2]Summary Sheet'!$A$3:$G$34,7,0)</f>
        <v>-0.70460971061978506</v>
      </c>
      <c r="R728">
        <f>VLOOKUP(C728,'[3]Summary Sheet'!$A$4:$G$35,7,0)</f>
        <v>2.960814684861548</v>
      </c>
      <c r="S728" t="s">
        <v>80</v>
      </c>
      <c r="T728">
        <v>120</v>
      </c>
      <c r="U728">
        <f>VLOOKUP($C728,[1]ENVIRONMENTALS!$F$1265:$N$1296,5,0)</f>
        <v>23</v>
      </c>
      <c r="V728">
        <f>VLOOKUP($C728,[1]ENVIRONMENTALS!$F$1265:$N$1296,6,0)</f>
        <v>450</v>
      </c>
      <c r="W728" t="s">
        <v>80</v>
      </c>
    </row>
    <row r="729" spans="1:23" x14ac:dyDescent="0.3">
      <c r="A729" t="s">
        <v>2</v>
      </c>
      <c r="B729" t="s">
        <v>10</v>
      </c>
      <c r="C729" t="s">
        <v>12</v>
      </c>
      <c r="D729">
        <v>2021</v>
      </c>
      <c r="E729" t="s">
        <v>104</v>
      </c>
      <c r="F729" s="3">
        <v>44390</v>
      </c>
      <c r="G729" s="3" t="s">
        <v>80</v>
      </c>
      <c r="H729" s="3" t="s">
        <v>107</v>
      </c>
      <c r="I729" s="3" t="s">
        <v>80</v>
      </c>
      <c r="J729" s="3" t="s">
        <v>80</v>
      </c>
      <c r="K729" s="3" t="s">
        <v>80</v>
      </c>
      <c r="L729" s="3" t="s">
        <v>80</v>
      </c>
      <c r="M729" s="3" t="s">
        <v>80</v>
      </c>
      <c r="N729" s="3" t="s">
        <v>80</v>
      </c>
      <c r="O729" s="3">
        <v>44390</v>
      </c>
      <c r="P729" s="3" t="s">
        <v>110</v>
      </c>
      <c r="Q729">
        <f>VLOOKUP(C729,'[2]Summary Sheet'!$A$3:$G$34,7,0)</f>
        <v>-1.816843408334408</v>
      </c>
      <c r="R729">
        <f>VLOOKUP(C729,'[3]Summary Sheet'!$A$4:$G$35,7,0)</f>
        <v>1.0671391490480491</v>
      </c>
      <c r="S729" t="s">
        <v>80</v>
      </c>
      <c r="T729">
        <f>VLOOKUP($C729,[1]ENVIRONMENTALS!$F$1265:$N$1296,2,0)</f>
        <v>44</v>
      </c>
      <c r="U729">
        <f>VLOOKUP($C729,[1]ENVIRONMENTALS!$F$1265:$N$1296,5,0)</f>
        <v>38.4</v>
      </c>
      <c r="V729">
        <f>VLOOKUP($C729,[1]ENVIRONMENTALS!$F$1265:$N$1296,6,0)</f>
        <v>746</v>
      </c>
      <c r="W729" t="s">
        <v>80</v>
      </c>
    </row>
    <row r="730" spans="1:23" x14ac:dyDescent="0.3">
      <c r="A730" t="s">
        <v>2</v>
      </c>
      <c r="B730" t="s">
        <v>10</v>
      </c>
      <c r="C730" t="s">
        <v>11</v>
      </c>
      <c r="D730">
        <v>2021</v>
      </c>
      <c r="E730" t="s">
        <v>103</v>
      </c>
      <c r="F730" s="3">
        <v>44390</v>
      </c>
      <c r="G730" s="3" t="s">
        <v>80</v>
      </c>
      <c r="H730" s="3" t="s">
        <v>107</v>
      </c>
      <c r="I730" s="3" t="s">
        <v>80</v>
      </c>
      <c r="J730" s="3" t="s">
        <v>80</v>
      </c>
      <c r="K730" s="3" t="s">
        <v>80</v>
      </c>
      <c r="L730" s="3" t="s">
        <v>80</v>
      </c>
      <c r="M730" s="3" t="s">
        <v>80</v>
      </c>
      <c r="N730" s="3" t="s">
        <v>80</v>
      </c>
      <c r="O730" s="3">
        <v>44390</v>
      </c>
      <c r="P730" s="3" t="s">
        <v>110</v>
      </c>
      <c r="Q730">
        <f>VLOOKUP(C730,'[2]Summary Sheet'!$A$3:$G$34,7,0)</f>
        <v>-1.9239946753494788</v>
      </c>
      <c r="R730">
        <f>VLOOKUP(C730,'[3]Summary Sheet'!$A$4:$G$35,7,0)</f>
        <v>3.4360509441379854</v>
      </c>
      <c r="S730" t="s">
        <v>80</v>
      </c>
      <c r="T730">
        <v>120</v>
      </c>
      <c r="U730">
        <v>100</v>
      </c>
      <c r="V730">
        <f>VLOOKUP($C730,[1]ENVIRONMENTALS!$F$1265:$N$1296,6,0)</f>
        <v>1175</v>
      </c>
      <c r="W730" t="s">
        <v>80</v>
      </c>
    </row>
    <row r="731" spans="1:23" x14ac:dyDescent="0.3">
      <c r="A731" t="s">
        <v>2</v>
      </c>
      <c r="B731" t="s">
        <v>10</v>
      </c>
      <c r="C731" t="s">
        <v>9</v>
      </c>
      <c r="D731">
        <v>2021</v>
      </c>
      <c r="E731" t="s">
        <v>103</v>
      </c>
      <c r="F731" s="3">
        <v>44390</v>
      </c>
      <c r="G731" s="3" t="s">
        <v>80</v>
      </c>
      <c r="H731" s="3" t="s">
        <v>107</v>
      </c>
      <c r="I731" s="3" t="s">
        <v>80</v>
      </c>
      <c r="J731" s="3" t="s">
        <v>80</v>
      </c>
      <c r="K731" s="3" t="s">
        <v>80</v>
      </c>
      <c r="L731" s="3" t="s">
        <v>80</v>
      </c>
      <c r="M731" s="3" t="s">
        <v>80</v>
      </c>
      <c r="N731" s="3" t="s">
        <v>80</v>
      </c>
      <c r="O731" s="3">
        <v>44390</v>
      </c>
      <c r="P731" s="3" t="s">
        <v>110</v>
      </c>
      <c r="Q731">
        <f>VLOOKUP(C731,'[2]Summary Sheet'!$A$3:$G$34,7,0)</f>
        <v>-0.5093970051863721</v>
      </c>
      <c r="R731">
        <f>VLOOKUP(C731,'[3]Summary Sheet'!$A$4:$G$35,7,0)</f>
        <v>4.4566180036064003</v>
      </c>
      <c r="S731" t="s">
        <v>80</v>
      </c>
      <c r="T731">
        <v>120</v>
      </c>
      <c r="U731">
        <v>100</v>
      </c>
      <c r="V731">
        <f>VLOOKUP($C731,[1]ENVIRONMENTALS!$F$1265:$N$1296,6,0)</f>
        <v>1139</v>
      </c>
      <c r="W731">
        <f>VLOOKUP($C731,[1]ENVIRONMENTALS!$F$1265:$N$1296,9,0)</f>
        <v>10</v>
      </c>
    </row>
    <row r="732" spans="1:23" x14ac:dyDescent="0.3">
      <c r="A732" t="s">
        <v>2</v>
      </c>
      <c r="B732" t="s">
        <v>6</v>
      </c>
      <c r="C732" t="s">
        <v>8</v>
      </c>
      <c r="D732">
        <v>2021</v>
      </c>
      <c r="E732" t="s">
        <v>104</v>
      </c>
      <c r="F732" s="3">
        <v>44390</v>
      </c>
      <c r="G732" s="3" t="s">
        <v>80</v>
      </c>
      <c r="H732" s="3" t="s">
        <v>107</v>
      </c>
      <c r="I732" s="3" t="s">
        <v>80</v>
      </c>
      <c r="J732" s="3" t="s">
        <v>80</v>
      </c>
      <c r="K732" s="3" t="s">
        <v>80</v>
      </c>
      <c r="L732" s="3" t="s">
        <v>80</v>
      </c>
      <c r="M732" s="3" t="s">
        <v>80</v>
      </c>
      <c r="N732" s="3" t="s">
        <v>80</v>
      </c>
      <c r="O732" s="3">
        <v>44390</v>
      </c>
      <c r="P732" s="3" t="s">
        <v>110</v>
      </c>
      <c r="Q732">
        <f>VLOOKUP(C732,'[2]Summary Sheet'!$A$3:$G$34,7,0)</f>
        <v>-3.1189706641954311</v>
      </c>
      <c r="R732">
        <f>VLOOKUP(C732,'[3]Summary Sheet'!$A$4:$G$35,7,0)</f>
        <v>1.5836283506171063</v>
      </c>
      <c r="S732" t="s">
        <v>80</v>
      </c>
      <c r="T732">
        <f>VLOOKUP($C732,[1]ENVIRONMENTALS!$F$1265:$N$1296,2,0)</f>
        <v>57</v>
      </c>
      <c r="U732">
        <f>VLOOKUP($C732,[1]ENVIRONMENTALS!$F$1265:$N$1296,5,0)</f>
        <v>25</v>
      </c>
      <c r="V732">
        <f>VLOOKUP($C732,[1]ENVIRONMENTALS!$F$1265:$N$1296,6,0)</f>
        <v>495</v>
      </c>
      <c r="W732" t="s">
        <v>80</v>
      </c>
    </row>
    <row r="733" spans="1:23" x14ac:dyDescent="0.3">
      <c r="A733" t="s">
        <v>2</v>
      </c>
      <c r="B733" t="s">
        <v>6</v>
      </c>
      <c r="C733" t="s">
        <v>7</v>
      </c>
      <c r="D733">
        <v>2021</v>
      </c>
      <c r="E733" t="s">
        <v>103</v>
      </c>
      <c r="F733" s="3">
        <v>44390</v>
      </c>
      <c r="G733" s="3" t="s">
        <v>80</v>
      </c>
      <c r="H733" s="3" t="s">
        <v>107</v>
      </c>
      <c r="I733" s="3" t="s">
        <v>80</v>
      </c>
      <c r="J733" s="3" t="s">
        <v>80</v>
      </c>
      <c r="K733" s="3" t="s">
        <v>80</v>
      </c>
      <c r="L733" s="3" t="s">
        <v>80</v>
      </c>
      <c r="M733" s="3" t="s">
        <v>80</v>
      </c>
      <c r="N733" s="3" t="s">
        <v>80</v>
      </c>
      <c r="O733" s="3">
        <v>44390</v>
      </c>
      <c r="P733" s="3" t="s">
        <v>110</v>
      </c>
      <c r="Q733">
        <f>VLOOKUP(C733,'[2]Summary Sheet'!$A$3:$G$34,7,0)</f>
        <v>0.19373516452035361</v>
      </c>
      <c r="R733">
        <f>VLOOKUP(C733,'[3]Summary Sheet'!$A$4:$G$35,7,0)</f>
        <v>3.5326821198520721</v>
      </c>
      <c r="S733" t="s">
        <v>80</v>
      </c>
      <c r="T733">
        <f>VLOOKUP($C733,[1]ENVIRONMENTALS!$F$1265:$N$1296,2,0)</f>
        <v>49</v>
      </c>
      <c r="U733">
        <f>VLOOKUP($C733,[1]ENVIRONMENTALS!$F$1265:$N$1296,5,0)</f>
        <v>17.8</v>
      </c>
      <c r="V733">
        <f>VLOOKUP($C733,[1]ENVIRONMENTALS!$F$1265:$N$1296,6,0)</f>
        <v>335</v>
      </c>
      <c r="W733">
        <f>VLOOKUP($C733,[1]ENVIRONMENTALS!$F$1265:$N$1296,9,0)</f>
        <v>33</v>
      </c>
    </row>
    <row r="734" spans="1:23" x14ac:dyDescent="0.3">
      <c r="A734" t="s">
        <v>2</v>
      </c>
      <c r="B734" t="s">
        <v>6</v>
      </c>
      <c r="C734" t="s">
        <v>5</v>
      </c>
      <c r="D734">
        <v>2021</v>
      </c>
      <c r="E734" t="s">
        <v>103</v>
      </c>
      <c r="F734" s="3">
        <v>44390</v>
      </c>
      <c r="G734" s="3" t="s">
        <v>80</v>
      </c>
      <c r="H734" s="3" t="s">
        <v>107</v>
      </c>
      <c r="I734" s="3" t="s">
        <v>80</v>
      </c>
      <c r="J734" s="3" t="s">
        <v>80</v>
      </c>
      <c r="K734" s="3" t="s">
        <v>80</v>
      </c>
      <c r="L734" s="3" t="s">
        <v>80</v>
      </c>
      <c r="M734" s="3" t="s">
        <v>80</v>
      </c>
      <c r="N734" s="3" t="s">
        <v>80</v>
      </c>
      <c r="O734" s="3">
        <v>44390</v>
      </c>
      <c r="P734" s="3" t="s">
        <v>110</v>
      </c>
      <c r="Q734">
        <f>VLOOKUP(C734,'[2]Summary Sheet'!$A$3:$G$34,7,0)</f>
        <v>-0.42074455040280578</v>
      </c>
      <c r="R734">
        <f>VLOOKUP(C734,'[3]Summary Sheet'!$A$4:$G$35,7,0)</f>
        <v>1.0388294651538301</v>
      </c>
      <c r="S734" t="s">
        <v>80</v>
      </c>
      <c r="T734">
        <f>VLOOKUP($C734,[1]ENVIRONMENTALS!$F$1265:$N$1296,2,0)</f>
        <v>47</v>
      </c>
      <c r="U734">
        <v>100</v>
      </c>
      <c r="V734">
        <f>VLOOKUP($C734,[1]ENVIRONMENTALS!$F$1265:$N$1296,6,0)</f>
        <v>1415</v>
      </c>
      <c r="W734" t="s">
        <v>80</v>
      </c>
    </row>
    <row r="735" spans="1:23" x14ac:dyDescent="0.3">
      <c r="A735" t="s">
        <v>2</v>
      </c>
      <c r="B735" t="s">
        <v>1</v>
      </c>
      <c r="C735" t="s">
        <v>4</v>
      </c>
      <c r="D735">
        <v>2021</v>
      </c>
      <c r="E735" t="s">
        <v>103</v>
      </c>
      <c r="F735" s="3">
        <v>44390</v>
      </c>
      <c r="G735" s="3" t="s">
        <v>80</v>
      </c>
      <c r="H735" s="3" t="s">
        <v>107</v>
      </c>
      <c r="I735" s="3" t="s">
        <v>80</v>
      </c>
      <c r="J735" s="3" t="s">
        <v>80</v>
      </c>
      <c r="K735" s="3" t="s">
        <v>80</v>
      </c>
      <c r="L735" s="3" t="s">
        <v>80</v>
      </c>
      <c r="M735" s="3" t="s">
        <v>80</v>
      </c>
      <c r="N735" s="3" t="s">
        <v>80</v>
      </c>
      <c r="O735" s="3">
        <v>44390</v>
      </c>
      <c r="P735" s="3" t="s">
        <v>110</v>
      </c>
      <c r="Q735">
        <f>VLOOKUP(C735,'[2]Summary Sheet'!$A$3:$G$34,7,0)</f>
        <v>-0.33817956418104433</v>
      </c>
      <c r="R735">
        <f>VLOOKUP(C735,'[3]Summary Sheet'!$A$4:$G$35,7,0)</f>
        <v>3.7367009691273205</v>
      </c>
      <c r="S735" t="s">
        <v>80</v>
      </c>
      <c r="T735">
        <v>120</v>
      </c>
      <c r="U735">
        <f>VLOOKUP($C735,[1]ENVIRONMENTALS!$F$1265:$N$1296,5,0)</f>
        <v>23.9</v>
      </c>
      <c r="V735">
        <f>VLOOKUP($C735,[1]ENVIRONMENTALS!$F$1265:$N$1296,6,0)</f>
        <v>471</v>
      </c>
      <c r="W735">
        <f>VLOOKUP($C735,[1]ENVIRONMENTALS!$F$1265:$N$1296,9,0)</f>
        <v>15</v>
      </c>
    </row>
    <row r="736" spans="1:23" x14ac:dyDescent="0.3">
      <c r="A736" t="s">
        <v>2</v>
      </c>
      <c r="B736" t="s">
        <v>1</v>
      </c>
      <c r="C736" t="s">
        <v>3</v>
      </c>
      <c r="D736">
        <v>2021</v>
      </c>
      <c r="E736" t="s">
        <v>103</v>
      </c>
      <c r="F736" s="3">
        <v>44390</v>
      </c>
      <c r="G736" s="3" t="s">
        <v>80</v>
      </c>
      <c r="H736" s="3" t="s">
        <v>107</v>
      </c>
      <c r="I736" s="3" t="s">
        <v>80</v>
      </c>
      <c r="J736" s="3" t="s">
        <v>80</v>
      </c>
      <c r="K736" s="3" t="s">
        <v>80</v>
      </c>
      <c r="L736" s="3" t="s">
        <v>80</v>
      </c>
      <c r="M736" s="3" t="s">
        <v>80</v>
      </c>
      <c r="N736" s="3" t="s">
        <v>80</v>
      </c>
      <c r="O736" s="3">
        <v>44390</v>
      </c>
      <c r="P736" s="3" t="s">
        <v>110</v>
      </c>
      <c r="Q736">
        <f>VLOOKUP(C736,'[2]Summary Sheet'!$A$3:$G$34,7,0)</f>
        <v>-1.0751769716150925</v>
      </c>
      <c r="R736">
        <f>VLOOKUP(C736,'[3]Summary Sheet'!$A$4:$G$35,7,0)</f>
        <v>2.7813230147430872</v>
      </c>
      <c r="S736" t="s">
        <v>80</v>
      </c>
      <c r="T736">
        <v>120</v>
      </c>
      <c r="U736">
        <f>VLOOKUP($C736,[1]ENVIRONMENTALS!$F$1265:$N$1296,5,0)</f>
        <v>22.1</v>
      </c>
      <c r="V736">
        <f>VLOOKUP($C736,[1]ENVIRONMENTALS!$F$1265:$N$1296,6,0)</f>
        <v>429</v>
      </c>
      <c r="W736">
        <f>VLOOKUP($C736,[1]ENVIRONMENTALS!$F$1265:$N$1296,9,0)</f>
        <v>17</v>
      </c>
    </row>
    <row r="737" spans="1:23" x14ac:dyDescent="0.3">
      <c r="A737" t="s">
        <v>2</v>
      </c>
      <c r="B737" t="s">
        <v>1</v>
      </c>
      <c r="C737" t="s">
        <v>0</v>
      </c>
      <c r="D737">
        <v>2021</v>
      </c>
      <c r="E737" t="s">
        <v>104</v>
      </c>
      <c r="F737" s="3">
        <v>44390</v>
      </c>
      <c r="G737" s="3" t="s">
        <v>80</v>
      </c>
      <c r="H737" s="3" t="s">
        <v>107</v>
      </c>
      <c r="I737" s="3" t="s">
        <v>80</v>
      </c>
      <c r="J737" s="3" t="s">
        <v>80</v>
      </c>
      <c r="K737" s="3" t="s">
        <v>80</v>
      </c>
      <c r="L737" s="3" t="s">
        <v>80</v>
      </c>
      <c r="M737" s="3" t="s">
        <v>80</v>
      </c>
      <c r="N737" s="3" t="s">
        <v>80</v>
      </c>
      <c r="O737" s="3">
        <v>44390</v>
      </c>
      <c r="P737" s="3" t="s">
        <v>110</v>
      </c>
      <c r="Q737">
        <f>VLOOKUP(C737,'[2]Summary Sheet'!$A$3:$G$34,7,0)</f>
        <v>-1.0571862382501893</v>
      </c>
      <c r="R737">
        <f>VLOOKUP(C737,'[3]Summary Sheet'!$A$4:$G$35,7,0)</f>
        <v>2.1640064212668539</v>
      </c>
      <c r="S737" t="s">
        <v>80</v>
      </c>
      <c r="T737">
        <f>VLOOKUP($C737,[1]ENVIRONMENTALS!$F$1265:$N$1296,2,0)</f>
        <v>65</v>
      </c>
      <c r="U737">
        <f>VLOOKUP($C737,[1]ENVIRONMENTALS!$F$1265:$N$1296,5,0)</f>
        <v>31.8</v>
      </c>
      <c r="V737">
        <f>VLOOKUP($C737,[1]ENVIRONMENTALS!$F$1265:$N$1296,6,0)</f>
        <v>631</v>
      </c>
      <c r="W737" t="s">
        <v>80</v>
      </c>
    </row>
    <row r="738" spans="1:23" x14ac:dyDescent="0.3">
      <c r="A738" t="s">
        <v>18</v>
      </c>
      <c r="B738" t="s">
        <v>35</v>
      </c>
      <c r="C738" t="s">
        <v>38</v>
      </c>
      <c r="D738">
        <v>2021</v>
      </c>
      <c r="E738" t="s">
        <v>101</v>
      </c>
      <c r="F738" s="3">
        <v>44406</v>
      </c>
      <c r="G738" s="3" t="s">
        <v>80</v>
      </c>
      <c r="H738" s="3" t="s">
        <v>107</v>
      </c>
      <c r="I738" s="3" t="s">
        <v>80</v>
      </c>
      <c r="J738" s="3" t="s">
        <v>80</v>
      </c>
      <c r="K738" s="3" t="s">
        <v>80</v>
      </c>
      <c r="L738" s="3" t="s">
        <v>80</v>
      </c>
      <c r="M738" s="3" t="s">
        <v>80</v>
      </c>
      <c r="N738" s="3" t="s">
        <v>80</v>
      </c>
      <c r="O738" s="3">
        <v>44406</v>
      </c>
      <c r="P738" s="3" t="s">
        <v>110</v>
      </c>
      <c r="Q738">
        <f>VLOOKUP($C738,'[4]Summary Sheet'!$A$3:$G$34,7,0)</f>
        <v>3.2241715772052606</v>
      </c>
      <c r="R738">
        <f>VLOOKUP(C738,'[5]Summary Sheet'!$A$4:$G$35,7,0)</f>
        <v>8.8184369822309083</v>
      </c>
      <c r="S738">
        <f>VLOOKUP($C738,'[4]Summary Sheet'!$A$3:$G$34,6,0)</f>
        <v>28.612499999999972</v>
      </c>
      <c r="T738">
        <f>VLOOKUP(C738,[1]ENVIRONMENTALS!$F$1329:$N$1360,2,0)</f>
        <v>42</v>
      </c>
      <c r="U738" t="s">
        <v>80</v>
      </c>
      <c r="V738" t="s">
        <v>80</v>
      </c>
      <c r="W738" t="s">
        <v>80</v>
      </c>
    </row>
    <row r="739" spans="1:23" x14ac:dyDescent="0.3">
      <c r="A739" t="s">
        <v>18</v>
      </c>
      <c r="B739" t="s">
        <v>35</v>
      </c>
      <c r="C739" t="s">
        <v>37</v>
      </c>
      <c r="D739">
        <v>2021</v>
      </c>
      <c r="E739" t="s">
        <v>102</v>
      </c>
      <c r="F739" s="3">
        <v>44406</v>
      </c>
      <c r="G739" s="3" t="s">
        <v>80</v>
      </c>
      <c r="H739" s="3" t="s">
        <v>107</v>
      </c>
      <c r="I739" s="3" t="s">
        <v>80</v>
      </c>
      <c r="J739" s="3" t="s">
        <v>80</v>
      </c>
      <c r="K739" s="3" t="s">
        <v>80</v>
      </c>
      <c r="L739" s="3" t="s">
        <v>80</v>
      </c>
      <c r="M739" s="3" t="s">
        <v>80</v>
      </c>
      <c r="N739" s="3" t="s">
        <v>80</v>
      </c>
      <c r="O739" s="3">
        <v>44406</v>
      </c>
      <c r="P739" s="3" t="s">
        <v>110</v>
      </c>
      <c r="Q739">
        <f>VLOOKUP(C739,'[4]Summary Sheet'!$A$3:$G$34,7,0)</f>
        <v>-0.74946785274026961</v>
      </c>
      <c r="R739">
        <f>VLOOKUP(C739,'[5]Summary Sheet'!$A$4:$G$35,7,0)</f>
        <v>6.2113455919557898</v>
      </c>
      <c r="S739">
        <f>VLOOKUP($C739,'[4]Summary Sheet'!$A$3:$G$34,6,0)</f>
        <v>29.110833333333247</v>
      </c>
      <c r="T739">
        <f>VLOOKUP(C739,[1]ENVIRONMENTALS!$F$1329:$N$1360,2,0)</f>
        <v>31</v>
      </c>
      <c r="U739" t="s">
        <v>80</v>
      </c>
      <c r="V739" t="s">
        <v>80</v>
      </c>
      <c r="W739" t="s">
        <v>80</v>
      </c>
    </row>
    <row r="740" spans="1:23" x14ac:dyDescent="0.3">
      <c r="A740" t="s">
        <v>18</v>
      </c>
      <c r="B740" t="s">
        <v>35</v>
      </c>
      <c r="C740" t="s">
        <v>36</v>
      </c>
      <c r="D740">
        <v>2021</v>
      </c>
      <c r="E740" t="s">
        <v>102</v>
      </c>
      <c r="F740" s="3">
        <v>44406</v>
      </c>
      <c r="G740" s="3" t="s">
        <v>80</v>
      </c>
      <c r="H740" s="3" t="s">
        <v>107</v>
      </c>
      <c r="I740" s="3" t="s">
        <v>80</v>
      </c>
      <c r="J740" s="3" t="s">
        <v>80</v>
      </c>
      <c r="K740" s="3" t="s">
        <v>80</v>
      </c>
      <c r="L740" s="3" t="s">
        <v>80</v>
      </c>
      <c r="M740" s="3" t="s">
        <v>80</v>
      </c>
      <c r="N740" s="3" t="s">
        <v>80</v>
      </c>
      <c r="O740" s="3">
        <v>44406</v>
      </c>
      <c r="P740" s="3" t="s">
        <v>110</v>
      </c>
      <c r="Q740">
        <f>VLOOKUP(C740,'[4]Summary Sheet'!$A$3:$G$34,7,0)</f>
        <v>1.3065598786002006</v>
      </c>
      <c r="R740">
        <f>VLOOKUP(C740,'[5]Summary Sheet'!$A$4:$G$35,7,0)</f>
        <v>6.5153644102268995</v>
      </c>
      <c r="S740">
        <f>VLOOKUP($C740,'[4]Summary Sheet'!$A$3:$G$34,6,0)</f>
        <v>24.322499999999991</v>
      </c>
      <c r="T740">
        <f>VLOOKUP(C740,[1]ENVIRONMENTALS!$F$1329:$N$1360,2,0)</f>
        <v>44</v>
      </c>
      <c r="U740" t="s">
        <v>80</v>
      </c>
      <c r="V740" t="s">
        <v>80</v>
      </c>
      <c r="W740" t="s">
        <v>80</v>
      </c>
    </row>
    <row r="741" spans="1:23" x14ac:dyDescent="0.3">
      <c r="A741" t="s">
        <v>18</v>
      </c>
      <c r="B741" t="s">
        <v>35</v>
      </c>
      <c r="C741" t="s">
        <v>34</v>
      </c>
      <c r="D741">
        <v>2021</v>
      </c>
      <c r="E741" t="s">
        <v>101</v>
      </c>
      <c r="F741" s="3">
        <v>44406</v>
      </c>
      <c r="G741" s="3" t="s">
        <v>80</v>
      </c>
      <c r="H741" s="3" t="s">
        <v>107</v>
      </c>
      <c r="I741" s="3" t="s">
        <v>80</v>
      </c>
      <c r="J741" s="3" t="s">
        <v>80</v>
      </c>
      <c r="K741" s="3" t="s">
        <v>80</v>
      </c>
      <c r="L741" s="3" t="s">
        <v>80</v>
      </c>
      <c r="M741" s="3" t="s">
        <v>80</v>
      </c>
      <c r="N741" s="3" t="s">
        <v>80</v>
      </c>
      <c r="O741" s="3">
        <v>44406</v>
      </c>
      <c r="P741" s="3" t="s">
        <v>110</v>
      </c>
      <c r="Q741">
        <f>VLOOKUP(C741,'[4]Summary Sheet'!$A$3:$G$34,7,0)</f>
        <v>-1.3042549147758276</v>
      </c>
      <c r="R741">
        <f>VLOOKUP(C741,'[5]Summary Sheet'!$A$4:$G$35,7,0)</f>
        <v>7.9215105463673066</v>
      </c>
      <c r="S741">
        <f>VLOOKUP($C741,'[4]Summary Sheet'!$A$3:$G$34,6,0)</f>
        <v>26.629166666666734</v>
      </c>
      <c r="T741">
        <f>VLOOKUP(C741,[1]ENVIRONMENTALS!$F$1329:$N$1360,2,0)</f>
        <v>45</v>
      </c>
      <c r="U741" t="s">
        <v>80</v>
      </c>
      <c r="V741" t="s">
        <v>80</v>
      </c>
      <c r="W741" t="s">
        <v>80</v>
      </c>
    </row>
    <row r="742" spans="1:23" x14ac:dyDescent="0.3">
      <c r="A742" t="s">
        <v>18</v>
      </c>
      <c r="B742" t="s">
        <v>14</v>
      </c>
      <c r="C742" t="s">
        <v>33</v>
      </c>
      <c r="D742">
        <v>2021</v>
      </c>
      <c r="E742" t="s">
        <v>101</v>
      </c>
      <c r="F742" s="3">
        <v>44406</v>
      </c>
      <c r="G742" s="3" t="s">
        <v>80</v>
      </c>
      <c r="H742" s="3" t="s">
        <v>107</v>
      </c>
      <c r="I742" s="3" t="s">
        <v>80</v>
      </c>
      <c r="J742" s="3" t="s">
        <v>80</v>
      </c>
      <c r="K742" s="3" t="s">
        <v>80</v>
      </c>
      <c r="L742" s="3" t="s">
        <v>80</v>
      </c>
      <c r="M742" s="3" t="s">
        <v>80</v>
      </c>
      <c r="N742" s="3" t="s">
        <v>80</v>
      </c>
      <c r="O742" s="3">
        <v>44406</v>
      </c>
      <c r="P742" s="3" t="s">
        <v>110</v>
      </c>
      <c r="Q742">
        <f>VLOOKUP(C742,'[4]Summary Sheet'!$A$3:$G$34,7,0)</f>
        <v>-0.17706850302104313</v>
      </c>
      <c r="R742">
        <f>VLOOKUP(C742,'[5]Summary Sheet'!$A$4:$G$35,7,0)</f>
        <v>6.967255523077001</v>
      </c>
      <c r="S742">
        <f>VLOOKUP($C742,'[4]Summary Sheet'!$A$3:$G$34,6,0)</f>
        <v>29.034166666666621</v>
      </c>
      <c r="T742">
        <f>VLOOKUP(C742,[1]ENVIRONMENTALS!$F$1329:$N$1360,2,0)</f>
        <v>59</v>
      </c>
      <c r="U742" t="s">
        <v>80</v>
      </c>
      <c r="V742" t="s">
        <v>80</v>
      </c>
      <c r="W742" t="s">
        <v>80</v>
      </c>
    </row>
    <row r="743" spans="1:23" x14ac:dyDescent="0.3">
      <c r="A743" t="s">
        <v>18</v>
      </c>
      <c r="B743" t="s">
        <v>14</v>
      </c>
      <c r="C743" t="s">
        <v>32</v>
      </c>
      <c r="D743">
        <v>2021</v>
      </c>
      <c r="E743" t="s">
        <v>102</v>
      </c>
      <c r="F743" s="3">
        <v>44406</v>
      </c>
      <c r="G743" s="3" t="s">
        <v>80</v>
      </c>
      <c r="H743" s="3" t="s">
        <v>107</v>
      </c>
      <c r="I743" s="3" t="s">
        <v>80</v>
      </c>
      <c r="J743" s="3" t="s">
        <v>80</v>
      </c>
      <c r="K743" s="3" t="s">
        <v>80</v>
      </c>
      <c r="L743" s="3" t="s">
        <v>80</v>
      </c>
      <c r="M743" s="3" t="s">
        <v>80</v>
      </c>
      <c r="N743" s="3" t="s">
        <v>80</v>
      </c>
      <c r="O743" s="3">
        <v>44406</v>
      </c>
      <c r="P743" s="3" t="s">
        <v>110</v>
      </c>
      <c r="Q743">
        <f>VLOOKUP(C743,'[4]Summary Sheet'!$A$3:$G$34,7,0)</f>
        <v>6.072397644491681</v>
      </c>
      <c r="R743">
        <f>VLOOKUP(C743,'[5]Summary Sheet'!$A$4:$G$35,7,0)</f>
        <v>10.644618449135852</v>
      </c>
      <c r="S743">
        <f>VLOOKUP($C743,'[4]Summary Sheet'!$A$3:$G$34,6,0)</f>
        <v>26.425833333333351</v>
      </c>
      <c r="T743">
        <f>VLOOKUP(C743,[1]ENVIRONMENTALS!$F$1329:$N$1360,2,0)</f>
        <v>39</v>
      </c>
      <c r="U743" t="s">
        <v>80</v>
      </c>
      <c r="V743" t="s">
        <v>80</v>
      </c>
      <c r="W743" t="s">
        <v>80</v>
      </c>
    </row>
    <row r="744" spans="1:23" x14ac:dyDescent="0.3">
      <c r="A744" t="s">
        <v>18</v>
      </c>
      <c r="B744" t="s">
        <v>14</v>
      </c>
      <c r="C744" t="s">
        <v>31</v>
      </c>
      <c r="D744">
        <v>2021</v>
      </c>
      <c r="E744" t="s">
        <v>101</v>
      </c>
      <c r="F744" s="3">
        <v>44406</v>
      </c>
      <c r="G744" s="3" t="s">
        <v>80</v>
      </c>
      <c r="H744" s="3" t="s">
        <v>107</v>
      </c>
      <c r="I744" s="3" t="s">
        <v>80</v>
      </c>
      <c r="J744" s="3" t="s">
        <v>80</v>
      </c>
      <c r="K744" s="3" t="s">
        <v>80</v>
      </c>
      <c r="L744" s="3" t="s">
        <v>80</v>
      </c>
      <c r="M744" s="3" t="s">
        <v>80</v>
      </c>
      <c r="N744" s="3" t="s">
        <v>80</v>
      </c>
      <c r="O744" s="3">
        <v>44406</v>
      </c>
      <c r="P744" s="3" t="s">
        <v>110</v>
      </c>
      <c r="Q744">
        <f>VLOOKUP(C744,'[4]Summary Sheet'!$A$3:$G$34,7,0)</f>
        <v>4.6858141500401818</v>
      </c>
      <c r="R744">
        <f>VLOOKUP(C744,'[5]Summary Sheet'!$A$4:$G$35,7,0)</f>
        <v>7.492964579943548</v>
      </c>
      <c r="S744">
        <f>VLOOKUP($C744,'[4]Summary Sheet'!$A$3:$G$34,6,0)</f>
        <v>22.104166666666622</v>
      </c>
      <c r="T744">
        <f>VLOOKUP(C744,[1]ENVIRONMENTALS!$F$1329:$N$1360,2,0)</f>
        <v>49</v>
      </c>
      <c r="U744" t="s">
        <v>80</v>
      </c>
      <c r="V744" t="s">
        <v>80</v>
      </c>
      <c r="W744" t="s">
        <v>80</v>
      </c>
    </row>
    <row r="745" spans="1:23" x14ac:dyDescent="0.3">
      <c r="A745" t="s">
        <v>18</v>
      </c>
      <c r="B745" t="s">
        <v>14</v>
      </c>
      <c r="C745" t="s">
        <v>30</v>
      </c>
      <c r="D745">
        <v>2021</v>
      </c>
      <c r="E745" t="s">
        <v>102</v>
      </c>
      <c r="F745" s="3">
        <v>44406</v>
      </c>
      <c r="G745" s="3" t="s">
        <v>80</v>
      </c>
      <c r="H745" s="3" t="s">
        <v>107</v>
      </c>
      <c r="I745" s="3" t="s">
        <v>80</v>
      </c>
      <c r="J745" s="3" t="s">
        <v>80</v>
      </c>
      <c r="K745" s="3" t="s">
        <v>80</v>
      </c>
      <c r="L745" s="3" t="s">
        <v>80</v>
      </c>
      <c r="M745" s="3" t="s">
        <v>80</v>
      </c>
      <c r="N745" s="3" t="s">
        <v>80</v>
      </c>
      <c r="O745" s="3">
        <v>44406</v>
      </c>
      <c r="P745" s="3" t="s">
        <v>110</v>
      </c>
      <c r="Q745">
        <f>VLOOKUP(C745,'[4]Summary Sheet'!$A$3:$G$34,7,0)</f>
        <v>5.3008257796920422</v>
      </c>
      <c r="R745">
        <f>VLOOKUP(C745,'[5]Summary Sheet'!$A$4:$G$35,7,0)</f>
        <v>8.9744062010134602</v>
      </c>
      <c r="S745">
        <f>VLOOKUP($C745,'[4]Summary Sheet'!$A$3:$G$34,6,0)</f>
        <v>25.907500000000052</v>
      </c>
      <c r="T745">
        <f>VLOOKUP(C745,[1]ENVIRONMENTALS!$F$1329:$N$1360,2,0)</f>
        <v>34</v>
      </c>
      <c r="U745" t="s">
        <v>80</v>
      </c>
      <c r="V745" t="s">
        <v>80</v>
      </c>
      <c r="W745" t="s">
        <v>80</v>
      </c>
    </row>
    <row r="746" spans="1:23" x14ac:dyDescent="0.3">
      <c r="A746" t="s">
        <v>18</v>
      </c>
      <c r="B746" t="s">
        <v>10</v>
      </c>
      <c r="C746" t="s">
        <v>29</v>
      </c>
      <c r="D746">
        <v>2021</v>
      </c>
      <c r="E746" t="s">
        <v>102</v>
      </c>
      <c r="F746" s="3">
        <v>44406</v>
      </c>
      <c r="G746" s="3" t="s">
        <v>80</v>
      </c>
      <c r="H746" s="3" t="s">
        <v>107</v>
      </c>
      <c r="I746" s="3" t="s">
        <v>80</v>
      </c>
      <c r="J746" s="3" t="s">
        <v>80</v>
      </c>
      <c r="K746" s="3" t="s">
        <v>80</v>
      </c>
      <c r="L746" s="3" t="s">
        <v>80</v>
      </c>
      <c r="M746" s="3" t="s">
        <v>80</v>
      </c>
      <c r="N746" s="3" t="s">
        <v>80</v>
      </c>
      <c r="O746" s="3">
        <v>44406</v>
      </c>
      <c r="P746" s="3" t="s">
        <v>110</v>
      </c>
      <c r="Q746">
        <f>VLOOKUP(C746,'[4]Summary Sheet'!$A$3:$G$34,7,0)</f>
        <v>-0.20118197072217314</v>
      </c>
      <c r="R746">
        <f>VLOOKUP(C746,'[5]Summary Sheet'!$A$4:$G$35,7,0)</f>
        <v>8.1441464111471031</v>
      </c>
      <c r="S746">
        <f>VLOOKUP($C746,'[4]Summary Sheet'!$A$3:$G$34,6,0)</f>
        <v>24.944166666666646</v>
      </c>
      <c r="T746">
        <f>VLOOKUP(C746,[1]ENVIRONMENTALS!$F$1329:$N$1360,2,0)</f>
        <v>47</v>
      </c>
      <c r="U746" t="s">
        <v>80</v>
      </c>
      <c r="V746" t="s">
        <v>80</v>
      </c>
      <c r="W746" t="s">
        <v>80</v>
      </c>
    </row>
    <row r="747" spans="1:23" x14ac:dyDescent="0.3">
      <c r="A747" t="s">
        <v>18</v>
      </c>
      <c r="B747" t="s">
        <v>10</v>
      </c>
      <c r="C747" t="s">
        <v>28</v>
      </c>
      <c r="D747">
        <v>2021</v>
      </c>
      <c r="E747" t="s">
        <v>102</v>
      </c>
      <c r="F747" s="3">
        <v>44406</v>
      </c>
      <c r="G747" s="3" t="s">
        <v>80</v>
      </c>
      <c r="H747" s="3" t="s">
        <v>107</v>
      </c>
      <c r="I747" s="3" t="s">
        <v>80</v>
      </c>
      <c r="J747" s="3" t="s">
        <v>80</v>
      </c>
      <c r="K747" s="3" t="s">
        <v>80</v>
      </c>
      <c r="L747" s="3" t="s">
        <v>80</v>
      </c>
      <c r="M747" s="3" t="s">
        <v>80</v>
      </c>
      <c r="N747" s="3" t="s">
        <v>80</v>
      </c>
      <c r="O747" s="3">
        <v>44406</v>
      </c>
      <c r="P747" s="3" t="s">
        <v>110</v>
      </c>
      <c r="Q747">
        <f>VLOOKUP(C747,'[4]Summary Sheet'!$A$3:$G$34,7,0)</f>
        <v>3.5989350543936585</v>
      </c>
      <c r="R747">
        <f>VLOOKUP(C747,'[5]Summary Sheet'!$A$4:$G$35,7,0)</f>
        <v>6.5172556625956197</v>
      </c>
      <c r="S747">
        <f>VLOOKUP($C747,'[4]Summary Sheet'!$A$3:$G$34,6,0)</f>
        <v>28.141666666666666</v>
      </c>
      <c r="T747">
        <f>VLOOKUP(C747,[1]ENVIRONMENTALS!$F$1329:$N$1360,2,0)</f>
        <v>42</v>
      </c>
      <c r="U747" t="s">
        <v>80</v>
      </c>
      <c r="V747" t="s">
        <v>80</v>
      </c>
      <c r="W747" t="s">
        <v>80</v>
      </c>
    </row>
    <row r="748" spans="1:23" x14ac:dyDescent="0.3">
      <c r="A748" t="s">
        <v>18</v>
      </c>
      <c r="B748" t="s">
        <v>10</v>
      </c>
      <c r="C748" t="s">
        <v>27</v>
      </c>
      <c r="D748">
        <v>2021</v>
      </c>
      <c r="E748" t="s">
        <v>101</v>
      </c>
      <c r="F748" s="3">
        <v>44406</v>
      </c>
      <c r="G748" s="3" t="s">
        <v>80</v>
      </c>
      <c r="H748" s="3" t="s">
        <v>107</v>
      </c>
      <c r="I748" s="3" t="s">
        <v>80</v>
      </c>
      <c r="J748" s="3" t="s">
        <v>80</v>
      </c>
      <c r="K748" s="3" t="s">
        <v>80</v>
      </c>
      <c r="L748" s="3" t="s">
        <v>80</v>
      </c>
      <c r="M748" s="3" t="s">
        <v>80</v>
      </c>
      <c r="N748" s="3" t="s">
        <v>80</v>
      </c>
      <c r="O748" s="3">
        <v>44406</v>
      </c>
      <c r="P748" s="3" t="s">
        <v>110</v>
      </c>
      <c r="Q748">
        <f>VLOOKUP(C748,'[4]Summary Sheet'!$A$3:$G$34,7,0)</f>
        <v>1.2039003359608307</v>
      </c>
      <c r="R748">
        <f>VLOOKUP(C748,'[5]Summary Sheet'!$A$4:$G$35,7,0)</f>
        <v>7.5293120864048086</v>
      </c>
      <c r="S748">
        <f>VLOOKUP($C748,'[4]Summary Sheet'!$A$3:$G$34,6,0)</f>
        <v>25.004166666666663</v>
      </c>
      <c r="T748">
        <f>VLOOKUP(C748,[1]ENVIRONMENTALS!$F$1329:$N$1360,2,0)</f>
        <v>47</v>
      </c>
      <c r="U748" t="s">
        <v>80</v>
      </c>
      <c r="V748" t="s">
        <v>80</v>
      </c>
      <c r="W748" t="s">
        <v>80</v>
      </c>
    </row>
    <row r="749" spans="1:23" x14ac:dyDescent="0.3">
      <c r="A749" t="s">
        <v>18</v>
      </c>
      <c r="B749" t="s">
        <v>10</v>
      </c>
      <c r="C749" t="s">
        <v>26</v>
      </c>
      <c r="D749">
        <v>2021</v>
      </c>
      <c r="E749" t="s">
        <v>101</v>
      </c>
      <c r="F749" s="3">
        <v>44406</v>
      </c>
      <c r="G749" s="3" t="s">
        <v>80</v>
      </c>
      <c r="H749" s="3" t="s">
        <v>107</v>
      </c>
      <c r="I749" s="3" t="s">
        <v>80</v>
      </c>
      <c r="J749" s="3" t="s">
        <v>80</v>
      </c>
      <c r="K749" s="3" t="s">
        <v>80</v>
      </c>
      <c r="L749" s="3" t="s">
        <v>80</v>
      </c>
      <c r="M749" s="3" t="s">
        <v>80</v>
      </c>
      <c r="N749" s="3" t="s">
        <v>80</v>
      </c>
      <c r="O749" s="3">
        <v>44406</v>
      </c>
      <c r="P749" s="3" t="s">
        <v>110</v>
      </c>
      <c r="Q749">
        <f>VLOOKUP(C749,'[4]Summary Sheet'!$A$3:$G$34,7,0)</f>
        <v>-0.77044893370571377</v>
      </c>
      <c r="R749">
        <f>VLOOKUP(C749,'[5]Summary Sheet'!$A$4:$G$35,7,0)</f>
        <v>2.6425523721885451</v>
      </c>
      <c r="S749">
        <f>VLOOKUP($C749,'[4]Summary Sheet'!$A$3:$G$34,6,0)</f>
        <v>30.165000000000003</v>
      </c>
      <c r="T749">
        <f>VLOOKUP(C749,[1]ENVIRONMENTALS!$F$1329:$N$1360,2,0)</f>
        <v>60</v>
      </c>
      <c r="U749" t="s">
        <v>80</v>
      </c>
      <c r="V749" t="s">
        <v>80</v>
      </c>
      <c r="W749" t="s">
        <v>80</v>
      </c>
    </row>
    <row r="750" spans="1:23" x14ac:dyDescent="0.3">
      <c r="A750" t="s">
        <v>18</v>
      </c>
      <c r="B750" t="s">
        <v>6</v>
      </c>
      <c r="C750" t="s">
        <v>25</v>
      </c>
      <c r="D750">
        <v>2021</v>
      </c>
      <c r="E750" t="s">
        <v>102</v>
      </c>
      <c r="F750" s="3">
        <v>44406</v>
      </c>
      <c r="G750" s="3" t="s">
        <v>80</v>
      </c>
      <c r="H750" s="3" t="s">
        <v>107</v>
      </c>
      <c r="I750" s="3" t="s">
        <v>80</v>
      </c>
      <c r="J750" s="3" t="s">
        <v>80</v>
      </c>
      <c r="K750" s="3" t="s">
        <v>80</v>
      </c>
      <c r="L750" s="3" t="s">
        <v>80</v>
      </c>
      <c r="M750" s="3" t="s">
        <v>80</v>
      </c>
      <c r="N750" s="3" t="s">
        <v>80</v>
      </c>
      <c r="O750" s="3">
        <v>44406</v>
      </c>
      <c r="P750" s="3" t="s">
        <v>110</v>
      </c>
      <c r="Q750">
        <f>VLOOKUP(C750,'[4]Summary Sheet'!$A$3:$G$34,7,0)</f>
        <v>1.8777180939524571</v>
      </c>
      <c r="R750">
        <f>VLOOKUP(C750,'[5]Summary Sheet'!$A$4:$G$35,7,0)</f>
        <v>5.3610503473083444</v>
      </c>
      <c r="S750">
        <f>VLOOKUP($C750,'[4]Summary Sheet'!$A$3:$G$34,6,0)</f>
        <v>24.909166666666657</v>
      </c>
      <c r="T750">
        <f>VLOOKUP(C750,[1]ENVIRONMENTALS!$F$1329:$N$1360,2,0)</f>
        <v>35</v>
      </c>
      <c r="U750" t="s">
        <v>80</v>
      </c>
      <c r="V750" t="s">
        <v>80</v>
      </c>
      <c r="W750" t="s">
        <v>80</v>
      </c>
    </row>
    <row r="751" spans="1:23" x14ac:dyDescent="0.3">
      <c r="A751" t="s">
        <v>18</v>
      </c>
      <c r="B751" t="s">
        <v>6</v>
      </c>
      <c r="C751" t="s">
        <v>24</v>
      </c>
      <c r="D751">
        <v>2021</v>
      </c>
      <c r="E751" t="s">
        <v>101</v>
      </c>
      <c r="F751" s="3">
        <v>44406</v>
      </c>
      <c r="G751" s="3" t="s">
        <v>80</v>
      </c>
      <c r="H751" s="3" t="s">
        <v>107</v>
      </c>
      <c r="I751" s="3" t="s">
        <v>80</v>
      </c>
      <c r="J751" s="3" t="s">
        <v>80</v>
      </c>
      <c r="K751" s="3" t="s">
        <v>80</v>
      </c>
      <c r="L751" s="3" t="s">
        <v>80</v>
      </c>
      <c r="M751" s="3" t="s">
        <v>80</v>
      </c>
      <c r="N751" s="3" t="s">
        <v>80</v>
      </c>
      <c r="O751" s="3">
        <v>44406</v>
      </c>
      <c r="P751" s="3" t="s">
        <v>110</v>
      </c>
      <c r="Q751">
        <f>VLOOKUP(C751,'[4]Summary Sheet'!$A$3:$G$34,7,0)</f>
        <v>1.4036047657699444</v>
      </c>
      <c r="R751">
        <f>VLOOKUP(C751,'[5]Summary Sheet'!$A$4:$G$35,7,0)</f>
        <v>7.9518296859032889</v>
      </c>
      <c r="S751">
        <f>VLOOKUP($C751,'[4]Summary Sheet'!$A$3:$G$34,6,0)</f>
        <v>27.899166666666652</v>
      </c>
      <c r="T751">
        <f>VLOOKUP(C751,[1]ENVIRONMENTALS!$F$1329:$N$1360,2,0)</f>
        <v>43</v>
      </c>
      <c r="U751" t="s">
        <v>80</v>
      </c>
      <c r="V751" t="s">
        <v>80</v>
      </c>
      <c r="W751" t="s">
        <v>80</v>
      </c>
    </row>
    <row r="752" spans="1:23" x14ac:dyDescent="0.3">
      <c r="A752" t="s">
        <v>18</v>
      </c>
      <c r="B752" t="s">
        <v>6</v>
      </c>
      <c r="C752" t="s">
        <v>23</v>
      </c>
      <c r="D752">
        <v>2021</v>
      </c>
      <c r="E752" t="s">
        <v>102</v>
      </c>
      <c r="F752" s="3">
        <v>44406</v>
      </c>
      <c r="G752" s="3" t="s">
        <v>80</v>
      </c>
      <c r="H752" s="3" t="s">
        <v>107</v>
      </c>
      <c r="I752" s="3" t="s">
        <v>80</v>
      </c>
      <c r="J752" s="3" t="s">
        <v>80</v>
      </c>
      <c r="K752" s="3" t="s">
        <v>80</v>
      </c>
      <c r="L752" s="3" t="s">
        <v>80</v>
      </c>
      <c r="M752" s="3" t="s">
        <v>80</v>
      </c>
      <c r="N752" s="3" t="s">
        <v>80</v>
      </c>
      <c r="O752" s="3">
        <v>44406</v>
      </c>
      <c r="P752" s="3" t="s">
        <v>110</v>
      </c>
      <c r="Q752">
        <f>VLOOKUP(C752,'[4]Summary Sheet'!$A$3:$G$34,7,0)</f>
        <v>1.9733445418456639</v>
      </c>
      <c r="R752">
        <f>VLOOKUP(C752,'[5]Summary Sheet'!$A$4:$G$35,7,0)</f>
        <v>8.0859904008090844</v>
      </c>
      <c r="S752">
        <f>VLOOKUP($C752,'[4]Summary Sheet'!$A$3:$G$34,6,0)</f>
        <v>26.374166666666682</v>
      </c>
      <c r="T752">
        <f>VLOOKUP(C752,[1]ENVIRONMENTALS!$F$1329:$N$1360,2,0)</f>
        <v>51</v>
      </c>
      <c r="U752" t="s">
        <v>80</v>
      </c>
      <c r="V752" t="s">
        <v>80</v>
      </c>
      <c r="W752" t="s">
        <v>80</v>
      </c>
    </row>
    <row r="753" spans="1:23" x14ac:dyDescent="0.3">
      <c r="A753" t="s">
        <v>18</v>
      </c>
      <c r="B753" t="s">
        <v>6</v>
      </c>
      <c r="C753" t="s">
        <v>22</v>
      </c>
      <c r="D753">
        <v>2021</v>
      </c>
      <c r="E753" t="s">
        <v>101</v>
      </c>
      <c r="F753" s="3">
        <v>44406</v>
      </c>
      <c r="G753" s="3" t="s">
        <v>80</v>
      </c>
      <c r="H753" s="3" t="s">
        <v>107</v>
      </c>
      <c r="I753" s="3" t="s">
        <v>80</v>
      </c>
      <c r="J753" s="3" t="s">
        <v>80</v>
      </c>
      <c r="K753" s="3" t="s">
        <v>80</v>
      </c>
      <c r="L753" s="3" t="s">
        <v>80</v>
      </c>
      <c r="M753" s="3" t="s">
        <v>80</v>
      </c>
      <c r="N753" s="3" t="s">
        <v>80</v>
      </c>
      <c r="O753" s="3">
        <v>44406</v>
      </c>
      <c r="P753" s="3" t="s">
        <v>110</v>
      </c>
      <c r="Q753">
        <f>VLOOKUP(C753,'[4]Summary Sheet'!$A$3:$G$34,7,0)</f>
        <v>-1.8398339449416132</v>
      </c>
      <c r="R753">
        <f>VLOOKUP(C753,'[5]Summary Sheet'!$A$4:$G$35,7,0)</f>
        <v>5.245152038087963</v>
      </c>
      <c r="S753">
        <f>VLOOKUP($C753,'[4]Summary Sheet'!$A$3:$G$34,6,0)</f>
        <v>28.836666666666737</v>
      </c>
      <c r="T753">
        <f>VLOOKUP(C753,[1]ENVIRONMENTALS!$F$1329:$N$1360,2,0)</f>
        <v>79</v>
      </c>
      <c r="U753" t="s">
        <v>80</v>
      </c>
      <c r="V753" t="s">
        <v>80</v>
      </c>
      <c r="W753" t="s">
        <v>80</v>
      </c>
    </row>
    <row r="754" spans="1:23" x14ac:dyDescent="0.3">
      <c r="A754" t="s">
        <v>18</v>
      </c>
      <c r="B754" t="s">
        <v>1</v>
      </c>
      <c r="C754" t="s">
        <v>21</v>
      </c>
      <c r="D754">
        <v>2021</v>
      </c>
      <c r="E754" t="s">
        <v>101</v>
      </c>
      <c r="F754" s="3">
        <v>44406</v>
      </c>
      <c r="G754" s="3" t="s">
        <v>80</v>
      </c>
      <c r="H754" s="3" t="s">
        <v>107</v>
      </c>
      <c r="I754" s="3" t="s">
        <v>80</v>
      </c>
      <c r="J754" s="3" t="s">
        <v>80</v>
      </c>
      <c r="K754" s="3" t="s">
        <v>80</v>
      </c>
      <c r="L754" s="3" t="s">
        <v>80</v>
      </c>
      <c r="M754" s="3" t="s">
        <v>80</v>
      </c>
      <c r="N754" s="3" t="s">
        <v>80</v>
      </c>
      <c r="O754" s="3">
        <v>44406</v>
      </c>
      <c r="P754" s="3" t="s">
        <v>110</v>
      </c>
      <c r="Q754">
        <f>VLOOKUP(C754,'[4]Summary Sheet'!$A$3:$G$34,7,0)</f>
        <v>9.2671366067087979E-2</v>
      </c>
      <c r="R754">
        <f>VLOOKUP(C754,'[5]Summary Sheet'!$A$4:$G$35,7,0)</f>
        <v>5.2872915049284197</v>
      </c>
      <c r="S754">
        <f>VLOOKUP($C754,'[4]Summary Sheet'!$A$3:$G$34,6,0)</f>
        <v>28.935000000000024</v>
      </c>
      <c r="T754">
        <f>VLOOKUP(C754,[1]ENVIRONMENTALS!$F$1329:$N$1360,2,0)</f>
        <v>50</v>
      </c>
      <c r="U754" t="s">
        <v>80</v>
      </c>
      <c r="V754" t="s">
        <v>80</v>
      </c>
      <c r="W754" t="s">
        <v>80</v>
      </c>
    </row>
    <row r="755" spans="1:23" x14ac:dyDescent="0.3">
      <c r="A755" t="s">
        <v>18</v>
      </c>
      <c r="B755" t="s">
        <v>1</v>
      </c>
      <c r="C755" t="s">
        <v>20</v>
      </c>
      <c r="D755">
        <v>2021</v>
      </c>
      <c r="E755" t="s">
        <v>101</v>
      </c>
      <c r="F755" s="3">
        <v>44406</v>
      </c>
      <c r="G755" s="3" t="s">
        <v>80</v>
      </c>
      <c r="H755" s="3" t="s">
        <v>107</v>
      </c>
      <c r="I755" s="3" t="s">
        <v>80</v>
      </c>
      <c r="J755" s="3" t="s">
        <v>80</v>
      </c>
      <c r="K755" s="3" t="s">
        <v>80</v>
      </c>
      <c r="L755" s="3" t="s">
        <v>80</v>
      </c>
      <c r="M755" s="3" t="s">
        <v>80</v>
      </c>
      <c r="N755" s="3" t="s">
        <v>80</v>
      </c>
      <c r="O755" s="3">
        <v>44406</v>
      </c>
      <c r="P755" s="3" t="s">
        <v>110</v>
      </c>
      <c r="Q755">
        <f>VLOOKUP(C755,'[4]Summary Sheet'!$A$3:$G$34,7,0)</f>
        <v>-0.23096919552945147</v>
      </c>
      <c r="R755">
        <f>VLOOKUP(C755,'[5]Summary Sheet'!$A$4:$G$35,7,0)</f>
        <v>6.4160736608693067</v>
      </c>
      <c r="S755">
        <f>VLOOKUP($C755,'[4]Summary Sheet'!$A$3:$G$34,6,0)</f>
        <v>27.55500000000001</v>
      </c>
      <c r="T755">
        <f>VLOOKUP(C755,[1]ENVIRONMENTALS!$F$1329:$N$1360,2,0)</f>
        <v>40</v>
      </c>
      <c r="U755" t="s">
        <v>80</v>
      </c>
      <c r="V755" t="s">
        <v>80</v>
      </c>
      <c r="W755" t="s">
        <v>80</v>
      </c>
    </row>
    <row r="756" spans="1:23" x14ac:dyDescent="0.3">
      <c r="A756" t="s">
        <v>18</v>
      </c>
      <c r="B756" t="s">
        <v>1</v>
      </c>
      <c r="C756" t="s">
        <v>19</v>
      </c>
      <c r="D756">
        <v>2021</v>
      </c>
      <c r="E756" t="s">
        <v>101</v>
      </c>
      <c r="F756" s="3">
        <v>44406</v>
      </c>
      <c r="G756" s="3" t="s">
        <v>80</v>
      </c>
      <c r="H756" s="3" t="s">
        <v>107</v>
      </c>
      <c r="I756" s="3" t="s">
        <v>80</v>
      </c>
      <c r="J756" s="3" t="s">
        <v>80</v>
      </c>
      <c r="K756" s="3" t="s">
        <v>80</v>
      </c>
      <c r="L756" s="3" t="s">
        <v>80</v>
      </c>
      <c r="M756" s="3" t="s">
        <v>80</v>
      </c>
      <c r="N756" s="3" t="s">
        <v>80</v>
      </c>
      <c r="O756" s="3">
        <v>44406</v>
      </c>
      <c r="P756" s="3" t="s">
        <v>110</v>
      </c>
      <c r="Q756">
        <f>VLOOKUP(C756,'[4]Summary Sheet'!$A$3:$G$34,7,0)</f>
        <v>2.1089827976645203</v>
      </c>
      <c r="R756">
        <f>VLOOKUP(C756,'[5]Summary Sheet'!$A$4:$G$35,7,0)</f>
        <v>5.4628233653998786</v>
      </c>
      <c r="S756">
        <f>VLOOKUP($C756,'[4]Summary Sheet'!$A$3:$G$34,6,0)</f>
        <v>29.502499999999987</v>
      </c>
      <c r="T756">
        <f>VLOOKUP(C756,[1]ENVIRONMENTALS!$F$1329:$N$1360,2,0)</f>
        <v>51</v>
      </c>
      <c r="U756" t="s">
        <v>80</v>
      </c>
      <c r="V756" t="s">
        <v>80</v>
      </c>
      <c r="W756" t="s">
        <v>80</v>
      </c>
    </row>
    <row r="757" spans="1:23" x14ac:dyDescent="0.3">
      <c r="A757" t="s">
        <v>18</v>
      </c>
      <c r="B757" t="s">
        <v>1</v>
      </c>
      <c r="C757" t="s">
        <v>17</v>
      </c>
      <c r="D757">
        <v>2021</v>
      </c>
      <c r="E757" t="s">
        <v>101</v>
      </c>
      <c r="F757" s="3">
        <v>44406</v>
      </c>
      <c r="G757" s="3" t="s">
        <v>80</v>
      </c>
      <c r="H757" s="3" t="s">
        <v>107</v>
      </c>
      <c r="I757" s="3" t="s">
        <v>80</v>
      </c>
      <c r="J757" s="3" t="s">
        <v>80</v>
      </c>
      <c r="K757" s="3" t="s">
        <v>80</v>
      </c>
      <c r="L757" s="3" t="s">
        <v>80</v>
      </c>
      <c r="M757" s="3" t="s">
        <v>80</v>
      </c>
      <c r="N757" s="3" t="s">
        <v>80</v>
      </c>
      <c r="O757" s="3">
        <v>44406</v>
      </c>
      <c r="P757" s="3" t="s">
        <v>110</v>
      </c>
      <c r="Q757">
        <f>VLOOKUP(C757,'[4]Summary Sheet'!$A$3:$G$34,7,0)</f>
        <v>0.3035460051789311</v>
      </c>
      <c r="R757">
        <f>VLOOKUP(C757,'[5]Summary Sheet'!$A$4:$G$35,7,0)</f>
        <v>9.1670184344398908</v>
      </c>
      <c r="S757">
        <f>VLOOKUP($C757,'[4]Summary Sheet'!$A$3:$G$34,6,0)</f>
        <v>27.291666666666693</v>
      </c>
      <c r="T757">
        <f>VLOOKUP(C757,[1]ENVIRONMENTALS!$F$1329:$N$1360,2,0)</f>
        <v>46</v>
      </c>
      <c r="U757" t="s">
        <v>80</v>
      </c>
      <c r="V757" t="s">
        <v>80</v>
      </c>
      <c r="W757" t="s">
        <v>80</v>
      </c>
    </row>
    <row r="758" spans="1:23" x14ac:dyDescent="0.3">
      <c r="A758" t="s">
        <v>2</v>
      </c>
      <c r="B758" t="s">
        <v>14</v>
      </c>
      <c r="C758" t="s">
        <v>16</v>
      </c>
      <c r="D758">
        <v>2021</v>
      </c>
      <c r="E758" t="s">
        <v>103</v>
      </c>
      <c r="F758" s="3">
        <v>44406</v>
      </c>
      <c r="G758" s="3" t="s">
        <v>80</v>
      </c>
      <c r="H758" s="3" t="s">
        <v>107</v>
      </c>
      <c r="I758" s="3" t="s">
        <v>80</v>
      </c>
      <c r="J758" s="3" t="s">
        <v>80</v>
      </c>
      <c r="K758" s="3" t="s">
        <v>80</v>
      </c>
      <c r="L758" s="3" t="s">
        <v>80</v>
      </c>
      <c r="M758" s="3" t="s">
        <v>80</v>
      </c>
      <c r="N758" s="3" t="s">
        <v>80</v>
      </c>
      <c r="O758" s="3">
        <v>44406</v>
      </c>
      <c r="P758" s="3" t="s">
        <v>110</v>
      </c>
      <c r="Q758">
        <f>VLOOKUP(C758,'[4]Summary Sheet'!$A$3:$G$34,7,0)</f>
        <v>-1.2576828251961942</v>
      </c>
      <c r="R758">
        <f>VLOOKUP(C758,'[5]Summary Sheet'!$A$4:$G$35,7,0)</f>
        <v>4.325294167253678</v>
      </c>
      <c r="S758">
        <f>VLOOKUP($C758,'[4]Summary Sheet'!$A$3:$G$34,6,0)</f>
        <v>26.16</v>
      </c>
      <c r="T758">
        <f>VLOOKUP(C758,[1]ENVIRONMENTALS!$F$1329:$N$1360,2,0)</f>
        <v>56</v>
      </c>
      <c r="U758" t="s">
        <v>80</v>
      </c>
      <c r="V758" t="s">
        <v>80</v>
      </c>
      <c r="W758" t="s">
        <v>80</v>
      </c>
    </row>
    <row r="759" spans="1:23" x14ac:dyDescent="0.3">
      <c r="A759" t="s">
        <v>2</v>
      </c>
      <c r="B759" t="s">
        <v>14</v>
      </c>
      <c r="C759" t="s">
        <v>15</v>
      </c>
      <c r="D759">
        <v>2021</v>
      </c>
      <c r="E759" t="s">
        <v>104</v>
      </c>
      <c r="F759" s="3">
        <v>44406</v>
      </c>
      <c r="G759" s="3" t="s">
        <v>80</v>
      </c>
      <c r="H759" s="3" t="s">
        <v>107</v>
      </c>
      <c r="I759" s="3" t="s">
        <v>80</v>
      </c>
      <c r="J759" s="3" t="s">
        <v>80</v>
      </c>
      <c r="K759" s="3" t="s">
        <v>80</v>
      </c>
      <c r="L759" s="3" t="s">
        <v>80</v>
      </c>
      <c r="M759" s="3" t="s">
        <v>80</v>
      </c>
      <c r="N759" s="3" t="s">
        <v>80</v>
      </c>
      <c r="O759" s="3">
        <v>44406</v>
      </c>
      <c r="P759" s="3" t="s">
        <v>110</v>
      </c>
      <c r="Q759">
        <f>VLOOKUP(C759,'[4]Summary Sheet'!$A$3:$G$34,7,0)</f>
        <v>-0.72334492939737871</v>
      </c>
      <c r="R759">
        <f>VLOOKUP(C759,'[5]Summary Sheet'!$A$4:$G$35,7,0)</f>
        <v>4.3156014988640088</v>
      </c>
      <c r="S759">
        <f>VLOOKUP($C759,'[4]Summary Sheet'!$A$3:$G$34,6,0)</f>
        <v>25.168333333333393</v>
      </c>
      <c r="T759">
        <v>120</v>
      </c>
      <c r="U759" t="s">
        <v>80</v>
      </c>
      <c r="V759" t="s">
        <v>80</v>
      </c>
      <c r="W759" t="s">
        <v>80</v>
      </c>
    </row>
    <row r="760" spans="1:23" x14ac:dyDescent="0.3">
      <c r="A760" t="s">
        <v>2</v>
      </c>
      <c r="B760" t="s">
        <v>14</v>
      </c>
      <c r="C760" t="s">
        <v>13</v>
      </c>
      <c r="D760">
        <v>2021</v>
      </c>
      <c r="E760" t="s">
        <v>103</v>
      </c>
      <c r="F760" s="3">
        <v>44406</v>
      </c>
      <c r="G760" s="3" t="s">
        <v>80</v>
      </c>
      <c r="H760" s="3" t="s">
        <v>107</v>
      </c>
      <c r="I760" s="3" t="s">
        <v>80</v>
      </c>
      <c r="J760" s="3" t="s">
        <v>80</v>
      </c>
      <c r="K760" s="3" t="s">
        <v>80</v>
      </c>
      <c r="L760" s="3" t="s">
        <v>80</v>
      </c>
      <c r="M760" s="3" t="s">
        <v>80</v>
      </c>
      <c r="N760" s="3" t="s">
        <v>80</v>
      </c>
      <c r="O760" s="3">
        <v>44406</v>
      </c>
      <c r="P760" s="3" t="s">
        <v>110</v>
      </c>
      <c r="Q760">
        <f>VLOOKUP(C760,'[4]Summary Sheet'!$A$3:$G$34,7,0)</f>
        <v>-1.4075054737804213</v>
      </c>
      <c r="R760">
        <f>VLOOKUP(C760,'[5]Summary Sheet'!$A$4:$G$35,7,0)</f>
        <v>2.6507083980286335</v>
      </c>
      <c r="S760">
        <f>VLOOKUP($C760,'[4]Summary Sheet'!$A$3:$G$34,6,0)</f>
        <v>25.456666666666649</v>
      </c>
      <c r="T760">
        <v>120</v>
      </c>
      <c r="U760" t="s">
        <v>80</v>
      </c>
      <c r="V760" t="s">
        <v>80</v>
      </c>
      <c r="W760" t="s">
        <v>80</v>
      </c>
    </row>
    <row r="761" spans="1:23" x14ac:dyDescent="0.3">
      <c r="A761" t="s">
        <v>2</v>
      </c>
      <c r="B761" t="s">
        <v>10</v>
      </c>
      <c r="C761" t="s">
        <v>12</v>
      </c>
      <c r="D761">
        <v>2021</v>
      </c>
      <c r="E761" t="s">
        <v>104</v>
      </c>
      <c r="F761" s="3">
        <v>44406</v>
      </c>
      <c r="G761" s="3" t="s">
        <v>80</v>
      </c>
      <c r="H761" s="3" t="s">
        <v>107</v>
      </c>
      <c r="I761" s="3" t="s">
        <v>80</v>
      </c>
      <c r="J761" s="3" t="s">
        <v>80</v>
      </c>
      <c r="K761" s="3" t="s">
        <v>80</v>
      </c>
      <c r="L761" s="3" t="s">
        <v>80</v>
      </c>
      <c r="M761" s="3" t="s">
        <v>80</v>
      </c>
      <c r="N761" s="3" t="s">
        <v>80</v>
      </c>
      <c r="O761" s="3">
        <v>44406</v>
      </c>
      <c r="P761" s="3" t="s">
        <v>110</v>
      </c>
      <c r="Q761">
        <f>VLOOKUP(C761,'[4]Summary Sheet'!$A$3:$G$34,7,0)</f>
        <v>-1.5311460973852353</v>
      </c>
      <c r="R761">
        <f>VLOOKUP(C761,'[5]Summary Sheet'!$A$4:$G$35,7,0)</f>
        <v>4.7618779562444802</v>
      </c>
      <c r="S761">
        <f>VLOOKUP($C761,'[4]Summary Sheet'!$A$3:$G$34,6,0)</f>
        <v>26.826666666666672</v>
      </c>
      <c r="T761">
        <f>VLOOKUP(C761,[1]ENVIRONMENTALS!$F$1329:$N$1360,2,0)</f>
        <v>52</v>
      </c>
      <c r="U761" t="s">
        <v>80</v>
      </c>
      <c r="V761" t="s">
        <v>80</v>
      </c>
      <c r="W761" t="s">
        <v>80</v>
      </c>
    </row>
    <row r="762" spans="1:23" x14ac:dyDescent="0.3">
      <c r="A762" t="s">
        <v>2</v>
      </c>
      <c r="B762" t="s">
        <v>10</v>
      </c>
      <c r="C762" t="s">
        <v>11</v>
      </c>
      <c r="D762">
        <v>2021</v>
      </c>
      <c r="E762" t="s">
        <v>103</v>
      </c>
      <c r="F762" s="3">
        <v>44406</v>
      </c>
      <c r="G762" s="3" t="s">
        <v>80</v>
      </c>
      <c r="H762" s="3" t="s">
        <v>107</v>
      </c>
      <c r="I762" s="3" t="s">
        <v>80</v>
      </c>
      <c r="J762" s="3" t="s">
        <v>80</v>
      </c>
      <c r="K762" s="3" t="s">
        <v>80</v>
      </c>
      <c r="L762" s="3" t="s">
        <v>80</v>
      </c>
      <c r="M762" s="3" t="s">
        <v>80</v>
      </c>
      <c r="N762" s="3" t="s">
        <v>80</v>
      </c>
      <c r="O762" s="3">
        <v>44406</v>
      </c>
      <c r="P762" s="3" t="s">
        <v>110</v>
      </c>
      <c r="Q762">
        <f>VLOOKUP(C762,'[4]Summary Sheet'!$A$3:$G$34,7,0)</f>
        <v>0.33782495436191007</v>
      </c>
      <c r="R762">
        <f>VLOOKUP(C762,'[5]Summary Sheet'!$A$4:$G$35,7,0)</f>
        <v>5.358390773664838</v>
      </c>
      <c r="S762">
        <f>VLOOKUP($C762,'[4]Summary Sheet'!$A$3:$G$34,6,0)</f>
        <v>25.054166666666628</v>
      </c>
      <c r="T762">
        <v>120</v>
      </c>
      <c r="U762" t="s">
        <v>80</v>
      </c>
      <c r="V762" t="s">
        <v>80</v>
      </c>
      <c r="W762" t="s">
        <v>80</v>
      </c>
    </row>
    <row r="763" spans="1:23" x14ac:dyDescent="0.3">
      <c r="A763" t="s">
        <v>2</v>
      </c>
      <c r="B763" t="s">
        <v>10</v>
      </c>
      <c r="C763" t="s">
        <v>9</v>
      </c>
      <c r="D763">
        <v>2021</v>
      </c>
      <c r="E763" t="s">
        <v>103</v>
      </c>
      <c r="F763" s="3">
        <v>44406</v>
      </c>
      <c r="G763" s="3" t="s">
        <v>80</v>
      </c>
      <c r="H763" s="3" t="s">
        <v>107</v>
      </c>
      <c r="I763" s="3" t="s">
        <v>80</v>
      </c>
      <c r="J763" s="3" t="s">
        <v>80</v>
      </c>
      <c r="K763" s="3" t="s">
        <v>80</v>
      </c>
      <c r="L763" s="3" t="s">
        <v>80</v>
      </c>
      <c r="M763" s="3" t="s">
        <v>80</v>
      </c>
      <c r="N763" s="3" t="s">
        <v>80</v>
      </c>
      <c r="O763" s="3">
        <v>44406</v>
      </c>
      <c r="P763" s="3" t="s">
        <v>110</v>
      </c>
      <c r="Q763">
        <f>VLOOKUP(C763,'[4]Summary Sheet'!$A$3:$G$34,7,0)</f>
        <v>-1.6023635693947</v>
      </c>
      <c r="R763">
        <f>VLOOKUP(C763,'[5]Summary Sheet'!$A$4:$G$35,7,0)</f>
        <v>3.2326231112279618</v>
      </c>
      <c r="S763">
        <f>VLOOKUP($C763,'[4]Summary Sheet'!$A$3:$G$34,6,0)</f>
        <v>24.94749999999998</v>
      </c>
      <c r="T763">
        <v>120</v>
      </c>
      <c r="U763" t="s">
        <v>80</v>
      </c>
      <c r="V763" t="s">
        <v>80</v>
      </c>
      <c r="W763" t="s">
        <v>80</v>
      </c>
    </row>
    <row r="764" spans="1:23" x14ac:dyDescent="0.3">
      <c r="A764" t="s">
        <v>2</v>
      </c>
      <c r="B764" t="s">
        <v>6</v>
      </c>
      <c r="C764" t="s">
        <v>8</v>
      </c>
      <c r="D764">
        <v>2021</v>
      </c>
      <c r="E764" t="s">
        <v>104</v>
      </c>
      <c r="F764" s="3">
        <v>44406</v>
      </c>
      <c r="G764" s="3" t="s">
        <v>80</v>
      </c>
      <c r="H764" s="3" t="s">
        <v>107</v>
      </c>
      <c r="I764" s="3" t="s">
        <v>80</v>
      </c>
      <c r="J764" s="3" t="s">
        <v>80</v>
      </c>
      <c r="K764" s="3" t="s">
        <v>80</v>
      </c>
      <c r="L764" s="3" t="s">
        <v>80</v>
      </c>
      <c r="M764" s="3" t="s">
        <v>80</v>
      </c>
      <c r="N764" s="3" t="s">
        <v>80</v>
      </c>
      <c r="O764" s="3">
        <v>44406</v>
      </c>
      <c r="P764" s="3" t="s">
        <v>110</v>
      </c>
      <c r="Q764">
        <f>VLOOKUP(C764,'[4]Summary Sheet'!$A$3:$G$34,7,0)</f>
        <v>-2.3546091990515219</v>
      </c>
      <c r="R764">
        <f>VLOOKUP(C764,'[5]Summary Sheet'!$A$4:$G$35,7,0)</f>
        <v>4.060873445452561</v>
      </c>
      <c r="S764">
        <f>VLOOKUP($C764,'[4]Summary Sheet'!$A$3:$G$34,6,0)</f>
        <v>26.750000000000057</v>
      </c>
      <c r="T764">
        <f>VLOOKUP(C764,[1]ENVIRONMENTALS!$F$1329:$N$1360,2,0)</f>
        <v>53</v>
      </c>
      <c r="U764" t="s">
        <v>80</v>
      </c>
      <c r="V764" t="s">
        <v>80</v>
      </c>
      <c r="W764" t="s">
        <v>80</v>
      </c>
    </row>
    <row r="765" spans="1:23" x14ac:dyDescent="0.3">
      <c r="A765" t="s">
        <v>2</v>
      </c>
      <c r="B765" t="s">
        <v>6</v>
      </c>
      <c r="C765" t="s">
        <v>7</v>
      </c>
      <c r="D765">
        <v>2021</v>
      </c>
      <c r="E765" t="s">
        <v>103</v>
      </c>
      <c r="F765" s="3">
        <v>44406</v>
      </c>
      <c r="G765" s="3" t="s">
        <v>80</v>
      </c>
      <c r="H765" s="3" t="s">
        <v>107</v>
      </c>
      <c r="I765" s="3" t="s">
        <v>80</v>
      </c>
      <c r="J765" s="3" t="s">
        <v>80</v>
      </c>
      <c r="K765" s="3" t="s">
        <v>80</v>
      </c>
      <c r="L765" s="3" t="s">
        <v>80</v>
      </c>
      <c r="M765" s="3" t="s">
        <v>80</v>
      </c>
      <c r="N765" s="3" t="s">
        <v>80</v>
      </c>
      <c r="O765" s="3">
        <v>44406</v>
      </c>
      <c r="P765" s="3" t="s">
        <v>110</v>
      </c>
      <c r="Q765">
        <f>VLOOKUP(C765,'[4]Summary Sheet'!$A$3:$G$34,7,0)</f>
        <v>0.21341600948230532</v>
      </c>
      <c r="R765">
        <f>VLOOKUP(C765,'[5]Summary Sheet'!$A$4:$G$35,7,0)</f>
        <v>3.4982258657595269</v>
      </c>
      <c r="S765">
        <f>VLOOKUP($C765,'[4]Summary Sheet'!$A$3:$G$34,6,0)</f>
        <v>25.320000000000004</v>
      </c>
      <c r="T765">
        <f>VLOOKUP(C765,[1]ENVIRONMENTALS!$F$1329:$N$1360,2,0)</f>
        <v>54</v>
      </c>
      <c r="U765" t="s">
        <v>80</v>
      </c>
      <c r="V765" t="s">
        <v>80</v>
      </c>
      <c r="W765" t="s">
        <v>80</v>
      </c>
    </row>
    <row r="766" spans="1:23" x14ac:dyDescent="0.3">
      <c r="A766" t="s">
        <v>2</v>
      </c>
      <c r="B766" t="s">
        <v>6</v>
      </c>
      <c r="C766" t="s">
        <v>5</v>
      </c>
      <c r="D766">
        <v>2021</v>
      </c>
      <c r="E766" t="s">
        <v>103</v>
      </c>
      <c r="F766" s="3">
        <v>44406</v>
      </c>
      <c r="G766" s="3" t="s">
        <v>80</v>
      </c>
      <c r="H766" s="3" t="s">
        <v>107</v>
      </c>
      <c r="I766" s="3" t="s">
        <v>80</v>
      </c>
      <c r="J766" s="3" t="s">
        <v>80</v>
      </c>
      <c r="K766" s="3" t="s">
        <v>80</v>
      </c>
      <c r="L766" s="3" t="s">
        <v>80</v>
      </c>
      <c r="M766" s="3" t="s">
        <v>80</v>
      </c>
      <c r="N766" s="3" t="s">
        <v>80</v>
      </c>
      <c r="O766" s="3">
        <v>44406</v>
      </c>
      <c r="P766" s="3" t="s">
        <v>110</v>
      </c>
      <c r="Q766">
        <f>VLOOKUP(C766,'[4]Summary Sheet'!$A$3:$G$34,7,0)</f>
        <v>-1.8463942265955973</v>
      </c>
      <c r="R766">
        <f>VLOOKUP(C766,'[5]Summary Sheet'!$A$4:$G$35,7,0)</f>
        <v>3.7882375961748336</v>
      </c>
      <c r="S766">
        <f>VLOOKUP($C766,'[4]Summary Sheet'!$A$3:$G$34,6,0)</f>
        <v>25.713333333333356</v>
      </c>
      <c r="T766">
        <f>VLOOKUP(C766,[1]ENVIRONMENTALS!$F$1329:$N$1360,2,0)</f>
        <v>53</v>
      </c>
      <c r="U766" t="s">
        <v>80</v>
      </c>
      <c r="V766" t="s">
        <v>80</v>
      </c>
      <c r="W766" t="s">
        <v>80</v>
      </c>
    </row>
    <row r="767" spans="1:23" x14ac:dyDescent="0.3">
      <c r="A767" t="s">
        <v>2</v>
      </c>
      <c r="B767" t="s">
        <v>1</v>
      </c>
      <c r="C767" t="s">
        <v>4</v>
      </c>
      <c r="D767">
        <v>2021</v>
      </c>
      <c r="E767" t="s">
        <v>103</v>
      </c>
      <c r="F767" s="3">
        <v>44406</v>
      </c>
      <c r="G767" s="3" t="s">
        <v>80</v>
      </c>
      <c r="H767" s="3" t="s">
        <v>107</v>
      </c>
      <c r="I767" s="3" t="s">
        <v>80</v>
      </c>
      <c r="J767" s="3" t="s">
        <v>80</v>
      </c>
      <c r="K767" s="3" t="s">
        <v>80</v>
      </c>
      <c r="L767" s="3" t="s">
        <v>80</v>
      </c>
      <c r="M767" s="3" t="s">
        <v>80</v>
      </c>
      <c r="N767" s="3" t="s">
        <v>80</v>
      </c>
      <c r="O767" s="3">
        <v>44406</v>
      </c>
      <c r="P767" s="3" t="s">
        <v>110</v>
      </c>
      <c r="Q767">
        <f>VLOOKUP(C767,'[4]Summary Sheet'!$A$3:$G$34,7,0)</f>
        <v>-0.73930237125842069</v>
      </c>
      <c r="R767">
        <f>VLOOKUP(C767,'[5]Summary Sheet'!$A$4:$G$35,7,0)</f>
        <v>4.3920199148874426</v>
      </c>
      <c r="S767">
        <f>VLOOKUP($C767,'[4]Summary Sheet'!$A$3:$G$34,6,0)</f>
        <v>28.54999999999993</v>
      </c>
      <c r="T767">
        <v>120</v>
      </c>
      <c r="U767" t="s">
        <v>80</v>
      </c>
      <c r="V767" t="s">
        <v>80</v>
      </c>
      <c r="W767" t="s">
        <v>80</v>
      </c>
    </row>
    <row r="768" spans="1:23" x14ac:dyDescent="0.3">
      <c r="A768" t="s">
        <v>2</v>
      </c>
      <c r="B768" t="s">
        <v>1</v>
      </c>
      <c r="C768" t="s">
        <v>3</v>
      </c>
      <c r="D768">
        <v>2021</v>
      </c>
      <c r="E768" t="s">
        <v>103</v>
      </c>
      <c r="F768" s="3">
        <v>44406</v>
      </c>
      <c r="G768" s="3" t="s">
        <v>80</v>
      </c>
      <c r="H768" s="3" t="s">
        <v>107</v>
      </c>
      <c r="I768" s="3" t="s">
        <v>80</v>
      </c>
      <c r="J768" s="3" t="s">
        <v>80</v>
      </c>
      <c r="K768" s="3" t="s">
        <v>80</v>
      </c>
      <c r="L768" s="3" t="s">
        <v>80</v>
      </c>
      <c r="M768" s="3" t="s">
        <v>80</v>
      </c>
      <c r="N768" s="3" t="s">
        <v>80</v>
      </c>
      <c r="O768" s="3">
        <v>44406</v>
      </c>
      <c r="P768" s="3" t="s">
        <v>110</v>
      </c>
      <c r="Q768">
        <f>VLOOKUP(C768,'[4]Summary Sheet'!$A$3:$G$34,7,0)</f>
        <v>-1.9388882877531175</v>
      </c>
      <c r="R768">
        <f>VLOOKUP(C768,'[5]Summary Sheet'!$A$4:$G$35,7,0)</f>
        <v>2.9966893782306316</v>
      </c>
      <c r="S768">
        <f>VLOOKUP($C768,'[4]Summary Sheet'!$A$3:$G$34,6,0)</f>
        <v>25.292500000000015</v>
      </c>
      <c r="T768">
        <v>120</v>
      </c>
      <c r="U768" t="s">
        <v>80</v>
      </c>
      <c r="V768" t="s">
        <v>80</v>
      </c>
      <c r="W768" t="s">
        <v>80</v>
      </c>
    </row>
    <row r="769" spans="1:23" x14ac:dyDescent="0.3">
      <c r="A769" t="s">
        <v>2</v>
      </c>
      <c r="B769" t="s">
        <v>1</v>
      </c>
      <c r="C769" t="s">
        <v>0</v>
      </c>
      <c r="D769">
        <v>2021</v>
      </c>
      <c r="E769" t="s">
        <v>104</v>
      </c>
      <c r="F769" s="3">
        <v>44406</v>
      </c>
      <c r="G769" s="3" t="s">
        <v>80</v>
      </c>
      <c r="H769" s="3" t="s">
        <v>107</v>
      </c>
      <c r="I769" s="3" t="s">
        <v>80</v>
      </c>
      <c r="J769" s="3" t="s">
        <v>80</v>
      </c>
      <c r="K769" s="3" t="s">
        <v>80</v>
      </c>
      <c r="L769" s="3" t="s">
        <v>80</v>
      </c>
      <c r="M769" s="3" t="s">
        <v>80</v>
      </c>
      <c r="N769" s="3" t="s">
        <v>80</v>
      </c>
      <c r="O769" s="3">
        <v>44406</v>
      </c>
      <c r="P769" s="3" t="s">
        <v>110</v>
      </c>
      <c r="Q769">
        <f>VLOOKUP(C769,'[4]Summary Sheet'!$A$3:$G$34,7,0)</f>
        <v>-0.74799031182721021</v>
      </c>
      <c r="R769">
        <f>VLOOKUP(C769,'[5]Summary Sheet'!$A$4:$G$35,7,0)</f>
        <v>3.5140060027110023</v>
      </c>
      <c r="S769">
        <f>VLOOKUP($C769,'[4]Summary Sheet'!$A$3:$G$34,6,0)</f>
        <v>25.464166666666664</v>
      </c>
      <c r="T769">
        <f>VLOOKUP(C769,[1]ENVIRONMENTALS!$F$1329:$N$1360,2,0)</f>
        <v>56</v>
      </c>
      <c r="U769" t="s">
        <v>80</v>
      </c>
      <c r="V769" t="s">
        <v>80</v>
      </c>
      <c r="W769" t="s">
        <v>80</v>
      </c>
    </row>
    <row r="770" spans="1:23" x14ac:dyDescent="0.3">
      <c r="A770" t="s">
        <v>2</v>
      </c>
      <c r="B770" t="s">
        <v>14</v>
      </c>
      <c r="C770" s="20" t="s">
        <v>16</v>
      </c>
      <c r="D770">
        <v>2022</v>
      </c>
      <c r="E770" t="s">
        <v>103</v>
      </c>
      <c r="F770" s="3">
        <v>44719</v>
      </c>
      <c r="G770" s="3">
        <v>44719</v>
      </c>
      <c r="H770" t="s">
        <v>111</v>
      </c>
      <c r="I770">
        <v>4.758</v>
      </c>
      <c r="J770">
        <f>VLOOKUP($C770,[1]ENVIRONMENTALS!$F$1393:$N$1424,2,0)</f>
        <v>35</v>
      </c>
      <c r="K770">
        <f>VLOOKUP($C770,[1]ENVIRONMENTALS!$F$1393:$N$1424,3,0)</f>
        <v>15.4</v>
      </c>
      <c r="L770" t="str">
        <f>VLOOKUP($C770,[1]ENVIRONMENTALS!$F$1393:$N$1424,5,0)</f>
        <v>NA</v>
      </c>
      <c r="M770" t="str">
        <f>VLOOKUP($C770,[1]ENVIRONMENTALS!$F$1393:$N$1424,6,0)</f>
        <v>NA</v>
      </c>
      <c r="N770">
        <f>VLOOKUP($C770,[1]ENVIRONMENTALS!$F$1393:$N$1424,9,0)</f>
        <v>-7</v>
      </c>
      <c r="O770" s="3">
        <v>44719</v>
      </c>
      <c r="P770" t="s">
        <v>111</v>
      </c>
      <c r="Q770">
        <v>-3.02</v>
      </c>
      <c r="R770">
        <v>1.19</v>
      </c>
      <c r="S770">
        <f>VLOOKUP(C770,'[6]2022'!$H$6:$Q$37,10,0)</f>
        <v>33</v>
      </c>
      <c r="T770">
        <f>VLOOKUP($C770,[1]ENVIRONMENTALS!$F$1393:$N$1425,2,0)</f>
        <v>35</v>
      </c>
      <c r="U770" t="str">
        <f>VLOOKUP($C770,[1]ENVIRONMENTALS!$F$1393:$N$1425,5,0)</f>
        <v>NA</v>
      </c>
      <c r="V770" t="str">
        <f>VLOOKUP($C770,[1]ENVIRONMENTALS!$F$1393:$N$1425,6,0)</f>
        <v>NA</v>
      </c>
      <c r="W770">
        <f>VLOOKUP($C770,[1]ENVIRONMENTALS!$F$1393:$N$1425,9,0)</f>
        <v>-7</v>
      </c>
    </row>
    <row r="771" spans="1:23" x14ac:dyDescent="0.3">
      <c r="A771" t="s">
        <v>2</v>
      </c>
      <c r="B771" t="s">
        <v>14</v>
      </c>
      <c r="C771" s="20" t="s">
        <v>15</v>
      </c>
      <c r="D771">
        <v>2022</v>
      </c>
      <c r="E771" t="s">
        <v>104</v>
      </c>
      <c r="F771" s="3">
        <v>44719</v>
      </c>
      <c r="G771" s="3">
        <v>44719</v>
      </c>
      <c r="H771" t="s">
        <v>111</v>
      </c>
      <c r="I771">
        <v>2.2320000000000002</v>
      </c>
      <c r="J771">
        <f>VLOOKUP(C771,[1]ENVIRONMENTALS!$F$1393:$N$1424,2,0)</f>
        <v>33</v>
      </c>
      <c r="K771">
        <f>VLOOKUP($C771,[1]ENVIRONMENTALS!$F$1393:$N$1424,3,0)</f>
        <v>12.6</v>
      </c>
      <c r="L771" t="str">
        <f>VLOOKUP($C771,[1]ENVIRONMENTALS!$F$1393:$N$1424,5,0)</f>
        <v>NA</v>
      </c>
      <c r="M771" t="str">
        <f>VLOOKUP($C771,[1]ENVIRONMENTALS!$F$1393:$N$1424,6,0)</f>
        <v>NA</v>
      </c>
      <c r="N771">
        <f>VLOOKUP($C771,[1]ENVIRONMENTALS!$F$1393:$N$1424,9,0)</f>
        <v>-16</v>
      </c>
      <c r="O771" s="3">
        <v>44719</v>
      </c>
      <c r="P771" t="s">
        <v>111</v>
      </c>
      <c r="Q771">
        <v>0.17400000000000002</v>
      </c>
      <c r="R771">
        <v>1.99</v>
      </c>
      <c r="S771">
        <f>VLOOKUP(C771,'[6]2022'!$H$6:$Q$37,10,0)</f>
        <v>25.5</v>
      </c>
      <c r="T771">
        <f>VLOOKUP($C771,[1]ENVIRONMENTALS!$F$1393:$N$1425,2,0)</f>
        <v>33</v>
      </c>
      <c r="U771" t="str">
        <f>VLOOKUP($C771,[1]ENVIRONMENTALS!$F$1393:$N$1425,5,0)</f>
        <v>NA</v>
      </c>
      <c r="V771" t="str">
        <f>VLOOKUP($C771,[1]ENVIRONMENTALS!$F$1393:$N$1425,6,0)</f>
        <v>NA</v>
      </c>
      <c r="W771">
        <f>VLOOKUP($C771,[1]ENVIRONMENTALS!$F$1393:$N$1425,9,0)</f>
        <v>-16</v>
      </c>
    </row>
    <row r="772" spans="1:23" x14ac:dyDescent="0.3">
      <c r="A772" t="s">
        <v>2</v>
      </c>
      <c r="B772" t="s">
        <v>14</v>
      </c>
      <c r="C772" s="20" t="s">
        <v>13</v>
      </c>
      <c r="D772">
        <v>2022</v>
      </c>
      <c r="E772" t="s">
        <v>103</v>
      </c>
      <c r="F772" s="3">
        <v>44719</v>
      </c>
      <c r="G772" s="3">
        <v>44719</v>
      </c>
      <c r="H772" t="s">
        <v>111</v>
      </c>
      <c r="I772">
        <v>1.6320000000000001</v>
      </c>
      <c r="J772">
        <v>120</v>
      </c>
      <c r="K772">
        <f>VLOOKUP($C772,[1]ENVIRONMENTALS!$F$1393:$N$1424,3,0)</f>
        <v>6.7</v>
      </c>
      <c r="L772" t="str">
        <f>VLOOKUP($C772,[1]ENVIRONMENTALS!$F$1393:$N$1424,5,0)</f>
        <v>NA</v>
      </c>
      <c r="M772" t="str">
        <f>VLOOKUP($C772,[1]ENVIRONMENTALS!$F$1393:$N$1424,6,0)</f>
        <v>NA</v>
      </c>
      <c r="N772">
        <f>VLOOKUP($C772,[1]ENVIRONMENTALS!$F$1393:$N$1424,9,0)</f>
        <v>18</v>
      </c>
      <c r="O772" s="3">
        <v>44719</v>
      </c>
      <c r="P772" t="s">
        <v>111</v>
      </c>
      <c r="Q772">
        <v>-0.61799999999999999</v>
      </c>
      <c r="R772">
        <v>0.86199999999999999</v>
      </c>
      <c r="S772">
        <f>VLOOKUP(C772,'[6]2022'!$H$6:$Q$37,10,0)</f>
        <v>28.9</v>
      </c>
      <c r="T772">
        <v>120</v>
      </c>
      <c r="U772" t="str">
        <f>VLOOKUP($C772,[1]ENVIRONMENTALS!$F$1393:$N$1425,5,0)</f>
        <v>NA</v>
      </c>
      <c r="V772" t="str">
        <f>VLOOKUP($C772,[1]ENVIRONMENTALS!$F$1393:$N$1425,6,0)</f>
        <v>NA</v>
      </c>
      <c r="W772">
        <f>VLOOKUP($C772,[1]ENVIRONMENTALS!$F$1393:$N$1425,9,0)</f>
        <v>18</v>
      </c>
    </row>
    <row r="773" spans="1:23" x14ac:dyDescent="0.3">
      <c r="A773" t="s">
        <v>2</v>
      </c>
      <c r="B773" t="s">
        <v>10</v>
      </c>
      <c r="C773" s="20" t="s">
        <v>12</v>
      </c>
      <c r="D773">
        <v>2022</v>
      </c>
      <c r="E773" t="s">
        <v>104</v>
      </c>
      <c r="F773" s="3">
        <v>44719</v>
      </c>
      <c r="G773" s="3">
        <v>44719</v>
      </c>
      <c r="H773" t="s">
        <v>111</v>
      </c>
      <c r="I773">
        <v>1.6140000000000001</v>
      </c>
      <c r="J773">
        <f>VLOOKUP(C773,[1]ENVIRONMENTALS!$F$1393:$N$1424,2,0)</f>
        <v>32</v>
      </c>
      <c r="K773">
        <f>VLOOKUP($C773,[1]ENVIRONMENTALS!$F$1393:$N$1424,3,0)</f>
        <v>10.9</v>
      </c>
      <c r="L773" t="str">
        <f>VLOOKUP($C773,[1]ENVIRONMENTALS!$F$1393:$N$1424,5,0)</f>
        <v>NA</v>
      </c>
      <c r="M773" t="str">
        <f>VLOOKUP($C773,[1]ENVIRONMENTALS!$F$1393:$N$1424,6,0)</f>
        <v>NA</v>
      </c>
      <c r="N773">
        <f>VLOOKUP($C773,[1]ENVIRONMENTALS!$F$1393:$N$1424,9,0)</f>
        <v>-12</v>
      </c>
      <c r="O773" s="3">
        <v>44719</v>
      </c>
      <c r="P773" t="s">
        <v>111</v>
      </c>
      <c r="Q773">
        <v>-0.11000000000000001</v>
      </c>
      <c r="R773">
        <v>0.83400000000000007</v>
      </c>
      <c r="S773">
        <f>VLOOKUP(C773,'[6]2022'!$H$6:$Q$37,10,0)</f>
        <v>25.8</v>
      </c>
      <c r="T773">
        <f>VLOOKUP($C773,[1]ENVIRONMENTALS!$F$1393:$N$1425,2,0)</f>
        <v>32</v>
      </c>
      <c r="U773" t="str">
        <f>VLOOKUP($C773,[1]ENVIRONMENTALS!$F$1393:$N$1425,5,0)</f>
        <v>NA</v>
      </c>
      <c r="V773" t="str">
        <f>VLOOKUP($C773,[1]ENVIRONMENTALS!$F$1393:$N$1425,6,0)</f>
        <v>NA</v>
      </c>
      <c r="W773">
        <f>VLOOKUP($C773,[1]ENVIRONMENTALS!$F$1393:$N$1425,9,0)</f>
        <v>-12</v>
      </c>
    </row>
    <row r="774" spans="1:23" x14ac:dyDescent="0.3">
      <c r="A774" t="s">
        <v>2</v>
      </c>
      <c r="B774" t="s">
        <v>10</v>
      </c>
      <c r="C774" s="20" t="s">
        <v>11</v>
      </c>
      <c r="D774">
        <v>2022</v>
      </c>
      <c r="E774" t="s">
        <v>103</v>
      </c>
      <c r="F774" s="3">
        <v>44719</v>
      </c>
      <c r="G774" s="3">
        <v>44719</v>
      </c>
      <c r="H774" t="s">
        <v>111</v>
      </c>
      <c r="I774">
        <v>7.02</v>
      </c>
      <c r="J774">
        <f>VLOOKUP(C774,[1]ENVIRONMENTALS!$F$1393:$N$1424,2,0)</f>
        <v>36</v>
      </c>
      <c r="K774">
        <f>VLOOKUP($C774,[1]ENVIRONMENTALS!$F$1393:$N$1424,3,0)</f>
        <v>16.2</v>
      </c>
      <c r="L774" t="str">
        <f>VLOOKUP($C774,[1]ENVIRONMENTALS!$F$1393:$N$1424,5,0)</f>
        <v>NA</v>
      </c>
      <c r="M774" t="str">
        <f>VLOOKUP($C774,[1]ENVIRONMENTALS!$F$1393:$N$1424,6,0)</f>
        <v>NA</v>
      </c>
      <c r="N774">
        <f>VLOOKUP($C774,[1]ENVIRONMENTALS!$F$1393:$N$1424,9,0)</f>
        <v>-10</v>
      </c>
      <c r="O774" s="3">
        <v>44719</v>
      </c>
      <c r="P774" t="s">
        <v>111</v>
      </c>
      <c r="Q774">
        <v>-1.19</v>
      </c>
      <c r="R774">
        <v>1.64</v>
      </c>
      <c r="S774">
        <f>VLOOKUP(C774,'[6]2022'!$H$6:$Q$37,10,0)</f>
        <v>28.2</v>
      </c>
      <c r="T774">
        <f>VLOOKUP($C774,[1]ENVIRONMENTALS!$F$1393:$N$1425,2,0)</f>
        <v>36</v>
      </c>
      <c r="U774" t="str">
        <f>VLOOKUP($C774,[1]ENVIRONMENTALS!$F$1393:$N$1425,5,0)</f>
        <v>NA</v>
      </c>
      <c r="V774" t="str">
        <f>VLOOKUP($C774,[1]ENVIRONMENTALS!$F$1393:$N$1425,6,0)</f>
        <v>NA</v>
      </c>
      <c r="W774">
        <f>VLOOKUP($C774,[1]ENVIRONMENTALS!$F$1393:$N$1425,9,0)</f>
        <v>-10</v>
      </c>
    </row>
    <row r="775" spans="1:23" x14ac:dyDescent="0.3">
      <c r="A775" t="s">
        <v>2</v>
      </c>
      <c r="B775" t="s">
        <v>10</v>
      </c>
      <c r="C775" s="20" t="s">
        <v>9</v>
      </c>
      <c r="D775">
        <v>2022</v>
      </c>
      <c r="E775" t="s">
        <v>103</v>
      </c>
      <c r="F775" s="3">
        <v>44719</v>
      </c>
      <c r="G775" s="3">
        <v>44719</v>
      </c>
      <c r="H775" t="s">
        <v>111</v>
      </c>
      <c r="I775">
        <v>6.5400000000000009</v>
      </c>
      <c r="J775">
        <f>VLOOKUP(C775,[1]ENVIRONMENTALS!$F$1393:$N$1424,2,0)</f>
        <v>32</v>
      </c>
      <c r="K775">
        <f>VLOOKUP($C775,[1]ENVIRONMENTALS!$F$1393:$N$1424,3,0)</f>
        <v>12.9</v>
      </c>
      <c r="L775" t="str">
        <f>VLOOKUP($C775,[1]ENVIRONMENTALS!$F$1393:$N$1424,5,0)</f>
        <v>NA</v>
      </c>
      <c r="M775" t="str">
        <f>VLOOKUP($C775,[1]ENVIRONMENTALS!$F$1393:$N$1424,6,0)</f>
        <v>NA</v>
      </c>
      <c r="N775">
        <f>VLOOKUP($C775,[1]ENVIRONMENTALS!$F$1393:$N$1424,9,0)</f>
        <v>5</v>
      </c>
      <c r="O775" s="3">
        <v>44719</v>
      </c>
      <c r="P775" t="s">
        <v>111</v>
      </c>
      <c r="Q775">
        <v>-1.28</v>
      </c>
      <c r="R775">
        <v>2.65</v>
      </c>
      <c r="S775">
        <f>VLOOKUP(C775,'[6]2022'!$H$6:$Q$37,10,0)</f>
        <v>26</v>
      </c>
      <c r="T775">
        <f>VLOOKUP($C775,[1]ENVIRONMENTALS!$F$1393:$N$1425,2,0)</f>
        <v>32</v>
      </c>
      <c r="U775" t="str">
        <f>VLOOKUP($C775,[1]ENVIRONMENTALS!$F$1393:$N$1425,5,0)</f>
        <v>NA</v>
      </c>
      <c r="V775" t="str">
        <f>VLOOKUP($C775,[1]ENVIRONMENTALS!$F$1393:$N$1425,6,0)</f>
        <v>NA</v>
      </c>
      <c r="W775">
        <f>VLOOKUP($C775,[1]ENVIRONMENTALS!$F$1393:$N$1425,9,0)</f>
        <v>5</v>
      </c>
    </row>
    <row r="776" spans="1:23" x14ac:dyDescent="0.3">
      <c r="A776" t="s">
        <v>2</v>
      </c>
      <c r="B776" t="s">
        <v>6</v>
      </c>
      <c r="C776" s="20" t="s">
        <v>8</v>
      </c>
      <c r="D776">
        <v>2022</v>
      </c>
      <c r="E776" t="s">
        <v>104</v>
      </c>
      <c r="F776" s="3">
        <v>44719</v>
      </c>
      <c r="G776" s="3">
        <v>44719</v>
      </c>
      <c r="H776" t="s">
        <v>111</v>
      </c>
      <c r="I776">
        <v>3.9060000000000001</v>
      </c>
      <c r="J776">
        <f>VLOOKUP(C776,[1]ENVIRONMENTALS!$F$1393:$N$1424,2,0)</f>
        <v>27</v>
      </c>
      <c r="K776">
        <f>VLOOKUP($C776,[1]ENVIRONMENTALS!$F$1393:$N$1424,3,0)</f>
        <v>14.2</v>
      </c>
      <c r="L776" t="str">
        <f>VLOOKUP($C776,[1]ENVIRONMENTALS!$F$1393:$N$1424,5,0)</f>
        <v>NA</v>
      </c>
      <c r="M776" t="str">
        <f>VLOOKUP($C776,[1]ENVIRONMENTALS!$F$1393:$N$1424,6,0)</f>
        <v>NA</v>
      </c>
      <c r="N776">
        <f>VLOOKUP($C776,[1]ENVIRONMENTALS!$F$1393:$N$1424,9,0)</f>
        <v>-7.5</v>
      </c>
      <c r="O776" s="3">
        <v>44719</v>
      </c>
      <c r="P776" t="s">
        <v>111</v>
      </c>
      <c r="Q776">
        <v>0.22599999999999998</v>
      </c>
      <c r="R776">
        <v>0.71799999999999997</v>
      </c>
      <c r="S776">
        <f>VLOOKUP(C776,'[6]2022'!$H$6:$Q$37,10,0)</f>
        <v>30.1</v>
      </c>
      <c r="T776">
        <f>VLOOKUP($C776,[1]ENVIRONMENTALS!$F$1393:$N$1425,2,0)</f>
        <v>27</v>
      </c>
      <c r="U776" t="str">
        <f>VLOOKUP($C776,[1]ENVIRONMENTALS!$F$1393:$N$1425,5,0)</f>
        <v>NA</v>
      </c>
      <c r="V776" t="str">
        <f>VLOOKUP($C776,[1]ENVIRONMENTALS!$F$1393:$N$1425,6,0)</f>
        <v>NA</v>
      </c>
      <c r="W776">
        <f>VLOOKUP($C776,[1]ENVIRONMENTALS!$F$1393:$N$1425,9,0)</f>
        <v>-7.5</v>
      </c>
    </row>
    <row r="777" spans="1:23" x14ac:dyDescent="0.3">
      <c r="A777" t="s">
        <v>2</v>
      </c>
      <c r="B777" t="s">
        <v>6</v>
      </c>
      <c r="C777" s="20" t="s">
        <v>7</v>
      </c>
      <c r="D777">
        <v>2022</v>
      </c>
      <c r="E777" t="s">
        <v>103</v>
      </c>
      <c r="F777" s="3">
        <v>44719</v>
      </c>
      <c r="G777" s="3">
        <v>44719</v>
      </c>
      <c r="H777" t="s">
        <v>111</v>
      </c>
      <c r="I777">
        <v>7.38</v>
      </c>
      <c r="J777">
        <f>VLOOKUP(C777,[1]ENVIRONMENTALS!$F$1393:$N$1424,2,0)</f>
        <v>33</v>
      </c>
      <c r="K777">
        <f>VLOOKUP($C777,[1]ENVIRONMENTALS!$F$1393:$N$1424,3,0)</f>
        <v>14.6</v>
      </c>
      <c r="L777" t="str">
        <f>VLOOKUP($C777,[1]ENVIRONMENTALS!$F$1393:$N$1424,5,0)</f>
        <v>NA</v>
      </c>
      <c r="M777" t="str">
        <f>VLOOKUP($C777,[1]ENVIRONMENTALS!$F$1393:$N$1424,6,0)</f>
        <v>NA</v>
      </c>
      <c r="N777">
        <f>VLOOKUP($C777,[1]ENVIRONMENTALS!$F$1393:$N$1424,9,0)</f>
        <v>15</v>
      </c>
      <c r="O777" s="3">
        <v>44719</v>
      </c>
      <c r="P777" t="s">
        <v>111</v>
      </c>
      <c r="Q777">
        <v>-2.06</v>
      </c>
      <c r="R777">
        <v>2.8</v>
      </c>
      <c r="S777">
        <f>VLOOKUP(C777,'[6]2022'!$H$6:$Q$37,10,0)</f>
        <v>32.4</v>
      </c>
      <c r="T777">
        <f>VLOOKUP($C777,[1]ENVIRONMENTALS!$F$1393:$N$1425,2,0)</f>
        <v>33</v>
      </c>
      <c r="U777" t="str">
        <f>VLOOKUP($C777,[1]ENVIRONMENTALS!$F$1393:$N$1425,5,0)</f>
        <v>NA</v>
      </c>
      <c r="V777" t="str">
        <f>VLOOKUP($C777,[1]ENVIRONMENTALS!$F$1393:$N$1425,6,0)</f>
        <v>NA</v>
      </c>
      <c r="W777">
        <f>VLOOKUP($C777,[1]ENVIRONMENTALS!$F$1393:$N$1425,9,0)</f>
        <v>15</v>
      </c>
    </row>
    <row r="778" spans="1:23" x14ac:dyDescent="0.3">
      <c r="A778" t="s">
        <v>2</v>
      </c>
      <c r="B778" t="s">
        <v>6</v>
      </c>
      <c r="C778" s="20" t="s">
        <v>5</v>
      </c>
      <c r="D778">
        <v>2022</v>
      </c>
      <c r="E778" t="s">
        <v>103</v>
      </c>
      <c r="F778" s="3">
        <v>44719</v>
      </c>
      <c r="G778" s="3">
        <v>44719</v>
      </c>
      <c r="H778" t="s">
        <v>111</v>
      </c>
      <c r="I778">
        <v>1.752</v>
      </c>
      <c r="J778">
        <f>VLOOKUP(C778,[1]ENVIRONMENTALS!$F$1393:$N$1424,2,0)</f>
        <v>27</v>
      </c>
      <c r="K778">
        <f>VLOOKUP($C778,[1]ENVIRONMENTALS!$F$1393:$N$1424,3,0)</f>
        <v>15.2</v>
      </c>
      <c r="L778" t="str">
        <f>VLOOKUP($C778,[1]ENVIRONMENTALS!$F$1393:$N$1424,5,0)</f>
        <v>NA</v>
      </c>
      <c r="M778" t="str">
        <f>VLOOKUP($C778,[1]ENVIRONMENTALS!$F$1393:$N$1424,6,0)</f>
        <v>NA</v>
      </c>
      <c r="N778">
        <f>VLOOKUP($C778,[1]ENVIRONMENTALS!$F$1393:$N$1424,9,0)</f>
        <v>-18</v>
      </c>
      <c r="O778" s="3">
        <v>44719</v>
      </c>
      <c r="P778" t="s">
        <v>111</v>
      </c>
      <c r="Q778">
        <v>-1.38</v>
      </c>
      <c r="R778">
        <v>0.36899999999999999</v>
      </c>
      <c r="S778">
        <f>VLOOKUP(C778,'[6]2022'!$H$6:$Q$37,10,0)</f>
        <v>28</v>
      </c>
      <c r="T778">
        <f>VLOOKUP($C778,[1]ENVIRONMENTALS!$F$1393:$N$1425,2,0)</f>
        <v>27</v>
      </c>
      <c r="U778" t="str">
        <f>VLOOKUP($C778,[1]ENVIRONMENTALS!$F$1393:$N$1425,5,0)</f>
        <v>NA</v>
      </c>
      <c r="V778" t="str">
        <f>VLOOKUP($C778,[1]ENVIRONMENTALS!$F$1393:$N$1425,6,0)</f>
        <v>NA</v>
      </c>
      <c r="W778">
        <f>VLOOKUP($C778,[1]ENVIRONMENTALS!$F$1393:$N$1425,9,0)</f>
        <v>-18</v>
      </c>
    </row>
    <row r="779" spans="1:23" x14ac:dyDescent="0.3">
      <c r="A779" t="s">
        <v>2</v>
      </c>
      <c r="B779" t="s">
        <v>1</v>
      </c>
      <c r="C779" s="20" t="s">
        <v>4</v>
      </c>
      <c r="D779">
        <v>2022</v>
      </c>
      <c r="E779" t="s">
        <v>103</v>
      </c>
      <c r="F779" s="3">
        <v>44719</v>
      </c>
      <c r="G779" s="3">
        <v>44719</v>
      </c>
      <c r="H779" t="s">
        <v>111</v>
      </c>
      <c r="I779">
        <v>2.3820000000000006</v>
      </c>
      <c r="J779">
        <f>VLOOKUP(C779,[1]ENVIRONMENTALS!$F$1393:$N$1424,2,0)</f>
        <v>34</v>
      </c>
      <c r="K779">
        <f>VLOOKUP($C779,[1]ENVIRONMENTALS!$F$1393:$N$1424,3,0)</f>
        <v>16.2</v>
      </c>
      <c r="L779" t="str">
        <f>VLOOKUP($C779,[1]ENVIRONMENTALS!$F$1393:$N$1424,5,0)</f>
        <v>NA</v>
      </c>
      <c r="M779" t="str">
        <f>VLOOKUP($C779,[1]ENVIRONMENTALS!$F$1393:$N$1424,6,0)</f>
        <v>NA</v>
      </c>
      <c r="N779">
        <f>VLOOKUP($C779,[1]ENVIRONMENTALS!$F$1393:$N$1424,9,0)</f>
        <v>-1</v>
      </c>
      <c r="O779" s="3">
        <v>44719</v>
      </c>
      <c r="P779" t="s">
        <v>111</v>
      </c>
      <c r="Q779">
        <v>-1.17</v>
      </c>
      <c r="R779">
        <v>1.22</v>
      </c>
      <c r="S779">
        <f>VLOOKUP(C779,'[6]2022'!$H$6:$Q$37,10,0)</f>
        <v>28.2</v>
      </c>
      <c r="T779">
        <f>VLOOKUP($C779,[1]ENVIRONMENTALS!$F$1393:$N$1425,2,0)</f>
        <v>34</v>
      </c>
      <c r="U779" t="str">
        <f>VLOOKUP($C779,[1]ENVIRONMENTALS!$F$1393:$N$1425,5,0)</f>
        <v>NA</v>
      </c>
      <c r="V779" t="str">
        <f>VLOOKUP($C779,[1]ENVIRONMENTALS!$F$1393:$N$1425,6,0)</f>
        <v>NA</v>
      </c>
      <c r="W779">
        <f>VLOOKUP($C779,[1]ENVIRONMENTALS!$F$1393:$N$1425,9,0)</f>
        <v>-1</v>
      </c>
    </row>
    <row r="780" spans="1:23" x14ac:dyDescent="0.3">
      <c r="A780" t="s">
        <v>2</v>
      </c>
      <c r="B780" t="s">
        <v>1</v>
      </c>
      <c r="C780" s="20" t="s">
        <v>3</v>
      </c>
      <c r="D780">
        <v>2022</v>
      </c>
      <c r="E780" t="s">
        <v>103</v>
      </c>
      <c r="F780" s="3">
        <v>44719</v>
      </c>
      <c r="G780" s="3">
        <v>44719</v>
      </c>
      <c r="H780" t="s">
        <v>111</v>
      </c>
      <c r="I780">
        <v>3.4980000000000002</v>
      </c>
      <c r="J780" t="s">
        <v>80</v>
      </c>
      <c r="K780" t="s">
        <v>80</v>
      </c>
      <c r="L780" t="s">
        <v>80</v>
      </c>
      <c r="M780" t="s">
        <v>80</v>
      </c>
      <c r="N780" t="s">
        <v>80</v>
      </c>
      <c r="O780" s="3">
        <v>44719</v>
      </c>
      <c r="P780" t="s">
        <v>111</v>
      </c>
      <c r="Q780">
        <v>-1.25</v>
      </c>
      <c r="R780">
        <v>0.74500000000000011</v>
      </c>
      <c r="S780">
        <f>VLOOKUP(C780,'[6]2022'!$H$6:$Q$37,10,0)</f>
        <v>25.7</v>
      </c>
      <c r="T780" t="str">
        <f>VLOOKUP($C780,[1]ENVIRONMENTALS!$F$1793:$N$1826,6,0)</f>
        <v>NA</v>
      </c>
      <c r="U780" t="str">
        <f>VLOOKUP($C780,[1]ENVIRONMENTALS!$F$1793:$N$1826,6,0)</f>
        <v>NA</v>
      </c>
      <c r="V780" t="str">
        <f>VLOOKUP($C780,[1]ENVIRONMENTALS!$F$1793:$N$1826,6,0)</f>
        <v>NA</v>
      </c>
      <c r="W780" t="str">
        <f>VLOOKUP($C780,[1]ENVIRONMENTALS!$F$1793:$N$1826,6,0)</f>
        <v>NA</v>
      </c>
    </row>
    <row r="781" spans="1:23" x14ac:dyDescent="0.3">
      <c r="A781" t="s">
        <v>2</v>
      </c>
      <c r="B781" t="s">
        <v>1</v>
      </c>
      <c r="C781" s="20" t="s">
        <v>0</v>
      </c>
      <c r="D781">
        <v>2022</v>
      </c>
      <c r="E781" t="s">
        <v>104</v>
      </c>
      <c r="F781" s="3">
        <v>44719</v>
      </c>
      <c r="G781" s="3">
        <v>44719</v>
      </c>
      <c r="H781" t="s">
        <v>111</v>
      </c>
      <c r="I781">
        <v>2.9280000000000004</v>
      </c>
      <c r="J781">
        <f>VLOOKUP(C781,[1]ENVIRONMENTALS!$F$1393:$N$1424,2,0)</f>
        <v>32</v>
      </c>
      <c r="K781">
        <f>VLOOKUP($C781,[1]ENVIRONMENTALS!$F$1393:$N$1424,3,0)</f>
        <v>13.1</v>
      </c>
      <c r="L781" t="str">
        <f>VLOOKUP($C781,[1]ENVIRONMENTALS!$F$1393:$N$1424,5,0)</f>
        <v>NA</v>
      </c>
      <c r="M781" t="str">
        <f>VLOOKUP($C781,[1]ENVIRONMENTALS!$F$1393:$N$1424,6,0)</f>
        <v>NA</v>
      </c>
      <c r="N781">
        <f>VLOOKUP($C781,[1]ENVIRONMENTALS!$F$1393:$N$1424,9,0)</f>
        <v>-6</v>
      </c>
      <c r="O781" s="3">
        <v>44719</v>
      </c>
      <c r="P781" t="s">
        <v>111</v>
      </c>
      <c r="Q781">
        <v>1.06</v>
      </c>
      <c r="R781">
        <v>0.98100000000000009</v>
      </c>
      <c r="S781">
        <f>VLOOKUP(C781,'[6]2022'!$H$6:$Q$37,10,0)</f>
        <v>29.7</v>
      </c>
      <c r="T781">
        <f>VLOOKUP($C781,[1]ENVIRONMENTALS!$F$1393:$N$1425,2,0)</f>
        <v>32</v>
      </c>
      <c r="U781" t="str">
        <f>VLOOKUP($C781,[1]ENVIRONMENTALS!$F$1393:$N$1425,5,0)</f>
        <v>NA</v>
      </c>
      <c r="V781" t="str">
        <f>VLOOKUP($C781,[1]ENVIRONMENTALS!$F$1393:$N$1425,6,0)</f>
        <v>NA</v>
      </c>
      <c r="W781">
        <f>VLOOKUP($C781,[1]ENVIRONMENTALS!$F$1393:$N$1425,9,0)</f>
        <v>-6</v>
      </c>
    </row>
    <row r="782" spans="1:23" x14ac:dyDescent="0.3">
      <c r="A782" t="s">
        <v>18</v>
      </c>
      <c r="B782" t="s">
        <v>35</v>
      </c>
      <c r="C782" s="20" t="s">
        <v>38</v>
      </c>
      <c r="D782">
        <v>2022</v>
      </c>
      <c r="E782" t="s">
        <v>101</v>
      </c>
      <c r="F782" s="3">
        <v>44719</v>
      </c>
      <c r="G782" s="3">
        <v>44719</v>
      </c>
      <c r="H782" t="s">
        <v>111</v>
      </c>
      <c r="I782">
        <v>-0.09</v>
      </c>
      <c r="J782">
        <f>VLOOKUP(C782,[1]ENVIRONMENTALS!$F$1393:$N$1424,2,0)</f>
        <v>20</v>
      </c>
      <c r="K782">
        <f>VLOOKUP($C782,[1]ENVIRONMENTALS!$F$1393:$N$1424,3,0)</f>
        <v>6.6</v>
      </c>
      <c r="L782" t="str">
        <f>VLOOKUP($C782,[1]ENVIRONMENTALS!$F$1393:$N$1424,5,0)</f>
        <v>NA</v>
      </c>
      <c r="M782" t="str">
        <f>VLOOKUP($C782,[1]ENVIRONMENTALS!$F$1393:$N$1424,6,0)</f>
        <v>NA</v>
      </c>
      <c r="N782">
        <f>VLOOKUP($C782,[1]ENVIRONMENTALS!$F$1393:$N$1424,9,0)</f>
        <v>24</v>
      </c>
      <c r="O782" s="3">
        <v>44719</v>
      </c>
      <c r="P782" t="s">
        <v>111</v>
      </c>
      <c r="Q782">
        <v>1.35</v>
      </c>
      <c r="R782">
        <v>4.55</v>
      </c>
      <c r="S782">
        <f>VLOOKUP(C782,'[6]2022'!$H$6:$Q$37,10,0)</f>
        <v>31</v>
      </c>
      <c r="T782">
        <f>VLOOKUP($C782,[1]ENVIRONMENTALS!$F$1393:$N$1425,2,0)</f>
        <v>20</v>
      </c>
      <c r="U782" t="str">
        <f>VLOOKUP($C782,[1]ENVIRONMENTALS!$F$1393:$N$1425,5,0)</f>
        <v>NA</v>
      </c>
      <c r="V782" t="str">
        <f>VLOOKUP($C782,[1]ENVIRONMENTALS!$F$1393:$N$1425,6,0)</f>
        <v>NA</v>
      </c>
      <c r="W782">
        <f>VLOOKUP($C782,[1]ENVIRONMENTALS!$F$1393:$N$1425,9,0)</f>
        <v>24</v>
      </c>
    </row>
    <row r="783" spans="1:23" x14ac:dyDescent="0.3">
      <c r="A783" t="s">
        <v>18</v>
      </c>
      <c r="B783" t="s">
        <v>35</v>
      </c>
      <c r="C783" s="20" t="s">
        <v>37</v>
      </c>
      <c r="D783">
        <v>2022</v>
      </c>
      <c r="E783" t="s">
        <v>102</v>
      </c>
      <c r="F783" s="3">
        <v>44719</v>
      </c>
      <c r="G783" s="3">
        <v>44719</v>
      </c>
      <c r="H783" t="s">
        <v>111</v>
      </c>
      <c r="I783">
        <v>-8.4599999999999995E-2</v>
      </c>
      <c r="J783">
        <f>VLOOKUP(C783,[1]ENVIRONMENTALS!$F$1393:$N$1424,2,0)</f>
        <v>16</v>
      </c>
      <c r="K783">
        <f>VLOOKUP($C783,[1]ENVIRONMENTALS!$F$1393:$N$1424,3,0)</f>
        <v>12</v>
      </c>
      <c r="L783" t="str">
        <f>VLOOKUP($C783,[1]ENVIRONMENTALS!$F$1393:$N$1424,5,0)</f>
        <v>NA</v>
      </c>
      <c r="M783" t="str">
        <f>VLOOKUP($C783,[1]ENVIRONMENTALS!$F$1393:$N$1424,6,0)</f>
        <v>NA</v>
      </c>
      <c r="N783">
        <f>VLOOKUP($C783,[1]ENVIRONMENTALS!$F$1393:$N$1424,9,0)</f>
        <v>22</v>
      </c>
      <c r="O783" s="3">
        <v>44719</v>
      </c>
      <c r="P783" t="s">
        <v>111</v>
      </c>
      <c r="Q783">
        <v>-0.50800000000000001</v>
      </c>
      <c r="R783">
        <v>3.6</v>
      </c>
      <c r="S783">
        <f>VLOOKUP(C783,'[6]2022'!$H$6:$Q$37,10,0)</f>
        <v>31.3</v>
      </c>
      <c r="T783">
        <f>VLOOKUP($C783,[1]ENVIRONMENTALS!$F$1393:$N$1425,2,0)</f>
        <v>16</v>
      </c>
      <c r="U783" t="str">
        <f>VLOOKUP($C783,[1]ENVIRONMENTALS!$F$1393:$N$1425,5,0)</f>
        <v>NA</v>
      </c>
      <c r="V783" t="str">
        <f>VLOOKUP($C783,[1]ENVIRONMENTALS!$F$1393:$N$1425,6,0)</f>
        <v>NA</v>
      </c>
      <c r="W783">
        <f>VLOOKUP($C783,[1]ENVIRONMENTALS!$F$1393:$N$1425,9,0)</f>
        <v>22</v>
      </c>
    </row>
    <row r="784" spans="1:23" x14ac:dyDescent="0.3">
      <c r="A784" t="s">
        <v>18</v>
      </c>
      <c r="B784" t="s">
        <v>35</v>
      </c>
      <c r="C784" s="20" t="s">
        <v>36</v>
      </c>
      <c r="D784">
        <v>2022</v>
      </c>
      <c r="E784" t="s">
        <v>102</v>
      </c>
      <c r="F784" s="3">
        <v>44719</v>
      </c>
      <c r="G784" s="3">
        <v>44719</v>
      </c>
      <c r="H784" t="s">
        <v>111</v>
      </c>
      <c r="I784">
        <v>-0.11639999999999999</v>
      </c>
      <c r="J784">
        <f>VLOOKUP(C784,[1]ENVIRONMENTALS!$F$1393:$N$1424,2,0)</f>
        <v>22</v>
      </c>
      <c r="K784">
        <f>VLOOKUP($C784,[1]ENVIRONMENTALS!$F$1393:$N$1424,3,0)</f>
        <v>10.7</v>
      </c>
      <c r="L784" t="str">
        <f>VLOOKUP($C784,[1]ENVIRONMENTALS!$F$1393:$N$1424,5,0)</f>
        <v>NA</v>
      </c>
      <c r="M784" t="str">
        <f>VLOOKUP($C784,[1]ENVIRONMENTALS!$F$1393:$N$1424,6,0)</f>
        <v>NA</v>
      </c>
      <c r="N784">
        <f>VLOOKUP($C784,[1]ENVIRONMENTALS!$F$1393:$N$1424,9,0)</f>
        <v>17</v>
      </c>
      <c r="O784" s="3">
        <v>44719</v>
      </c>
      <c r="P784" t="s">
        <v>111</v>
      </c>
      <c r="Q784">
        <v>-0.34</v>
      </c>
      <c r="R784">
        <v>3.28</v>
      </c>
      <c r="S784">
        <f>VLOOKUP(C784,'[6]2022'!$H$6:$Q$37,10,0)</f>
        <v>33.1</v>
      </c>
      <c r="T784">
        <f>VLOOKUP($C784,[1]ENVIRONMENTALS!$F$1393:$N$1425,2,0)</f>
        <v>22</v>
      </c>
      <c r="U784" t="str">
        <f>VLOOKUP($C784,[1]ENVIRONMENTALS!$F$1393:$N$1425,5,0)</f>
        <v>NA</v>
      </c>
      <c r="V784" t="str">
        <f>VLOOKUP($C784,[1]ENVIRONMENTALS!$F$1393:$N$1425,6,0)</f>
        <v>NA</v>
      </c>
      <c r="W784">
        <f>VLOOKUP($C784,[1]ENVIRONMENTALS!$F$1393:$N$1425,9,0)</f>
        <v>17</v>
      </c>
    </row>
    <row r="785" spans="1:23" x14ac:dyDescent="0.3">
      <c r="A785" t="s">
        <v>18</v>
      </c>
      <c r="B785" t="s">
        <v>35</v>
      </c>
      <c r="C785" s="20" t="s">
        <v>34</v>
      </c>
      <c r="D785">
        <v>2022</v>
      </c>
      <c r="E785" t="s">
        <v>101</v>
      </c>
      <c r="F785" s="3">
        <v>44719</v>
      </c>
      <c r="G785" s="3">
        <v>44719</v>
      </c>
      <c r="H785" t="s">
        <v>111</v>
      </c>
      <c r="I785">
        <v>-0.23580000000000001</v>
      </c>
      <c r="J785">
        <f>VLOOKUP(C785,[1]ENVIRONMENTALS!$F$1393:$N$1424,2,0)</f>
        <v>21</v>
      </c>
      <c r="K785">
        <f>VLOOKUP($C785,[1]ENVIRONMENTALS!$F$1393:$N$1424,3,0)</f>
        <v>12.6</v>
      </c>
      <c r="L785" t="str">
        <f>VLOOKUP($C785,[1]ENVIRONMENTALS!$F$1393:$N$1424,5,0)</f>
        <v>NA</v>
      </c>
      <c r="M785" t="str">
        <f>VLOOKUP($C785,[1]ENVIRONMENTALS!$F$1393:$N$1424,6,0)</f>
        <v>NA</v>
      </c>
      <c r="N785">
        <f>VLOOKUP($C785,[1]ENVIRONMENTALS!$F$1393:$N$1424,9,0)</f>
        <v>24</v>
      </c>
      <c r="O785" s="3">
        <v>44719</v>
      </c>
      <c r="P785" t="s">
        <v>111</v>
      </c>
      <c r="Q785">
        <v>-9.1500000000000012E-2</v>
      </c>
      <c r="R785">
        <v>4.04</v>
      </c>
      <c r="S785">
        <f>VLOOKUP(C785,'[6]2022'!$H$6:$Q$37,10,0)</f>
        <v>31.3</v>
      </c>
      <c r="T785">
        <f>VLOOKUP($C785,[1]ENVIRONMENTALS!$F$1393:$N$1425,2,0)</f>
        <v>21</v>
      </c>
      <c r="U785" t="str">
        <f>VLOOKUP($C785,[1]ENVIRONMENTALS!$F$1393:$N$1425,5,0)</f>
        <v>NA</v>
      </c>
      <c r="V785" t="str">
        <f>VLOOKUP($C785,[1]ENVIRONMENTALS!$F$1393:$N$1425,6,0)</f>
        <v>NA</v>
      </c>
      <c r="W785">
        <f>VLOOKUP($C785,[1]ENVIRONMENTALS!$F$1393:$N$1425,9,0)</f>
        <v>24</v>
      </c>
    </row>
    <row r="786" spans="1:23" x14ac:dyDescent="0.3">
      <c r="A786" t="s">
        <v>18</v>
      </c>
      <c r="B786" t="s">
        <v>14</v>
      </c>
      <c r="C786" s="20" t="s">
        <v>33</v>
      </c>
      <c r="D786">
        <v>2022</v>
      </c>
      <c r="E786" t="s">
        <v>101</v>
      </c>
      <c r="F786" s="3">
        <v>44719</v>
      </c>
      <c r="G786" s="3">
        <v>44719</v>
      </c>
      <c r="H786" t="s">
        <v>111</v>
      </c>
      <c r="I786">
        <v>0.1356</v>
      </c>
      <c r="J786">
        <f>VLOOKUP(C786,[1]ENVIRONMENTALS!$F$1393:$N$1424,2,0)</f>
        <v>24</v>
      </c>
      <c r="K786">
        <f>VLOOKUP($C786,[1]ENVIRONMENTALS!$F$1393:$N$1424,3,0)</f>
        <v>8.1</v>
      </c>
      <c r="L786" t="str">
        <f>VLOOKUP($C786,[1]ENVIRONMENTALS!$F$1393:$N$1424,5,0)</f>
        <v>NA</v>
      </c>
      <c r="M786" t="str">
        <f>VLOOKUP($C786,[1]ENVIRONMENTALS!$F$1393:$N$1424,6,0)</f>
        <v>NA</v>
      </c>
      <c r="N786">
        <f>VLOOKUP($C786,[1]ENVIRONMENTALS!$F$1393:$N$1424,9,0)</f>
        <v>14</v>
      </c>
      <c r="O786" s="3">
        <v>44719</v>
      </c>
      <c r="P786" t="s">
        <v>111</v>
      </c>
      <c r="Q786">
        <v>3.2699999999999999E-3</v>
      </c>
      <c r="R786">
        <v>2.95</v>
      </c>
      <c r="S786">
        <f>VLOOKUP(C786,'[6]2022'!$H$6:$Q$37,10,0)</f>
        <v>33.200000000000003</v>
      </c>
      <c r="T786">
        <f>VLOOKUP($C786,[1]ENVIRONMENTALS!$F$1393:$N$1425,2,0)</f>
        <v>24</v>
      </c>
      <c r="U786" t="str">
        <f>VLOOKUP($C786,[1]ENVIRONMENTALS!$F$1393:$N$1425,5,0)</f>
        <v>NA</v>
      </c>
      <c r="V786" t="str">
        <f>VLOOKUP($C786,[1]ENVIRONMENTALS!$F$1393:$N$1425,6,0)</f>
        <v>NA</v>
      </c>
      <c r="W786">
        <f>VLOOKUP($C786,[1]ENVIRONMENTALS!$F$1393:$N$1425,9,0)</f>
        <v>14</v>
      </c>
    </row>
    <row r="787" spans="1:23" x14ac:dyDescent="0.3">
      <c r="A787" t="s">
        <v>18</v>
      </c>
      <c r="B787" t="s">
        <v>14</v>
      </c>
      <c r="C787" s="20" t="s">
        <v>32</v>
      </c>
      <c r="D787">
        <v>2022</v>
      </c>
      <c r="E787" t="s">
        <v>102</v>
      </c>
      <c r="F787" s="3">
        <v>44719</v>
      </c>
      <c r="G787" s="3">
        <v>44719</v>
      </c>
      <c r="H787" t="s">
        <v>111</v>
      </c>
      <c r="I787">
        <v>-0.15839999999999999</v>
      </c>
      <c r="J787">
        <f>VLOOKUP(C787,[1]ENVIRONMENTALS!$F$1393:$N$1424,2,0)</f>
        <v>14</v>
      </c>
      <c r="K787">
        <f>VLOOKUP($C787,[1]ENVIRONMENTALS!$F$1393:$N$1424,3,0)</f>
        <v>7.1</v>
      </c>
      <c r="L787" t="str">
        <f>VLOOKUP($C787,[1]ENVIRONMENTALS!$F$1393:$N$1424,5,0)</f>
        <v>NA</v>
      </c>
      <c r="M787" t="str">
        <f>VLOOKUP($C787,[1]ENVIRONMENTALS!$F$1393:$N$1424,6,0)</f>
        <v>NA</v>
      </c>
      <c r="N787">
        <f>VLOOKUP($C787,[1]ENVIRONMENTALS!$F$1393:$N$1424,9,0)</f>
        <v>-3</v>
      </c>
      <c r="O787" s="3">
        <v>44719</v>
      </c>
      <c r="P787" t="s">
        <v>111</v>
      </c>
      <c r="Q787">
        <v>-1.21</v>
      </c>
      <c r="R787">
        <v>3.23</v>
      </c>
      <c r="S787">
        <f>VLOOKUP(C787,'[6]2022'!$H$6:$Q$37,10,0)</f>
        <v>29.5</v>
      </c>
      <c r="T787">
        <f>VLOOKUP($C787,[1]ENVIRONMENTALS!$F$1393:$N$1425,2,0)</f>
        <v>14</v>
      </c>
      <c r="U787" t="str">
        <f>VLOOKUP($C787,[1]ENVIRONMENTALS!$F$1393:$N$1425,5,0)</f>
        <v>NA</v>
      </c>
      <c r="V787" t="str">
        <f>VLOOKUP($C787,[1]ENVIRONMENTALS!$F$1393:$N$1425,6,0)</f>
        <v>NA</v>
      </c>
      <c r="W787">
        <f>VLOOKUP($C787,[1]ENVIRONMENTALS!$F$1393:$N$1425,9,0)</f>
        <v>-3</v>
      </c>
    </row>
    <row r="788" spans="1:23" x14ac:dyDescent="0.3">
      <c r="A788" t="s">
        <v>18</v>
      </c>
      <c r="B788" t="s">
        <v>14</v>
      </c>
      <c r="C788" s="20" t="s">
        <v>31</v>
      </c>
      <c r="D788">
        <v>2022</v>
      </c>
      <c r="E788" t="s">
        <v>101</v>
      </c>
      <c r="F788" s="3">
        <v>44719</v>
      </c>
      <c r="G788" s="3">
        <v>44719</v>
      </c>
      <c r="H788" t="s">
        <v>111</v>
      </c>
      <c r="I788">
        <v>-9.5399999999999999E-2</v>
      </c>
      <c r="J788">
        <f>VLOOKUP(C788,[1]ENVIRONMENTALS!$F$1393:$N$1424,2,0)</f>
        <v>25</v>
      </c>
      <c r="K788">
        <f>VLOOKUP($C788,[1]ENVIRONMENTALS!$F$1393:$N$1424,3,0)</f>
        <v>5.8</v>
      </c>
      <c r="L788" t="str">
        <f>VLOOKUP($C788,[1]ENVIRONMENTALS!$F$1393:$N$1424,5,0)</f>
        <v>NA</v>
      </c>
      <c r="M788" t="str">
        <f>VLOOKUP($C788,[1]ENVIRONMENTALS!$F$1393:$N$1424,6,0)</f>
        <v>NA</v>
      </c>
      <c r="N788">
        <f>VLOOKUP($C788,[1]ENVIRONMENTALS!$F$1393:$N$1424,9,0)</f>
        <v>11</v>
      </c>
      <c r="O788" s="3">
        <v>44719</v>
      </c>
      <c r="P788" t="s">
        <v>111</v>
      </c>
      <c r="Q788">
        <v>0.26700000000000002</v>
      </c>
      <c r="R788">
        <v>1</v>
      </c>
      <c r="S788">
        <f>VLOOKUP(C788,'[6]2022'!$H$6:$Q$37,10,0)</f>
        <v>29.4</v>
      </c>
      <c r="T788">
        <f>VLOOKUP($C788,[1]ENVIRONMENTALS!$F$1393:$N$1425,2,0)</f>
        <v>25</v>
      </c>
      <c r="U788" t="str">
        <f>VLOOKUP($C788,[1]ENVIRONMENTALS!$F$1393:$N$1425,5,0)</f>
        <v>NA</v>
      </c>
      <c r="V788" t="str">
        <f>VLOOKUP($C788,[1]ENVIRONMENTALS!$F$1393:$N$1425,6,0)</f>
        <v>NA</v>
      </c>
      <c r="W788">
        <f>VLOOKUP($C788,[1]ENVIRONMENTALS!$F$1393:$N$1425,9,0)</f>
        <v>11</v>
      </c>
    </row>
    <row r="789" spans="1:23" x14ac:dyDescent="0.3">
      <c r="A789" t="s">
        <v>18</v>
      </c>
      <c r="B789" t="s">
        <v>14</v>
      </c>
      <c r="C789" s="20" t="s">
        <v>30</v>
      </c>
      <c r="D789">
        <v>2022</v>
      </c>
      <c r="E789" t="s">
        <v>102</v>
      </c>
      <c r="F789" s="3">
        <v>44719</v>
      </c>
      <c r="G789" s="3">
        <v>44719</v>
      </c>
      <c r="H789" t="s">
        <v>111</v>
      </c>
      <c r="I789">
        <v>-0.1176</v>
      </c>
      <c r="J789">
        <f>VLOOKUP(C789,[1]ENVIRONMENTALS!$F$1393:$N$1424,2,0)</f>
        <v>21</v>
      </c>
      <c r="K789">
        <f>VLOOKUP($C789,[1]ENVIRONMENTALS!$F$1393:$N$1424,3,0)</f>
        <v>8.6999999999999993</v>
      </c>
      <c r="L789" t="str">
        <f>VLOOKUP($C789,[1]ENVIRONMENTALS!$F$1393:$N$1424,5,0)</f>
        <v>NA</v>
      </c>
      <c r="M789" t="str">
        <f>VLOOKUP($C789,[1]ENVIRONMENTALS!$F$1393:$N$1424,6,0)</f>
        <v>NA</v>
      </c>
      <c r="N789">
        <f>VLOOKUP($C789,[1]ENVIRONMENTALS!$F$1393:$N$1424,9,0)</f>
        <v>19</v>
      </c>
      <c r="O789" s="3">
        <v>44719</v>
      </c>
      <c r="P789" t="s">
        <v>111</v>
      </c>
      <c r="Q789">
        <v>1.8</v>
      </c>
      <c r="R789">
        <v>4.63</v>
      </c>
      <c r="S789">
        <f>VLOOKUP(C789,'[6]2022'!$H$6:$Q$37,10,0)</f>
        <v>31.3</v>
      </c>
      <c r="T789">
        <f>VLOOKUP($C789,[1]ENVIRONMENTALS!$F$1393:$N$1425,2,0)</f>
        <v>21</v>
      </c>
      <c r="U789" t="str">
        <f>VLOOKUP($C789,[1]ENVIRONMENTALS!$F$1393:$N$1425,5,0)</f>
        <v>NA</v>
      </c>
      <c r="V789" t="str">
        <f>VLOOKUP($C789,[1]ENVIRONMENTALS!$F$1393:$N$1425,6,0)</f>
        <v>NA</v>
      </c>
      <c r="W789">
        <f>VLOOKUP($C789,[1]ENVIRONMENTALS!$F$1393:$N$1425,9,0)</f>
        <v>19</v>
      </c>
    </row>
    <row r="790" spans="1:23" x14ac:dyDescent="0.3">
      <c r="A790" t="s">
        <v>18</v>
      </c>
      <c r="B790" t="s">
        <v>10</v>
      </c>
      <c r="C790" s="20" t="s">
        <v>29</v>
      </c>
      <c r="D790">
        <v>2022</v>
      </c>
      <c r="E790" t="s">
        <v>102</v>
      </c>
      <c r="F790" s="3">
        <v>44719</v>
      </c>
      <c r="G790" s="3">
        <v>44719</v>
      </c>
      <c r="H790" t="s">
        <v>111</v>
      </c>
      <c r="I790">
        <v>-0.35819999999999996</v>
      </c>
      <c r="J790">
        <f>VLOOKUP(C790,[1]ENVIRONMENTALS!$F$1393:$N$1424,2,0)</f>
        <v>18</v>
      </c>
      <c r="K790">
        <f>VLOOKUP($C790,[1]ENVIRONMENTALS!$F$1393:$N$1424,3,0)</f>
        <v>8</v>
      </c>
      <c r="L790" t="str">
        <f>VLOOKUP($C790,[1]ENVIRONMENTALS!$F$1393:$N$1424,5,0)</f>
        <v>NA</v>
      </c>
      <c r="M790" t="str">
        <f>VLOOKUP($C790,[1]ENVIRONMENTALS!$F$1393:$N$1424,6,0)</f>
        <v>NA</v>
      </c>
      <c r="N790">
        <f>VLOOKUP($C790,[1]ENVIRONMENTALS!$F$1393:$N$1424,9,0)</f>
        <v>26</v>
      </c>
      <c r="O790" s="3">
        <v>44719</v>
      </c>
      <c r="P790" t="s">
        <v>111</v>
      </c>
      <c r="Q790">
        <v>-0.50700000000000001</v>
      </c>
      <c r="R790">
        <v>5.24</v>
      </c>
      <c r="S790">
        <f>VLOOKUP(C790,'[6]2022'!$H$6:$Q$37,10,0)</f>
        <v>32</v>
      </c>
      <c r="T790">
        <f>VLOOKUP($C790,[1]ENVIRONMENTALS!$F$1393:$N$1425,2,0)</f>
        <v>18</v>
      </c>
      <c r="U790" t="str">
        <f>VLOOKUP($C790,[1]ENVIRONMENTALS!$F$1393:$N$1425,5,0)</f>
        <v>NA</v>
      </c>
      <c r="V790" t="str">
        <f>VLOOKUP($C790,[1]ENVIRONMENTALS!$F$1393:$N$1425,6,0)</f>
        <v>NA</v>
      </c>
      <c r="W790">
        <f>VLOOKUP($C790,[1]ENVIRONMENTALS!$F$1393:$N$1425,9,0)</f>
        <v>26</v>
      </c>
    </row>
    <row r="791" spans="1:23" x14ac:dyDescent="0.3">
      <c r="A791" t="s">
        <v>18</v>
      </c>
      <c r="B791" t="s">
        <v>10</v>
      </c>
      <c r="C791" s="20" t="s">
        <v>28</v>
      </c>
      <c r="D791">
        <v>2022</v>
      </c>
      <c r="E791" t="s">
        <v>102</v>
      </c>
      <c r="F791" s="3">
        <v>44719</v>
      </c>
      <c r="G791" s="3">
        <v>44719</v>
      </c>
      <c r="H791" t="s">
        <v>111</v>
      </c>
      <c r="I791">
        <v>-0.1356</v>
      </c>
      <c r="J791">
        <f>VLOOKUP(C791,[1]ENVIRONMENTALS!$F$1393:$N$1424,2,0)</f>
        <v>13</v>
      </c>
      <c r="K791">
        <f>VLOOKUP($C791,[1]ENVIRONMENTALS!$F$1393:$N$1424,3,0)</f>
        <v>10.4</v>
      </c>
      <c r="L791" t="str">
        <f>VLOOKUP($C791,[1]ENVIRONMENTALS!$F$1393:$N$1424,5,0)</f>
        <v>NA</v>
      </c>
      <c r="M791" t="str">
        <f>VLOOKUP($C791,[1]ENVIRONMENTALS!$F$1393:$N$1424,6,0)</f>
        <v>NA</v>
      </c>
      <c r="N791">
        <f>VLOOKUP($C791,[1]ENVIRONMENTALS!$F$1393:$N$1424,9,0)</f>
        <v>13</v>
      </c>
      <c r="O791" s="3">
        <v>44719</v>
      </c>
      <c r="P791" t="s">
        <v>111</v>
      </c>
      <c r="Q791">
        <v>0.106</v>
      </c>
      <c r="R791">
        <v>3.06</v>
      </c>
      <c r="S791">
        <f>VLOOKUP(C791,'[6]2022'!$H$6:$Q$37,10,0)</f>
        <v>29.6</v>
      </c>
      <c r="T791">
        <f>VLOOKUP($C791,[1]ENVIRONMENTALS!$F$1393:$N$1425,2,0)</f>
        <v>13</v>
      </c>
      <c r="U791" t="str">
        <f>VLOOKUP($C791,[1]ENVIRONMENTALS!$F$1393:$N$1425,5,0)</f>
        <v>NA</v>
      </c>
      <c r="V791" t="str">
        <f>VLOOKUP($C791,[1]ENVIRONMENTALS!$F$1393:$N$1425,6,0)</f>
        <v>NA</v>
      </c>
      <c r="W791">
        <f>VLOOKUP($C791,[1]ENVIRONMENTALS!$F$1393:$N$1425,9,0)</f>
        <v>13</v>
      </c>
    </row>
    <row r="792" spans="1:23" x14ac:dyDescent="0.3">
      <c r="A792" t="s">
        <v>18</v>
      </c>
      <c r="B792" t="s">
        <v>10</v>
      </c>
      <c r="C792" s="20" t="s">
        <v>27</v>
      </c>
      <c r="D792">
        <v>2022</v>
      </c>
      <c r="E792" t="s">
        <v>101</v>
      </c>
      <c r="F792" s="3">
        <v>44719</v>
      </c>
      <c r="G792" s="3">
        <v>44719</v>
      </c>
      <c r="H792" t="s">
        <v>111</v>
      </c>
      <c r="I792">
        <v>-0.1134</v>
      </c>
      <c r="J792">
        <f>VLOOKUP(C792,[1]ENVIRONMENTALS!$F$1393:$N$1424,2,0)</f>
        <v>25</v>
      </c>
      <c r="K792">
        <f>VLOOKUP($C792,[1]ENVIRONMENTALS!$F$1393:$N$1424,3,0)</f>
        <v>12.3</v>
      </c>
      <c r="L792" t="str">
        <f>VLOOKUP($C792,[1]ENVIRONMENTALS!$F$1393:$N$1424,5,0)</f>
        <v>NA</v>
      </c>
      <c r="M792" t="str">
        <f>VLOOKUP($C792,[1]ENVIRONMENTALS!$F$1393:$N$1424,6,0)</f>
        <v>NA</v>
      </c>
      <c r="N792">
        <f>VLOOKUP($C792,[1]ENVIRONMENTALS!$F$1393:$N$1424,9,0)</f>
        <v>18</v>
      </c>
      <c r="O792" s="3">
        <v>44719</v>
      </c>
      <c r="P792" t="s">
        <v>111</v>
      </c>
      <c r="Q792">
        <v>2.2000000000000002</v>
      </c>
      <c r="R792">
        <v>4.97</v>
      </c>
      <c r="S792">
        <f>VLOOKUP(C792,'[6]2022'!$H$6:$Q$37,10,0)</f>
        <v>31.5</v>
      </c>
      <c r="T792">
        <f>VLOOKUP($C792,[1]ENVIRONMENTALS!$F$1393:$N$1425,2,0)</f>
        <v>25</v>
      </c>
      <c r="U792" t="str">
        <f>VLOOKUP($C792,[1]ENVIRONMENTALS!$F$1393:$N$1425,5,0)</f>
        <v>NA</v>
      </c>
      <c r="V792" t="str">
        <f>VLOOKUP($C792,[1]ENVIRONMENTALS!$F$1393:$N$1425,6,0)</f>
        <v>NA</v>
      </c>
      <c r="W792">
        <f>VLOOKUP($C792,[1]ENVIRONMENTALS!$F$1393:$N$1425,9,0)</f>
        <v>18</v>
      </c>
    </row>
    <row r="793" spans="1:23" x14ac:dyDescent="0.3">
      <c r="A793" t="s">
        <v>18</v>
      </c>
      <c r="B793" t="s">
        <v>10</v>
      </c>
      <c r="C793" s="20" t="s">
        <v>26</v>
      </c>
      <c r="D793">
        <v>2022</v>
      </c>
      <c r="E793" t="s">
        <v>101</v>
      </c>
      <c r="F793" s="3">
        <v>44719</v>
      </c>
      <c r="G793" s="3">
        <v>44719</v>
      </c>
      <c r="H793" t="s">
        <v>111</v>
      </c>
      <c r="I793">
        <v>0.83999999999999986</v>
      </c>
      <c r="J793">
        <f>VLOOKUP(C793,[1]ENVIRONMENTALS!$F$1393:$N$1424,2,0)</f>
        <v>27</v>
      </c>
      <c r="K793">
        <f>VLOOKUP($C793,[1]ENVIRONMENTALS!$F$1393:$N$1424,3,0)</f>
        <v>10.5</v>
      </c>
      <c r="L793" t="str">
        <f>VLOOKUP($C793,[1]ENVIRONMENTALS!$F$1393:$N$1424,5,0)</f>
        <v>NA</v>
      </c>
      <c r="M793" t="str">
        <f>VLOOKUP($C793,[1]ENVIRONMENTALS!$F$1393:$N$1424,6,0)</f>
        <v>NA</v>
      </c>
      <c r="N793">
        <f>VLOOKUP($C793,[1]ENVIRONMENTALS!$F$1393:$N$1424,9,0)</f>
        <v>9</v>
      </c>
      <c r="O793" s="3">
        <v>44719</v>
      </c>
      <c r="P793" t="s">
        <v>111</v>
      </c>
      <c r="Q793">
        <v>-1.88</v>
      </c>
      <c r="R793">
        <v>2.2200000000000002</v>
      </c>
      <c r="S793">
        <f>VLOOKUP(C793,'[6]2022'!$H$6:$Q$37,10,0)</f>
        <v>31.3</v>
      </c>
      <c r="T793">
        <f>VLOOKUP($C793,[1]ENVIRONMENTALS!$F$1393:$N$1425,2,0)</f>
        <v>27</v>
      </c>
      <c r="U793" t="str">
        <f>VLOOKUP($C793,[1]ENVIRONMENTALS!$F$1393:$N$1425,5,0)</f>
        <v>NA</v>
      </c>
      <c r="V793" t="str">
        <f>VLOOKUP($C793,[1]ENVIRONMENTALS!$F$1393:$N$1425,6,0)</f>
        <v>NA</v>
      </c>
      <c r="W793">
        <f>VLOOKUP($C793,[1]ENVIRONMENTALS!$F$1393:$N$1425,9,0)</f>
        <v>9</v>
      </c>
    </row>
    <row r="794" spans="1:23" x14ac:dyDescent="0.3">
      <c r="A794" t="s">
        <v>18</v>
      </c>
      <c r="B794" t="s">
        <v>6</v>
      </c>
      <c r="C794" s="20" t="s">
        <v>25</v>
      </c>
      <c r="D794">
        <v>2022</v>
      </c>
      <c r="E794" t="s">
        <v>102</v>
      </c>
      <c r="F794" s="3">
        <v>44719</v>
      </c>
      <c r="G794" s="3">
        <v>44719</v>
      </c>
      <c r="H794" t="s">
        <v>111</v>
      </c>
      <c r="I794">
        <v>-0.20100000000000001</v>
      </c>
      <c r="J794">
        <f>VLOOKUP(C794,[1]ENVIRONMENTALS!$F$1393:$N$1424,2,0)</f>
        <v>22</v>
      </c>
      <c r="K794">
        <f>VLOOKUP($C794,[1]ENVIRONMENTALS!$F$1393:$N$1424,3,0)</f>
        <v>7.9</v>
      </c>
      <c r="L794" t="str">
        <f>VLOOKUP($C794,[1]ENVIRONMENTALS!$F$1393:$N$1424,5,0)</f>
        <v>NA</v>
      </c>
      <c r="M794" t="str">
        <f>VLOOKUP($C794,[1]ENVIRONMENTALS!$F$1393:$N$1424,6,0)</f>
        <v>NA</v>
      </c>
      <c r="N794">
        <f>VLOOKUP($C794,[1]ENVIRONMENTALS!$F$1393:$N$1424,9,0)</f>
        <v>21</v>
      </c>
      <c r="O794" s="3">
        <v>44719</v>
      </c>
      <c r="P794" t="s">
        <v>111</v>
      </c>
      <c r="Q794">
        <v>0.35200000000000004</v>
      </c>
      <c r="R794">
        <v>5.99</v>
      </c>
      <c r="S794">
        <f>VLOOKUP(C794,'[6]2022'!$H$6:$Q$37,10,0)</f>
        <v>32.5</v>
      </c>
      <c r="T794">
        <f>VLOOKUP($C794,[1]ENVIRONMENTALS!$F$1393:$N$1425,2,0)</f>
        <v>22</v>
      </c>
      <c r="U794" t="str">
        <f>VLOOKUP($C794,[1]ENVIRONMENTALS!$F$1393:$N$1425,5,0)</f>
        <v>NA</v>
      </c>
      <c r="V794" t="str">
        <f>VLOOKUP($C794,[1]ENVIRONMENTALS!$F$1393:$N$1425,6,0)</f>
        <v>NA</v>
      </c>
      <c r="W794">
        <f>VLOOKUP($C794,[1]ENVIRONMENTALS!$F$1393:$N$1425,9,0)</f>
        <v>21</v>
      </c>
    </row>
    <row r="795" spans="1:23" x14ac:dyDescent="0.3">
      <c r="A795" t="s">
        <v>18</v>
      </c>
      <c r="B795" t="s">
        <v>6</v>
      </c>
      <c r="C795" s="20" t="s">
        <v>24</v>
      </c>
      <c r="D795">
        <v>2022</v>
      </c>
      <c r="E795" t="s">
        <v>101</v>
      </c>
      <c r="F795" s="3">
        <v>44719</v>
      </c>
      <c r="G795" s="3">
        <v>44719</v>
      </c>
      <c r="H795" t="s">
        <v>111</v>
      </c>
      <c r="I795">
        <v>7.8600000000000017E-2</v>
      </c>
      <c r="J795">
        <f>VLOOKUP(C795,[1]ENVIRONMENTALS!$F$1393:$N$1424,2,0)</f>
        <v>26</v>
      </c>
      <c r="K795">
        <f>VLOOKUP($C795,[1]ENVIRONMENTALS!$F$1393:$N$1424,3,0)</f>
        <v>6.1</v>
      </c>
      <c r="L795" t="str">
        <f>VLOOKUP($C795,[1]ENVIRONMENTALS!$F$1393:$N$1424,5,0)</f>
        <v>NA</v>
      </c>
      <c r="M795" t="str">
        <f>VLOOKUP($C795,[1]ENVIRONMENTALS!$F$1393:$N$1424,6,0)</f>
        <v>NA</v>
      </c>
      <c r="N795">
        <f>VLOOKUP($C795,[1]ENVIRONMENTALS!$F$1393:$N$1424,9,0)</f>
        <v>24</v>
      </c>
      <c r="O795" s="3">
        <v>44719</v>
      </c>
      <c r="P795" t="s">
        <v>111</v>
      </c>
      <c r="Q795">
        <v>-1.32</v>
      </c>
      <c r="R795">
        <v>3.41</v>
      </c>
      <c r="S795">
        <f>VLOOKUP(C795,'[6]2022'!$H$6:$Q$37,10,0)</f>
        <v>30.4</v>
      </c>
      <c r="T795">
        <f>VLOOKUP($C795,[1]ENVIRONMENTALS!$F$1393:$N$1425,2,0)</f>
        <v>26</v>
      </c>
      <c r="U795" t="str">
        <f>VLOOKUP($C795,[1]ENVIRONMENTALS!$F$1393:$N$1425,5,0)</f>
        <v>NA</v>
      </c>
      <c r="V795" t="str">
        <f>VLOOKUP($C795,[1]ENVIRONMENTALS!$F$1393:$N$1425,6,0)</f>
        <v>NA</v>
      </c>
      <c r="W795">
        <f>VLOOKUP($C795,[1]ENVIRONMENTALS!$F$1393:$N$1425,9,0)</f>
        <v>24</v>
      </c>
    </row>
    <row r="796" spans="1:23" x14ac:dyDescent="0.3">
      <c r="A796" t="s">
        <v>18</v>
      </c>
      <c r="B796" t="s">
        <v>6</v>
      </c>
      <c r="C796" s="20" t="s">
        <v>23</v>
      </c>
      <c r="D796">
        <v>2022</v>
      </c>
      <c r="E796" t="s">
        <v>102</v>
      </c>
      <c r="F796" s="3">
        <v>44719</v>
      </c>
      <c r="G796" s="3">
        <v>44719</v>
      </c>
      <c r="H796" t="s">
        <v>111</v>
      </c>
      <c r="I796">
        <v>-0.1116</v>
      </c>
      <c r="J796">
        <f>VLOOKUP(C796,[1]ENVIRONMENTALS!$F$1393:$N$1424,2,0)</f>
        <v>18</v>
      </c>
      <c r="K796">
        <f>VLOOKUP($C796,[1]ENVIRONMENTALS!$F$1393:$N$1424,3,0)</f>
        <v>16.899999999999999</v>
      </c>
      <c r="L796" t="str">
        <f>VLOOKUP($C796,[1]ENVIRONMENTALS!$F$1393:$N$1424,5,0)</f>
        <v>NA</v>
      </c>
      <c r="M796" t="str">
        <f>VLOOKUP($C796,[1]ENVIRONMENTALS!$F$1393:$N$1424,6,0)</f>
        <v>NA</v>
      </c>
      <c r="N796">
        <f>VLOOKUP($C796,[1]ENVIRONMENTALS!$F$1393:$N$1424,9,0)</f>
        <v>11</v>
      </c>
      <c r="O796" s="3">
        <v>44719</v>
      </c>
      <c r="P796" t="s">
        <v>111</v>
      </c>
      <c r="Q796">
        <v>-0.82199999999999995</v>
      </c>
      <c r="R796">
        <v>3.92</v>
      </c>
      <c r="S796">
        <f>VLOOKUP(C796,'[6]2022'!$H$6:$Q$37,10,0)</f>
        <v>28.9</v>
      </c>
      <c r="T796">
        <f>VLOOKUP($C796,[1]ENVIRONMENTALS!$F$1393:$N$1425,2,0)</f>
        <v>18</v>
      </c>
      <c r="U796" t="str">
        <f>VLOOKUP($C796,[1]ENVIRONMENTALS!$F$1393:$N$1425,5,0)</f>
        <v>NA</v>
      </c>
      <c r="V796" t="str">
        <f>VLOOKUP($C796,[1]ENVIRONMENTALS!$F$1393:$N$1425,6,0)</f>
        <v>NA</v>
      </c>
      <c r="W796">
        <f>VLOOKUP($C796,[1]ENVIRONMENTALS!$F$1393:$N$1425,9,0)</f>
        <v>11</v>
      </c>
    </row>
    <row r="797" spans="1:23" x14ac:dyDescent="0.3">
      <c r="A797" t="s">
        <v>18</v>
      </c>
      <c r="B797" t="s">
        <v>6</v>
      </c>
      <c r="C797" s="20" t="s">
        <v>22</v>
      </c>
      <c r="D797">
        <v>2022</v>
      </c>
      <c r="E797" t="s">
        <v>101</v>
      </c>
      <c r="F797" s="3">
        <v>44719</v>
      </c>
      <c r="G797" s="3">
        <v>44719</v>
      </c>
      <c r="H797" t="s">
        <v>111</v>
      </c>
      <c r="I797">
        <v>0.67200000000000015</v>
      </c>
      <c r="J797">
        <f>VLOOKUP(C797,[1]ENVIRONMENTALS!$F$1393:$N$1424,2,0)</f>
        <v>30</v>
      </c>
      <c r="K797">
        <f>VLOOKUP($C797,[1]ENVIRONMENTALS!$F$1393:$N$1424,3,0)</f>
        <v>6.1</v>
      </c>
      <c r="L797" t="str">
        <f>VLOOKUP($C797,[1]ENVIRONMENTALS!$F$1393:$N$1424,5,0)</f>
        <v>NA</v>
      </c>
      <c r="M797" t="str">
        <f>VLOOKUP($C797,[1]ENVIRONMENTALS!$F$1393:$N$1424,6,0)</f>
        <v>NA</v>
      </c>
      <c r="N797">
        <f>VLOOKUP($C797,[1]ENVIRONMENTALS!$F$1393:$N$1424,9,0)</f>
        <v>8</v>
      </c>
      <c r="O797" s="3">
        <v>44719</v>
      </c>
      <c r="P797" t="s">
        <v>111</v>
      </c>
      <c r="Q797">
        <v>-0.94899999999999995</v>
      </c>
      <c r="R797">
        <v>3.1</v>
      </c>
      <c r="S797">
        <f>VLOOKUP(C797,'[6]2022'!$H$6:$Q$37,10,0)</f>
        <v>31</v>
      </c>
      <c r="T797">
        <f>VLOOKUP($C797,[1]ENVIRONMENTALS!$F$1393:$N$1425,2,0)</f>
        <v>30</v>
      </c>
      <c r="U797" t="str">
        <f>VLOOKUP($C797,[1]ENVIRONMENTALS!$F$1393:$N$1425,5,0)</f>
        <v>NA</v>
      </c>
      <c r="V797" t="str">
        <f>VLOOKUP($C797,[1]ENVIRONMENTALS!$F$1393:$N$1425,6,0)</f>
        <v>NA</v>
      </c>
      <c r="W797">
        <f>VLOOKUP($C797,[1]ENVIRONMENTALS!$F$1393:$N$1425,9,0)</f>
        <v>8</v>
      </c>
    </row>
    <row r="798" spans="1:23" x14ac:dyDescent="0.3">
      <c r="A798" t="s">
        <v>18</v>
      </c>
      <c r="B798" t="s">
        <v>1</v>
      </c>
      <c r="C798" s="20" t="s">
        <v>21</v>
      </c>
      <c r="D798">
        <v>2022</v>
      </c>
      <c r="E798" t="s">
        <v>101</v>
      </c>
      <c r="F798" s="3">
        <v>44719</v>
      </c>
      <c r="G798" s="3">
        <v>44719</v>
      </c>
      <c r="H798" t="s">
        <v>111</v>
      </c>
      <c r="I798">
        <v>2.2919999999999998</v>
      </c>
      <c r="J798">
        <f>VLOOKUP(C798,[1]ENVIRONMENTALS!$F$1393:$N$1424,2,0)</f>
        <v>34</v>
      </c>
      <c r="K798">
        <f>VLOOKUP($C798,[1]ENVIRONMENTALS!$F$1393:$N$1424,3,0)</f>
        <v>9.9</v>
      </c>
      <c r="L798" t="str">
        <f>VLOOKUP($C798,[1]ENVIRONMENTALS!$F$1393:$N$1424,5,0)</f>
        <v>NA</v>
      </c>
      <c r="M798" t="str">
        <f>VLOOKUP($C798,[1]ENVIRONMENTALS!$F$1393:$N$1424,6,0)</f>
        <v>NA</v>
      </c>
      <c r="N798">
        <f>VLOOKUP($C798,[1]ENVIRONMENTALS!$F$1393:$N$1424,9,0)</f>
        <v>31</v>
      </c>
      <c r="O798" s="3">
        <v>44719</v>
      </c>
      <c r="P798" t="s">
        <v>111</v>
      </c>
      <c r="Q798">
        <v>-0.70699999999999996</v>
      </c>
      <c r="R798">
        <v>3.06</v>
      </c>
      <c r="S798">
        <f>VLOOKUP(C798,'[6]2022'!$H$6:$Q$37,10,0)</f>
        <v>30.3</v>
      </c>
      <c r="T798">
        <f>VLOOKUP($C798,[1]ENVIRONMENTALS!$F$1393:$N$1425,2,0)</f>
        <v>34</v>
      </c>
      <c r="U798" t="str">
        <f>VLOOKUP($C798,[1]ENVIRONMENTALS!$F$1393:$N$1425,5,0)</f>
        <v>NA</v>
      </c>
      <c r="V798" t="str">
        <f>VLOOKUP($C798,[1]ENVIRONMENTALS!$F$1393:$N$1425,6,0)</f>
        <v>NA</v>
      </c>
      <c r="W798">
        <f>VLOOKUP($C798,[1]ENVIRONMENTALS!$F$1393:$N$1425,9,0)</f>
        <v>31</v>
      </c>
    </row>
    <row r="799" spans="1:23" x14ac:dyDescent="0.3">
      <c r="A799" t="s">
        <v>18</v>
      </c>
      <c r="B799" t="s">
        <v>1</v>
      </c>
      <c r="C799" s="20" t="s">
        <v>20</v>
      </c>
      <c r="D799">
        <v>2022</v>
      </c>
      <c r="E799" t="s">
        <v>101</v>
      </c>
      <c r="F799" s="3">
        <v>44719</v>
      </c>
      <c r="G799" s="3">
        <v>44719</v>
      </c>
      <c r="H799" t="s">
        <v>111</v>
      </c>
      <c r="I799">
        <v>-2.4720000000000002E-2</v>
      </c>
      <c r="J799">
        <f>VLOOKUP(C799,[1]ENVIRONMENTALS!$F$1393:$N$1424,2,0)</f>
        <v>17</v>
      </c>
      <c r="K799">
        <f>VLOOKUP($C799,[1]ENVIRONMENTALS!$F$1393:$N$1424,3,0)</f>
        <v>10.9</v>
      </c>
      <c r="L799" t="str">
        <f>VLOOKUP($C799,[1]ENVIRONMENTALS!$F$1393:$N$1424,5,0)</f>
        <v>NA</v>
      </c>
      <c r="M799" t="str">
        <f>VLOOKUP($C799,[1]ENVIRONMENTALS!$F$1393:$N$1424,6,0)</f>
        <v>NA</v>
      </c>
      <c r="N799">
        <f>VLOOKUP($C799,[1]ENVIRONMENTALS!$F$1393:$N$1424,9,0)</f>
        <v>20</v>
      </c>
      <c r="O799" s="3">
        <v>44719</v>
      </c>
      <c r="P799" t="s">
        <v>111</v>
      </c>
      <c r="Q799">
        <v>0.90100000000000002</v>
      </c>
      <c r="R799">
        <v>3.76</v>
      </c>
      <c r="S799">
        <f>VLOOKUP(C799,'[6]2022'!$H$6:$Q$37,10,0)</f>
        <v>29.8</v>
      </c>
      <c r="T799">
        <f>VLOOKUP($C799,[1]ENVIRONMENTALS!$F$1393:$N$1425,2,0)</f>
        <v>17</v>
      </c>
      <c r="U799" t="str">
        <f>VLOOKUP($C799,[1]ENVIRONMENTALS!$F$1393:$N$1425,5,0)</f>
        <v>NA</v>
      </c>
      <c r="V799" t="str">
        <f>VLOOKUP($C799,[1]ENVIRONMENTALS!$F$1393:$N$1425,6,0)</f>
        <v>NA</v>
      </c>
      <c r="W799">
        <f>VLOOKUP($C799,[1]ENVIRONMENTALS!$F$1393:$N$1425,9,0)</f>
        <v>20</v>
      </c>
    </row>
    <row r="800" spans="1:23" x14ac:dyDescent="0.3">
      <c r="A800" t="s">
        <v>18</v>
      </c>
      <c r="B800" t="s">
        <v>1</v>
      </c>
      <c r="C800" s="20" t="s">
        <v>19</v>
      </c>
      <c r="D800">
        <v>2022</v>
      </c>
      <c r="E800" t="s">
        <v>101</v>
      </c>
      <c r="F800" s="3">
        <v>44719</v>
      </c>
      <c r="G800" s="3">
        <v>44719</v>
      </c>
      <c r="H800" t="s">
        <v>111</v>
      </c>
      <c r="I800">
        <v>0.3372</v>
      </c>
      <c r="J800">
        <f>VLOOKUP(C800,[1]ENVIRONMENTALS!$F$1393:$N$1424,2,0)</f>
        <v>30</v>
      </c>
      <c r="K800">
        <f>VLOOKUP($C800,[1]ENVIRONMENTALS!$F$1393:$N$1424,3,0)</f>
        <v>17.399999999999999</v>
      </c>
      <c r="L800" t="str">
        <f>VLOOKUP($C800,[1]ENVIRONMENTALS!$F$1393:$N$1424,5,0)</f>
        <v>NA</v>
      </c>
      <c r="M800" t="str">
        <f>VLOOKUP($C800,[1]ENVIRONMENTALS!$F$1393:$N$1424,6,0)</f>
        <v>NA</v>
      </c>
      <c r="N800">
        <f>VLOOKUP($C800,[1]ENVIRONMENTALS!$F$1393:$N$1424,9,0)</f>
        <v>25</v>
      </c>
      <c r="O800" s="3">
        <v>44719</v>
      </c>
      <c r="P800" t="s">
        <v>111</v>
      </c>
      <c r="Q800">
        <v>-0.55000000000000004</v>
      </c>
      <c r="R800">
        <v>1.81</v>
      </c>
      <c r="S800">
        <f>VLOOKUP(C800,'[6]2022'!$H$6:$Q$37,10,0)</f>
        <v>33.200000000000003</v>
      </c>
      <c r="T800">
        <f>VLOOKUP($C800,[1]ENVIRONMENTALS!$F$1393:$N$1425,2,0)</f>
        <v>30</v>
      </c>
      <c r="U800" t="str">
        <f>VLOOKUP($C800,[1]ENVIRONMENTALS!$F$1393:$N$1425,5,0)</f>
        <v>NA</v>
      </c>
      <c r="V800" t="str">
        <f>VLOOKUP($C800,[1]ENVIRONMENTALS!$F$1393:$N$1425,6,0)</f>
        <v>NA</v>
      </c>
      <c r="W800">
        <f>VLOOKUP($C800,[1]ENVIRONMENTALS!$F$1393:$N$1425,9,0)</f>
        <v>25</v>
      </c>
    </row>
    <row r="801" spans="1:23" x14ac:dyDescent="0.3">
      <c r="A801" t="s">
        <v>18</v>
      </c>
      <c r="B801" t="s">
        <v>1</v>
      </c>
      <c r="C801" s="20" t="s">
        <v>17</v>
      </c>
      <c r="D801">
        <v>2022</v>
      </c>
      <c r="E801" t="s">
        <v>101</v>
      </c>
      <c r="F801" s="3">
        <v>44719</v>
      </c>
      <c r="G801" s="3">
        <v>44719</v>
      </c>
      <c r="H801" t="s">
        <v>111</v>
      </c>
      <c r="I801">
        <v>4.7640000000000009E-2</v>
      </c>
      <c r="J801">
        <f>VLOOKUP(C801,[1]ENVIRONMENTALS!$F$1393:$N$1424,2,0)</f>
        <v>29</v>
      </c>
      <c r="K801">
        <f>VLOOKUP($C801,[1]ENVIRONMENTALS!$F$1393:$N$1424,3,0)</f>
        <v>13.4</v>
      </c>
      <c r="L801" t="str">
        <f>VLOOKUP($C801,[1]ENVIRONMENTALS!$F$1393:$N$1424,5,0)</f>
        <v>NA</v>
      </c>
      <c r="M801" t="str">
        <f>VLOOKUP($C801,[1]ENVIRONMENTALS!$F$1393:$N$1424,6,0)</f>
        <v>NA</v>
      </c>
      <c r="N801">
        <f>VLOOKUP($C801,[1]ENVIRONMENTALS!$F$1393:$N$1424,9,0)</f>
        <v>9</v>
      </c>
      <c r="O801" s="3">
        <v>44719</v>
      </c>
      <c r="P801" t="s">
        <v>111</v>
      </c>
      <c r="Q801">
        <v>-1.44</v>
      </c>
      <c r="R801">
        <v>4.67</v>
      </c>
      <c r="S801">
        <f>VLOOKUP(C801,'[6]2022'!$H$6:$Q$37,10,0)</f>
        <v>31</v>
      </c>
      <c r="T801">
        <f>VLOOKUP($C801,[1]ENVIRONMENTALS!$F$1393:$N$1425,2,0)</f>
        <v>29</v>
      </c>
      <c r="U801" t="str">
        <f>VLOOKUP($C801,[1]ENVIRONMENTALS!$F$1393:$N$1425,5,0)</f>
        <v>NA</v>
      </c>
      <c r="V801" t="str">
        <f>VLOOKUP($C801,[1]ENVIRONMENTALS!$F$1393:$N$1425,6,0)</f>
        <v>NA</v>
      </c>
      <c r="W801">
        <f>VLOOKUP($C801,[1]ENVIRONMENTALS!$F$1393:$N$1425,9,0)</f>
        <v>9</v>
      </c>
    </row>
    <row r="802" spans="1:23" x14ac:dyDescent="0.3">
      <c r="A802" t="s">
        <v>2</v>
      </c>
      <c r="B802" t="s">
        <v>14</v>
      </c>
      <c r="C802" s="20" t="s">
        <v>16</v>
      </c>
      <c r="D802">
        <v>2022</v>
      </c>
      <c r="E802" t="s">
        <v>103</v>
      </c>
      <c r="F802" s="3">
        <v>44741</v>
      </c>
      <c r="G802" s="3">
        <v>44741</v>
      </c>
      <c r="H802" t="s">
        <v>111</v>
      </c>
      <c r="I802">
        <v>3.1740000000000004</v>
      </c>
      <c r="J802">
        <v>120</v>
      </c>
      <c r="K802">
        <f>VLOOKUP($C802,[1]ENVIRONMENTALS!$F$1491:$N$1523,3,0)</f>
        <v>13.5</v>
      </c>
      <c r="L802" t="str">
        <f>VLOOKUP($C802,[1]ENVIRONMENTALS!$F$1491:$N$1523,5,0)</f>
        <v>NA</v>
      </c>
      <c r="M802" t="str">
        <f>VLOOKUP($C802,[1]ENVIRONMENTALS!$F$1491:$N$1523,6,0)</f>
        <v>NA</v>
      </c>
      <c r="N802" t="s">
        <v>80</v>
      </c>
      <c r="O802" s="3">
        <v>44741</v>
      </c>
      <c r="P802" t="s">
        <v>111</v>
      </c>
      <c r="Q802">
        <v>7.41</v>
      </c>
      <c r="R802">
        <v>8.66</v>
      </c>
      <c r="S802">
        <f>VLOOKUP(C802,'[6]2022'!$H$39:$Q$70,10,0)</f>
        <v>19.399999999999999</v>
      </c>
      <c r="T802">
        <v>120</v>
      </c>
      <c r="U802" t="str">
        <f>VLOOKUP($C801,[1]ENVIRONMENTALS!$F$1491:$N$1523,5,0)</f>
        <v>NA</v>
      </c>
      <c r="V802" t="str">
        <f>VLOOKUP($C801,[1]ENVIRONMENTALS!$F$1491:$N$1523,6,0)</f>
        <v>NA</v>
      </c>
      <c r="W802">
        <f>VLOOKUP($C801,[1]ENVIRONMENTALS!$F$1491:$N$1523,9,0)</f>
        <v>26.5</v>
      </c>
    </row>
    <row r="803" spans="1:23" x14ac:dyDescent="0.3">
      <c r="A803" t="s">
        <v>2</v>
      </c>
      <c r="B803" t="s">
        <v>14</v>
      </c>
      <c r="C803" s="20" t="s">
        <v>15</v>
      </c>
      <c r="D803">
        <v>2022</v>
      </c>
      <c r="E803" t="s">
        <v>104</v>
      </c>
      <c r="F803" s="3">
        <v>44741</v>
      </c>
      <c r="G803" s="3">
        <v>44741</v>
      </c>
      <c r="H803" t="s">
        <v>111</v>
      </c>
      <c r="I803" t="s">
        <v>80</v>
      </c>
      <c r="J803">
        <f>VLOOKUP(C803,[1]ENVIRONMENTALS!$F$1459:$G$1490,2,0)</f>
        <v>49</v>
      </c>
      <c r="K803">
        <f>VLOOKUP($C803,[1]ENVIRONMENTALS!$F$1491:$N$1523,3,0)</f>
        <v>12.4</v>
      </c>
      <c r="L803" t="str">
        <f>VLOOKUP($C803,[1]ENVIRONMENTALS!$F$1491:$N$1523,5,0)</f>
        <v>NA</v>
      </c>
      <c r="M803" t="str">
        <f>VLOOKUP($C803,[1]ENVIRONMENTALS!$F$1491:$N$1523,6,0)</f>
        <v>NA</v>
      </c>
      <c r="N803" t="s">
        <v>80</v>
      </c>
      <c r="O803" s="3">
        <v>44741</v>
      </c>
      <c r="P803" t="s">
        <v>111</v>
      </c>
      <c r="Q803" t="s">
        <v>80</v>
      </c>
      <c r="R803" t="s">
        <v>80</v>
      </c>
      <c r="S803">
        <f>VLOOKUP(C803,'[6]2022'!$H$39:$Q$70,10,0)</f>
        <v>22.1</v>
      </c>
      <c r="T803">
        <f>VLOOKUP(C803,[1]ENVIRONMENTALS!$F$1459:$G$1490,2,0)</f>
        <v>49</v>
      </c>
      <c r="U803" t="str">
        <f>VLOOKUP($C802,[1]ENVIRONMENTALS!$F$1491:$N$1523,5,0)</f>
        <v>NA</v>
      </c>
      <c r="V803" t="str">
        <f>VLOOKUP($C802,[1]ENVIRONMENTALS!$F$1491:$N$1523,6,0)</f>
        <v>NA</v>
      </c>
      <c r="W803" t="str">
        <f>VLOOKUP($C803,[1]ENVIRONMENTALS!$F$1793:$N$1826,6,0)</f>
        <v>NA</v>
      </c>
    </row>
    <row r="804" spans="1:23" x14ac:dyDescent="0.3">
      <c r="A804" t="s">
        <v>2</v>
      </c>
      <c r="B804" t="s">
        <v>14</v>
      </c>
      <c r="C804" s="20" t="s">
        <v>13</v>
      </c>
      <c r="D804">
        <v>2022</v>
      </c>
      <c r="E804" t="s">
        <v>103</v>
      </c>
      <c r="F804" s="3">
        <v>44741</v>
      </c>
      <c r="G804" s="3">
        <v>44741</v>
      </c>
      <c r="H804" t="s">
        <v>111</v>
      </c>
      <c r="I804" t="s">
        <v>80</v>
      </c>
      <c r="J804">
        <v>120</v>
      </c>
      <c r="K804">
        <f>VLOOKUP($C804,[1]ENVIRONMENTALS!$F$1491:$N$1523,3,0)</f>
        <v>15.5</v>
      </c>
      <c r="L804" t="str">
        <f>VLOOKUP($C804,[1]ENVIRONMENTALS!$F$1491:$N$1523,5,0)</f>
        <v>NA</v>
      </c>
      <c r="M804" t="str">
        <f>VLOOKUP($C804,[1]ENVIRONMENTALS!$F$1491:$N$1523,6,0)</f>
        <v>NA</v>
      </c>
      <c r="N804">
        <f>VLOOKUP($C804,[1]ENVIRONMENTALS!$F$1491:$N$1523,9,0)</f>
        <v>23</v>
      </c>
      <c r="O804" s="3">
        <v>44741</v>
      </c>
      <c r="P804" t="s">
        <v>111</v>
      </c>
      <c r="Q804" t="s">
        <v>80</v>
      </c>
      <c r="R804" t="s">
        <v>80</v>
      </c>
      <c r="S804">
        <f>VLOOKUP(C804,'[6]2022'!$H$39:$Q$70,10,0)</f>
        <v>27.8</v>
      </c>
      <c r="T804">
        <v>120</v>
      </c>
      <c r="U804" t="str">
        <f>VLOOKUP($C803,[1]ENVIRONMENTALS!$F$1491:$N$1523,5,0)</f>
        <v>NA</v>
      </c>
      <c r="V804" t="str">
        <f>VLOOKUP($C803,[1]ENVIRONMENTALS!$F$1491:$N$1523,6,0)</f>
        <v>NA</v>
      </c>
      <c r="W804" t="str">
        <f>VLOOKUP($C804,[1]ENVIRONMENTALS!$F$1793:$N$1826,6,0)</f>
        <v>NA</v>
      </c>
    </row>
    <row r="805" spans="1:23" x14ac:dyDescent="0.3">
      <c r="A805" t="s">
        <v>2</v>
      </c>
      <c r="B805" t="s">
        <v>10</v>
      </c>
      <c r="C805" s="20" t="s">
        <v>12</v>
      </c>
      <c r="D805">
        <v>2022</v>
      </c>
      <c r="E805" t="s">
        <v>104</v>
      </c>
      <c r="F805" s="3">
        <v>44741</v>
      </c>
      <c r="G805" s="3">
        <v>44741</v>
      </c>
      <c r="H805" t="s">
        <v>111</v>
      </c>
      <c r="I805" t="s">
        <v>80</v>
      </c>
      <c r="J805">
        <f>VLOOKUP(C805,[1]ENVIRONMENTALS!$F$1459:$G$1490,2,0)</f>
        <v>43</v>
      </c>
      <c r="K805">
        <f>VLOOKUP($C805,[1]ENVIRONMENTALS!$F$1491:$N$1523,3,0)</f>
        <v>13</v>
      </c>
      <c r="L805" t="str">
        <f>VLOOKUP($C805,[1]ENVIRONMENTALS!$F$1491:$N$1523,5,0)</f>
        <v>NA</v>
      </c>
      <c r="M805" t="str">
        <f>VLOOKUP($C805,[1]ENVIRONMENTALS!$F$1491:$N$1523,6,0)</f>
        <v>NA</v>
      </c>
      <c r="N805" t="s">
        <v>80</v>
      </c>
      <c r="O805" s="3">
        <v>44741</v>
      </c>
      <c r="P805" t="s">
        <v>111</v>
      </c>
      <c r="Q805" t="s">
        <v>80</v>
      </c>
      <c r="R805" t="s">
        <v>80</v>
      </c>
      <c r="S805">
        <f>VLOOKUP(C805,'[6]2022'!$H$39:$Q$70,10,0)</f>
        <v>19.8</v>
      </c>
      <c r="T805">
        <f>VLOOKUP(C805,[1]ENVIRONMENTALS!$F$1459:$G$1490,2,0)</f>
        <v>43</v>
      </c>
      <c r="U805" t="str">
        <f>VLOOKUP($C804,[1]ENVIRONMENTALS!$F$1491:$N$1523,5,0)</f>
        <v>NA</v>
      </c>
      <c r="V805" t="str">
        <f>VLOOKUP($C804,[1]ENVIRONMENTALS!$F$1491:$N$1523,6,0)</f>
        <v>NA</v>
      </c>
      <c r="W805">
        <f>VLOOKUP($C804,[1]ENVIRONMENTALS!$F$1491:$N$1523,9,0)</f>
        <v>23</v>
      </c>
    </row>
    <row r="806" spans="1:23" x14ac:dyDescent="0.3">
      <c r="A806" t="s">
        <v>2</v>
      </c>
      <c r="B806" t="s">
        <v>10</v>
      </c>
      <c r="C806" s="20" t="s">
        <v>11</v>
      </c>
      <c r="D806">
        <v>2022</v>
      </c>
      <c r="E806" t="s">
        <v>103</v>
      </c>
      <c r="F806" s="3">
        <v>44741</v>
      </c>
      <c r="G806" s="3">
        <v>44741</v>
      </c>
      <c r="H806" t="s">
        <v>111</v>
      </c>
      <c r="I806">
        <v>2.1539999999999999</v>
      </c>
      <c r="J806">
        <v>120</v>
      </c>
      <c r="K806">
        <f>VLOOKUP($C806,[1]ENVIRONMENTALS!$F$1491:$N$1523,3,0)</f>
        <v>14.1</v>
      </c>
      <c r="L806" t="str">
        <f>VLOOKUP($C806,[1]ENVIRONMENTALS!$F$1491:$N$1523,5,0)</f>
        <v>NA</v>
      </c>
      <c r="M806" t="str">
        <f>VLOOKUP($C806,[1]ENVIRONMENTALS!$F$1491:$N$1523,6,0)</f>
        <v>NA</v>
      </c>
      <c r="N806" t="s">
        <v>80</v>
      </c>
      <c r="O806" s="3">
        <v>44741</v>
      </c>
      <c r="P806" t="s">
        <v>111</v>
      </c>
      <c r="Q806">
        <v>2.2799999999999998</v>
      </c>
      <c r="R806">
        <v>3.56</v>
      </c>
      <c r="S806">
        <f>VLOOKUP(C806,'[6]2022'!$H$39:$Q$70,10,0)</f>
        <v>20.7</v>
      </c>
      <c r="T806">
        <v>120</v>
      </c>
      <c r="U806" t="str">
        <f>VLOOKUP($C805,[1]ENVIRONMENTALS!$F$1491:$N$1523,5,0)</f>
        <v>NA</v>
      </c>
      <c r="V806" t="str">
        <f>VLOOKUP($C805,[1]ENVIRONMENTALS!$F$1491:$N$1523,6,0)</f>
        <v>NA</v>
      </c>
      <c r="W806" t="str">
        <f>VLOOKUP($C806,[1]ENVIRONMENTALS!$F$1793:$N$1826,6,0)</f>
        <v>NA</v>
      </c>
    </row>
    <row r="807" spans="1:23" x14ac:dyDescent="0.3">
      <c r="A807" t="s">
        <v>2</v>
      </c>
      <c r="B807" t="s">
        <v>10</v>
      </c>
      <c r="C807" s="20" t="s">
        <v>9</v>
      </c>
      <c r="D807">
        <v>2022</v>
      </c>
      <c r="E807" t="s">
        <v>103</v>
      </c>
      <c r="F807" s="3">
        <v>44741</v>
      </c>
      <c r="G807" s="3">
        <v>44741</v>
      </c>
      <c r="H807" t="s">
        <v>111</v>
      </c>
      <c r="I807">
        <v>0.10920000000000001</v>
      </c>
      <c r="J807">
        <v>120</v>
      </c>
      <c r="K807">
        <f>VLOOKUP($C807,[1]ENVIRONMENTALS!$F$1491:$N$1523,3,0)</f>
        <v>15</v>
      </c>
      <c r="L807" t="str">
        <f>VLOOKUP($C807,[1]ENVIRONMENTALS!$F$1491:$N$1523,5,0)</f>
        <v>NA</v>
      </c>
      <c r="M807" t="str">
        <f>VLOOKUP($C807,[1]ENVIRONMENTALS!$F$1491:$N$1523,6,0)</f>
        <v>NA</v>
      </c>
      <c r="N807">
        <f>VLOOKUP($C807,[1]ENVIRONMENTALS!$F$1491:$N$1523,9,0)</f>
        <v>5</v>
      </c>
      <c r="O807" s="3">
        <v>44741</v>
      </c>
      <c r="P807" t="s">
        <v>111</v>
      </c>
      <c r="Q807">
        <v>-11</v>
      </c>
      <c r="R807">
        <v>3.16</v>
      </c>
      <c r="S807" t="s">
        <v>80</v>
      </c>
      <c r="T807">
        <v>120</v>
      </c>
      <c r="U807" t="str">
        <f>VLOOKUP($C806,[1]ENVIRONMENTALS!$F$1491:$N$1523,5,0)</f>
        <v>NA</v>
      </c>
      <c r="V807" t="str">
        <f>VLOOKUP($C806,[1]ENVIRONMENTALS!$F$1491:$N$1523,6,0)</f>
        <v>NA</v>
      </c>
      <c r="W807" t="str">
        <f>VLOOKUP($C807,[1]ENVIRONMENTALS!$F$1793:$N$1826,6,0)</f>
        <v>NA</v>
      </c>
    </row>
    <row r="808" spans="1:23" x14ac:dyDescent="0.3">
      <c r="A808" t="s">
        <v>2</v>
      </c>
      <c r="B808" t="s">
        <v>6</v>
      </c>
      <c r="C808" s="20" t="s">
        <v>8</v>
      </c>
      <c r="D808">
        <v>2022</v>
      </c>
      <c r="E808" t="s">
        <v>104</v>
      </c>
      <c r="F808" s="3">
        <v>44741</v>
      </c>
      <c r="G808" s="3">
        <v>44741</v>
      </c>
      <c r="H808" t="s">
        <v>111</v>
      </c>
      <c r="I808">
        <v>0.38579999999999998</v>
      </c>
      <c r="J808">
        <v>43</v>
      </c>
      <c r="K808">
        <f>VLOOKUP($C808,[1]ENVIRONMENTALS!$F$1491:$N$1523,3,0)</f>
        <v>12.4</v>
      </c>
      <c r="L808" t="str">
        <f>VLOOKUP($C808,[1]ENVIRONMENTALS!$F$1491:$N$1523,5,0)</f>
        <v>NA</v>
      </c>
      <c r="M808" t="str">
        <f>VLOOKUP($C808,[1]ENVIRONMENTALS!$F$1491:$N$1523,6,0)</f>
        <v>NA</v>
      </c>
      <c r="N808" t="s">
        <v>80</v>
      </c>
      <c r="O808" s="3">
        <v>44741</v>
      </c>
      <c r="P808" t="s">
        <v>111</v>
      </c>
      <c r="Q808" t="s">
        <v>80</v>
      </c>
      <c r="R808">
        <v>0.313</v>
      </c>
      <c r="S808">
        <f>VLOOKUP(C808,'[6]2022'!$H$39:$Q$70,10,0)</f>
        <v>18.2</v>
      </c>
      <c r="T808">
        <v>43</v>
      </c>
      <c r="U808" t="str">
        <f>VLOOKUP($C807,[1]ENVIRONMENTALS!$F$1491:$N$1523,5,0)</f>
        <v>NA</v>
      </c>
      <c r="V808" t="str">
        <f>VLOOKUP($C807,[1]ENVIRONMENTALS!$F$1491:$N$1523,6,0)</f>
        <v>NA</v>
      </c>
      <c r="W808">
        <f>VLOOKUP($C807,[1]ENVIRONMENTALS!$F$1491:$N$1523,9,0)</f>
        <v>5</v>
      </c>
    </row>
    <row r="809" spans="1:23" x14ac:dyDescent="0.3">
      <c r="A809" t="s">
        <v>2</v>
      </c>
      <c r="B809" t="s">
        <v>6</v>
      </c>
      <c r="C809" s="20" t="s">
        <v>7</v>
      </c>
      <c r="D809">
        <v>2022</v>
      </c>
      <c r="E809" t="s">
        <v>103</v>
      </c>
      <c r="F809" s="3">
        <v>44741</v>
      </c>
      <c r="G809" s="3">
        <v>44741</v>
      </c>
      <c r="H809" t="s">
        <v>111</v>
      </c>
      <c r="I809">
        <v>0.252</v>
      </c>
      <c r="J809">
        <f>VLOOKUP(C809,[1]ENVIRONMENTALS!$F$1459:$G$1490,2,0)</f>
        <v>47</v>
      </c>
      <c r="K809">
        <f>VLOOKUP($C809,[1]ENVIRONMENTALS!$F$1491:$N$1523,3,0)</f>
        <v>13.5</v>
      </c>
      <c r="L809" t="str">
        <f>VLOOKUP($C809,[1]ENVIRONMENTALS!$F$1491:$N$1523,5,0)</f>
        <v>NA</v>
      </c>
      <c r="M809" t="str">
        <f>VLOOKUP($C809,[1]ENVIRONMENTALS!$F$1491:$N$1523,6,0)</f>
        <v>NA</v>
      </c>
      <c r="N809">
        <f>VLOOKUP($C809,[1]ENVIRONMENTALS!$F$1491:$N$1523,9,0)</f>
        <v>18</v>
      </c>
      <c r="O809" s="3">
        <v>44741</v>
      </c>
      <c r="P809" t="s">
        <v>111</v>
      </c>
      <c r="Q809">
        <v>0.151</v>
      </c>
      <c r="R809">
        <v>13.9</v>
      </c>
      <c r="S809">
        <f>VLOOKUP(C809,'[6]2022'!$H$39:$Q$70,10,0)</f>
        <v>18.399999999999999</v>
      </c>
      <c r="T809">
        <f>VLOOKUP(C809,[1]ENVIRONMENTALS!$F$1459:$G$1490,2,0)</f>
        <v>47</v>
      </c>
      <c r="U809" t="str">
        <f>VLOOKUP($C808,[1]ENVIRONMENTALS!$F$1491:$N$1523,5,0)</f>
        <v>NA</v>
      </c>
      <c r="V809" t="str">
        <f>VLOOKUP($C808,[1]ENVIRONMENTALS!$F$1491:$N$1523,6,0)</f>
        <v>NA</v>
      </c>
      <c r="W809" t="str">
        <f>VLOOKUP($C809,[1]ENVIRONMENTALS!$F$1793:$N$1826,6,0)</f>
        <v>NA</v>
      </c>
    </row>
    <row r="810" spans="1:23" x14ac:dyDescent="0.3">
      <c r="A810" t="s">
        <v>2</v>
      </c>
      <c r="B810" t="s">
        <v>6</v>
      </c>
      <c r="C810" s="20" t="s">
        <v>5</v>
      </c>
      <c r="D810">
        <v>2022</v>
      </c>
      <c r="E810" t="s">
        <v>103</v>
      </c>
      <c r="F810" s="3">
        <v>44741</v>
      </c>
      <c r="G810" s="3">
        <v>44741</v>
      </c>
      <c r="H810" t="s">
        <v>111</v>
      </c>
      <c r="I810">
        <v>0.6</v>
      </c>
      <c r="J810">
        <v>120</v>
      </c>
      <c r="K810">
        <f>VLOOKUP($C810,[1]ENVIRONMENTALS!$F$1491:$N$1523,3,0)</f>
        <v>15.8</v>
      </c>
      <c r="L810" t="str">
        <f>VLOOKUP($C810,[1]ENVIRONMENTALS!$F$1491:$N$1523,5,0)</f>
        <v>NA</v>
      </c>
      <c r="M810" t="str">
        <f>VLOOKUP($C810,[1]ENVIRONMENTALS!$F$1491:$N$1523,6,0)</f>
        <v>NA</v>
      </c>
      <c r="N810">
        <f>VLOOKUP($C810,[1]ENVIRONMENTALS!$F$1491:$N$1523,9,0)</f>
        <v>0</v>
      </c>
      <c r="O810" s="3">
        <v>44741</v>
      </c>
      <c r="P810" t="s">
        <v>111</v>
      </c>
      <c r="Q810">
        <v>-0.36</v>
      </c>
      <c r="R810">
        <v>5.56</v>
      </c>
      <c r="S810">
        <f>VLOOKUP(C810,'[6]2022'!$H$39:$Q$70,10,0)</f>
        <v>22.7</v>
      </c>
      <c r="T810">
        <v>120</v>
      </c>
      <c r="U810" t="str">
        <f>VLOOKUP($C809,[1]ENVIRONMENTALS!$F$1491:$N$1523,5,0)</f>
        <v>NA</v>
      </c>
      <c r="V810" t="str">
        <f>VLOOKUP($C809,[1]ENVIRONMENTALS!$F$1491:$N$1523,6,0)</f>
        <v>NA</v>
      </c>
      <c r="W810">
        <f>VLOOKUP($C809,[1]ENVIRONMENTALS!$F$1491:$N$1523,9,0)</f>
        <v>18</v>
      </c>
    </row>
    <row r="811" spans="1:23" x14ac:dyDescent="0.3">
      <c r="A811" t="s">
        <v>2</v>
      </c>
      <c r="B811" t="s">
        <v>1</v>
      </c>
      <c r="C811" s="20" t="s">
        <v>4</v>
      </c>
      <c r="D811">
        <v>2022</v>
      </c>
      <c r="E811" t="s">
        <v>103</v>
      </c>
      <c r="F811" s="3">
        <v>44741</v>
      </c>
      <c r="G811" s="3">
        <v>44741</v>
      </c>
      <c r="H811" t="s">
        <v>111</v>
      </c>
      <c r="I811">
        <v>8.7599999999999997E-2</v>
      </c>
      <c r="J811">
        <v>120</v>
      </c>
      <c r="K811">
        <f>VLOOKUP($C811,[1]ENVIRONMENTALS!$F$1491:$N$1523,3,0)</f>
        <v>16</v>
      </c>
      <c r="L811" t="str">
        <f>VLOOKUP($C811,[1]ENVIRONMENTALS!$F$1491:$N$1523,5,0)</f>
        <v>NA</v>
      </c>
      <c r="M811" t="str">
        <f>VLOOKUP($C811,[1]ENVIRONMENTALS!$F$1491:$N$1523,6,0)</f>
        <v>NA</v>
      </c>
      <c r="N811">
        <f>VLOOKUP($C811,[1]ENVIRONMENTALS!$F$1491:$N$1523,9,0)</f>
        <v>4</v>
      </c>
      <c r="O811" s="3">
        <v>44741</v>
      </c>
      <c r="P811" t="s">
        <v>111</v>
      </c>
      <c r="Q811">
        <v>-0.40699999999999997</v>
      </c>
      <c r="R811">
        <v>1.23</v>
      </c>
      <c r="S811">
        <f>VLOOKUP(C811,'[6]2022'!$H$39:$Q$70,10,0)</f>
        <v>20.2</v>
      </c>
      <c r="T811">
        <v>120</v>
      </c>
      <c r="U811" t="str">
        <f>VLOOKUP($C810,[1]ENVIRONMENTALS!$F$1491:$N$1523,5,0)</f>
        <v>NA</v>
      </c>
      <c r="V811" t="str">
        <f>VLOOKUP($C810,[1]ENVIRONMENTALS!$F$1491:$N$1523,6,0)</f>
        <v>NA</v>
      </c>
      <c r="W811">
        <f>VLOOKUP($C810,[1]ENVIRONMENTALS!$F$1491:$N$1523,9,0)</f>
        <v>0</v>
      </c>
    </row>
    <row r="812" spans="1:23" x14ac:dyDescent="0.3">
      <c r="A812" t="s">
        <v>2</v>
      </c>
      <c r="B812" t="s">
        <v>1</v>
      </c>
      <c r="C812" s="20" t="s">
        <v>3</v>
      </c>
      <c r="D812">
        <v>2022</v>
      </c>
      <c r="E812" t="s">
        <v>103</v>
      </c>
      <c r="F812" s="3">
        <v>44741</v>
      </c>
      <c r="G812" s="3">
        <v>44741</v>
      </c>
      <c r="H812" t="s">
        <v>111</v>
      </c>
      <c r="I812">
        <v>0.41039999999999999</v>
      </c>
      <c r="J812">
        <v>120</v>
      </c>
      <c r="K812">
        <f>VLOOKUP($C812,[1]ENVIRONMENTALS!$F$1491:$N$1523,3,0)</f>
        <v>16</v>
      </c>
      <c r="L812" t="str">
        <f>VLOOKUP($C812,[1]ENVIRONMENTALS!$F$1491:$N$1523,5,0)</f>
        <v>NA</v>
      </c>
      <c r="M812" t="str">
        <f>VLOOKUP($C812,[1]ENVIRONMENTALS!$F$1491:$N$1523,6,0)</f>
        <v>NA</v>
      </c>
      <c r="N812">
        <f>VLOOKUP($C812,[1]ENVIRONMENTALS!$F$1491:$N$1523,9,0)</f>
        <v>1</v>
      </c>
      <c r="O812" s="3">
        <v>44741</v>
      </c>
      <c r="P812" t="s">
        <v>111</v>
      </c>
      <c r="Q812">
        <v>0.39200000000000002</v>
      </c>
      <c r="R812">
        <v>0.6</v>
      </c>
      <c r="S812">
        <f>VLOOKUP(C812,'[6]2022'!$H$39:$Q$70,10,0)</f>
        <v>26.8</v>
      </c>
      <c r="T812">
        <v>120</v>
      </c>
      <c r="U812" t="str">
        <f>VLOOKUP($C811,[1]ENVIRONMENTALS!$F$1491:$N$1523,5,0)</f>
        <v>NA</v>
      </c>
      <c r="V812" t="str">
        <f>VLOOKUP($C811,[1]ENVIRONMENTALS!$F$1491:$N$1523,6,0)</f>
        <v>NA</v>
      </c>
      <c r="W812">
        <f>VLOOKUP($C811,[1]ENVIRONMENTALS!$F$1491:$N$1523,9,0)</f>
        <v>4</v>
      </c>
    </row>
    <row r="813" spans="1:23" x14ac:dyDescent="0.3">
      <c r="A813" t="s">
        <v>2</v>
      </c>
      <c r="B813" t="s">
        <v>1</v>
      </c>
      <c r="C813" s="20" t="s">
        <v>0</v>
      </c>
      <c r="D813">
        <v>2022</v>
      </c>
      <c r="E813" t="s">
        <v>104</v>
      </c>
      <c r="F813" s="3">
        <v>44741</v>
      </c>
      <c r="G813" s="3">
        <v>44741</v>
      </c>
      <c r="H813" t="s">
        <v>111</v>
      </c>
      <c r="I813">
        <v>-0.2412</v>
      </c>
      <c r="J813">
        <f>VLOOKUP(C813,[1]ENVIRONMENTALS!$F$1459:$G$1490,2,0)</f>
        <v>49</v>
      </c>
      <c r="K813">
        <f>VLOOKUP($C813,[1]ENVIRONMENTALS!$F$1491:$N$1523,3,0)</f>
        <v>11.7</v>
      </c>
      <c r="L813" t="str">
        <f>VLOOKUP($C813,[1]ENVIRONMENTALS!$F$1491:$N$1523,5,0)</f>
        <v>NA</v>
      </c>
      <c r="M813" t="str">
        <f>VLOOKUP($C813,[1]ENVIRONMENTALS!$F$1491:$N$1523,6,0)</f>
        <v>NA</v>
      </c>
      <c r="N813">
        <f>VLOOKUP($C813,[1]ENVIRONMENTALS!$F$1491:$N$1523,9,0)</f>
        <v>-1</v>
      </c>
      <c r="O813" s="3">
        <v>44741</v>
      </c>
      <c r="P813" t="s">
        <v>111</v>
      </c>
      <c r="Q813">
        <v>-1.55</v>
      </c>
      <c r="R813">
        <v>0.25700000000000001</v>
      </c>
      <c r="S813">
        <f>VLOOKUP(C813,'[6]2022'!$H$39:$Q$70,10,0)</f>
        <v>19.2</v>
      </c>
      <c r="T813">
        <f>VLOOKUP(C813,[1]ENVIRONMENTALS!$F$1459:$G$1490,2,0)</f>
        <v>49</v>
      </c>
      <c r="U813" t="str">
        <f>VLOOKUP($C812,[1]ENVIRONMENTALS!$F$1491:$N$1523,5,0)</f>
        <v>NA</v>
      </c>
      <c r="V813" t="str">
        <f>VLOOKUP($C812,[1]ENVIRONMENTALS!$F$1491:$N$1523,6,0)</f>
        <v>NA</v>
      </c>
      <c r="W813">
        <f>VLOOKUP($C812,[1]ENVIRONMENTALS!$F$1491:$N$1523,9,0)</f>
        <v>1</v>
      </c>
    </row>
    <row r="814" spans="1:23" x14ac:dyDescent="0.3">
      <c r="A814" t="s">
        <v>18</v>
      </c>
      <c r="B814" t="s">
        <v>35</v>
      </c>
      <c r="C814" s="20" t="s">
        <v>38</v>
      </c>
      <c r="D814">
        <v>2022</v>
      </c>
      <c r="E814" t="s">
        <v>101</v>
      </c>
      <c r="F814" s="3">
        <v>44741</v>
      </c>
      <c r="G814" s="3">
        <v>44740</v>
      </c>
      <c r="H814" t="s">
        <v>111</v>
      </c>
      <c r="I814">
        <v>9.7199999999999995E-2</v>
      </c>
      <c r="J814">
        <f>VLOOKUP(C814,[1]ENVIRONMENTALS!$F$1459:$G$1490,2,0)</f>
        <v>35</v>
      </c>
      <c r="K814">
        <f>VLOOKUP($C814,[1]ENVIRONMENTALS!$F$1491:$N$1523,3,0)</f>
        <v>17.7</v>
      </c>
      <c r="L814" t="str">
        <f>VLOOKUP($C814,[1]ENVIRONMENTALS!$F$1491:$N$1523,5,0)</f>
        <v>NA</v>
      </c>
      <c r="M814" t="str">
        <f>VLOOKUP($C814,[1]ENVIRONMENTALS!$F$1491:$N$1523,6,0)</f>
        <v>NA</v>
      </c>
      <c r="N814">
        <f>VLOOKUP($C814,[1]ENVIRONMENTALS!$F$1491:$N$1523,9,0)</f>
        <v>24.5</v>
      </c>
      <c r="O814" s="3">
        <v>44740</v>
      </c>
      <c r="P814" t="s">
        <v>111</v>
      </c>
      <c r="Q814">
        <v>-2.39</v>
      </c>
      <c r="R814" s="19">
        <v>0</v>
      </c>
      <c r="S814">
        <f>VLOOKUP(C814,'[6]2022'!$H$39:$Q$70,10,0)</f>
        <v>27.5</v>
      </c>
      <c r="T814">
        <f>VLOOKUP(C814,[1]ENVIRONMENTALS!$F$1459:$G$1490,2,0)</f>
        <v>35</v>
      </c>
      <c r="U814" t="str">
        <f>VLOOKUP($C813,[1]ENVIRONMENTALS!$F$1491:$N$1523,5,0)</f>
        <v>NA</v>
      </c>
      <c r="V814" t="str">
        <f>VLOOKUP($C813,[1]ENVIRONMENTALS!$F$1491:$N$1523,6,0)</f>
        <v>NA</v>
      </c>
      <c r="W814">
        <f>VLOOKUP($C813,[1]ENVIRONMENTALS!$F$1491:$N$1523,9,0)</f>
        <v>-1</v>
      </c>
    </row>
    <row r="815" spans="1:23" x14ac:dyDescent="0.3">
      <c r="A815" t="s">
        <v>18</v>
      </c>
      <c r="B815" t="s">
        <v>35</v>
      </c>
      <c r="C815" s="20" t="s">
        <v>37</v>
      </c>
      <c r="D815">
        <v>2022</v>
      </c>
      <c r="E815" t="s">
        <v>102</v>
      </c>
      <c r="F815" s="3">
        <v>44741</v>
      </c>
      <c r="G815" s="3">
        <v>44740</v>
      </c>
      <c r="H815" t="s">
        <v>111</v>
      </c>
      <c r="I815">
        <v>-0.24779999999999999</v>
      </c>
      <c r="J815">
        <f>VLOOKUP(C815,[1]ENVIRONMENTALS!$F$1459:$G$1490,2,0)</f>
        <v>27.3</v>
      </c>
      <c r="K815">
        <f>VLOOKUP($C815,[1]ENVIRONMENTALS!$F$1491:$N$1523,3,0)</f>
        <v>18.5</v>
      </c>
      <c r="L815" t="str">
        <f>VLOOKUP($C815,[1]ENVIRONMENTALS!$F$1491:$N$1523,5,0)</f>
        <v>NA</v>
      </c>
      <c r="M815" t="str">
        <f>VLOOKUP($C815,[1]ENVIRONMENTALS!$F$1491:$N$1523,6,0)</f>
        <v>NA</v>
      </c>
      <c r="N815">
        <f>VLOOKUP($C815,[1]ENVIRONMENTALS!$F$1491:$N$1523,9,0)</f>
        <v>27</v>
      </c>
      <c r="O815" s="3">
        <v>44740</v>
      </c>
      <c r="P815" t="s">
        <v>111</v>
      </c>
      <c r="Q815">
        <v>-9.2100000000000009</v>
      </c>
      <c r="R815" s="19">
        <v>0</v>
      </c>
      <c r="S815">
        <f>VLOOKUP(C815,'[6]2022'!$H$39:$Q$70,10,0)</f>
        <v>27.9</v>
      </c>
      <c r="T815">
        <f>VLOOKUP(C815,[1]ENVIRONMENTALS!$F$1459:$G$1490,2,0)</f>
        <v>27.3</v>
      </c>
      <c r="U815" t="str">
        <f>VLOOKUP($C814,[1]ENVIRONMENTALS!$F$1491:$N$1523,5,0)</f>
        <v>NA</v>
      </c>
      <c r="V815" t="str">
        <f>VLOOKUP($C814,[1]ENVIRONMENTALS!$F$1491:$N$1523,6,0)</f>
        <v>NA</v>
      </c>
      <c r="W815">
        <f>VLOOKUP($C814,[1]ENVIRONMENTALS!$F$1491:$N$1523,9,0)</f>
        <v>24.5</v>
      </c>
    </row>
    <row r="816" spans="1:23" x14ac:dyDescent="0.3">
      <c r="A816" t="s">
        <v>18</v>
      </c>
      <c r="B816" t="s">
        <v>35</v>
      </c>
      <c r="C816" s="20" t="s">
        <v>36</v>
      </c>
      <c r="D816">
        <v>2022</v>
      </c>
      <c r="E816" t="s">
        <v>102</v>
      </c>
      <c r="F816" s="3">
        <v>44741</v>
      </c>
      <c r="G816" s="3">
        <v>44740</v>
      </c>
      <c r="H816" t="s">
        <v>111</v>
      </c>
      <c r="I816">
        <v>-3.6359999999999996E-2</v>
      </c>
      <c r="J816">
        <f>VLOOKUP(C816,[1]ENVIRONMENTALS!$F$1459:$G$1490,2,0)</f>
        <v>28</v>
      </c>
      <c r="K816">
        <f>VLOOKUP($C816,[1]ENVIRONMENTALS!$F$1491:$N$1523,3,0)</f>
        <v>16.399999999999999</v>
      </c>
      <c r="L816" t="str">
        <f>VLOOKUP($C816,[1]ENVIRONMENTALS!$F$1491:$N$1523,5,0)</f>
        <v>NA</v>
      </c>
      <c r="M816" t="str">
        <f>VLOOKUP($C816,[1]ENVIRONMENTALS!$F$1491:$N$1523,6,0)</f>
        <v>NA</v>
      </c>
      <c r="N816">
        <f>VLOOKUP($C816,[1]ENVIRONMENTALS!$F$1491:$N$1523,9,0)</f>
        <v>23.5</v>
      </c>
      <c r="O816" s="3">
        <v>44740</v>
      </c>
      <c r="P816" t="s">
        <v>111</v>
      </c>
      <c r="Q816" t="s">
        <v>80</v>
      </c>
      <c r="R816">
        <v>0.78200000000000003</v>
      </c>
      <c r="S816">
        <f>VLOOKUP(C816,'[6]2022'!$H$39:$Q$70,10,0)</f>
        <v>25.6</v>
      </c>
      <c r="T816">
        <f>VLOOKUP(C816,[1]ENVIRONMENTALS!$F$1459:$G$1490,2,0)</f>
        <v>28</v>
      </c>
      <c r="U816" t="str">
        <f>VLOOKUP($C815,[1]ENVIRONMENTALS!$F$1491:$N$1523,5,0)</f>
        <v>NA</v>
      </c>
      <c r="V816" t="str">
        <f>VLOOKUP($C815,[1]ENVIRONMENTALS!$F$1491:$N$1523,6,0)</f>
        <v>NA</v>
      </c>
      <c r="W816">
        <f>VLOOKUP($C815,[1]ENVIRONMENTALS!$F$1491:$N$1523,9,0)</f>
        <v>27</v>
      </c>
    </row>
    <row r="817" spans="1:23" x14ac:dyDescent="0.3">
      <c r="A817" t="s">
        <v>18</v>
      </c>
      <c r="B817" t="s">
        <v>35</v>
      </c>
      <c r="C817" s="20" t="s">
        <v>34</v>
      </c>
      <c r="D817">
        <v>2022</v>
      </c>
      <c r="E817" t="s">
        <v>101</v>
      </c>
      <c r="F817" s="3">
        <v>44741</v>
      </c>
      <c r="G817" s="3">
        <v>44740</v>
      </c>
      <c r="H817" t="s">
        <v>111</v>
      </c>
      <c r="I817">
        <v>-4.254E-3</v>
      </c>
      <c r="J817">
        <f>VLOOKUP(C817,[1]ENVIRONMENTALS!$F$1459:$G$1490,2,0)</f>
        <v>34</v>
      </c>
      <c r="K817">
        <f>VLOOKUP($C817,[1]ENVIRONMENTALS!$F$1491:$N$1523,3,0)</f>
        <v>12.9</v>
      </c>
      <c r="L817" t="str">
        <f>VLOOKUP($C817,[1]ENVIRONMENTALS!$F$1491:$N$1523,5,0)</f>
        <v>NA</v>
      </c>
      <c r="M817" t="str">
        <f>VLOOKUP($C817,[1]ENVIRONMENTALS!$F$1491:$N$1523,6,0)</f>
        <v>NA</v>
      </c>
      <c r="N817">
        <f>VLOOKUP($C817,[1]ENVIRONMENTALS!$F$1491:$N$1523,9,0)</f>
        <v>24</v>
      </c>
      <c r="O817" s="3">
        <v>44740</v>
      </c>
      <c r="P817" t="s">
        <v>111</v>
      </c>
      <c r="Q817">
        <v>2.15</v>
      </c>
      <c r="R817">
        <v>0.255</v>
      </c>
      <c r="S817">
        <f>VLOOKUP(C817,'[6]2022'!$H$39:$Q$70,10,0)</f>
        <v>24.9</v>
      </c>
      <c r="T817">
        <f>VLOOKUP(C817,[1]ENVIRONMENTALS!$F$1459:$G$1490,2,0)</f>
        <v>34</v>
      </c>
      <c r="U817" t="str">
        <f>VLOOKUP($C816,[1]ENVIRONMENTALS!$F$1491:$N$1523,5,0)</f>
        <v>NA</v>
      </c>
      <c r="V817" t="str">
        <f>VLOOKUP($C816,[1]ENVIRONMENTALS!$F$1491:$N$1523,6,0)</f>
        <v>NA</v>
      </c>
      <c r="W817">
        <f>VLOOKUP($C816,[1]ENVIRONMENTALS!$F$1491:$N$1523,9,0)</f>
        <v>23.5</v>
      </c>
    </row>
    <row r="818" spans="1:23" x14ac:dyDescent="0.3">
      <c r="A818" t="s">
        <v>18</v>
      </c>
      <c r="B818" t="s">
        <v>14</v>
      </c>
      <c r="C818" s="20" t="s">
        <v>33</v>
      </c>
      <c r="D818">
        <v>2022</v>
      </c>
      <c r="E818" t="s">
        <v>101</v>
      </c>
      <c r="F818" s="3">
        <v>44741</v>
      </c>
      <c r="G818" s="3">
        <v>44740</v>
      </c>
      <c r="H818" t="s">
        <v>111</v>
      </c>
      <c r="I818">
        <v>3.8219999999999997E-2</v>
      </c>
      <c r="J818">
        <f>VLOOKUP(C818,[1]ENVIRONMENTALS!$F$1459:$G$1490,2,0)</f>
        <v>37</v>
      </c>
      <c r="K818">
        <f>VLOOKUP($C818,[1]ENVIRONMENTALS!$F$1491:$N$1523,3,0)</f>
        <v>18.7</v>
      </c>
      <c r="L818" t="str">
        <f>VLOOKUP($C818,[1]ENVIRONMENTALS!$F$1491:$N$1523,5,0)</f>
        <v>NA</v>
      </c>
      <c r="M818" t="str">
        <f>VLOOKUP($C818,[1]ENVIRONMENTALS!$F$1491:$N$1523,6,0)</f>
        <v>NA</v>
      </c>
      <c r="N818">
        <f>VLOOKUP($C818,[1]ENVIRONMENTALS!$F$1491:$N$1523,9,0)</f>
        <v>14</v>
      </c>
      <c r="O818" s="3">
        <v>44740</v>
      </c>
      <c r="P818" t="s">
        <v>111</v>
      </c>
      <c r="Q818">
        <v>-0.28999999999999998</v>
      </c>
      <c r="R818" s="19">
        <v>0</v>
      </c>
      <c r="S818">
        <f>VLOOKUP(C818,'[6]2022'!$H$39:$Q$70,10,0)</f>
        <v>25.1</v>
      </c>
      <c r="T818">
        <f>VLOOKUP(C818,[1]ENVIRONMENTALS!$F$1459:$G$1490,2,0)</f>
        <v>37</v>
      </c>
      <c r="U818" t="str">
        <f>VLOOKUP($C817,[1]ENVIRONMENTALS!$F$1491:$N$1523,5,0)</f>
        <v>NA</v>
      </c>
      <c r="V818" t="str">
        <f>VLOOKUP($C817,[1]ENVIRONMENTALS!$F$1491:$N$1523,6,0)</f>
        <v>NA</v>
      </c>
      <c r="W818">
        <f>VLOOKUP($C817,[1]ENVIRONMENTALS!$F$1491:$N$1523,9,0)</f>
        <v>24</v>
      </c>
    </row>
    <row r="819" spans="1:23" x14ac:dyDescent="0.3">
      <c r="A819" t="s">
        <v>18</v>
      </c>
      <c r="B819" t="s">
        <v>14</v>
      </c>
      <c r="C819" s="20" t="s">
        <v>32</v>
      </c>
      <c r="D819">
        <v>2022</v>
      </c>
      <c r="E819" t="s">
        <v>102</v>
      </c>
      <c r="F819" s="3">
        <v>44741</v>
      </c>
      <c r="G819" s="3">
        <v>44740</v>
      </c>
      <c r="H819" t="s">
        <v>111</v>
      </c>
      <c r="I819">
        <v>-2.2380000000000001E-2</v>
      </c>
      <c r="J819">
        <f>VLOOKUP(C819,[1]ENVIRONMENTALS!$F$1459:$G$1490,2,0)</f>
        <v>31.5</v>
      </c>
      <c r="K819">
        <f>VLOOKUP($C819,[1]ENVIRONMENTALS!$F$1491:$N$1523,3,0)</f>
        <v>18.2</v>
      </c>
      <c r="L819" t="str">
        <f>VLOOKUP($C819,[1]ENVIRONMENTALS!$F$1491:$N$1523,5,0)</f>
        <v>NA</v>
      </c>
      <c r="M819" t="str">
        <f>VLOOKUP($C819,[1]ENVIRONMENTALS!$F$1491:$N$1523,6,0)</f>
        <v>NA</v>
      </c>
      <c r="N819">
        <f>VLOOKUP($C819,[1]ENVIRONMENTALS!$F$1491:$N$1523,9,0)</f>
        <v>17.5</v>
      </c>
      <c r="O819" s="3">
        <v>44740</v>
      </c>
      <c r="P819" t="s">
        <v>111</v>
      </c>
      <c r="Q819">
        <v>-8.44</v>
      </c>
      <c r="R819" s="19">
        <v>0</v>
      </c>
      <c r="S819">
        <f>VLOOKUP(C819,'[6]2022'!$H$39:$Q$70,10,0)</f>
        <v>28.9</v>
      </c>
      <c r="T819">
        <f>VLOOKUP(C819,[1]ENVIRONMENTALS!$F$1459:$G$1490,2,0)</f>
        <v>31.5</v>
      </c>
      <c r="U819" t="str">
        <f>VLOOKUP($C818,[1]ENVIRONMENTALS!$F$1491:$N$1523,5,0)</f>
        <v>NA</v>
      </c>
      <c r="V819" t="str">
        <f>VLOOKUP($C818,[1]ENVIRONMENTALS!$F$1491:$N$1523,6,0)</f>
        <v>NA</v>
      </c>
      <c r="W819">
        <f>VLOOKUP($C818,[1]ENVIRONMENTALS!$F$1491:$N$1523,9,0)</f>
        <v>14</v>
      </c>
    </row>
    <row r="820" spans="1:23" x14ac:dyDescent="0.3">
      <c r="A820" t="s">
        <v>18</v>
      </c>
      <c r="B820" t="s">
        <v>14</v>
      </c>
      <c r="C820" s="20" t="s">
        <v>31</v>
      </c>
      <c r="D820">
        <v>2022</v>
      </c>
      <c r="E820" t="s">
        <v>101</v>
      </c>
      <c r="F820" s="3">
        <v>44741</v>
      </c>
      <c r="G820" s="3">
        <v>44740</v>
      </c>
      <c r="H820" t="s">
        <v>111</v>
      </c>
      <c r="I820">
        <v>3.93E-5</v>
      </c>
      <c r="J820">
        <f>VLOOKUP(C820,[1]ENVIRONMENTALS!$F$1459:$G$1490,2,0)</f>
        <v>35</v>
      </c>
      <c r="K820">
        <f>VLOOKUP($C820,[1]ENVIRONMENTALS!$F$1491:$N$1523,3,0)</f>
        <v>11.9</v>
      </c>
      <c r="L820" t="str">
        <f>VLOOKUP($C820,[1]ENVIRONMENTALS!$F$1491:$N$1523,5,0)</f>
        <v>NA</v>
      </c>
      <c r="M820" t="str">
        <f>VLOOKUP($C820,[1]ENVIRONMENTALS!$F$1491:$N$1523,6,0)</f>
        <v>NA</v>
      </c>
      <c r="N820">
        <f>VLOOKUP($C820,[1]ENVIRONMENTALS!$F$1491:$N$1523,9,0)</f>
        <v>21.5</v>
      </c>
      <c r="O820" s="3">
        <v>44740</v>
      </c>
      <c r="P820" t="s">
        <v>111</v>
      </c>
      <c r="Q820">
        <v>0.77</v>
      </c>
      <c r="R820" s="19">
        <v>0</v>
      </c>
      <c r="S820">
        <f>VLOOKUP(C820,'[6]2022'!$H$39:$Q$70,10,0)</f>
        <v>23.1</v>
      </c>
      <c r="T820">
        <f>VLOOKUP(C820,[1]ENVIRONMENTALS!$F$1459:$G$1490,2,0)</f>
        <v>35</v>
      </c>
      <c r="U820" t="str">
        <f>VLOOKUP($C819,[1]ENVIRONMENTALS!$F$1491:$N$1523,5,0)</f>
        <v>NA</v>
      </c>
      <c r="V820" t="str">
        <f>VLOOKUP($C819,[1]ENVIRONMENTALS!$F$1491:$N$1523,6,0)</f>
        <v>NA</v>
      </c>
      <c r="W820">
        <f>VLOOKUP($C819,[1]ENVIRONMENTALS!$F$1491:$N$1523,9,0)</f>
        <v>17.5</v>
      </c>
    </row>
    <row r="821" spans="1:23" x14ac:dyDescent="0.3">
      <c r="A821" t="s">
        <v>18</v>
      </c>
      <c r="B821" t="s">
        <v>14</v>
      </c>
      <c r="C821" s="20" t="s">
        <v>30</v>
      </c>
      <c r="D821">
        <v>2022</v>
      </c>
      <c r="E821" t="s">
        <v>102</v>
      </c>
      <c r="F821" s="3">
        <v>44741</v>
      </c>
      <c r="G821" s="3">
        <v>44740</v>
      </c>
      <c r="H821" t="s">
        <v>111</v>
      </c>
      <c r="I821">
        <v>-9.2400000000000013E-4</v>
      </c>
      <c r="J821">
        <f>VLOOKUP(C821,[1]ENVIRONMENTALS!$F$1459:$G$1490,2,0)</f>
        <v>31</v>
      </c>
      <c r="K821">
        <f>VLOOKUP($C821,[1]ENVIRONMENTALS!$F$1491:$N$1523,3,0)</f>
        <v>10.199999999999999</v>
      </c>
      <c r="L821" t="str">
        <f>VLOOKUP($C821,[1]ENVIRONMENTALS!$F$1491:$N$1523,5,0)</f>
        <v>NA</v>
      </c>
      <c r="M821" t="str">
        <f>VLOOKUP($C821,[1]ENVIRONMENTALS!$F$1491:$N$1523,6,0)</f>
        <v>NA</v>
      </c>
      <c r="N821">
        <f>VLOOKUP($C821,[1]ENVIRONMENTALS!$F$1491:$N$1523,9,0)</f>
        <v>21</v>
      </c>
      <c r="O821" s="3">
        <v>44740</v>
      </c>
      <c r="P821" t="s">
        <v>111</v>
      </c>
      <c r="Q821">
        <v>-0.75600000000000001</v>
      </c>
      <c r="R821" s="19">
        <v>0</v>
      </c>
      <c r="S821">
        <f>VLOOKUP(C821,'[6]2022'!$H$39:$Q$70,10,0)</f>
        <v>25.6</v>
      </c>
      <c r="T821">
        <f>VLOOKUP(C821,[1]ENVIRONMENTALS!$F$1459:$G$1490,2,0)</f>
        <v>31</v>
      </c>
      <c r="U821" t="str">
        <f>VLOOKUP($C820,[1]ENVIRONMENTALS!$F$1491:$N$1523,5,0)</f>
        <v>NA</v>
      </c>
      <c r="V821" t="str">
        <f>VLOOKUP($C820,[1]ENVIRONMENTALS!$F$1491:$N$1523,6,0)</f>
        <v>NA</v>
      </c>
      <c r="W821">
        <f>VLOOKUP($C820,[1]ENVIRONMENTALS!$F$1491:$N$1523,9,0)</f>
        <v>21.5</v>
      </c>
    </row>
    <row r="822" spans="1:23" x14ac:dyDescent="0.3">
      <c r="A822" t="s">
        <v>18</v>
      </c>
      <c r="B822" t="s">
        <v>10</v>
      </c>
      <c r="C822" s="20" t="s">
        <v>29</v>
      </c>
      <c r="D822">
        <v>2022</v>
      </c>
      <c r="E822" t="s">
        <v>102</v>
      </c>
      <c r="F822" s="3">
        <v>44741</v>
      </c>
      <c r="G822" s="3">
        <v>44740</v>
      </c>
      <c r="H822" t="s">
        <v>111</v>
      </c>
      <c r="I822">
        <v>-5.64E-3</v>
      </c>
      <c r="J822">
        <f>VLOOKUP(C822,[1]ENVIRONMENTALS!$F$1459:$G$1490,2,0)</f>
        <v>32</v>
      </c>
      <c r="K822">
        <f>VLOOKUP($C822,[1]ENVIRONMENTALS!$F$1491:$N$1523,3,0)</f>
        <v>13.2</v>
      </c>
      <c r="L822" t="str">
        <f>VLOOKUP($C822,[1]ENVIRONMENTALS!$F$1491:$N$1523,5,0)</f>
        <v>NA</v>
      </c>
      <c r="M822" t="str">
        <f>VLOOKUP($C822,[1]ENVIRONMENTALS!$F$1491:$N$1523,6,0)</f>
        <v>NA</v>
      </c>
      <c r="N822">
        <f>VLOOKUP($C822,[1]ENVIRONMENTALS!$F$1491:$N$1523,9,0)</f>
        <v>17.5</v>
      </c>
      <c r="O822" s="3">
        <v>44740</v>
      </c>
      <c r="P822" t="s">
        <v>111</v>
      </c>
      <c r="Q822">
        <v>-6.66</v>
      </c>
      <c r="R822">
        <v>0.40699999999999997</v>
      </c>
      <c r="S822">
        <f>VLOOKUP(C822,'[6]2022'!$H$39:$Q$70,10,0)</f>
        <v>26.3</v>
      </c>
      <c r="T822">
        <f>VLOOKUP(C822,[1]ENVIRONMENTALS!$F$1459:$G$1490,2,0)</f>
        <v>32</v>
      </c>
      <c r="U822" t="str">
        <f>VLOOKUP($C821,[1]ENVIRONMENTALS!$F$1491:$N$1523,5,0)</f>
        <v>NA</v>
      </c>
      <c r="V822" t="str">
        <f>VLOOKUP($C821,[1]ENVIRONMENTALS!$F$1491:$N$1523,6,0)</f>
        <v>NA</v>
      </c>
      <c r="W822">
        <f>VLOOKUP($C821,[1]ENVIRONMENTALS!$F$1491:$N$1523,9,0)</f>
        <v>21</v>
      </c>
    </row>
    <row r="823" spans="1:23" x14ac:dyDescent="0.3">
      <c r="A823" t="s">
        <v>18</v>
      </c>
      <c r="B823" t="s">
        <v>10</v>
      </c>
      <c r="C823" s="20" t="s">
        <v>28</v>
      </c>
      <c r="D823">
        <v>2022</v>
      </c>
      <c r="E823" t="s">
        <v>102</v>
      </c>
      <c r="F823" s="3">
        <v>44741</v>
      </c>
      <c r="G823" s="3">
        <v>44740</v>
      </c>
      <c r="H823" t="s">
        <v>111</v>
      </c>
      <c r="I823">
        <v>-0.45540000000000003</v>
      </c>
      <c r="J823">
        <f>VLOOKUP(C823,[1]ENVIRONMENTALS!$F$1459:$G$1490,2,0)</f>
        <v>31.2</v>
      </c>
      <c r="K823">
        <f>VLOOKUP($C823,[1]ENVIRONMENTALS!$F$1491:$N$1523,3,0)</f>
        <v>15.8</v>
      </c>
      <c r="L823" t="str">
        <f>VLOOKUP($C823,[1]ENVIRONMENTALS!$F$1491:$N$1523,5,0)</f>
        <v>NA</v>
      </c>
      <c r="M823" t="str">
        <f>VLOOKUP($C823,[1]ENVIRONMENTALS!$F$1491:$N$1523,6,0)</f>
        <v>NA</v>
      </c>
      <c r="N823">
        <f>VLOOKUP($C823,[1]ENVIRONMENTALS!$F$1491:$N$1523,9,0)</f>
        <v>17</v>
      </c>
      <c r="O823" s="3">
        <v>44740</v>
      </c>
      <c r="P823" t="s">
        <v>111</v>
      </c>
      <c r="Q823">
        <v>-12</v>
      </c>
      <c r="R823" s="19">
        <v>0</v>
      </c>
      <c r="S823">
        <f>VLOOKUP(C823,'[6]2022'!$H$39:$Q$70,10,0)</f>
        <v>28.6</v>
      </c>
      <c r="T823">
        <f>VLOOKUP(C823,[1]ENVIRONMENTALS!$F$1459:$G$1490,2,0)</f>
        <v>31.2</v>
      </c>
      <c r="U823" t="str">
        <f>VLOOKUP($C822,[1]ENVIRONMENTALS!$F$1491:$N$1523,5,0)</f>
        <v>NA</v>
      </c>
      <c r="V823" t="str">
        <f>VLOOKUP($C822,[1]ENVIRONMENTALS!$F$1491:$N$1523,6,0)</f>
        <v>NA</v>
      </c>
      <c r="W823">
        <f>VLOOKUP($C822,[1]ENVIRONMENTALS!$F$1491:$N$1523,9,0)</f>
        <v>17.5</v>
      </c>
    </row>
    <row r="824" spans="1:23" x14ac:dyDescent="0.3">
      <c r="A824" t="s">
        <v>18</v>
      </c>
      <c r="B824" t="s">
        <v>10</v>
      </c>
      <c r="C824" s="20" t="s">
        <v>27</v>
      </c>
      <c r="D824">
        <v>2022</v>
      </c>
      <c r="E824" t="s">
        <v>101</v>
      </c>
      <c r="F824" s="3">
        <v>44741</v>
      </c>
      <c r="G824" s="3">
        <v>44740</v>
      </c>
      <c r="H824" t="s">
        <v>111</v>
      </c>
      <c r="I824">
        <v>-1.2540000000000001E-2</v>
      </c>
      <c r="J824">
        <f>VLOOKUP(C824,[1]ENVIRONMENTALS!$F$1459:$G$1490,2,0)</f>
        <v>38</v>
      </c>
      <c r="K824">
        <f>VLOOKUP($C824,[1]ENVIRONMENTALS!$F$1491:$N$1523,3,0)</f>
        <v>22.8</v>
      </c>
      <c r="L824" t="str">
        <f>VLOOKUP($C824,[1]ENVIRONMENTALS!$F$1491:$N$1523,5,0)</f>
        <v>NA</v>
      </c>
      <c r="M824" t="str">
        <f>VLOOKUP($C824,[1]ENVIRONMENTALS!$F$1491:$N$1523,6,0)</f>
        <v>NA</v>
      </c>
      <c r="N824">
        <f>VLOOKUP($C824,[1]ENVIRONMENTALS!$F$1491:$N$1523,9,0)</f>
        <v>27</v>
      </c>
      <c r="O824" s="3">
        <v>44740</v>
      </c>
      <c r="P824" t="s">
        <v>111</v>
      </c>
      <c r="Q824">
        <v>0.2</v>
      </c>
      <c r="R824">
        <v>0.35599999999999998</v>
      </c>
      <c r="S824">
        <f>VLOOKUP(C824,'[6]2022'!$H$39:$Q$70,10,0)</f>
        <v>24.4</v>
      </c>
      <c r="T824">
        <f>VLOOKUP(C824,[1]ENVIRONMENTALS!$F$1459:$G$1490,2,0)</f>
        <v>38</v>
      </c>
      <c r="U824" t="str">
        <f>VLOOKUP($C823,[1]ENVIRONMENTALS!$F$1491:$N$1523,5,0)</f>
        <v>NA</v>
      </c>
      <c r="V824" t="str">
        <f>VLOOKUP($C823,[1]ENVIRONMENTALS!$F$1491:$N$1523,6,0)</f>
        <v>NA</v>
      </c>
      <c r="W824">
        <f>VLOOKUP($C823,[1]ENVIRONMENTALS!$F$1491:$N$1523,9,0)</f>
        <v>17</v>
      </c>
    </row>
    <row r="825" spans="1:23" x14ac:dyDescent="0.3">
      <c r="A825" t="s">
        <v>18</v>
      </c>
      <c r="B825" t="s">
        <v>10</v>
      </c>
      <c r="C825" s="20" t="s">
        <v>26</v>
      </c>
      <c r="D825">
        <v>2022</v>
      </c>
      <c r="E825" t="s">
        <v>101</v>
      </c>
      <c r="F825" s="3">
        <v>44741</v>
      </c>
      <c r="G825" s="3">
        <v>44740</v>
      </c>
      <c r="H825" t="s">
        <v>111</v>
      </c>
      <c r="I825">
        <v>2.2919999999999999E-2</v>
      </c>
      <c r="J825">
        <f>VLOOKUP(C825,[1]ENVIRONMENTALS!$F$1459:$G$1490,2,0)</f>
        <v>47</v>
      </c>
      <c r="K825">
        <f>VLOOKUP($C825,[1]ENVIRONMENTALS!$F$1491:$N$1523,3,0)</f>
        <v>15.7</v>
      </c>
      <c r="L825" t="str">
        <f>VLOOKUP($C825,[1]ENVIRONMENTALS!$F$1491:$N$1523,5,0)</f>
        <v>NA</v>
      </c>
      <c r="M825" t="str">
        <f>VLOOKUP($C825,[1]ENVIRONMENTALS!$F$1491:$N$1523,6,0)</f>
        <v>NA</v>
      </c>
      <c r="N825">
        <f>VLOOKUP($C825,[1]ENVIRONMENTALS!$F$1491:$N$1523,9,0)</f>
        <v>19.5</v>
      </c>
      <c r="O825" s="3">
        <v>44740</v>
      </c>
      <c r="P825" t="s">
        <v>111</v>
      </c>
      <c r="Q825" t="s">
        <v>80</v>
      </c>
      <c r="R825" s="19">
        <v>0</v>
      </c>
      <c r="S825">
        <f>VLOOKUP(C825,'[6]2022'!$H$39:$Q$70,10,0)</f>
        <v>25.2</v>
      </c>
      <c r="T825">
        <f>VLOOKUP(C825,[1]ENVIRONMENTALS!$F$1459:$G$1490,2,0)</f>
        <v>47</v>
      </c>
      <c r="U825" t="str">
        <f>VLOOKUP($C824,[1]ENVIRONMENTALS!$F$1491:$N$1523,5,0)</f>
        <v>NA</v>
      </c>
      <c r="V825" t="str">
        <f>VLOOKUP($C824,[1]ENVIRONMENTALS!$F$1491:$N$1523,6,0)</f>
        <v>NA</v>
      </c>
      <c r="W825">
        <f>VLOOKUP($C824,[1]ENVIRONMENTALS!$F$1491:$N$1523,9,0)</f>
        <v>27</v>
      </c>
    </row>
    <row r="826" spans="1:23" x14ac:dyDescent="0.3">
      <c r="A826" t="s">
        <v>18</v>
      </c>
      <c r="B826" t="s">
        <v>6</v>
      </c>
      <c r="C826" s="20" t="s">
        <v>25</v>
      </c>
      <c r="D826">
        <v>2022</v>
      </c>
      <c r="E826" t="s">
        <v>102</v>
      </c>
      <c r="F826" s="3">
        <v>44741</v>
      </c>
      <c r="G826" s="3">
        <v>44740</v>
      </c>
      <c r="H826" t="s">
        <v>111</v>
      </c>
      <c r="I826">
        <v>5.4960000000000002E-2</v>
      </c>
      <c r="J826">
        <f>VLOOKUP(C826,[1]ENVIRONMENTALS!$F$1459:$G$1490,2,0)</f>
        <v>32</v>
      </c>
      <c r="K826">
        <f>VLOOKUP($C826,[1]ENVIRONMENTALS!$F$1491:$N$1523,3,0)</f>
        <v>13.4</v>
      </c>
      <c r="L826" t="str">
        <f>VLOOKUP($C826,[1]ENVIRONMENTALS!$F$1491:$N$1523,5,0)</f>
        <v>NA</v>
      </c>
      <c r="M826" t="str">
        <f>VLOOKUP($C826,[1]ENVIRONMENTALS!$F$1491:$N$1523,6,0)</f>
        <v>NA</v>
      </c>
      <c r="N826">
        <f>VLOOKUP($C826,[1]ENVIRONMENTALS!$F$1491:$N$1523,9,0)</f>
        <v>20.5</v>
      </c>
      <c r="O826" s="3">
        <v>44740</v>
      </c>
      <c r="P826" t="s">
        <v>111</v>
      </c>
      <c r="Q826">
        <v>-0.29099999999999998</v>
      </c>
      <c r="R826">
        <v>3.1</v>
      </c>
      <c r="S826">
        <f>VLOOKUP(C826,'[6]2022'!$H$39:$Q$70,10,0)</f>
        <v>25.3</v>
      </c>
      <c r="T826">
        <f>VLOOKUP(C826,[1]ENVIRONMENTALS!$F$1459:$G$1490,2,0)</f>
        <v>32</v>
      </c>
      <c r="U826" t="str">
        <f>VLOOKUP($C825,[1]ENVIRONMENTALS!$F$1491:$N$1523,5,0)</f>
        <v>NA</v>
      </c>
      <c r="V826" t="str">
        <f>VLOOKUP($C825,[1]ENVIRONMENTALS!$F$1491:$N$1523,6,0)</f>
        <v>NA</v>
      </c>
      <c r="W826">
        <f>VLOOKUP($C825,[1]ENVIRONMENTALS!$F$1491:$N$1523,9,0)</f>
        <v>19.5</v>
      </c>
    </row>
    <row r="827" spans="1:23" x14ac:dyDescent="0.3">
      <c r="A827" t="s">
        <v>18</v>
      </c>
      <c r="B827" t="s">
        <v>6</v>
      </c>
      <c r="C827" s="20" t="s">
        <v>24</v>
      </c>
      <c r="D827">
        <v>2022</v>
      </c>
      <c r="E827" t="s">
        <v>101</v>
      </c>
      <c r="F827" s="3">
        <v>44741</v>
      </c>
      <c r="G827" s="3">
        <v>44740</v>
      </c>
      <c r="H827" t="s">
        <v>111</v>
      </c>
      <c r="I827">
        <v>2.4059999999999998E-2</v>
      </c>
      <c r="J827">
        <f>VLOOKUP(C827,[1]ENVIRONMENTALS!$F$1459:$G$1490,2,0)</f>
        <v>34</v>
      </c>
      <c r="K827">
        <f>VLOOKUP($C827,[1]ENVIRONMENTALS!$F$1491:$N$1523,3,0)</f>
        <v>14</v>
      </c>
      <c r="L827" t="str">
        <f>VLOOKUP($C827,[1]ENVIRONMENTALS!$F$1491:$N$1523,5,0)</f>
        <v>NA</v>
      </c>
      <c r="M827" t="str">
        <f>VLOOKUP($C827,[1]ENVIRONMENTALS!$F$1491:$N$1523,6,0)</f>
        <v>NA</v>
      </c>
      <c r="N827">
        <f>VLOOKUP($C827,[1]ENVIRONMENTALS!$F$1491:$N$1523,9,0)</f>
        <v>24</v>
      </c>
      <c r="O827" s="3">
        <v>44740</v>
      </c>
      <c r="P827" t="s">
        <v>111</v>
      </c>
      <c r="Q827">
        <v>-1.6</v>
      </c>
      <c r="R827">
        <v>0.89400000000000002</v>
      </c>
      <c r="S827">
        <f>VLOOKUP(C827,'[6]2022'!$H$39:$Q$70,10,0)</f>
        <v>25.3</v>
      </c>
      <c r="T827">
        <f>VLOOKUP(C827,[1]ENVIRONMENTALS!$F$1459:$G$1490,2,0)</f>
        <v>34</v>
      </c>
      <c r="U827" t="str">
        <f>VLOOKUP($C826,[1]ENVIRONMENTALS!$F$1491:$N$1523,5,0)</f>
        <v>NA</v>
      </c>
      <c r="V827" t="str">
        <f>VLOOKUP($C826,[1]ENVIRONMENTALS!$F$1491:$N$1523,6,0)</f>
        <v>NA</v>
      </c>
      <c r="W827">
        <f>VLOOKUP($C826,[1]ENVIRONMENTALS!$F$1491:$N$1523,9,0)</f>
        <v>20.5</v>
      </c>
    </row>
    <row r="828" spans="1:23" x14ac:dyDescent="0.3">
      <c r="A828" t="s">
        <v>18</v>
      </c>
      <c r="B828" t="s">
        <v>6</v>
      </c>
      <c r="C828" s="20" t="s">
        <v>23</v>
      </c>
      <c r="D828">
        <v>2022</v>
      </c>
      <c r="E828" t="s">
        <v>102</v>
      </c>
      <c r="F828" s="3">
        <v>44741</v>
      </c>
      <c r="G828" s="3">
        <v>44740</v>
      </c>
      <c r="H828" t="s">
        <v>111</v>
      </c>
      <c r="I828">
        <v>-0.12240000000000001</v>
      </c>
      <c r="J828">
        <f>VLOOKUP(C828,[1]ENVIRONMENTALS!$F$1459:$G$1490,2,0)</f>
        <v>34.6</v>
      </c>
      <c r="K828">
        <f>VLOOKUP($C828,[1]ENVIRONMENTALS!$F$1491:$N$1523,3,0)</f>
        <v>15.7</v>
      </c>
      <c r="L828" t="str">
        <f>VLOOKUP($C828,[1]ENVIRONMENTALS!$F$1491:$N$1523,5,0)</f>
        <v>NA</v>
      </c>
      <c r="M828" t="str">
        <f>VLOOKUP($C828,[1]ENVIRONMENTALS!$F$1491:$N$1523,6,0)</f>
        <v>NA</v>
      </c>
      <c r="N828">
        <f>VLOOKUP($C828,[1]ENVIRONMENTALS!$F$1491:$N$1523,9,0)</f>
        <v>21.5</v>
      </c>
      <c r="O828" s="3">
        <v>44740</v>
      </c>
      <c r="P828" t="s">
        <v>111</v>
      </c>
      <c r="S828">
        <f>VLOOKUP(C828,'[6]2022'!$H$39:$Q$70,10,0)</f>
        <v>25.6</v>
      </c>
      <c r="T828">
        <f>VLOOKUP(C828,[1]ENVIRONMENTALS!$F$1459:$G$1490,2,0)</f>
        <v>34.6</v>
      </c>
      <c r="U828" t="str">
        <f>VLOOKUP($C827,[1]ENVIRONMENTALS!$F$1491:$N$1523,5,0)</f>
        <v>NA</v>
      </c>
      <c r="V828" t="str">
        <f>VLOOKUP($C827,[1]ENVIRONMENTALS!$F$1491:$N$1523,6,0)</f>
        <v>NA</v>
      </c>
      <c r="W828">
        <f>VLOOKUP($C827,[1]ENVIRONMENTALS!$F$1491:$N$1523,9,0)</f>
        <v>24</v>
      </c>
    </row>
    <row r="829" spans="1:23" x14ac:dyDescent="0.3">
      <c r="A829" t="s">
        <v>18</v>
      </c>
      <c r="B829" t="s">
        <v>6</v>
      </c>
      <c r="C829" s="20" t="s">
        <v>22</v>
      </c>
      <c r="D829">
        <v>2022</v>
      </c>
      <c r="E829" t="s">
        <v>101</v>
      </c>
      <c r="F829" s="3">
        <v>44741</v>
      </c>
      <c r="G829" s="3">
        <v>44740</v>
      </c>
      <c r="H829" t="s">
        <v>111</v>
      </c>
      <c r="I829">
        <v>0.22439999999999999</v>
      </c>
      <c r="J829">
        <f>VLOOKUP(C829,[1]ENVIRONMENTALS!$F$1459:$G$1490,2,0)</f>
        <v>47</v>
      </c>
      <c r="K829">
        <f>VLOOKUP($C829,[1]ENVIRONMENTALS!$F$1491:$N$1523,3,0)</f>
        <v>13.3</v>
      </c>
      <c r="L829" t="str">
        <f>VLOOKUP($C829,[1]ENVIRONMENTALS!$F$1491:$N$1523,5,0)</f>
        <v>NA</v>
      </c>
      <c r="M829" t="str">
        <f>VLOOKUP($C829,[1]ENVIRONMENTALS!$F$1491:$N$1523,6,0)</f>
        <v>NA</v>
      </c>
      <c r="N829">
        <f>VLOOKUP($C829,[1]ENVIRONMENTALS!$F$1491:$N$1523,9,0)</f>
        <v>18</v>
      </c>
      <c r="O829" s="3">
        <v>44740</v>
      </c>
      <c r="P829" t="s">
        <v>111</v>
      </c>
      <c r="Q829">
        <v>0.184</v>
      </c>
      <c r="R829">
        <v>1.33</v>
      </c>
      <c r="S829">
        <f>VLOOKUP(C829,'[6]2022'!$H$39:$Q$70,10,0)</f>
        <v>24.7</v>
      </c>
      <c r="T829">
        <f>VLOOKUP(C829,[1]ENVIRONMENTALS!$F$1459:$G$1490,2,0)</f>
        <v>47</v>
      </c>
      <c r="U829" t="str">
        <f>VLOOKUP($C828,[1]ENVIRONMENTALS!$F$1491:$N$1523,5,0)</f>
        <v>NA</v>
      </c>
      <c r="V829" t="str">
        <f>VLOOKUP($C828,[1]ENVIRONMENTALS!$F$1491:$N$1523,6,0)</f>
        <v>NA</v>
      </c>
      <c r="W829">
        <f>VLOOKUP($C828,[1]ENVIRONMENTALS!$F$1491:$N$1523,9,0)</f>
        <v>21.5</v>
      </c>
    </row>
    <row r="830" spans="1:23" x14ac:dyDescent="0.3">
      <c r="A830" t="s">
        <v>18</v>
      </c>
      <c r="B830" t="s">
        <v>1</v>
      </c>
      <c r="C830" s="20" t="s">
        <v>21</v>
      </c>
      <c r="D830">
        <v>2022</v>
      </c>
      <c r="E830" t="s">
        <v>101</v>
      </c>
      <c r="F830" s="3">
        <v>44741</v>
      </c>
      <c r="G830" s="3">
        <v>44740</v>
      </c>
      <c r="H830" t="s">
        <v>111</v>
      </c>
      <c r="I830">
        <v>0.32700000000000001</v>
      </c>
      <c r="J830">
        <f>VLOOKUP(C830,[1]ENVIRONMENTALS!$F$1459:$G$1490,2,0)</f>
        <v>47</v>
      </c>
      <c r="K830">
        <f>VLOOKUP($C830,[1]ENVIRONMENTALS!$F$1491:$N$1523,3,0)</f>
        <v>13</v>
      </c>
      <c r="L830" t="str">
        <f>VLOOKUP($C830,[1]ENVIRONMENTALS!$F$1491:$N$1523,5,0)</f>
        <v>NA</v>
      </c>
      <c r="M830" t="str">
        <f>VLOOKUP($C830,[1]ENVIRONMENTALS!$F$1491:$N$1523,6,0)</f>
        <v>NA</v>
      </c>
      <c r="N830">
        <f>VLOOKUP($C830,[1]ENVIRONMENTALS!$F$1491:$N$1523,9,0)</f>
        <v>29</v>
      </c>
      <c r="O830" s="3">
        <v>44740</v>
      </c>
      <c r="P830" t="s">
        <v>111</v>
      </c>
      <c r="R830" s="19">
        <v>0</v>
      </c>
      <c r="S830">
        <f>VLOOKUP(C830,'[6]2022'!$H$39:$Q$70,10,0)</f>
        <v>27.6</v>
      </c>
      <c r="T830">
        <f>VLOOKUP(C830,[1]ENVIRONMENTALS!$F$1459:$G$1490,2,0)</f>
        <v>47</v>
      </c>
      <c r="U830" t="str">
        <f>VLOOKUP($C829,[1]ENVIRONMENTALS!$F$1491:$N$1523,5,0)</f>
        <v>NA</v>
      </c>
      <c r="V830" t="str">
        <f>VLOOKUP($C829,[1]ENVIRONMENTALS!$F$1491:$N$1523,6,0)</f>
        <v>NA</v>
      </c>
      <c r="W830">
        <f>VLOOKUP($C829,[1]ENVIRONMENTALS!$F$1491:$N$1523,9,0)</f>
        <v>18</v>
      </c>
    </row>
    <row r="831" spans="1:23" x14ac:dyDescent="0.3">
      <c r="A831" t="s">
        <v>18</v>
      </c>
      <c r="B831" t="s">
        <v>1</v>
      </c>
      <c r="C831" s="20" t="s">
        <v>20</v>
      </c>
      <c r="D831">
        <v>2022</v>
      </c>
      <c r="E831" t="s">
        <v>101</v>
      </c>
      <c r="F831" s="3">
        <v>44741</v>
      </c>
      <c r="G831" s="3">
        <v>44740</v>
      </c>
      <c r="H831" t="s">
        <v>111</v>
      </c>
      <c r="I831">
        <v>-0.6</v>
      </c>
      <c r="J831">
        <f>VLOOKUP(C831,[1]ENVIRONMENTALS!$F$1459:$G$1490,2,0)</f>
        <v>32</v>
      </c>
      <c r="K831">
        <f>VLOOKUP($C831,[1]ENVIRONMENTALS!$F$1491:$N$1523,3,0)</f>
        <v>9.4</v>
      </c>
      <c r="L831" t="str">
        <f>VLOOKUP($C831,[1]ENVIRONMENTALS!$F$1491:$N$1523,5,0)</f>
        <v>NA</v>
      </c>
      <c r="M831" t="str">
        <f>VLOOKUP($C831,[1]ENVIRONMENTALS!$F$1491:$N$1523,6,0)</f>
        <v>NA</v>
      </c>
      <c r="N831">
        <f>VLOOKUP($C831,[1]ENVIRONMENTALS!$F$1491:$N$1523,9,0)</f>
        <v>16.5</v>
      </c>
      <c r="O831" s="3">
        <v>44740</v>
      </c>
      <c r="P831" t="s">
        <v>111</v>
      </c>
      <c r="R831">
        <v>6.5</v>
      </c>
      <c r="S831">
        <f>VLOOKUP(C831,'[6]2022'!$H$39:$Q$70,10,0)</f>
        <v>24.4</v>
      </c>
      <c r="T831">
        <f>VLOOKUP(C831,[1]ENVIRONMENTALS!$F$1459:$G$1490,2,0)</f>
        <v>32</v>
      </c>
      <c r="U831" t="str">
        <f>VLOOKUP($C830,[1]ENVIRONMENTALS!$F$1491:$N$1523,5,0)</f>
        <v>NA</v>
      </c>
      <c r="V831" t="str">
        <f>VLOOKUP($C830,[1]ENVIRONMENTALS!$F$1491:$N$1523,6,0)</f>
        <v>NA</v>
      </c>
      <c r="W831">
        <f>VLOOKUP($C830,[1]ENVIRONMENTALS!$F$1491:$N$1523,9,0)</f>
        <v>29</v>
      </c>
    </row>
    <row r="832" spans="1:23" x14ac:dyDescent="0.3">
      <c r="A832" t="s">
        <v>18</v>
      </c>
      <c r="B832" t="s">
        <v>1</v>
      </c>
      <c r="C832" s="20" t="s">
        <v>19</v>
      </c>
      <c r="D832">
        <v>2022</v>
      </c>
      <c r="E832" t="s">
        <v>101</v>
      </c>
      <c r="F832" s="3">
        <v>44741</v>
      </c>
      <c r="G832" s="3">
        <v>44740</v>
      </c>
      <c r="H832" t="s">
        <v>111</v>
      </c>
      <c r="I832">
        <v>2.5919999999999999E-2</v>
      </c>
      <c r="J832">
        <f>VLOOKUP(C832,[1]ENVIRONMENTALS!$F$1459:$G$1490,2,0)</f>
        <v>23.5</v>
      </c>
      <c r="K832">
        <f>VLOOKUP($C832,[1]ENVIRONMENTALS!$F$1491:$N$1523,3,0)</f>
        <v>13.2</v>
      </c>
      <c r="L832" t="str">
        <f>VLOOKUP($C832,[1]ENVIRONMENTALS!$F$1491:$N$1523,5,0)</f>
        <v>NA</v>
      </c>
      <c r="M832" t="str">
        <f>VLOOKUP($C832,[1]ENVIRONMENTALS!$F$1491:$N$1523,6,0)</f>
        <v>NA</v>
      </c>
      <c r="N832">
        <f>VLOOKUP($C832,[1]ENVIRONMENTALS!$F$1491:$N$1523,9,0)</f>
        <v>28</v>
      </c>
      <c r="O832" s="3">
        <v>44740</v>
      </c>
      <c r="P832" t="s">
        <v>111</v>
      </c>
      <c r="Q832">
        <v>0.10700000000000001</v>
      </c>
      <c r="R832">
        <v>2.2000000000000002</v>
      </c>
      <c r="S832">
        <f>VLOOKUP(C832,'[6]2022'!$H$39:$Q$70,10,0)</f>
        <v>27.9</v>
      </c>
      <c r="T832">
        <f>VLOOKUP(C832,[1]ENVIRONMENTALS!$F$1459:$G$1490,2,0)</f>
        <v>23.5</v>
      </c>
      <c r="U832" t="str">
        <f>VLOOKUP($C831,[1]ENVIRONMENTALS!$F$1491:$N$1523,5,0)</f>
        <v>NA</v>
      </c>
      <c r="V832" t="str">
        <f>VLOOKUP($C831,[1]ENVIRONMENTALS!$F$1491:$N$1523,6,0)</f>
        <v>NA</v>
      </c>
      <c r="W832">
        <f>VLOOKUP($C831,[1]ENVIRONMENTALS!$F$1491:$N$1523,9,0)</f>
        <v>16.5</v>
      </c>
    </row>
    <row r="833" spans="1:23" x14ac:dyDescent="0.3">
      <c r="A833" t="s">
        <v>18</v>
      </c>
      <c r="B833" t="s">
        <v>1</v>
      </c>
      <c r="C833" s="20" t="s">
        <v>17</v>
      </c>
      <c r="D833">
        <v>2022</v>
      </c>
      <c r="E833" t="s">
        <v>101</v>
      </c>
      <c r="F833" s="3">
        <v>44741</v>
      </c>
      <c r="G833" s="3">
        <v>44740</v>
      </c>
      <c r="H833" t="s">
        <v>111</v>
      </c>
      <c r="I833">
        <v>1.8839999999999999E-2</v>
      </c>
      <c r="J833">
        <f>VLOOKUP(C833,[1]ENVIRONMENTALS!$F$1459:$G$1490,2,0)</f>
        <v>38</v>
      </c>
      <c r="K833">
        <f>VLOOKUP($C833,[1]ENVIRONMENTALS!$F$1491:$N$1523,3,0)</f>
        <v>12.1</v>
      </c>
      <c r="L833" t="str">
        <f>VLOOKUP($C833,[1]ENVIRONMENTALS!$F$1491:$N$1523,5,0)</f>
        <v>NA</v>
      </c>
      <c r="M833" t="str">
        <f>VLOOKUP($C833,[1]ENVIRONMENTALS!$F$1491:$N$1523,6,0)</f>
        <v>NA</v>
      </c>
      <c r="N833">
        <f>VLOOKUP($C833,[1]ENVIRONMENTALS!$F$1491:$N$1523,9,0)</f>
        <v>26.5</v>
      </c>
      <c r="O833" s="3">
        <v>44740</v>
      </c>
      <c r="P833" t="s">
        <v>111</v>
      </c>
      <c r="Q833">
        <v>-4.5999999999999996</v>
      </c>
      <c r="R833">
        <v>2.67</v>
      </c>
      <c r="S833">
        <f>VLOOKUP(C833,'[6]2022'!$H$39:$Q$70,10,0)</f>
        <v>25</v>
      </c>
      <c r="T833">
        <f>VLOOKUP(C833,[1]ENVIRONMENTALS!$F$1459:$G$1490,2,0)</f>
        <v>38</v>
      </c>
      <c r="U833" t="str">
        <f>VLOOKUP($C832,[1]ENVIRONMENTALS!$F$1491:$N$1523,5,0)</f>
        <v>NA</v>
      </c>
      <c r="V833" t="str">
        <f>VLOOKUP($C832,[1]ENVIRONMENTALS!$F$1491:$N$1523,6,0)</f>
        <v>NA</v>
      </c>
      <c r="W833">
        <f>VLOOKUP($C832,[1]ENVIRONMENTALS!$F$1491:$N$1523,9,0)</f>
        <v>28</v>
      </c>
    </row>
    <row r="834" spans="1:23" x14ac:dyDescent="0.3">
      <c r="A834" t="s">
        <v>2</v>
      </c>
      <c r="B834" t="s">
        <v>14</v>
      </c>
      <c r="C834" s="20" t="s">
        <v>16</v>
      </c>
      <c r="D834">
        <v>2022</v>
      </c>
      <c r="E834" t="s">
        <v>103</v>
      </c>
      <c r="F834" s="3">
        <v>44747</v>
      </c>
      <c r="G834" s="3">
        <v>44747</v>
      </c>
      <c r="H834" t="s">
        <v>111</v>
      </c>
      <c r="I834">
        <v>0.32400000000000001</v>
      </c>
      <c r="J834">
        <v>120</v>
      </c>
      <c r="K834">
        <f>VLOOKUP($C834,[1]ENVIRONMENTALS!$F$1524:$N$1556,3,0)</f>
        <v>15.4</v>
      </c>
      <c r="L834" t="str">
        <f>VLOOKUP($C834,[1]ENVIRONMENTALS!$F$1524:$N$1556,5,0)</f>
        <v>NA</v>
      </c>
      <c r="M834" t="str">
        <f>VLOOKUP($C834,[1]ENVIRONMENTALS!$F$1524:$N$1556,6,0)</f>
        <v>NA</v>
      </c>
      <c r="N834" t="s">
        <v>80</v>
      </c>
      <c r="O834" s="3">
        <v>44747</v>
      </c>
      <c r="P834" t="s">
        <v>111</v>
      </c>
      <c r="Q834">
        <v>-2.94</v>
      </c>
      <c r="R834">
        <v>0.13500000000000001</v>
      </c>
      <c r="S834">
        <f>VLOOKUP(C834,'[6]2022'!$H$72:$Q$103,10,0)</f>
        <v>21.5</v>
      </c>
      <c r="T834">
        <v>120</v>
      </c>
      <c r="U834" t="str">
        <f>VLOOKUP($C834,[1]ENVIRONMENTALS!$F$1524:$N$1556,5,0)</f>
        <v>NA</v>
      </c>
      <c r="V834" t="str">
        <f>VLOOKUP($C834,[1]ENVIRONMENTALS!$F$1524:$N$1556,6,0)</f>
        <v>NA</v>
      </c>
      <c r="W834" t="str">
        <f>VLOOKUP($C834,[1]ENVIRONMENTALS!$F$1793:$N$1826,6,0)</f>
        <v>NA</v>
      </c>
    </row>
    <row r="835" spans="1:23" x14ac:dyDescent="0.3">
      <c r="A835" t="s">
        <v>2</v>
      </c>
      <c r="B835" t="s">
        <v>14</v>
      </c>
      <c r="C835" s="20" t="s">
        <v>15</v>
      </c>
      <c r="D835">
        <v>2022</v>
      </c>
      <c r="E835" t="s">
        <v>104</v>
      </c>
      <c r="F835" s="3">
        <v>44747</v>
      </c>
      <c r="G835" s="3">
        <v>44747</v>
      </c>
      <c r="H835" t="s">
        <v>111</v>
      </c>
      <c r="I835">
        <v>-9.6600000000000002E-3</v>
      </c>
      <c r="J835">
        <f>VLOOKUP($C835,[1]ENVIRONMENTALS!$F$1524:$N$1556,2,0)</f>
        <v>52</v>
      </c>
      <c r="K835">
        <f>VLOOKUP($C835,[1]ENVIRONMENTALS!$F$1524:$N$1556,3,0)</f>
        <v>14.9</v>
      </c>
      <c r="L835" t="str">
        <f>VLOOKUP($C835,[1]ENVIRONMENTALS!$F$1524:$N$1556,5,0)</f>
        <v>NA</v>
      </c>
      <c r="M835" t="str">
        <f>VLOOKUP($C835,[1]ENVIRONMENTALS!$F$1524:$N$1556,6,0)</f>
        <v>NA</v>
      </c>
      <c r="N835" t="s">
        <v>80</v>
      </c>
      <c r="O835" s="3">
        <v>44747</v>
      </c>
      <c r="P835" t="s">
        <v>111</v>
      </c>
      <c r="Q835">
        <v>2.5899999999999999E-2</v>
      </c>
      <c r="R835">
        <v>6.9000000000000006E-2</v>
      </c>
      <c r="S835">
        <f>VLOOKUP(C835,'[6]2022'!$H$72:$Q$103,10,0)</f>
        <v>22.3</v>
      </c>
      <c r="T835">
        <f>VLOOKUP($C835,[1]ENVIRONMENTALS!$F$1524:$N$1556,2,0)</f>
        <v>52</v>
      </c>
      <c r="U835" t="str">
        <f>VLOOKUP($C835,[1]ENVIRONMENTALS!$F$1524:$N$1556,5,0)</f>
        <v>NA</v>
      </c>
      <c r="V835" t="str">
        <f>VLOOKUP($C835,[1]ENVIRONMENTALS!$F$1524:$N$1556,6,0)</f>
        <v>NA</v>
      </c>
      <c r="W835" t="str">
        <f>VLOOKUP($C835,[1]ENVIRONMENTALS!$F$1793:$N$1826,6,0)</f>
        <v>NA</v>
      </c>
    </row>
    <row r="836" spans="1:23" x14ac:dyDescent="0.3">
      <c r="A836" t="s">
        <v>2</v>
      </c>
      <c r="B836" t="s">
        <v>14</v>
      </c>
      <c r="C836" s="20" t="s">
        <v>13</v>
      </c>
      <c r="D836">
        <v>2022</v>
      </c>
      <c r="E836" t="s">
        <v>103</v>
      </c>
      <c r="F836" s="3">
        <v>44747</v>
      </c>
      <c r="G836" s="3">
        <v>44747</v>
      </c>
      <c r="H836" t="s">
        <v>111</v>
      </c>
      <c r="I836">
        <v>-0.18479999999999999</v>
      </c>
      <c r="J836">
        <v>120</v>
      </c>
      <c r="K836">
        <f>VLOOKUP($C836,[1]ENVIRONMENTALS!$F$1524:$N$1556,3,0)</f>
        <v>18.3</v>
      </c>
      <c r="L836" t="str">
        <f>VLOOKUP($C836,[1]ENVIRONMENTALS!$F$1524:$N$1556,5,0)</f>
        <v>NA</v>
      </c>
      <c r="M836" t="str">
        <f>VLOOKUP($C836,[1]ENVIRONMENTALS!$F$1524:$N$1556,6,0)</f>
        <v>NA</v>
      </c>
      <c r="N836">
        <f>VLOOKUP($C836,[1]ENVIRONMENTALS!$F$1524:$N$1556,9,0)</f>
        <v>-2</v>
      </c>
      <c r="O836" s="3">
        <v>44747</v>
      </c>
      <c r="P836" t="s">
        <v>111</v>
      </c>
      <c r="Q836">
        <v>3.6799999999999999E-2</v>
      </c>
      <c r="R836">
        <v>3.3099999999999997E-2</v>
      </c>
      <c r="S836">
        <f>VLOOKUP(C836,'[6]2022'!$H$72:$Q$103,10,0)</f>
        <v>23.2</v>
      </c>
      <c r="T836">
        <v>120</v>
      </c>
      <c r="U836" t="str">
        <f>VLOOKUP($C836,[1]ENVIRONMENTALS!$F$1524:$N$1556,5,0)</f>
        <v>NA</v>
      </c>
      <c r="V836" t="str">
        <f>VLOOKUP($C836,[1]ENVIRONMENTALS!$F$1524:$N$1556,6,0)</f>
        <v>NA</v>
      </c>
      <c r="W836">
        <f>VLOOKUP($C836,[1]ENVIRONMENTALS!$F$1524:$N$1556,9,0)</f>
        <v>-2</v>
      </c>
    </row>
    <row r="837" spans="1:23" x14ac:dyDescent="0.3">
      <c r="A837" t="s">
        <v>2</v>
      </c>
      <c r="B837" t="s">
        <v>10</v>
      </c>
      <c r="C837" s="20" t="s">
        <v>12</v>
      </c>
      <c r="D837">
        <v>2022</v>
      </c>
      <c r="E837" t="s">
        <v>104</v>
      </c>
      <c r="F837" s="3">
        <v>44747</v>
      </c>
      <c r="G837" s="3">
        <v>44747</v>
      </c>
      <c r="H837" t="s">
        <v>111</v>
      </c>
      <c r="I837">
        <v>2.826E-2</v>
      </c>
      <c r="J837">
        <f>VLOOKUP($C837,[1]ENVIRONMENTALS!$F$1524:$N$1556,2,0)</f>
        <v>49</v>
      </c>
      <c r="K837">
        <f>VLOOKUP($C837,[1]ENVIRONMENTALS!$F$1524:$N$1556,3,0)</f>
        <v>15.5</v>
      </c>
      <c r="L837" t="str">
        <f>VLOOKUP($C837,[1]ENVIRONMENTALS!$F$1524:$N$1556,5,0)</f>
        <v>NA</v>
      </c>
      <c r="M837" t="str">
        <f>VLOOKUP($C837,[1]ENVIRONMENTALS!$F$1524:$N$1556,6,0)</f>
        <v>NA</v>
      </c>
      <c r="N837" t="s">
        <v>80</v>
      </c>
      <c r="O837" s="3">
        <v>44747</v>
      </c>
      <c r="P837" t="s">
        <v>111</v>
      </c>
      <c r="Q837">
        <v>4.1200000000000004E-3</v>
      </c>
      <c r="R837">
        <v>2.3300000000000001E-2</v>
      </c>
      <c r="S837">
        <f>VLOOKUP(C837,'[6]2022'!$H$72:$Q$103,10,0)</f>
        <v>22.5</v>
      </c>
      <c r="T837">
        <f>VLOOKUP($C837,[1]ENVIRONMENTALS!$F$1524:$N$1556,2,0)</f>
        <v>49</v>
      </c>
      <c r="U837" t="str">
        <f>VLOOKUP($C837,[1]ENVIRONMENTALS!$F$1524:$N$1556,5,0)</f>
        <v>NA</v>
      </c>
      <c r="V837" t="str">
        <f>VLOOKUP($C837,[1]ENVIRONMENTALS!$F$1524:$N$1556,6,0)</f>
        <v>NA</v>
      </c>
      <c r="W837" t="str">
        <f>VLOOKUP($C837,[1]ENVIRONMENTALS!$F$1793:$N$1826,6,0)</f>
        <v>NA</v>
      </c>
    </row>
    <row r="838" spans="1:23" x14ac:dyDescent="0.3">
      <c r="A838" t="s">
        <v>2</v>
      </c>
      <c r="B838" t="s">
        <v>10</v>
      </c>
      <c r="C838" s="20" t="s">
        <v>11</v>
      </c>
      <c r="D838">
        <v>2022</v>
      </c>
      <c r="E838" t="s">
        <v>103</v>
      </c>
      <c r="F838" s="3">
        <v>44747</v>
      </c>
      <c r="G838" s="3">
        <v>44747</v>
      </c>
      <c r="H838" t="s">
        <v>111</v>
      </c>
      <c r="I838">
        <v>0.59040000000000004</v>
      </c>
      <c r="J838">
        <v>120</v>
      </c>
      <c r="K838">
        <f>VLOOKUP($C838,[1]ENVIRONMENTALS!$F$1524:$N$1556,3,0)</f>
        <v>16.5</v>
      </c>
      <c r="L838" t="str">
        <f>VLOOKUP($C838,[1]ENVIRONMENTALS!$F$1524:$N$1556,5,0)</f>
        <v>NA</v>
      </c>
      <c r="M838" t="str">
        <f>VLOOKUP($C838,[1]ENVIRONMENTALS!$F$1524:$N$1556,6,0)</f>
        <v>NA</v>
      </c>
      <c r="N838" t="s">
        <v>80</v>
      </c>
      <c r="O838" s="3">
        <v>44747</v>
      </c>
      <c r="P838" t="s">
        <v>111</v>
      </c>
      <c r="S838">
        <f>VLOOKUP(C838,'[6]2022'!$H$72:$Q$103,10,0)</f>
        <v>22.5</v>
      </c>
      <c r="T838">
        <v>120</v>
      </c>
      <c r="U838" t="str">
        <f>VLOOKUP($C838,[1]ENVIRONMENTALS!$F$1524:$N$1556,5,0)</f>
        <v>NA</v>
      </c>
      <c r="V838" t="str">
        <f>VLOOKUP($C838,[1]ENVIRONMENTALS!$F$1524:$N$1556,6,0)</f>
        <v>NA</v>
      </c>
      <c r="W838" t="str">
        <f>VLOOKUP($C838,[1]ENVIRONMENTALS!$F$1793:$N$1826,6,0)</f>
        <v>NA</v>
      </c>
    </row>
    <row r="839" spans="1:23" x14ac:dyDescent="0.3">
      <c r="A839" t="s">
        <v>2</v>
      </c>
      <c r="B839" t="s">
        <v>10</v>
      </c>
      <c r="C839" s="20" t="s">
        <v>9</v>
      </c>
      <c r="D839">
        <v>2022</v>
      </c>
      <c r="E839" t="s">
        <v>103</v>
      </c>
      <c r="F839" s="3">
        <v>44747</v>
      </c>
      <c r="G839" s="3">
        <v>44747</v>
      </c>
      <c r="H839" t="s">
        <v>111</v>
      </c>
      <c r="I839">
        <v>0.64200000000000002</v>
      </c>
      <c r="J839">
        <v>120</v>
      </c>
      <c r="K839">
        <f>VLOOKUP($C839,[1]ENVIRONMENTALS!$F$1524:$N$1556,3,0)</f>
        <v>17.600000000000001</v>
      </c>
      <c r="L839" t="str">
        <f>VLOOKUP($C839,[1]ENVIRONMENTALS!$F$1524:$N$1556,5,0)</f>
        <v>NA</v>
      </c>
      <c r="M839" t="str">
        <f>VLOOKUP($C839,[1]ENVIRONMENTALS!$F$1524:$N$1556,6,0)</f>
        <v>NA</v>
      </c>
      <c r="N839">
        <f>VLOOKUP($C839,[1]ENVIRONMENTALS!$F$1524:$N$1556,9,0)</f>
        <v>2</v>
      </c>
      <c r="O839" s="3">
        <v>44747</v>
      </c>
      <c r="P839" t="s">
        <v>111</v>
      </c>
      <c r="Q839">
        <v>-4.6899999999999997E-2</v>
      </c>
      <c r="R839">
        <v>1.7299999999999999E-2</v>
      </c>
      <c r="S839">
        <f>VLOOKUP(C839,'[6]2022'!$H$72:$Q$103,10,0)</f>
        <v>24.5</v>
      </c>
      <c r="T839">
        <v>120</v>
      </c>
      <c r="U839" t="str">
        <f>VLOOKUP($C839,[1]ENVIRONMENTALS!$F$1524:$N$1556,5,0)</f>
        <v>NA</v>
      </c>
      <c r="V839" t="str">
        <f>VLOOKUP($C839,[1]ENVIRONMENTALS!$F$1524:$N$1556,6,0)</f>
        <v>NA</v>
      </c>
      <c r="W839">
        <f>VLOOKUP($C839,[1]ENVIRONMENTALS!$F$1524:$N$1556,9,0)</f>
        <v>2</v>
      </c>
    </row>
    <row r="840" spans="1:23" x14ac:dyDescent="0.3">
      <c r="A840" t="s">
        <v>2</v>
      </c>
      <c r="B840" t="s">
        <v>6</v>
      </c>
      <c r="C840" s="20" t="s">
        <v>8</v>
      </c>
      <c r="D840">
        <v>2022</v>
      </c>
      <c r="E840" t="s">
        <v>104</v>
      </c>
      <c r="F840" s="3">
        <v>44747</v>
      </c>
      <c r="G840" s="3">
        <v>44747</v>
      </c>
      <c r="H840" t="s">
        <v>111</v>
      </c>
      <c r="I840">
        <v>8.4</v>
      </c>
      <c r="J840">
        <f>VLOOKUP($C840,[1]ENVIRONMENTALS!$F$1524:$N$1556,2,0)</f>
        <v>78</v>
      </c>
      <c r="K840">
        <f>VLOOKUP($C840,[1]ENVIRONMENTALS!$F$1524:$N$1556,3,0)</f>
        <v>15.4</v>
      </c>
      <c r="L840" t="str">
        <f>VLOOKUP($C840,[1]ENVIRONMENTALS!$F$1524:$N$1556,5,0)</f>
        <v>NA</v>
      </c>
      <c r="M840" t="str">
        <f>VLOOKUP($C840,[1]ENVIRONMENTALS!$F$1524:$N$1556,6,0)</f>
        <v>NA</v>
      </c>
      <c r="N840">
        <f>VLOOKUP($C840,[1]ENVIRONMENTALS!$F$1524:$N$1556,9,0)</f>
        <v>-5</v>
      </c>
      <c r="O840" s="3">
        <v>44747</v>
      </c>
      <c r="P840" t="s">
        <v>111</v>
      </c>
      <c r="S840">
        <f>VLOOKUP(C840,'[6]2022'!$H$72:$Q$103,10,0)</f>
        <v>21</v>
      </c>
      <c r="T840">
        <f>VLOOKUP($C840,[1]ENVIRONMENTALS!$F$1524:$N$1556,2,0)</f>
        <v>78</v>
      </c>
      <c r="U840" t="str">
        <f>VLOOKUP($C840,[1]ENVIRONMENTALS!$F$1524:$N$1556,5,0)</f>
        <v>NA</v>
      </c>
      <c r="V840" t="str">
        <f>VLOOKUP($C840,[1]ENVIRONMENTALS!$F$1524:$N$1556,6,0)</f>
        <v>NA</v>
      </c>
      <c r="W840">
        <f>VLOOKUP($C840,[1]ENVIRONMENTALS!$F$1524:$N$1556,9,0)</f>
        <v>-5</v>
      </c>
    </row>
    <row r="841" spans="1:23" x14ac:dyDescent="0.3">
      <c r="A841" t="s">
        <v>2</v>
      </c>
      <c r="B841" t="s">
        <v>6</v>
      </c>
      <c r="C841" s="20" t="s">
        <v>7</v>
      </c>
      <c r="D841">
        <v>2022</v>
      </c>
      <c r="E841" t="s">
        <v>103</v>
      </c>
      <c r="F841" s="3">
        <v>44747</v>
      </c>
      <c r="G841" s="3">
        <v>44747</v>
      </c>
      <c r="H841" t="s">
        <v>111</v>
      </c>
      <c r="I841">
        <v>-0.33660000000000001</v>
      </c>
      <c r="J841">
        <f>VLOOKUP($C841,[1]ENVIRONMENTALS!$F$1524:$N$1556,2,0)</f>
        <v>50</v>
      </c>
      <c r="K841">
        <f>VLOOKUP($C841,[1]ENVIRONMENTALS!$F$1524:$N$1556,3,0)</f>
        <v>13</v>
      </c>
      <c r="L841" t="str">
        <f>VLOOKUP($C841,[1]ENVIRONMENTALS!$F$1524:$N$1556,5,0)</f>
        <v>NA</v>
      </c>
      <c r="M841" t="str">
        <f>VLOOKUP($C841,[1]ENVIRONMENTALS!$F$1524:$N$1556,6,0)</f>
        <v>NA</v>
      </c>
      <c r="N841">
        <f>VLOOKUP($C841,[1]ENVIRONMENTALS!$F$1524:$N$1556,9,0)</f>
        <v>9</v>
      </c>
      <c r="O841" s="3">
        <v>44747</v>
      </c>
      <c r="P841" t="s">
        <v>111</v>
      </c>
      <c r="Q841">
        <v>-0.188</v>
      </c>
      <c r="R841">
        <v>0.439</v>
      </c>
      <c r="S841">
        <f>VLOOKUP(C841,'[6]2022'!$H$72:$Q$103,10,0)</f>
        <v>19.8</v>
      </c>
      <c r="T841">
        <f>VLOOKUP($C841,[1]ENVIRONMENTALS!$F$1524:$N$1556,2,0)</f>
        <v>50</v>
      </c>
      <c r="U841" t="str">
        <f>VLOOKUP($C841,[1]ENVIRONMENTALS!$F$1524:$N$1556,5,0)</f>
        <v>NA</v>
      </c>
      <c r="V841" t="str">
        <f>VLOOKUP($C841,[1]ENVIRONMENTALS!$F$1524:$N$1556,6,0)</f>
        <v>NA</v>
      </c>
      <c r="W841">
        <f>VLOOKUP($C841,[1]ENVIRONMENTALS!$F$1524:$N$1556,9,0)</f>
        <v>9</v>
      </c>
    </row>
    <row r="842" spans="1:23" x14ac:dyDescent="0.3">
      <c r="A842" t="s">
        <v>2</v>
      </c>
      <c r="B842" t="s">
        <v>6</v>
      </c>
      <c r="C842" s="20" t="s">
        <v>5</v>
      </c>
      <c r="D842">
        <v>2022</v>
      </c>
      <c r="E842" t="s">
        <v>103</v>
      </c>
      <c r="F842" s="3">
        <v>44747</v>
      </c>
      <c r="G842" s="3">
        <v>44747</v>
      </c>
      <c r="H842" t="s">
        <v>111</v>
      </c>
      <c r="I842">
        <v>-3.168E-2</v>
      </c>
      <c r="J842">
        <v>120</v>
      </c>
      <c r="K842">
        <f>VLOOKUP($C842,[1]ENVIRONMENTALS!$F$1524:$N$1556,3,0)</f>
        <v>16.5</v>
      </c>
      <c r="L842" t="str">
        <f>VLOOKUP($C842,[1]ENVIRONMENTALS!$F$1524:$N$1556,5,0)</f>
        <v>NA</v>
      </c>
      <c r="M842" t="str">
        <f>VLOOKUP($C842,[1]ENVIRONMENTALS!$F$1524:$N$1556,6,0)</f>
        <v>NA</v>
      </c>
      <c r="N842">
        <f>VLOOKUP($C842,[1]ENVIRONMENTALS!$F$1524:$N$1556,9,0)</f>
        <v>-5</v>
      </c>
      <c r="O842" s="3">
        <v>44747</v>
      </c>
      <c r="P842" t="s">
        <v>111</v>
      </c>
      <c r="Q842">
        <v>0.08</v>
      </c>
      <c r="R842">
        <v>6.1199999999999997E-2</v>
      </c>
      <c r="S842">
        <f>VLOOKUP(C842,'[6]2022'!$H$72:$Q$103,10,0)</f>
        <v>23.8</v>
      </c>
      <c r="T842">
        <v>120</v>
      </c>
      <c r="U842" t="str">
        <f>VLOOKUP($C842,[1]ENVIRONMENTALS!$F$1524:$N$1556,5,0)</f>
        <v>NA</v>
      </c>
      <c r="V842" t="str">
        <f>VLOOKUP($C842,[1]ENVIRONMENTALS!$F$1524:$N$1556,6,0)</f>
        <v>NA</v>
      </c>
      <c r="W842">
        <f>VLOOKUP($C842,[1]ENVIRONMENTALS!$F$1524:$N$1556,9,0)</f>
        <v>-5</v>
      </c>
    </row>
    <row r="843" spans="1:23" x14ac:dyDescent="0.3">
      <c r="A843" t="s">
        <v>2</v>
      </c>
      <c r="B843" t="s">
        <v>1</v>
      </c>
      <c r="C843" s="20" t="s">
        <v>4</v>
      </c>
      <c r="D843">
        <v>2022</v>
      </c>
      <c r="E843" t="s">
        <v>103</v>
      </c>
      <c r="F843" s="3">
        <v>44747</v>
      </c>
      <c r="G843" s="3">
        <v>44747</v>
      </c>
      <c r="H843" t="s">
        <v>111</v>
      </c>
      <c r="I843">
        <v>0.12180000000000001</v>
      </c>
      <c r="J843">
        <v>120</v>
      </c>
      <c r="K843">
        <f>VLOOKUP($C843,[1]ENVIRONMENTALS!$F$1524:$N$1556,3,0)</f>
        <v>18</v>
      </c>
      <c r="L843" t="str">
        <f>VLOOKUP($C843,[1]ENVIRONMENTALS!$F$1524:$N$1556,5,0)</f>
        <v>NA</v>
      </c>
      <c r="M843" t="str">
        <f>VLOOKUP($C843,[1]ENVIRONMENTALS!$F$1524:$N$1556,6,0)</f>
        <v>NA</v>
      </c>
      <c r="N843">
        <f>VLOOKUP($C843,[1]ENVIRONMENTALS!$F$1524:$N$1556,9,0)</f>
        <v>1</v>
      </c>
      <c r="O843" s="3">
        <v>44747</v>
      </c>
      <c r="P843" t="s">
        <v>111</v>
      </c>
      <c r="Q843">
        <v>-3.37</v>
      </c>
      <c r="R843" s="19">
        <v>0</v>
      </c>
      <c r="S843">
        <f>VLOOKUP(C843,'[6]2022'!$H$72:$Q$103,10,0)</f>
        <v>22.2</v>
      </c>
      <c r="T843">
        <v>120</v>
      </c>
      <c r="U843" t="str">
        <f>VLOOKUP($C843,[1]ENVIRONMENTALS!$F$1524:$N$1556,5,0)</f>
        <v>NA</v>
      </c>
      <c r="V843" t="str">
        <f>VLOOKUP($C843,[1]ENVIRONMENTALS!$F$1524:$N$1556,6,0)</f>
        <v>NA</v>
      </c>
      <c r="W843">
        <f>VLOOKUP($C843,[1]ENVIRONMENTALS!$F$1524:$N$1556,9,0)</f>
        <v>1</v>
      </c>
    </row>
    <row r="844" spans="1:23" x14ac:dyDescent="0.3">
      <c r="A844" t="s">
        <v>2</v>
      </c>
      <c r="B844" t="s">
        <v>1</v>
      </c>
      <c r="C844" s="20" t="s">
        <v>3</v>
      </c>
      <c r="D844">
        <v>2022</v>
      </c>
      <c r="E844" t="s">
        <v>103</v>
      </c>
      <c r="F844" s="3">
        <v>44747</v>
      </c>
      <c r="G844" s="3">
        <v>44747</v>
      </c>
      <c r="H844" t="s">
        <v>111</v>
      </c>
      <c r="I844">
        <v>0.37079999999999996</v>
      </c>
      <c r="J844">
        <v>120</v>
      </c>
      <c r="K844">
        <f>VLOOKUP($C844,[1]ENVIRONMENTALS!$F$1524:$N$1556,3,0)</f>
        <v>18</v>
      </c>
      <c r="L844" t="str">
        <f>VLOOKUP($C844,[1]ENVIRONMENTALS!$F$1524:$N$1556,5,0)</f>
        <v>NA</v>
      </c>
      <c r="M844" t="str">
        <f>VLOOKUP($C844,[1]ENVIRONMENTALS!$F$1524:$N$1556,6,0)</f>
        <v>NA</v>
      </c>
      <c r="N844">
        <f>VLOOKUP($C844,[1]ENVIRONMENTALS!$F$1524:$N$1556,9,0)</f>
        <v>2</v>
      </c>
      <c r="O844" s="3">
        <v>44747</v>
      </c>
      <c r="P844" t="s">
        <v>111</v>
      </c>
      <c r="Q844">
        <v>-3.15</v>
      </c>
      <c r="R844">
        <v>8.0600000000000005E-2</v>
      </c>
      <c r="S844">
        <f>VLOOKUP(C844,'[6]2022'!$H$72:$Q$103,10,0)</f>
        <v>23.8</v>
      </c>
      <c r="T844">
        <v>120</v>
      </c>
      <c r="U844" t="str">
        <f>VLOOKUP($C844,[1]ENVIRONMENTALS!$F$1524:$N$1556,5,0)</f>
        <v>NA</v>
      </c>
      <c r="V844" t="str">
        <f>VLOOKUP($C844,[1]ENVIRONMENTALS!$F$1524:$N$1556,6,0)</f>
        <v>NA</v>
      </c>
      <c r="W844">
        <f>VLOOKUP($C844,[1]ENVIRONMENTALS!$F$1524:$N$1556,9,0)</f>
        <v>2</v>
      </c>
    </row>
    <row r="845" spans="1:23" x14ac:dyDescent="0.3">
      <c r="A845" t="s">
        <v>2</v>
      </c>
      <c r="B845" t="s">
        <v>1</v>
      </c>
      <c r="C845" s="20" t="s">
        <v>0</v>
      </c>
      <c r="D845">
        <v>2022</v>
      </c>
      <c r="E845" t="s">
        <v>104</v>
      </c>
      <c r="F845" s="3">
        <v>44747</v>
      </c>
      <c r="G845" s="3">
        <v>44747</v>
      </c>
      <c r="H845" t="s">
        <v>111</v>
      </c>
      <c r="I845">
        <v>9.9600000000000001E-3</v>
      </c>
      <c r="J845">
        <f>VLOOKUP($C845,[1]ENVIRONMENTALS!$F$1524:$N$1556,2,0)</f>
        <v>51</v>
      </c>
      <c r="K845">
        <f>VLOOKUP($C845,[1]ENVIRONMENTALS!$F$1524:$N$1556,3,0)</f>
        <v>14.9</v>
      </c>
      <c r="L845" t="str">
        <f>VLOOKUP($C845,[1]ENVIRONMENTALS!$F$1524:$N$1556,5,0)</f>
        <v>NA</v>
      </c>
      <c r="M845" t="str">
        <f>VLOOKUP($C845,[1]ENVIRONMENTALS!$F$1524:$N$1556,6,0)</f>
        <v>NA</v>
      </c>
      <c r="N845">
        <f>VLOOKUP($C845,[1]ENVIRONMENTALS!$F$1524:$N$1556,9,0)</f>
        <v>-3</v>
      </c>
      <c r="O845" s="3">
        <v>44747</v>
      </c>
      <c r="P845" t="s">
        <v>111</v>
      </c>
      <c r="Q845">
        <v>-3.5400000000000001E-2</v>
      </c>
      <c r="R845">
        <v>8.4500000000000006E-2</v>
      </c>
      <c r="S845">
        <f>VLOOKUP(C845,'[6]2022'!$H$72:$Q$103,10,0)</f>
        <v>21.3</v>
      </c>
      <c r="T845">
        <f>VLOOKUP($C845,[1]ENVIRONMENTALS!$F$1524:$N$1556,2,0)</f>
        <v>51</v>
      </c>
      <c r="U845" t="str">
        <f>VLOOKUP($C845,[1]ENVIRONMENTALS!$F$1524:$N$1556,5,0)</f>
        <v>NA</v>
      </c>
      <c r="V845" t="str">
        <f>VLOOKUP($C845,[1]ENVIRONMENTALS!$F$1524:$N$1556,6,0)</f>
        <v>NA</v>
      </c>
      <c r="W845">
        <f>VLOOKUP($C845,[1]ENVIRONMENTALS!$F$1524:$N$1556,9,0)</f>
        <v>-3</v>
      </c>
    </row>
    <row r="846" spans="1:23" x14ac:dyDescent="0.3">
      <c r="A846" t="s">
        <v>18</v>
      </c>
      <c r="B846" t="s">
        <v>35</v>
      </c>
      <c r="C846" s="20" t="s">
        <v>38</v>
      </c>
      <c r="D846">
        <v>2022</v>
      </c>
      <c r="E846" t="s">
        <v>101</v>
      </c>
      <c r="F846" s="3">
        <v>44747</v>
      </c>
      <c r="G846" s="3">
        <v>44747</v>
      </c>
      <c r="H846" t="s">
        <v>111</v>
      </c>
      <c r="I846">
        <v>0.1968</v>
      </c>
      <c r="J846">
        <f>VLOOKUP($C846,[1]ENVIRONMENTALS!$F$1524:$N$1556,2,0)</f>
        <v>38</v>
      </c>
      <c r="K846">
        <f>VLOOKUP($C846,[1]ENVIRONMENTALS!$F$1524:$N$1556,3,0)</f>
        <v>19.8</v>
      </c>
      <c r="L846" t="str">
        <f>VLOOKUP($C846,[1]ENVIRONMENTALS!$F$1524:$N$1556,5,0)</f>
        <v>NA</v>
      </c>
      <c r="M846" t="str">
        <f>VLOOKUP($C846,[1]ENVIRONMENTALS!$F$1524:$N$1556,6,0)</f>
        <v>NA</v>
      </c>
      <c r="N846">
        <f>VLOOKUP($C846,[1]ENVIRONMENTALS!$F$1524:$N$1556,9,0)</f>
        <v>28</v>
      </c>
      <c r="O846" s="3">
        <v>44747</v>
      </c>
      <c r="P846" t="s">
        <v>111</v>
      </c>
      <c r="Q846">
        <v>3.48</v>
      </c>
      <c r="R846">
        <v>7.19</v>
      </c>
      <c r="S846">
        <f>VLOOKUP(C846,'[6]2022'!$H$72:$Q$103,10,0)</f>
        <v>27.5</v>
      </c>
      <c r="T846">
        <f>VLOOKUP($C846,[1]ENVIRONMENTALS!$F$1524:$N$1556,2,0)</f>
        <v>38</v>
      </c>
      <c r="U846" t="str">
        <f>VLOOKUP($C846,[1]ENVIRONMENTALS!$F$1524:$N$1556,5,0)</f>
        <v>NA</v>
      </c>
      <c r="V846" t="str">
        <f>VLOOKUP($C846,[1]ENVIRONMENTALS!$F$1524:$N$1556,6,0)</f>
        <v>NA</v>
      </c>
      <c r="W846">
        <f>VLOOKUP($C846,[1]ENVIRONMENTALS!$F$1524:$N$1556,9,0)</f>
        <v>28</v>
      </c>
    </row>
    <row r="847" spans="1:23" x14ac:dyDescent="0.3">
      <c r="A847" t="s">
        <v>18</v>
      </c>
      <c r="B847" t="s">
        <v>35</v>
      </c>
      <c r="C847" s="20" t="s">
        <v>37</v>
      </c>
      <c r="D847">
        <v>2022</v>
      </c>
      <c r="E847" t="s">
        <v>102</v>
      </c>
      <c r="F847" s="3">
        <v>44747</v>
      </c>
      <c r="G847" s="3">
        <v>44747</v>
      </c>
      <c r="H847" t="s">
        <v>111</v>
      </c>
      <c r="I847">
        <v>-0.19800000000000001</v>
      </c>
      <c r="J847">
        <f>VLOOKUP($C847,[1]ENVIRONMENTALS!$F$1524:$N$1556,2,0)</f>
        <v>27</v>
      </c>
      <c r="K847">
        <f>VLOOKUP($C847,[1]ENVIRONMENTALS!$F$1524:$N$1556,3,0)</f>
        <v>17</v>
      </c>
      <c r="L847" t="str">
        <f>VLOOKUP($C847,[1]ENVIRONMENTALS!$F$1524:$N$1556,5,0)</f>
        <v>NA</v>
      </c>
      <c r="M847" t="str">
        <f>VLOOKUP($C847,[1]ENVIRONMENTALS!$F$1524:$N$1556,6,0)</f>
        <v>NA</v>
      </c>
      <c r="N847">
        <f>VLOOKUP($C847,[1]ENVIRONMENTALS!$F$1524:$N$1556,9,0)</f>
        <v>28</v>
      </c>
      <c r="O847" s="3">
        <v>44747</v>
      </c>
      <c r="P847" t="s">
        <v>111</v>
      </c>
      <c r="Q847">
        <v>-1.37</v>
      </c>
      <c r="R847">
        <v>5.64</v>
      </c>
      <c r="S847">
        <f>VLOOKUP(C847,'[6]2022'!$H$72:$Q$103,10,0)</f>
        <v>29.3</v>
      </c>
      <c r="T847">
        <f>VLOOKUP($C847,[1]ENVIRONMENTALS!$F$1524:$N$1556,2,0)</f>
        <v>27</v>
      </c>
      <c r="U847" t="str">
        <f>VLOOKUP($C847,[1]ENVIRONMENTALS!$F$1524:$N$1556,5,0)</f>
        <v>NA</v>
      </c>
      <c r="V847" t="str">
        <f>VLOOKUP($C847,[1]ENVIRONMENTALS!$F$1524:$N$1556,6,0)</f>
        <v>NA</v>
      </c>
      <c r="W847">
        <f>VLOOKUP($C847,[1]ENVIRONMENTALS!$F$1524:$N$1556,9,0)</f>
        <v>28</v>
      </c>
    </row>
    <row r="848" spans="1:23" x14ac:dyDescent="0.3">
      <c r="A848" t="s">
        <v>18</v>
      </c>
      <c r="B848" t="s">
        <v>35</v>
      </c>
      <c r="C848" s="20" t="s">
        <v>36</v>
      </c>
      <c r="D848">
        <v>2022</v>
      </c>
      <c r="E848" t="s">
        <v>102</v>
      </c>
      <c r="F848" s="3">
        <v>44747</v>
      </c>
      <c r="G848" s="3">
        <v>44747</v>
      </c>
      <c r="H848" t="s">
        <v>111</v>
      </c>
      <c r="I848">
        <v>-0.105</v>
      </c>
      <c r="J848">
        <f>VLOOKUP($C848,[1]ENVIRONMENTALS!$F$1524:$N$1556,2,0)</f>
        <v>39</v>
      </c>
      <c r="K848">
        <f>VLOOKUP($C848,[1]ENVIRONMENTALS!$F$1524:$N$1556,3,0)</f>
        <v>14.8</v>
      </c>
      <c r="L848" t="str">
        <f>VLOOKUP($C848,[1]ENVIRONMENTALS!$F$1524:$N$1556,5,0)</f>
        <v>NA</v>
      </c>
      <c r="M848" t="str">
        <f>VLOOKUP($C848,[1]ENVIRONMENTALS!$F$1524:$N$1556,6,0)</f>
        <v>NA</v>
      </c>
      <c r="N848">
        <f>VLOOKUP($C848,[1]ENVIRONMENTALS!$F$1524:$N$1556,9,0)</f>
        <v>18</v>
      </c>
      <c r="O848" s="3">
        <v>44747</v>
      </c>
      <c r="P848" t="s">
        <v>111</v>
      </c>
      <c r="Q848">
        <v>1.29</v>
      </c>
      <c r="R848">
        <v>7.38</v>
      </c>
      <c r="S848">
        <f>VLOOKUP(C848,'[6]2022'!$H$72:$Q$103,10,0)</f>
        <v>25.7</v>
      </c>
      <c r="T848">
        <f>VLOOKUP($C848,[1]ENVIRONMENTALS!$F$1524:$N$1556,2,0)</f>
        <v>39</v>
      </c>
      <c r="U848" t="str">
        <f>VLOOKUP($C848,[1]ENVIRONMENTALS!$F$1524:$N$1556,5,0)</f>
        <v>NA</v>
      </c>
      <c r="V848" t="str">
        <f>VLOOKUP($C848,[1]ENVIRONMENTALS!$F$1524:$N$1556,6,0)</f>
        <v>NA</v>
      </c>
      <c r="W848">
        <f>VLOOKUP($C848,[1]ENVIRONMENTALS!$F$1524:$N$1556,9,0)</f>
        <v>18</v>
      </c>
    </row>
    <row r="849" spans="1:23" x14ac:dyDescent="0.3">
      <c r="A849" t="s">
        <v>18</v>
      </c>
      <c r="B849" t="s">
        <v>35</v>
      </c>
      <c r="C849" s="20" t="s">
        <v>34</v>
      </c>
      <c r="D849">
        <v>2022</v>
      </c>
      <c r="E849" t="s">
        <v>101</v>
      </c>
      <c r="F849" s="3">
        <v>44747</v>
      </c>
      <c r="G849" s="3">
        <v>44747</v>
      </c>
      <c r="H849" t="s">
        <v>111</v>
      </c>
      <c r="I849">
        <v>-1.8179999999999998E-2</v>
      </c>
      <c r="J849">
        <f>VLOOKUP($C849,[1]ENVIRONMENTALS!$F$1524:$N$1556,2,0)</f>
        <v>32</v>
      </c>
      <c r="K849">
        <f>VLOOKUP($C849,[1]ENVIRONMENTALS!$F$1524:$N$1556,3,0)</f>
        <v>20.3</v>
      </c>
      <c r="L849" t="str">
        <f>VLOOKUP($C849,[1]ENVIRONMENTALS!$F$1524:$N$1556,5,0)</f>
        <v>NA</v>
      </c>
      <c r="M849" t="str">
        <f>VLOOKUP($C849,[1]ENVIRONMENTALS!$F$1524:$N$1556,6,0)</f>
        <v>NA</v>
      </c>
      <c r="N849">
        <f>VLOOKUP($C849,[1]ENVIRONMENTALS!$F$1524:$N$1556,9,0)</f>
        <v>24</v>
      </c>
      <c r="O849" s="3">
        <v>44747</v>
      </c>
      <c r="P849" t="s">
        <v>111</v>
      </c>
      <c r="Q849">
        <v>0.58399999999999996</v>
      </c>
      <c r="R849">
        <v>9.27</v>
      </c>
      <c r="S849">
        <f>VLOOKUP(C849,'[6]2022'!$H$72:$Q$103,10,0)</f>
        <v>24.3</v>
      </c>
      <c r="T849">
        <f>VLOOKUP($C849,[1]ENVIRONMENTALS!$F$1524:$N$1556,2,0)</f>
        <v>32</v>
      </c>
      <c r="U849" t="str">
        <f>VLOOKUP($C849,[1]ENVIRONMENTALS!$F$1524:$N$1556,5,0)</f>
        <v>NA</v>
      </c>
      <c r="V849" t="str">
        <f>VLOOKUP($C849,[1]ENVIRONMENTALS!$F$1524:$N$1556,6,0)</f>
        <v>NA</v>
      </c>
      <c r="W849">
        <f>VLOOKUP($C849,[1]ENVIRONMENTALS!$F$1524:$N$1556,9,0)</f>
        <v>24</v>
      </c>
    </row>
    <row r="850" spans="1:23" x14ac:dyDescent="0.3">
      <c r="A850" t="s">
        <v>18</v>
      </c>
      <c r="B850" t="s">
        <v>14</v>
      </c>
      <c r="C850" s="20" t="s">
        <v>33</v>
      </c>
      <c r="D850">
        <v>2022</v>
      </c>
      <c r="E850" t="s">
        <v>101</v>
      </c>
      <c r="F850" s="3">
        <v>44747</v>
      </c>
      <c r="G850" s="3">
        <v>44747</v>
      </c>
      <c r="H850" t="s">
        <v>111</v>
      </c>
      <c r="I850">
        <v>6.3599999999999994</v>
      </c>
      <c r="J850">
        <f>VLOOKUP($C850,[1]ENVIRONMENTALS!$F$1524:$N$1556,2,0)</f>
        <v>42</v>
      </c>
      <c r="K850">
        <f>VLOOKUP($C850,[1]ENVIRONMENTALS!$F$1524:$N$1556,3,0)</f>
        <v>17.3</v>
      </c>
      <c r="L850" t="str">
        <f>VLOOKUP($C850,[1]ENVIRONMENTALS!$F$1524:$N$1556,5,0)</f>
        <v>NA</v>
      </c>
      <c r="M850" t="str">
        <f>VLOOKUP($C850,[1]ENVIRONMENTALS!$F$1524:$N$1556,6,0)</f>
        <v>NA</v>
      </c>
      <c r="N850">
        <f>VLOOKUP($C850,[1]ENVIRONMENTALS!$F$1524:$N$1556,9,0)</f>
        <v>15</v>
      </c>
      <c r="O850" s="3">
        <v>44747</v>
      </c>
      <c r="P850" t="s">
        <v>111</v>
      </c>
      <c r="Q850">
        <v>-1.53</v>
      </c>
      <c r="R850">
        <v>7.01</v>
      </c>
      <c r="S850">
        <f>VLOOKUP(C850,'[6]2022'!$H$72:$Q$103,10,0)</f>
        <v>27.4</v>
      </c>
      <c r="T850">
        <f>VLOOKUP($C850,[1]ENVIRONMENTALS!$F$1524:$N$1556,2,0)</f>
        <v>42</v>
      </c>
      <c r="U850" t="str">
        <f>VLOOKUP($C850,[1]ENVIRONMENTALS!$F$1524:$N$1556,5,0)</f>
        <v>NA</v>
      </c>
      <c r="V850" t="str">
        <f>VLOOKUP($C850,[1]ENVIRONMENTALS!$F$1524:$N$1556,6,0)</f>
        <v>NA</v>
      </c>
      <c r="W850">
        <f>VLOOKUP($C850,[1]ENVIRONMENTALS!$F$1524:$N$1556,9,0)</f>
        <v>15</v>
      </c>
    </row>
    <row r="851" spans="1:23" x14ac:dyDescent="0.3">
      <c r="A851" t="s">
        <v>18</v>
      </c>
      <c r="B851" t="s">
        <v>14</v>
      </c>
      <c r="C851" s="20" t="s">
        <v>32</v>
      </c>
      <c r="D851">
        <v>2022</v>
      </c>
      <c r="E851" t="s">
        <v>102</v>
      </c>
      <c r="F851" s="3">
        <v>44747</v>
      </c>
      <c r="G851" s="3">
        <v>44747</v>
      </c>
      <c r="H851" t="s">
        <v>111</v>
      </c>
      <c r="I851">
        <v>-0.24360000000000001</v>
      </c>
      <c r="J851">
        <f>VLOOKUP($C851,[1]ENVIRONMENTALS!$F$1524:$N$1556,2,0)</f>
        <v>33</v>
      </c>
      <c r="K851">
        <f>VLOOKUP($C851,[1]ENVIRONMENTALS!$F$1524:$N$1556,3,0)</f>
        <v>15.1</v>
      </c>
      <c r="L851" t="str">
        <f>VLOOKUP($C851,[1]ENVIRONMENTALS!$F$1524:$N$1556,5,0)</f>
        <v>NA</v>
      </c>
      <c r="M851" t="str">
        <f>VLOOKUP($C851,[1]ENVIRONMENTALS!$F$1524:$N$1556,6,0)</f>
        <v>NA</v>
      </c>
      <c r="N851">
        <f>VLOOKUP($C851,[1]ENVIRONMENTALS!$F$1524:$N$1556,9,0)</f>
        <v>24</v>
      </c>
      <c r="O851" s="3">
        <v>44747</v>
      </c>
      <c r="P851" t="s">
        <v>111</v>
      </c>
      <c r="Q851">
        <v>0.83199999999999996</v>
      </c>
      <c r="R851">
        <v>8.66</v>
      </c>
      <c r="S851">
        <f>VLOOKUP(C851,'[6]2022'!$H$72:$Q$103,10,0)</f>
        <v>27.5</v>
      </c>
      <c r="T851">
        <f>VLOOKUP($C851,[1]ENVIRONMENTALS!$F$1524:$N$1556,2,0)</f>
        <v>33</v>
      </c>
      <c r="U851" t="str">
        <f>VLOOKUP($C851,[1]ENVIRONMENTALS!$F$1524:$N$1556,5,0)</f>
        <v>NA</v>
      </c>
      <c r="V851" t="str">
        <f>VLOOKUP($C851,[1]ENVIRONMENTALS!$F$1524:$N$1556,6,0)</f>
        <v>NA</v>
      </c>
      <c r="W851">
        <f>VLOOKUP($C851,[1]ENVIRONMENTALS!$F$1524:$N$1556,9,0)</f>
        <v>24</v>
      </c>
    </row>
    <row r="852" spans="1:23" x14ac:dyDescent="0.3">
      <c r="A852" t="s">
        <v>18</v>
      </c>
      <c r="B852" t="s">
        <v>14</v>
      </c>
      <c r="C852" s="20" t="s">
        <v>31</v>
      </c>
      <c r="D852">
        <v>2022</v>
      </c>
      <c r="E852" t="s">
        <v>101</v>
      </c>
      <c r="F852" s="3">
        <v>44747</v>
      </c>
      <c r="G852" s="3">
        <v>44747</v>
      </c>
      <c r="H852" t="s">
        <v>111</v>
      </c>
      <c r="I852">
        <v>9.9</v>
      </c>
      <c r="J852">
        <f>VLOOKUP($C852,[1]ENVIRONMENTALS!$F$1524:$N$1556,2,0)</f>
        <v>42</v>
      </c>
      <c r="K852">
        <f>VLOOKUP($C852,[1]ENVIRONMENTALS!$F$1524:$N$1556,3,0)</f>
        <v>13.8</v>
      </c>
      <c r="L852" t="str">
        <f>VLOOKUP($C852,[1]ENVIRONMENTALS!$F$1524:$N$1556,5,0)</f>
        <v>NA</v>
      </c>
      <c r="M852" t="str">
        <f>VLOOKUP($C852,[1]ENVIRONMENTALS!$F$1524:$N$1556,6,0)</f>
        <v>NA</v>
      </c>
      <c r="N852">
        <f>VLOOKUP($C852,[1]ENVIRONMENTALS!$F$1524:$N$1556,9,0)</f>
        <v>10</v>
      </c>
      <c r="O852" s="3">
        <v>44747</v>
      </c>
      <c r="P852" t="s">
        <v>111</v>
      </c>
      <c r="Q852">
        <v>5.69</v>
      </c>
      <c r="R852">
        <v>8.7899999999999991</v>
      </c>
      <c r="S852">
        <f>VLOOKUP(C852,'[6]2022'!$H$72:$Q$103,10,0)</f>
        <v>25.9</v>
      </c>
      <c r="T852">
        <f>VLOOKUP($C852,[1]ENVIRONMENTALS!$F$1524:$N$1556,2,0)</f>
        <v>42</v>
      </c>
      <c r="U852" t="str">
        <f>VLOOKUP($C852,[1]ENVIRONMENTALS!$F$1524:$N$1556,5,0)</f>
        <v>NA</v>
      </c>
      <c r="V852" t="str">
        <f>VLOOKUP($C852,[1]ENVIRONMENTALS!$F$1524:$N$1556,6,0)</f>
        <v>NA</v>
      </c>
      <c r="W852">
        <f>VLOOKUP($C852,[1]ENVIRONMENTALS!$F$1524:$N$1556,9,0)</f>
        <v>10</v>
      </c>
    </row>
    <row r="853" spans="1:23" x14ac:dyDescent="0.3">
      <c r="A853" t="s">
        <v>18</v>
      </c>
      <c r="B853" t="s">
        <v>14</v>
      </c>
      <c r="C853" s="20" t="s">
        <v>30</v>
      </c>
      <c r="D853">
        <v>2022</v>
      </c>
      <c r="E853" t="s">
        <v>102</v>
      </c>
      <c r="F853" s="3">
        <v>44747</v>
      </c>
      <c r="G853" s="3">
        <v>44747</v>
      </c>
      <c r="H853" t="s">
        <v>111</v>
      </c>
      <c r="I853">
        <v>-0.1158</v>
      </c>
      <c r="J853">
        <f>VLOOKUP($C853,[1]ENVIRONMENTALS!$F$1524:$N$1556,2,0)</f>
        <v>34</v>
      </c>
      <c r="K853">
        <f>VLOOKUP($C853,[1]ENVIRONMENTALS!$F$1524:$N$1556,3,0)</f>
        <v>13.2</v>
      </c>
      <c r="L853" t="str">
        <f>VLOOKUP($C853,[1]ENVIRONMENTALS!$F$1524:$N$1556,5,0)</f>
        <v>NA</v>
      </c>
      <c r="M853" t="str">
        <f>VLOOKUP($C853,[1]ENVIRONMENTALS!$F$1524:$N$1556,6,0)</f>
        <v>NA</v>
      </c>
      <c r="N853">
        <f>VLOOKUP($C853,[1]ENVIRONMENTALS!$F$1524:$N$1556,9,0)</f>
        <v>22</v>
      </c>
      <c r="O853" s="3">
        <v>44747</v>
      </c>
      <c r="P853" t="s">
        <v>111</v>
      </c>
      <c r="Q853">
        <v>0.751</v>
      </c>
      <c r="R853">
        <v>8.1199999999999992</v>
      </c>
      <c r="S853">
        <f>VLOOKUP(C853,'[6]2022'!$H$72:$Q$103,10,0)</f>
        <v>25.3</v>
      </c>
      <c r="T853">
        <f>VLOOKUP($C853,[1]ENVIRONMENTALS!$F$1524:$N$1556,2,0)</f>
        <v>34</v>
      </c>
      <c r="U853" t="str">
        <f>VLOOKUP($C853,[1]ENVIRONMENTALS!$F$1524:$N$1556,5,0)</f>
        <v>NA</v>
      </c>
      <c r="V853" t="str">
        <f>VLOOKUP($C853,[1]ENVIRONMENTALS!$F$1524:$N$1556,6,0)</f>
        <v>NA</v>
      </c>
      <c r="W853">
        <f>VLOOKUP($C853,[1]ENVIRONMENTALS!$F$1524:$N$1556,9,0)</f>
        <v>22</v>
      </c>
    </row>
    <row r="854" spans="1:23" x14ac:dyDescent="0.3">
      <c r="A854" t="s">
        <v>18</v>
      </c>
      <c r="B854" t="s">
        <v>10</v>
      </c>
      <c r="C854" s="20" t="s">
        <v>29</v>
      </c>
      <c r="D854">
        <v>2022</v>
      </c>
      <c r="E854" t="s">
        <v>102</v>
      </c>
      <c r="F854" s="3">
        <v>44747</v>
      </c>
      <c r="G854" s="3">
        <v>44747</v>
      </c>
      <c r="H854" t="s">
        <v>111</v>
      </c>
      <c r="I854">
        <v>-1.014E-2</v>
      </c>
      <c r="J854">
        <f>VLOOKUP($C854,[1]ENVIRONMENTALS!$F$1524:$N$1556,2,0)</f>
        <v>37</v>
      </c>
      <c r="K854">
        <f>VLOOKUP($C854,[1]ENVIRONMENTALS!$F$1524:$N$1556,3,0)</f>
        <v>15.2</v>
      </c>
      <c r="L854" t="str">
        <f>VLOOKUP($C854,[1]ENVIRONMENTALS!$F$1524:$N$1556,5,0)</f>
        <v>NA</v>
      </c>
      <c r="M854" t="str">
        <f>VLOOKUP($C854,[1]ENVIRONMENTALS!$F$1524:$N$1556,6,0)</f>
        <v>NA</v>
      </c>
      <c r="N854">
        <f>VLOOKUP($C854,[1]ENVIRONMENTALS!$F$1524:$N$1556,9,0)</f>
        <v>29</v>
      </c>
      <c r="O854" s="3">
        <v>44747</v>
      </c>
      <c r="P854" t="s">
        <v>111</v>
      </c>
      <c r="Q854">
        <v>-4.95</v>
      </c>
      <c r="R854">
        <v>8.49</v>
      </c>
      <c r="S854">
        <f>VLOOKUP(C854,'[6]2022'!$H$72:$Q$103,10,0)</f>
        <v>28.1</v>
      </c>
      <c r="T854">
        <f>VLOOKUP($C854,[1]ENVIRONMENTALS!$F$1524:$N$1556,2,0)</f>
        <v>37</v>
      </c>
      <c r="U854" t="str">
        <f>VLOOKUP($C854,[1]ENVIRONMENTALS!$F$1524:$N$1556,5,0)</f>
        <v>NA</v>
      </c>
      <c r="V854" t="str">
        <f>VLOOKUP($C854,[1]ENVIRONMENTALS!$F$1524:$N$1556,6,0)</f>
        <v>NA</v>
      </c>
      <c r="W854">
        <f>VLOOKUP($C854,[1]ENVIRONMENTALS!$F$1524:$N$1556,9,0)</f>
        <v>29</v>
      </c>
    </row>
    <row r="855" spans="1:23" x14ac:dyDescent="0.3">
      <c r="A855" t="s">
        <v>18</v>
      </c>
      <c r="B855" t="s">
        <v>10</v>
      </c>
      <c r="C855" s="20" t="s">
        <v>28</v>
      </c>
      <c r="D855">
        <v>2022</v>
      </c>
      <c r="E855" t="s">
        <v>102</v>
      </c>
      <c r="F855" s="3">
        <v>44747</v>
      </c>
      <c r="G855" s="3">
        <v>44747</v>
      </c>
      <c r="H855" t="s">
        <v>111</v>
      </c>
      <c r="I855">
        <v>-0.1386</v>
      </c>
      <c r="J855">
        <f>VLOOKUP($C855,[1]ENVIRONMENTALS!$F$1524:$N$1556,2,0)</f>
        <v>35</v>
      </c>
      <c r="K855">
        <f>VLOOKUP($C855,[1]ENVIRONMENTALS!$F$1524:$N$1556,3,0)</f>
        <v>18.8</v>
      </c>
      <c r="L855" t="str">
        <f>VLOOKUP($C855,[1]ENVIRONMENTALS!$F$1524:$N$1556,5,0)</f>
        <v>NA</v>
      </c>
      <c r="M855" t="str">
        <f>VLOOKUP($C855,[1]ENVIRONMENTALS!$F$1524:$N$1556,6,0)</f>
        <v>NA</v>
      </c>
      <c r="N855">
        <f>VLOOKUP($C855,[1]ENVIRONMENTALS!$F$1524:$N$1556,9,0)</f>
        <v>15</v>
      </c>
      <c r="O855" s="3">
        <v>44747</v>
      </c>
      <c r="P855" t="s">
        <v>111</v>
      </c>
      <c r="Q855">
        <v>-0.755</v>
      </c>
      <c r="R855">
        <v>8.41</v>
      </c>
      <c r="S855">
        <f>VLOOKUP(C855,'[6]2022'!$H$72:$Q$103,10,0)</f>
        <v>29.6</v>
      </c>
      <c r="T855">
        <f>VLOOKUP($C855,[1]ENVIRONMENTALS!$F$1524:$N$1556,2,0)</f>
        <v>35</v>
      </c>
      <c r="U855" t="str">
        <f>VLOOKUP($C855,[1]ENVIRONMENTALS!$F$1524:$N$1556,5,0)</f>
        <v>NA</v>
      </c>
      <c r="V855" t="str">
        <f>VLOOKUP($C855,[1]ENVIRONMENTALS!$F$1524:$N$1556,6,0)</f>
        <v>NA</v>
      </c>
      <c r="W855">
        <f>VLOOKUP($C855,[1]ENVIRONMENTALS!$F$1524:$N$1556,9,0)</f>
        <v>15</v>
      </c>
    </row>
    <row r="856" spans="1:23" x14ac:dyDescent="0.3">
      <c r="A856" t="s">
        <v>18</v>
      </c>
      <c r="B856" t="s">
        <v>10</v>
      </c>
      <c r="C856" s="20" t="s">
        <v>27</v>
      </c>
      <c r="D856">
        <v>2022</v>
      </c>
      <c r="E856" t="s">
        <v>101</v>
      </c>
      <c r="F856" s="3">
        <v>44747</v>
      </c>
      <c r="G856" s="3">
        <v>44747</v>
      </c>
      <c r="H856" t="s">
        <v>111</v>
      </c>
      <c r="I856">
        <v>0.63</v>
      </c>
      <c r="J856">
        <f>VLOOKUP($C856,[1]ENVIRONMENTALS!$F$1524:$N$1556,2,0)</f>
        <v>35</v>
      </c>
      <c r="K856">
        <f>VLOOKUP($C856,[1]ENVIRONMENTALS!$F$1524:$N$1556,3,0)</f>
        <v>13.9</v>
      </c>
      <c r="L856" t="str">
        <f>VLOOKUP($C856,[1]ENVIRONMENTALS!$F$1524:$N$1556,5,0)</f>
        <v>NA</v>
      </c>
      <c r="M856" t="str">
        <f>VLOOKUP($C856,[1]ENVIRONMENTALS!$F$1524:$N$1556,6,0)</f>
        <v>NA</v>
      </c>
      <c r="N856">
        <f>VLOOKUP($C856,[1]ENVIRONMENTALS!$F$1524:$N$1556,9,0)</f>
        <v>23</v>
      </c>
      <c r="O856" s="3">
        <v>44747</v>
      </c>
      <c r="P856" t="s">
        <v>111</v>
      </c>
      <c r="Q856">
        <v>2.39</v>
      </c>
      <c r="R856">
        <v>7.03</v>
      </c>
      <c r="S856">
        <f>VLOOKUP(C856,'[6]2022'!$H$72:$Q$103,10,0)</f>
        <v>23.3</v>
      </c>
      <c r="T856">
        <f>VLOOKUP($C856,[1]ENVIRONMENTALS!$F$1524:$N$1556,2,0)</f>
        <v>35</v>
      </c>
      <c r="U856" t="str">
        <f>VLOOKUP($C856,[1]ENVIRONMENTALS!$F$1524:$N$1556,5,0)</f>
        <v>NA</v>
      </c>
      <c r="V856" t="str">
        <f>VLOOKUP($C856,[1]ENVIRONMENTALS!$F$1524:$N$1556,6,0)</f>
        <v>NA</v>
      </c>
      <c r="W856">
        <f>VLOOKUP($C856,[1]ENVIRONMENTALS!$F$1524:$N$1556,9,0)</f>
        <v>23</v>
      </c>
    </row>
    <row r="857" spans="1:23" x14ac:dyDescent="0.3">
      <c r="A857" t="s">
        <v>18</v>
      </c>
      <c r="B857" t="s">
        <v>10</v>
      </c>
      <c r="C857" s="20" t="s">
        <v>26</v>
      </c>
      <c r="D857">
        <v>2022</v>
      </c>
      <c r="E857" t="s">
        <v>101</v>
      </c>
      <c r="F857" s="3">
        <v>44747</v>
      </c>
      <c r="G857" s="3">
        <v>44747</v>
      </c>
      <c r="H857" t="s">
        <v>111</v>
      </c>
      <c r="I857">
        <v>14.040000000000001</v>
      </c>
      <c r="J857">
        <f>VLOOKUP($C857,[1]ENVIRONMENTALS!$F$1524:$N$1556,2,0)</f>
        <v>50</v>
      </c>
      <c r="K857">
        <f>VLOOKUP($C857,[1]ENVIRONMENTALS!$F$1524:$N$1556,3,0)</f>
        <v>19.600000000000001</v>
      </c>
      <c r="L857" t="str">
        <f>VLOOKUP($C857,[1]ENVIRONMENTALS!$F$1524:$N$1556,5,0)</f>
        <v>NA</v>
      </c>
      <c r="M857" t="str">
        <f>VLOOKUP($C857,[1]ENVIRONMENTALS!$F$1524:$N$1556,6,0)</f>
        <v>NA</v>
      </c>
      <c r="N857">
        <f>VLOOKUP($C857,[1]ENVIRONMENTALS!$F$1524:$N$1556,9,0)</f>
        <v>12</v>
      </c>
      <c r="O857" s="3">
        <v>44747</v>
      </c>
      <c r="P857" t="s">
        <v>111</v>
      </c>
      <c r="Q857">
        <v>-4.0599999999999996</v>
      </c>
      <c r="R857">
        <v>4.09</v>
      </c>
      <c r="S857">
        <f>VLOOKUP(C857,'[6]2022'!$H$72:$Q$103,10,0)</f>
        <v>26.8</v>
      </c>
      <c r="T857">
        <f>VLOOKUP($C857,[1]ENVIRONMENTALS!$F$1524:$N$1556,2,0)</f>
        <v>50</v>
      </c>
      <c r="U857" t="str">
        <f>VLOOKUP($C857,[1]ENVIRONMENTALS!$F$1524:$N$1556,5,0)</f>
        <v>NA</v>
      </c>
      <c r="V857" t="str">
        <f>VLOOKUP($C857,[1]ENVIRONMENTALS!$F$1524:$N$1556,6,0)</f>
        <v>NA</v>
      </c>
      <c r="W857">
        <f>VLOOKUP($C857,[1]ENVIRONMENTALS!$F$1524:$N$1556,9,0)</f>
        <v>12</v>
      </c>
    </row>
    <row r="858" spans="1:23" x14ac:dyDescent="0.3">
      <c r="A858" t="s">
        <v>18</v>
      </c>
      <c r="B858" t="s">
        <v>6</v>
      </c>
      <c r="C858" s="20" t="s">
        <v>25</v>
      </c>
      <c r="D858">
        <v>2022</v>
      </c>
      <c r="E858" t="s">
        <v>102</v>
      </c>
      <c r="F858" s="3">
        <v>44747</v>
      </c>
      <c r="G858" s="3">
        <v>44747</v>
      </c>
      <c r="H858" t="s">
        <v>111</v>
      </c>
      <c r="I858">
        <v>3.1980000000000001E-2</v>
      </c>
      <c r="J858">
        <f>VLOOKUP($C858,[1]ENVIRONMENTALS!$F$1524:$N$1556,2,0)</f>
        <v>28</v>
      </c>
      <c r="K858">
        <f>VLOOKUP($C858,[1]ENVIRONMENTALS!$F$1524:$N$1556,3,0)</f>
        <v>14.9</v>
      </c>
      <c r="L858" t="str">
        <f>VLOOKUP($C858,[1]ENVIRONMENTALS!$F$1524:$N$1556,5,0)</f>
        <v>NA</v>
      </c>
      <c r="M858" t="str">
        <f>VLOOKUP($C858,[1]ENVIRONMENTALS!$F$1524:$N$1556,6,0)</f>
        <v>NA</v>
      </c>
      <c r="N858">
        <f>VLOOKUP($C858,[1]ENVIRONMENTALS!$F$1524:$N$1556,9,0)</f>
        <v>19</v>
      </c>
      <c r="O858" s="3">
        <v>44747</v>
      </c>
      <c r="P858" t="s">
        <v>111</v>
      </c>
      <c r="Q858">
        <v>2.34</v>
      </c>
      <c r="R858">
        <v>12.4</v>
      </c>
      <c r="S858">
        <f>VLOOKUP(C858,'[6]2022'!$H$72:$Q$103,10,0)</f>
        <v>24.8</v>
      </c>
      <c r="T858">
        <f>VLOOKUP($C858,[1]ENVIRONMENTALS!$F$1524:$N$1556,2,0)</f>
        <v>28</v>
      </c>
      <c r="U858" t="str">
        <f>VLOOKUP($C858,[1]ENVIRONMENTALS!$F$1524:$N$1556,5,0)</f>
        <v>NA</v>
      </c>
      <c r="V858" t="str">
        <f>VLOOKUP($C858,[1]ENVIRONMENTALS!$F$1524:$N$1556,6,0)</f>
        <v>NA</v>
      </c>
      <c r="W858">
        <f>VLOOKUP($C858,[1]ENVIRONMENTALS!$F$1524:$N$1556,9,0)</f>
        <v>19</v>
      </c>
    </row>
    <row r="859" spans="1:23" x14ac:dyDescent="0.3">
      <c r="A859" t="s">
        <v>18</v>
      </c>
      <c r="B859" t="s">
        <v>6</v>
      </c>
      <c r="C859" s="20" t="s">
        <v>24</v>
      </c>
      <c r="D859">
        <v>2022</v>
      </c>
      <c r="E859" t="s">
        <v>101</v>
      </c>
      <c r="F859" s="3">
        <v>44747</v>
      </c>
      <c r="G859" s="3">
        <v>44747</v>
      </c>
      <c r="H859" t="s">
        <v>111</v>
      </c>
      <c r="I859">
        <v>0.54120000000000001</v>
      </c>
      <c r="J859">
        <f>VLOOKUP($C859,[1]ENVIRONMENTALS!$F$1524:$N$1556,2,0)</f>
        <v>39</v>
      </c>
      <c r="K859">
        <f>VLOOKUP($C859,[1]ENVIRONMENTALS!$F$1524:$N$1556,3,0)</f>
        <v>12.7</v>
      </c>
      <c r="L859" t="str">
        <f>VLOOKUP($C859,[1]ENVIRONMENTALS!$F$1524:$N$1556,5,0)</f>
        <v>NA</v>
      </c>
      <c r="M859" t="str">
        <f>VLOOKUP($C859,[1]ENVIRONMENTALS!$F$1524:$N$1556,6,0)</f>
        <v>NA</v>
      </c>
      <c r="N859">
        <f>VLOOKUP($C859,[1]ENVIRONMENTALS!$F$1524:$N$1556,9,0)</f>
        <v>25</v>
      </c>
      <c r="O859" s="3">
        <v>44747</v>
      </c>
      <c r="P859" t="s">
        <v>111</v>
      </c>
      <c r="Q859">
        <v>0.72799999999999998</v>
      </c>
      <c r="R859">
        <v>6.29</v>
      </c>
      <c r="S859">
        <f>VLOOKUP(C859,'[6]2022'!$H$72:$Q$103,10,0)</f>
        <v>26</v>
      </c>
      <c r="T859">
        <f>VLOOKUP($C859,[1]ENVIRONMENTALS!$F$1524:$N$1556,2,0)</f>
        <v>39</v>
      </c>
      <c r="U859" t="str">
        <f>VLOOKUP($C859,[1]ENVIRONMENTALS!$F$1524:$N$1556,5,0)</f>
        <v>NA</v>
      </c>
      <c r="V859" t="str">
        <f>VLOOKUP($C859,[1]ENVIRONMENTALS!$F$1524:$N$1556,6,0)</f>
        <v>NA</v>
      </c>
      <c r="W859">
        <f>VLOOKUP($C859,[1]ENVIRONMENTALS!$F$1524:$N$1556,9,0)</f>
        <v>25</v>
      </c>
    </row>
    <row r="860" spans="1:23" x14ac:dyDescent="0.3">
      <c r="A860" t="s">
        <v>18</v>
      </c>
      <c r="B860" t="s">
        <v>6</v>
      </c>
      <c r="C860" s="20" t="s">
        <v>23</v>
      </c>
      <c r="D860">
        <v>2022</v>
      </c>
      <c r="E860" t="s">
        <v>102</v>
      </c>
      <c r="F860" s="3">
        <v>44747</v>
      </c>
      <c r="G860" s="3">
        <v>44747</v>
      </c>
      <c r="H860" t="s">
        <v>111</v>
      </c>
      <c r="I860">
        <v>-0.24959999999999999</v>
      </c>
      <c r="J860">
        <f>VLOOKUP($C860,[1]ENVIRONMENTALS!$F$1524:$N$1556,2,0)</f>
        <v>36</v>
      </c>
      <c r="K860">
        <f>VLOOKUP($C860,[1]ENVIRONMENTALS!$F$1524:$N$1556,3,0)</f>
        <v>17.7</v>
      </c>
      <c r="L860" t="str">
        <f>VLOOKUP($C860,[1]ENVIRONMENTALS!$F$1524:$N$1556,5,0)</f>
        <v>NA</v>
      </c>
      <c r="M860" t="str">
        <f>VLOOKUP($C860,[1]ENVIRONMENTALS!$F$1524:$N$1556,6,0)</f>
        <v>NA</v>
      </c>
      <c r="N860">
        <f>VLOOKUP($C860,[1]ENVIRONMENTALS!$F$1524:$N$1556,9,0)</f>
        <v>24</v>
      </c>
      <c r="O860" s="3">
        <v>44747</v>
      </c>
      <c r="P860" t="s">
        <v>111</v>
      </c>
      <c r="Q860">
        <v>-3.48</v>
      </c>
      <c r="R860">
        <v>5.86</v>
      </c>
      <c r="S860">
        <f>VLOOKUP(C860,'[6]2022'!$H$72:$Q$103,10,0)</f>
        <v>27.9</v>
      </c>
      <c r="T860">
        <f>VLOOKUP($C860,[1]ENVIRONMENTALS!$F$1524:$N$1556,2,0)</f>
        <v>36</v>
      </c>
      <c r="U860" t="str">
        <f>VLOOKUP($C860,[1]ENVIRONMENTALS!$F$1524:$N$1556,5,0)</f>
        <v>NA</v>
      </c>
      <c r="V860" t="str">
        <f>VLOOKUP($C860,[1]ENVIRONMENTALS!$F$1524:$N$1556,6,0)</f>
        <v>NA</v>
      </c>
      <c r="W860">
        <f>VLOOKUP($C860,[1]ENVIRONMENTALS!$F$1524:$N$1556,9,0)</f>
        <v>24</v>
      </c>
    </row>
    <row r="861" spans="1:23" x14ac:dyDescent="0.3">
      <c r="A861" t="s">
        <v>18</v>
      </c>
      <c r="B861" t="s">
        <v>6</v>
      </c>
      <c r="C861" s="20" t="s">
        <v>22</v>
      </c>
      <c r="D861">
        <v>2022</v>
      </c>
      <c r="E861" t="s">
        <v>101</v>
      </c>
      <c r="F861" s="3">
        <v>44747</v>
      </c>
      <c r="G861" s="3">
        <v>44747</v>
      </c>
      <c r="H861" t="s">
        <v>111</v>
      </c>
      <c r="I861">
        <v>5.3819999999999997</v>
      </c>
      <c r="J861">
        <f>VLOOKUP($C861,[1]ENVIRONMENTALS!$F$1524:$N$1556,2,0)</f>
        <v>40</v>
      </c>
      <c r="K861">
        <f>VLOOKUP($C861,[1]ENVIRONMENTALS!$F$1524:$N$1556,3,0)</f>
        <v>14.6</v>
      </c>
      <c r="L861" t="str">
        <f>VLOOKUP($C861,[1]ENVIRONMENTALS!$F$1524:$N$1556,5,0)</f>
        <v>NA</v>
      </c>
      <c r="M861" t="str">
        <f>VLOOKUP($C861,[1]ENVIRONMENTALS!$F$1524:$N$1556,6,0)</f>
        <v>NA</v>
      </c>
      <c r="N861">
        <f>VLOOKUP($C861,[1]ENVIRONMENTALS!$F$1524:$N$1556,9,0)</f>
        <v>24</v>
      </c>
      <c r="O861" s="3">
        <v>44747</v>
      </c>
      <c r="P861" t="s">
        <v>111</v>
      </c>
      <c r="Q861">
        <v>-3.47</v>
      </c>
      <c r="R861">
        <v>6.78</v>
      </c>
      <c r="S861">
        <f>VLOOKUP(C861,'[6]2022'!$H$72:$Q$103,10,0)</f>
        <v>28.5</v>
      </c>
      <c r="T861">
        <f>VLOOKUP($C861,[1]ENVIRONMENTALS!$F$1524:$N$1556,2,0)</f>
        <v>40</v>
      </c>
      <c r="U861" t="str">
        <f>VLOOKUP($C861,[1]ENVIRONMENTALS!$F$1524:$N$1556,5,0)</f>
        <v>NA</v>
      </c>
      <c r="V861" t="str">
        <f>VLOOKUP($C861,[1]ENVIRONMENTALS!$F$1524:$N$1556,6,0)</f>
        <v>NA</v>
      </c>
      <c r="W861">
        <f>VLOOKUP($C861,[1]ENVIRONMENTALS!$F$1524:$N$1556,9,0)</f>
        <v>24</v>
      </c>
    </row>
    <row r="862" spans="1:23" x14ac:dyDescent="0.3">
      <c r="A862" t="s">
        <v>18</v>
      </c>
      <c r="B862" t="s">
        <v>1</v>
      </c>
      <c r="C862" s="20" t="s">
        <v>21</v>
      </c>
      <c r="D862">
        <v>2022</v>
      </c>
      <c r="E862" t="s">
        <v>101</v>
      </c>
      <c r="F862" s="3">
        <v>44747</v>
      </c>
      <c r="G862" s="3">
        <v>44747</v>
      </c>
      <c r="H862" t="s">
        <v>111</v>
      </c>
      <c r="I862">
        <v>2.718</v>
      </c>
      <c r="J862">
        <f>VLOOKUP($C862,[1]ENVIRONMENTALS!$F$1524:$N$1556,2,0)</f>
        <v>44</v>
      </c>
      <c r="K862">
        <f>VLOOKUP($C862,[1]ENVIRONMENTALS!$F$1524:$N$1556,3,0)</f>
        <v>15</v>
      </c>
      <c r="L862" t="str">
        <f>VLOOKUP($C862,[1]ENVIRONMENTALS!$F$1524:$N$1556,5,0)</f>
        <v>NA</v>
      </c>
      <c r="M862" t="str">
        <f>VLOOKUP($C862,[1]ENVIRONMENTALS!$F$1524:$N$1556,6,0)</f>
        <v>NA</v>
      </c>
      <c r="N862">
        <f>VLOOKUP($C862,[1]ENVIRONMENTALS!$F$1524:$N$1556,9,0)</f>
        <v>24</v>
      </c>
      <c r="O862" s="3">
        <v>44747</v>
      </c>
      <c r="P862" t="s">
        <v>111</v>
      </c>
      <c r="Q862">
        <v>-1.76</v>
      </c>
      <c r="R862">
        <v>5.47</v>
      </c>
      <c r="S862">
        <f>VLOOKUP(C862,'[6]2022'!$H$72:$Q$103,10,0)</f>
        <v>27</v>
      </c>
      <c r="T862">
        <f>VLOOKUP($C862,[1]ENVIRONMENTALS!$F$1524:$N$1556,2,0)</f>
        <v>44</v>
      </c>
      <c r="U862" t="str">
        <f>VLOOKUP($C862,[1]ENVIRONMENTALS!$F$1524:$N$1556,5,0)</f>
        <v>NA</v>
      </c>
      <c r="V862" t="str">
        <f>VLOOKUP($C862,[1]ENVIRONMENTALS!$F$1524:$N$1556,6,0)</f>
        <v>NA</v>
      </c>
      <c r="W862">
        <f>VLOOKUP($C862,[1]ENVIRONMENTALS!$F$1524:$N$1556,9,0)</f>
        <v>24</v>
      </c>
    </row>
    <row r="863" spans="1:23" x14ac:dyDescent="0.3">
      <c r="A863" t="s">
        <v>18</v>
      </c>
      <c r="B863" t="s">
        <v>1</v>
      </c>
      <c r="C863" s="20" t="s">
        <v>20</v>
      </c>
      <c r="D863">
        <v>2022</v>
      </c>
      <c r="E863" t="s">
        <v>101</v>
      </c>
      <c r="F863" s="3">
        <v>44747</v>
      </c>
      <c r="G863" s="3">
        <v>44747</v>
      </c>
      <c r="H863" t="s">
        <v>111</v>
      </c>
      <c r="I863">
        <v>1.0739999999999998</v>
      </c>
      <c r="J863">
        <f>VLOOKUP($C863,[1]ENVIRONMENTALS!$F$1524:$N$1556,2,0)</f>
        <v>32</v>
      </c>
      <c r="K863">
        <f>VLOOKUP($C863,[1]ENVIRONMENTALS!$F$1524:$N$1556,3,0)</f>
        <v>15</v>
      </c>
      <c r="L863" t="str">
        <f>VLOOKUP($C863,[1]ENVIRONMENTALS!$F$1524:$N$1556,5,0)</f>
        <v>NA</v>
      </c>
      <c r="M863" t="str">
        <f>VLOOKUP($C863,[1]ENVIRONMENTALS!$F$1524:$N$1556,6,0)</f>
        <v>NA</v>
      </c>
      <c r="N863">
        <f>VLOOKUP($C863,[1]ENVIRONMENTALS!$F$1524:$N$1556,9,0)</f>
        <v>24</v>
      </c>
      <c r="O863" s="3">
        <v>44747</v>
      </c>
      <c r="P863" t="s">
        <v>111</v>
      </c>
      <c r="Q863">
        <v>-0.33500000000000002</v>
      </c>
      <c r="R863">
        <v>6.24</v>
      </c>
      <c r="S863">
        <f>VLOOKUP(C863,'[6]2022'!$H$72:$Q$103,10,0)</f>
        <v>23.8</v>
      </c>
      <c r="T863">
        <f>VLOOKUP($C863,[1]ENVIRONMENTALS!$F$1524:$N$1556,2,0)</f>
        <v>32</v>
      </c>
      <c r="U863" t="str">
        <f>VLOOKUP($C863,[1]ENVIRONMENTALS!$F$1524:$N$1556,5,0)</f>
        <v>NA</v>
      </c>
      <c r="V863" t="str">
        <f>VLOOKUP($C863,[1]ENVIRONMENTALS!$F$1524:$N$1556,6,0)</f>
        <v>NA</v>
      </c>
      <c r="W863">
        <f>VLOOKUP($C863,[1]ENVIRONMENTALS!$F$1524:$N$1556,9,0)</f>
        <v>24</v>
      </c>
    </row>
    <row r="864" spans="1:23" x14ac:dyDescent="0.3">
      <c r="A864" t="s">
        <v>18</v>
      </c>
      <c r="B864" t="s">
        <v>1</v>
      </c>
      <c r="C864" s="20" t="s">
        <v>19</v>
      </c>
      <c r="D864">
        <v>2022</v>
      </c>
      <c r="E864" t="s">
        <v>101</v>
      </c>
      <c r="F864" s="3">
        <v>44747</v>
      </c>
      <c r="G864" s="3">
        <v>44747</v>
      </c>
      <c r="H864" t="s">
        <v>111</v>
      </c>
      <c r="I864">
        <v>10.86</v>
      </c>
      <c r="J864">
        <f>VLOOKUP($C864,[1]ENVIRONMENTALS!$F$1524:$N$1556,2,0)</f>
        <v>42</v>
      </c>
      <c r="K864">
        <f>VLOOKUP($C864,[1]ENVIRONMENTALS!$F$1524:$N$1556,3,0)</f>
        <v>16.899999999999999</v>
      </c>
      <c r="L864" t="str">
        <f>VLOOKUP($C864,[1]ENVIRONMENTALS!$F$1524:$N$1556,5,0)</f>
        <v>NA</v>
      </c>
      <c r="M864" t="str">
        <f>VLOOKUP($C864,[1]ENVIRONMENTALS!$F$1524:$N$1556,6,0)</f>
        <v>NA</v>
      </c>
      <c r="N864">
        <f>VLOOKUP($C864,[1]ENVIRONMENTALS!$F$1524:$N$1556,9,0)</f>
        <v>27</v>
      </c>
      <c r="O864" s="3">
        <v>44747</v>
      </c>
      <c r="P864" t="s">
        <v>111</v>
      </c>
      <c r="Q864">
        <v>-1.18</v>
      </c>
      <c r="R864">
        <v>4.55</v>
      </c>
      <c r="S864">
        <f>VLOOKUP(C864,'[6]2022'!$H$72:$Q$103,10,0)</f>
        <v>28.9</v>
      </c>
      <c r="T864">
        <f>VLOOKUP($C864,[1]ENVIRONMENTALS!$F$1524:$N$1556,2,0)</f>
        <v>42</v>
      </c>
      <c r="U864" t="str">
        <f>VLOOKUP($C864,[1]ENVIRONMENTALS!$F$1524:$N$1556,5,0)</f>
        <v>NA</v>
      </c>
      <c r="V864" t="str">
        <f>VLOOKUP($C864,[1]ENVIRONMENTALS!$F$1524:$N$1556,6,0)</f>
        <v>NA</v>
      </c>
      <c r="W864">
        <f>VLOOKUP($C864,[1]ENVIRONMENTALS!$F$1524:$N$1556,9,0)</f>
        <v>27</v>
      </c>
    </row>
    <row r="865" spans="1:23" x14ac:dyDescent="0.3">
      <c r="A865" t="s">
        <v>18</v>
      </c>
      <c r="B865" t="s">
        <v>1</v>
      </c>
      <c r="C865" s="20" t="s">
        <v>17</v>
      </c>
      <c r="D865">
        <v>2022</v>
      </c>
      <c r="E865" t="s">
        <v>101</v>
      </c>
      <c r="F865" s="3">
        <v>44747</v>
      </c>
      <c r="G865" s="3">
        <v>44747</v>
      </c>
      <c r="H865" t="s">
        <v>111</v>
      </c>
      <c r="I865">
        <v>3.8160000000000003</v>
      </c>
      <c r="J865">
        <f>VLOOKUP($C865,[1]ENVIRONMENTALS!$F$1524:$N$1556,2,0)</f>
        <v>35</v>
      </c>
      <c r="K865">
        <f>VLOOKUP($C865,[1]ENVIRONMENTALS!$F$1524:$N$1556,3,0)</f>
        <v>16.100000000000001</v>
      </c>
      <c r="L865" t="str">
        <f>VLOOKUP($C865,[1]ENVIRONMENTALS!$F$1524:$N$1556,5,0)</f>
        <v>NA</v>
      </c>
      <c r="M865" t="str">
        <f>VLOOKUP($C865,[1]ENVIRONMENTALS!$F$1524:$N$1556,6,0)</f>
        <v>NA</v>
      </c>
      <c r="N865">
        <f>VLOOKUP($C865,[1]ENVIRONMENTALS!$F$1524:$N$1556,9,0)</f>
        <v>30</v>
      </c>
      <c r="O865" s="3">
        <v>44747</v>
      </c>
      <c r="P865" t="s">
        <v>111</v>
      </c>
      <c r="Q865">
        <v>2.5</v>
      </c>
      <c r="R865">
        <v>13.9</v>
      </c>
      <c r="S865">
        <f>VLOOKUP(C865,'[6]2022'!$H$72:$Q$103,10,0)</f>
        <v>25.9</v>
      </c>
      <c r="T865">
        <f>VLOOKUP($C865,[1]ENVIRONMENTALS!$F$1524:$N$1556,2,0)</f>
        <v>35</v>
      </c>
      <c r="U865" t="str">
        <f>VLOOKUP($C865,[1]ENVIRONMENTALS!$F$1524:$N$1556,5,0)</f>
        <v>NA</v>
      </c>
      <c r="V865" t="str">
        <f>VLOOKUP($C865,[1]ENVIRONMENTALS!$F$1524:$N$1556,6,0)</f>
        <v>NA</v>
      </c>
      <c r="W865">
        <f>VLOOKUP($C865,[1]ENVIRONMENTALS!$F$1524:$N$1556,9,0)</f>
        <v>30</v>
      </c>
    </row>
    <row r="866" spans="1:23" x14ac:dyDescent="0.3">
      <c r="A866" t="s">
        <v>2</v>
      </c>
      <c r="B866" t="s">
        <v>14</v>
      </c>
      <c r="C866" s="20" t="s">
        <v>16</v>
      </c>
      <c r="D866">
        <v>2022</v>
      </c>
      <c r="E866" t="s">
        <v>103</v>
      </c>
      <c r="F866" s="3">
        <v>44754</v>
      </c>
      <c r="G866" s="3">
        <v>44754</v>
      </c>
      <c r="H866" t="s">
        <v>111</v>
      </c>
      <c r="I866">
        <v>53.7</v>
      </c>
      <c r="J866">
        <v>120</v>
      </c>
      <c r="K866">
        <f>VLOOKUP($C866,[1]ENVIRONMENTALS!$F$1623:$N$1656,3,0)</f>
        <v>15.1</v>
      </c>
      <c r="L866" t="str">
        <f>VLOOKUP($C866,[1]ENVIRONMENTALS!$F$1623:$N$1656,5,0)</f>
        <v>NA</v>
      </c>
      <c r="M866" t="str">
        <f>VLOOKUP($C866,[1]ENVIRONMENTALS!$F$1623:$N$1656,6,0)</f>
        <v>NA</v>
      </c>
      <c r="N866" t="s">
        <v>80</v>
      </c>
      <c r="O866" s="3">
        <v>44754</v>
      </c>
      <c r="P866" t="s">
        <v>111</v>
      </c>
      <c r="Q866">
        <v>-5.47</v>
      </c>
      <c r="R866">
        <v>3.91</v>
      </c>
      <c r="S866">
        <f>VLOOKUP(C866,'[6]2022'!$H$105:$Q$136,10,0)</f>
        <v>25.8</v>
      </c>
      <c r="T866">
        <v>120</v>
      </c>
      <c r="U866" t="str">
        <f>VLOOKUP($C866,[1]ENVIRONMENTALS!$F$1623:$N$1655,5,0)</f>
        <v>NA</v>
      </c>
      <c r="V866" t="str">
        <f>VLOOKUP($C866,[1]ENVIRONMENTALS!$F$1623:$N$1655,6,0)</f>
        <v>NA</v>
      </c>
      <c r="W866" t="str">
        <f>VLOOKUP($C866,[1]ENVIRONMENTALS!$F$1793:$N$1826,6,0)</f>
        <v>NA</v>
      </c>
    </row>
    <row r="867" spans="1:23" x14ac:dyDescent="0.3">
      <c r="A867" t="s">
        <v>2</v>
      </c>
      <c r="B867" t="s">
        <v>14</v>
      </c>
      <c r="C867" s="20" t="s">
        <v>15</v>
      </c>
      <c r="D867">
        <v>2022</v>
      </c>
      <c r="E867" t="s">
        <v>104</v>
      </c>
      <c r="F867" s="3">
        <v>44754</v>
      </c>
      <c r="G867" s="3">
        <v>44754</v>
      </c>
      <c r="H867" t="s">
        <v>111</v>
      </c>
      <c r="I867">
        <v>63</v>
      </c>
      <c r="J867">
        <f>VLOOKUP(C867,[1]ENVIRONMENTALS!$F$1589:$G$1622,2,0)</f>
        <v>44</v>
      </c>
      <c r="K867">
        <f>VLOOKUP($C867,[1]ENVIRONMENTALS!$F$1623:$N$1656,3,0)</f>
        <v>14.2</v>
      </c>
      <c r="L867" t="str">
        <f>VLOOKUP($C867,[1]ENVIRONMENTALS!$F$1623:$N$1656,5,0)</f>
        <v>NA</v>
      </c>
      <c r="M867" t="str">
        <f>VLOOKUP($C867,[1]ENVIRONMENTALS!$F$1623:$N$1656,6,0)</f>
        <v>NA</v>
      </c>
      <c r="N867" t="s">
        <v>80</v>
      </c>
      <c r="O867" s="3">
        <v>44754</v>
      </c>
      <c r="P867" t="s">
        <v>111</v>
      </c>
      <c r="Q867">
        <v>-0.3</v>
      </c>
      <c r="R867">
        <v>8.5</v>
      </c>
      <c r="S867">
        <f>VLOOKUP(C867,'[6]2022'!$H$105:$Q$136,10,0)</f>
        <v>24.7</v>
      </c>
      <c r="T867">
        <f>VLOOKUP(C867,[1]ENVIRONMENTALS!$F$1589:$G$1622,2,0)</f>
        <v>44</v>
      </c>
      <c r="U867" t="str">
        <f>VLOOKUP($C867,[1]ENVIRONMENTALS!$F$1623:$N$1655,5,0)</f>
        <v>NA</v>
      </c>
      <c r="V867" t="str">
        <f>VLOOKUP($C867,[1]ENVIRONMENTALS!$F$1623:$N$1655,6,0)</f>
        <v>NA</v>
      </c>
      <c r="W867" t="str">
        <f>VLOOKUP($C867,[1]ENVIRONMENTALS!$F$1793:$N$1826,6,0)</f>
        <v>NA</v>
      </c>
    </row>
    <row r="868" spans="1:23" x14ac:dyDescent="0.3">
      <c r="A868" t="s">
        <v>2</v>
      </c>
      <c r="B868" t="s">
        <v>14</v>
      </c>
      <c r="C868" s="20" t="s">
        <v>13</v>
      </c>
      <c r="D868">
        <v>2022</v>
      </c>
      <c r="E868" t="s">
        <v>103</v>
      </c>
      <c r="F868" s="3">
        <v>44754</v>
      </c>
      <c r="G868" s="3">
        <v>44754</v>
      </c>
      <c r="H868" t="s">
        <v>111</v>
      </c>
      <c r="I868">
        <v>-5.508</v>
      </c>
      <c r="J868">
        <v>120</v>
      </c>
      <c r="K868">
        <f>VLOOKUP($C868,[1]ENVIRONMENTALS!$F$1623:$N$1656,3,0)</f>
        <v>18</v>
      </c>
      <c r="L868" t="str">
        <f>VLOOKUP($C868,[1]ENVIRONMENTALS!$F$1623:$N$1656,5,0)</f>
        <v>NA</v>
      </c>
      <c r="M868" t="str">
        <f>VLOOKUP($C868,[1]ENVIRONMENTALS!$F$1623:$N$1656,6,0)</f>
        <v>NA</v>
      </c>
      <c r="N868">
        <f>VLOOKUP($C868,[1]ENVIRONMENTALS!$F$1623:$N$1656,9,0)</f>
        <v>-1.5</v>
      </c>
      <c r="O868" s="3">
        <v>44754</v>
      </c>
      <c r="P868" t="s">
        <v>111</v>
      </c>
      <c r="Q868">
        <v>-1.46</v>
      </c>
      <c r="R868">
        <v>3.18</v>
      </c>
      <c r="S868">
        <f>VLOOKUP(C868,'[6]2022'!$H$105:$Q$136,10,0)</f>
        <v>29.6</v>
      </c>
      <c r="T868">
        <v>120</v>
      </c>
      <c r="U868" t="str">
        <f>VLOOKUP($C868,[1]ENVIRONMENTALS!$F$1793:$N$1826,6,0)</f>
        <v>NA</v>
      </c>
      <c r="V868" t="str">
        <f>VLOOKUP($C868,[1]ENVIRONMENTALS!$F$1793:$N$1826,6,0)</f>
        <v>NA</v>
      </c>
      <c r="W868" t="str">
        <f>VLOOKUP($C868,[1]ENVIRONMENTALS!$F$1793:$N$1826,6,0)</f>
        <v>NA</v>
      </c>
    </row>
    <row r="869" spans="1:23" x14ac:dyDescent="0.3">
      <c r="A869" t="s">
        <v>2</v>
      </c>
      <c r="B869" t="s">
        <v>10</v>
      </c>
      <c r="C869" s="20" t="s">
        <v>12</v>
      </c>
      <c r="D869">
        <v>2022</v>
      </c>
      <c r="E869" t="s">
        <v>104</v>
      </c>
      <c r="F869" s="3">
        <v>44754</v>
      </c>
      <c r="G869" s="3">
        <v>44754</v>
      </c>
      <c r="H869" t="s">
        <v>111</v>
      </c>
      <c r="I869">
        <v>4.4639999999999995</v>
      </c>
      <c r="J869">
        <f>VLOOKUP(C869,[1]ENVIRONMENTALS!$F$1589:$G$1622,2,0)</f>
        <v>42</v>
      </c>
      <c r="K869">
        <f>VLOOKUP($C869,[1]ENVIRONMENTALS!$F$1623:$N$1656,3,0)</f>
        <v>16.899999999999999</v>
      </c>
      <c r="L869" t="str">
        <f>VLOOKUP($C869,[1]ENVIRONMENTALS!$F$1623:$N$1656,5,0)</f>
        <v>NA</v>
      </c>
      <c r="M869" t="str">
        <f>VLOOKUP($C869,[1]ENVIRONMENTALS!$F$1623:$N$1656,6,0)</f>
        <v>NA</v>
      </c>
      <c r="N869" t="s">
        <v>80</v>
      </c>
      <c r="O869" s="3">
        <v>44754</v>
      </c>
      <c r="P869" t="s">
        <v>111</v>
      </c>
      <c r="Q869">
        <v>-1.26</v>
      </c>
      <c r="R869">
        <v>3.81</v>
      </c>
      <c r="S869">
        <f>VLOOKUP(C869,'[6]2022'!$H$105:$Q$136,10,0)</f>
        <v>26.2</v>
      </c>
      <c r="T869">
        <f>VLOOKUP(C869,[1]ENVIRONMENTALS!$F$1589:$G$1622,2,0)</f>
        <v>42</v>
      </c>
      <c r="U869" t="str">
        <f>VLOOKUP($C869,[1]ENVIRONMENTALS!$F$1623:$N$1655,5,0)</f>
        <v>NA</v>
      </c>
      <c r="V869" t="str">
        <f>VLOOKUP($C869,[1]ENVIRONMENTALS!$F$1623:$N$1655,6,0)</f>
        <v>NA</v>
      </c>
      <c r="W869" t="str">
        <f>VLOOKUP($C869,[1]ENVIRONMENTALS!$F$1793:$N$1826,6,0)</f>
        <v>NA</v>
      </c>
    </row>
    <row r="870" spans="1:23" x14ac:dyDescent="0.3">
      <c r="A870" t="s">
        <v>2</v>
      </c>
      <c r="B870" t="s">
        <v>10</v>
      </c>
      <c r="C870" s="20" t="s">
        <v>11</v>
      </c>
      <c r="D870">
        <v>2022</v>
      </c>
      <c r="E870" t="s">
        <v>103</v>
      </c>
      <c r="F870" s="3">
        <v>44754</v>
      </c>
      <c r="G870" s="3">
        <v>44754</v>
      </c>
      <c r="H870" t="s">
        <v>111</v>
      </c>
      <c r="I870">
        <v>66</v>
      </c>
      <c r="J870">
        <v>120</v>
      </c>
      <c r="K870">
        <f>VLOOKUP($C870,[1]ENVIRONMENTALS!$F$1623:$N$1656,3,0)</f>
        <v>15.8</v>
      </c>
      <c r="L870" t="str">
        <f>VLOOKUP($C870,[1]ENVIRONMENTALS!$F$1623:$N$1656,5,0)</f>
        <v>NA</v>
      </c>
      <c r="M870" t="str">
        <f>VLOOKUP($C870,[1]ENVIRONMENTALS!$F$1623:$N$1656,6,0)</f>
        <v>NA</v>
      </c>
      <c r="N870" t="s">
        <v>80</v>
      </c>
      <c r="O870" s="3">
        <v>44754</v>
      </c>
      <c r="P870" t="s">
        <v>111</v>
      </c>
      <c r="Q870">
        <v>-3.5</v>
      </c>
      <c r="R870">
        <v>4.6500000000000004</v>
      </c>
      <c r="S870">
        <f>VLOOKUP(C870,'[6]2022'!$H$105:$Q$136,10,0)</f>
        <v>27.4</v>
      </c>
      <c r="T870">
        <v>120</v>
      </c>
      <c r="U870" t="str">
        <f>VLOOKUP($C870,[1]ENVIRONMENTALS!$F$1623:$N$1655,5,0)</f>
        <v>NA</v>
      </c>
      <c r="V870" t="str">
        <f>VLOOKUP($C870,[1]ENVIRONMENTALS!$F$1623:$N$1655,6,0)</f>
        <v>NA</v>
      </c>
      <c r="W870" t="str">
        <f>VLOOKUP($C870,[1]ENVIRONMENTALS!$F$1793:$N$1826,6,0)</f>
        <v>NA</v>
      </c>
    </row>
    <row r="871" spans="1:23" x14ac:dyDescent="0.3">
      <c r="A871" t="s">
        <v>2</v>
      </c>
      <c r="B871" t="s">
        <v>10</v>
      </c>
      <c r="C871" s="20" t="s">
        <v>9</v>
      </c>
      <c r="D871">
        <v>2022</v>
      </c>
      <c r="E871" t="s">
        <v>103</v>
      </c>
      <c r="F871" s="3">
        <v>44754</v>
      </c>
      <c r="G871" s="3">
        <v>44754</v>
      </c>
      <c r="H871" t="s">
        <v>111</v>
      </c>
      <c r="I871" t="s">
        <v>80</v>
      </c>
      <c r="J871">
        <v>120</v>
      </c>
      <c r="K871">
        <f>VLOOKUP($C871,[1]ENVIRONMENTALS!$F$1623:$N$1656,3,0)</f>
        <v>17.399999999999999</v>
      </c>
      <c r="L871" t="str">
        <f>VLOOKUP($C871,[1]ENVIRONMENTALS!$F$1623:$N$1656,5,0)</f>
        <v>NA</v>
      </c>
      <c r="M871" t="str">
        <f>VLOOKUP($C871,[1]ENVIRONMENTALS!$F$1623:$N$1656,6,0)</f>
        <v>NA</v>
      </c>
      <c r="N871">
        <f>VLOOKUP($C871,[1]ENVIRONMENTALS!$F$1623:$N$1656,9,0)</f>
        <v>4</v>
      </c>
      <c r="O871" s="3">
        <v>44754</v>
      </c>
      <c r="P871" t="s">
        <v>111</v>
      </c>
      <c r="Q871">
        <v>0.152</v>
      </c>
      <c r="R871">
        <v>5.9</v>
      </c>
      <c r="S871">
        <f>VLOOKUP(C871,'[6]2022'!$H$105:$Q$136,10,0)</f>
        <v>29.5</v>
      </c>
      <c r="T871">
        <v>120</v>
      </c>
      <c r="U871" t="str">
        <f>VLOOKUP($C871,[1]ENVIRONMENTALS!$F$1623:$N$1655,5,0)</f>
        <v>NA</v>
      </c>
      <c r="V871" t="str">
        <f>VLOOKUP($C871,[1]ENVIRONMENTALS!$F$1623:$N$1655,6,0)</f>
        <v>NA</v>
      </c>
      <c r="W871">
        <f>VLOOKUP($C871,[1]ENVIRONMENTALS!$F$1623:$N$1655,9,0)</f>
        <v>4</v>
      </c>
    </row>
    <row r="872" spans="1:23" x14ac:dyDescent="0.3">
      <c r="A872" t="s">
        <v>2</v>
      </c>
      <c r="B872" t="s">
        <v>6</v>
      </c>
      <c r="C872" s="20" t="s">
        <v>8</v>
      </c>
      <c r="D872">
        <v>2022</v>
      </c>
      <c r="E872" t="s">
        <v>104</v>
      </c>
      <c r="F872" s="3">
        <v>44754</v>
      </c>
      <c r="G872" s="3">
        <v>44754</v>
      </c>
      <c r="H872" t="s">
        <v>111</v>
      </c>
      <c r="I872">
        <v>28.919999999999998</v>
      </c>
      <c r="J872">
        <f>VLOOKUP(C872,[1]ENVIRONMENTALS!$F$1589:$G$1622,2,0)</f>
        <v>49</v>
      </c>
      <c r="K872">
        <f>VLOOKUP($C872,[1]ENVIRONMENTALS!$F$1623:$N$1656,3,0)</f>
        <v>13.9</v>
      </c>
      <c r="L872" t="str">
        <f>VLOOKUP($C872,[1]ENVIRONMENTALS!$F$1623:$N$1656,5,0)</f>
        <v>NA</v>
      </c>
      <c r="M872" t="str">
        <f>VLOOKUP($C872,[1]ENVIRONMENTALS!$F$1623:$N$1656,6,0)</f>
        <v>NA</v>
      </c>
      <c r="N872" t="s">
        <v>80</v>
      </c>
      <c r="O872" s="3">
        <v>44754</v>
      </c>
      <c r="P872" t="s">
        <v>111</v>
      </c>
      <c r="Q872">
        <v>0.154</v>
      </c>
      <c r="R872">
        <v>3.77</v>
      </c>
      <c r="S872">
        <f>VLOOKUP(C872,'[6]2022'!$H$105:$Q$136,10,0)</f>
        <v>24.9</v>
      </c>
      <c r="T872">
        <f>VLOOKUP(C872,[1]ENVIRONMENTALS!$F$1589:$G$1622,2,0)</f>
        <v>49</v>
      </c>
      <c r="U872" t="str">
        <f>VLOOKUP($C872,[1]ENVIRONMENTALS!$F$1623:$N$1655,5,0)</f>
        <v>NA</v>
      </c>
      <c r="V872" t="str">
        <f>VLOOKUP($C872,[1]ENVIRONMENTALS!$F$1623:$N$1655,6,0)</f>
        <v>NA</v>
      </c>
      <c r="W872" t="str">
        <f>VLOOKUP($C872,[1]ENVIRONMENTALS!$F$1793:$N$1826,6,0)</f>
        <v>NA</v>
      </c>
    </row>
    <row r="873" spans="1:23" x14ac:dyDescent="0.3">
      <c r="A873" t="s">
        <v>2</v>
      </c>
      <c r="B873" t="s">
        <v>6</v>
      </c>
      <c r="C873" s="20" t="s">
        <v>7</v>
      </c>
      <c r="D873">
        <v>2022</v>
      </c>
      <c r="E873" t="s">
        <v>103</v>
      </c>
      <c r="F873" s="3">
        <v>44754</v>
      </c>
      <c r="G873" s="3">
        <v>44754</v>
      </c>
      <c r="H873" t="s">
        <v>111</v>
      </c>
      <c r="I873">
        <v>-29.34</v>
      </c>
      <c r="J873">
        <f>VLOOKUP(C873,[1]ENVIRONMENTALS!$F$1589:$G$1622,2,0)</f>
        <v>47</v>
      </c>
      <c r="K873">
        <f>VLOOKUP($C873,[1]ENVIRONMENTALS!$F$1623:$N$1656,3,0)</f>
        <v>14</v>
      </c>
      <c r="L873" t="str">
        <f>VLOOKUP($C873,[1]ENVIRONMENTALS!$F$1623:$N$1656,5,0)</f>
        <v>NA</v>
      </c>
      <c r="M873" t="str">
        <f>VLOOKUP($C873,[1]ENVIRONMENTALS!$F$1623:$N$1656,6,0)</f>
        <v>NA</v>
      </c>
      <c r="N873">
        <f>VLOOKUP($C873,[1]ENVIRONMENTALS!$F$1623:$N$1656,9,0)</f>
        <v>10</v>
      </c>
      <c r="O873" s="3">
        <v>44754</v>
      </c>
      <c r="P873" t="s">
        <v>111</v>
      </c>
      <c r="Q873">
        <v>-0.35099999999999998</v>
      </c>
      <c r="R873">
        <v>3.76</v>
      </c>
      <c r="S873">
        <f>VLOOKUP(C873,'[6]2022'!$H$105:$Q$136,10,0)</f>
        <v>24.8</v>
      </c>
      <c r="T873">
        <f>VLOOKUP(C873,[1]ENVIRONMENTALS!$F$1589:$G$1622,2,0)</f>
        <v>47</v>
      </c>
      <c r="U873" t="str">
        <f>VLOOKUP($C873,[1]ENVIRONMENTALS!$F$1623:$N$1655,5,0)</f>
        <v>NA</v>
      </c>
      <c r="V873" t="str">
        <f>VLOOKUP($C873,[1]ENVIRONMENTALS!$F$1623:$N$1655,6,0)</f>
        <v>NA</v>
      </c>
      <c r="W873">
        <f>VLOOKUP($C873,[1]ENVIRONMENTALS!$F$1623:$N$1655,9,0)</f>
        <v>10</v>
      </c>
    </row>
    <row r="874" spans="1:23" x14ac:dyDescent="0.3">
      <c r="A874" t="s">
        <v>2</v>
      </c>
      <c r="B874" t="s">
        <v>6</v>
      </c>
      <c r="C874" s="20" t="s">
        <v>5</v>
      </c>
      <c r="D874">
        <v>2022</v>
      </c>
      <c r="E874" t="s">
        <v>103</v>
      </c>
      <c r="F874" s="3">
        <v>44754</v>
      </c>
      <c r="G874" s="3">
        <v>44754</v>
      </c>
      <c r="H874" t="s">
        <v>111</v>
      </c>
      <c r="I874">
        <v>16.260000000000002</v>
      </c>
      <c r="J874">
        <v>120</v>
      </c>
      <c r="K874">
        <f>VLOOKUP($C874,[1]ENVIRONMENTALS!$F$1623:$N$1656,3,0)</f>
        <v>17.399999999999999</v>
      </c>
      <c r="L874" t="str">
        <f>VLOOKUP($C874,[1]ENVIRONMENTALS!$F$1623:$N$1656,5,0)</f>
        <v>NA</v>
      </c>
      <c r="M874" t="str">
        <f>VLOOKUP($C874,[1]ENVIRONMENTALS!$F$1623:$N$1656,6,0)</f>
        <v>NA</v>
      </c>
      <c r="N874">
        <f>VLOOKUP($C874,[1]ENVIRONMENTALS!$F$1623:$N$1656,9,0)</f>
        <v>-7.5</v>
      </c>
      <c r="O874" s="3">
        <v>44754</v>
      </c>
      <c r="P874" t="s">
        <v>111</v>
      </c>
      <c r="Q874">
        <v>-3.43</v>
      </c>
      <c r="R874">
        <v>3.35</v>
      </c>
      <c r="S874">
        <f>VLOOKUP(C874,'[6]2022'!$H$105:$Q$136,10,0)</f>
        <v>30.2</v>
      </c>
      <c r="T874">
        <v>120</v>
      </c>
      <c r="U874" t="str">
        <f>VLOOKUP($C874,[1]ENVIRONMENTALS!$F$1623:$N$1655,5,0)</f>
        <v>NA</v>
      </c>
      <c r="V874" t="str">
        <f>VLOOKUP($C874,[1]ENVIRONMENTALS!$F$1623:$N$1655,6,0)</f>
        <v>NA</v>
      </c>
      <c r="W874">
        <f>VLOOKUP($C874,[1]ENVIRONMENTALS!$F$1623:$N$1655,9,0)</f>
        <v>-7.5</v>
      </c>
    </row>
    <row r="875" spans="1:23" x14ac:dyDescent="0.3">
      <c r="A875" t="s">
        <v>2</v>
      </c>
      <c r="B875" t="s">
        <v>1</v>
      </c>
      <c r="C875" s="20" t="s">
        <v>4</v>
      </c>
      <c r="D875">
        <v>2022</v>
      </c>
      <c r="E875" t="s">
        <v>103</v>
      </c>
      <c r="F875" s="3">
        <v>44754</v>
      </c>
      <c r="G875" s="3">
        <v>44754</v>
      </c>
      <c r="H875" t="s">
        <v>111</v>
      </c>
      <c r="I875">
        <v>60.6</v>
      </c>
      <c r="J875">
        <v>120</v>
      </c>
      <c r="K875">
        <f>VLOOKUP($C875,[1]ENVIRONMENTALS!$F$1623:$N$1656,3,0)</f>
        <v>17.3</v>
      </c>
      <c r="L875" t="str">
        <f>VLOOKUP($C875,[1]ENVIRONMENTALS!$F$1623:$N$1656,5,0)</f>
        <v>NA</v>
      </c>
      <c r="M875" t="str">
        <f>VLOOKUP($C875,[1]ENVIRONMENTALS!$F$1623:$N$1656,6,0)</f>
        <v>NA</v>
      </c>
      <c r="N875">
        <f>VLOOKUP($C875,[1]ENVIRONMENTALS!$F$1623:$N$1656,9,0)</f>
        <v>2</v>
      </c>
      <c r="O875" s="3">
        <v>44754</v>
      </c>
      <c r="P875" t="s">
        <v>111</v>
      </c>
      <c r="Q875">
        <v>-2.44</v>
      </c>
      <c r="R875">
        <v>4.97</v>
      </c>
      <c r="S875">
        <f>VLOOKUP(C875,'[6]2022'!$H$105:$Q$136,10,0)</f>
        <v>28.6</v>
      </c>
      <c r="T875">
        <v>120</v>
      </c>
      <c r="U875" t="str">
        <f>VLOOKUP($C875,[1]ENVIRONMENTALS!$F$1623:$N$1655,5,0)</f>
        <v>NA</v>
      </c>
      <c r="V875" t="str">
        <f>VLOOKUP($C875,[1]ENVIRONMENTALS!$F$1623:$N$1655,6,0)</f>
        <v>NA</v>
      </c>
      <c r="W875">
        <f>VLOOKUP($C875,[1]ENVIRONMENTALS!$F$1623:$N$1655,9,0)</f>
        <v>2</v>
      </c>
    </row>
    <row r="876" spans="1:23" x14ac:dyDescent="0.3">
      <c r="A876" t="s">
        <v>2</v>
      </c>
      <c r="B876" t="s">
        <v>1</v>
      </c>
      <c r="C876" s="20" t="s">
        <v>3</v>
      </c>
      <c r="D876">
        <v>2022</v>
      </c>
      <c r="E876" t="s">
        <v>103</v>
      </c>
      <c r="F876" s="3">
        <v>44754</v>
      </c>
      <c r="G876" s="3">
        <v>44754</v>
      </c>
      <c r="H876" t="s">
        <v>111</v>
      </c>
      <c r="I876" t="s">
        <v>80</v>
      </c>
      <c r="J876">
        <v>120</v>
      </c>
      <c r="K876">
        <f>VLOOKUP($C876,[1]ENVIRONMENTALS!$F$1623:$N$1656,3,0)</f>
        <v>17.8</v>
      </c>
      <c r="L876" t="str">
        <f>VLOOKUP($C876,[1]ENVIRONMENTALS!$F$1623:$N$1656,5,0)</f>
        <v>NA</v>
      </c>
      <c r="M876" t="str">
        <f>VLOOKUP($C876,[1]ENVIRONMENTALS!$F$1623:$N$1656,6,0)</f>
        <v>NA</v>
      </c>
      <c r="N876">
        <f>VLOOKUP($C876,[1]ENVIRONMENTALS!$F$1623:$N$1656,9,0)</f>
        <v>1.5</v>
      </c>
      <c r="O876" s="3">
        <v>44754</v>
      </c>
      <c r="P876" t="s">
        <v>111</v>
      </c>
      <c r="Q876">
        <v>-0.13100000000000001</v>
      </c>
      <c r="R876">
        <v>4.76</v>
      </c>
      <c r="S876">
        <f>VLOOKUP(C876,'[6]2022'!$H$105:$Q$136,10,0)</f>
        <v>30.5</v>
      </c>
      <c r="T876">
        <v>120</v>
      </c>
      <c r="U876" t="str">
        <f>VLOOKUP($C876,[1]ENVIRONMENTALS!$F$1623:$N$1655,5,0)</f>
        <v>NA</v>
      </c>
      <c r="V876" t="str">
        <f>VLOOKUP($C876,[1]ENVIRONMENTALS!$F$1623:$N$1655,6,0)</f>
        <v>NA</v>
      </c>
      <c r="W876">
        <f>VLOOKUP($C876,[1]ENVIRONMENTALS!$F$1623:$N$1655,9,0)</f>
        <v>1.5</v>
      </c>
    </row>
    <row r="877" spans="1:23" x14ac:dyDescent="0.3">
      <c r="A877" t="s">
        <v>2</v>
      </c>
      <c r="B877" t="s">
        <v>1</v>
      </c>
      <c r="C877" s="20" t="s">
        <v>0</v>
      </c>
      <c r="D877">
        <v>2022</v>
      </c>
      <c r="E877" t="s">
        <v>104</v>
      </c>
      <c r="F877" s="3">
        <v>44754</v>
      </c>
      <c r="G877" s="3">
        <v>44754</v>
      </c>
      <c r="H877" t="s">
        <v>111</v>
      </c>
      <c r="I877">
        <v>2.8560000000000003</v>
      </c>
      <c r="J877">
        <f>VLOOKUP(C877,[1]ENVIRONMENTALS!$F$1589:$G$1622,2,0)</f>
        <v>44</v>
      </c>
      <c r="K877">
        <f>VLOOKUP($C877,[1]ENVIRONMENTALS!$F$1623:$N$1656,3,0)</f>
        <v>14.8</v>
      </c>
      <c r="L877" t="str">
        <f>VLOOKUP($C877,[1]ENVIRONMENTALS!$F$1623:$N$1656,5,0)</f>
        <v>NA</v>
      </c>
      <c r="M877" t="str">
        <f>VLOOKUP($C877,[1]ENVIRONMENTALS!$F$1623:$N$1656,6,0)</f>
        <v>NA</v>
      </c>
      <c r="N877">
        <f>VLOOKUP($C877,[1]ENVIRONMENTALS!$F$1623:$N$1656,9,0)</f>
        <v>-1</v>
      </c>
      <c r="O877" s="3">
        <v>44754</v>
      </c>
      <c r="P877" t="s">
        <v>111</v>
      </c>
      <c r="Q877">
        <v>-0.82099999999999995</v>
      </c>
      <c r="R877">
        <v>2.9</v>
      </c>
      <c r="S877">
        <f>VLOOKUP(C877,'[6]2022'!$H$105:$Q$136,10,0)</f>
        <v>28.1</v>
      </c>
      <c r="T877">
        <f>VLOOKUP(C877,[1]ENVIRONMENTALS!$F$1589:$G$1622,2,0)</f>
        <v>44</v>
      </c>
      <c r="U877" t="str">
        <f>VLOOKUP($C877,[1]ENVIRONMENTALS!$F$1623:$N$1655,5,0)</f>
        <v>NA</v>
      </c>
      <c r="V877" t="str">
        <f>VLOOKUP($C877,[1]ENVIRONMENTALS!$F$1623:$N$1655,6,0)</f>
        <v>NA</v>
      </c>
      <c r="W877">
        <f>VLOOKUP($C877,[1]ENVIRONMENTALS!$F$1623:$N$1655,9,0)</f>
        <v>-1</v>
      </c>
    </row>
    <row r="878" spans="1:23" x14ac:dyDescent="0.3">
      <c r="A878" t="s">
        <v>18</v>
      </c>
      <c r="B878" t="s">
        <v>35</v>
      </c>
      <c r="C878" s="20" t="s">
        <v>38</v>
      </c>
      <c r="D878">
        <v>2022</v>
      </c>
      <c r="E878" t="s">
        <v>101</v>
      </c>
      <c r="F878" s="3">
        <v>44754</v>
      </c>
      <c r="G878" s="3">
        <v>44754</v>
      </c>
      <c r="H878" t="s">
        <v>111</v>
      </c>
      <c r="I878">
        <v>-3.9779999999999998E-3</v>
      </c>
      <c r="J878">
        <f>VLOOKUP(C878,[1]ENVIRONMENTALS!$F$1589:$G$1622,2,0)</f>
        <v>28</v>
      </c>
      <c r="K878">
        <f>VLOOKUP($C878,[1]ENVIRONMENTALS!$F$1623:$N$1656,3,0)</f>
        <v>16.7</v>
      </c>
      <c r="L878" t="str">
        <f>VLOOKUP($C878,[1]ENVIRONMENTALS!$F$1623:$N$1656,5,0)</f>
        <v>NA</v>
      </c>
      <c r="M878" t="str">
        <f>VLOOKUP($C878,[1]ENVIRONMENTALS!$F$1623:$N$1656,6,0)</f>
        <v>NA</v>
      </c>
      <c r="N878">
        <f>VLOOKUP($C878,[1]ENVIRONMENTALS!$F$1623:$N$1656,9,0)</f>
        <v>23</v>
      </c>
      <c r="O878" s="3">
        <v>44754</v>
      </c>
      <c r="P878" t="s">
        <v>111</v>
      </c>
      <c r="Q878">
        <v>-0.13500000000000001</v>
      </c>
      <c r="R878" s="19">
        <v>0</v>
      </c>
      <c r="S878">
        <f>VLOOKUP(C878,'[6]2022'!$H$105:$Q$136,10,0)</f>
        <v>2.2999999999999998</v>
      </c>
      <c r="T878">
        <f>VLOOKUP(C878,[1]ENVIRONMENTALS!$F$1589:$G$1622,2,0)</f>
        <v>28</v>
      </c>
      <c r="U878" t="str">
        <f>VLOOKUP($C878,[1]ENVIRONMENTALS!$F$1623:$N$1655,5,0)</f>
        <v>NA</v>
      </c>
      <c r="V878" t="str">
        <f>VLOOKUP($C878,[1]ENVIRONMENTALS!$F$1623:$N$1655,6,0)</f>
        <v>NA</v>
      </c>
      <c r="W878">
        <f>VLOOKUP($C878,[1]ENVIRONMENTALS!$F$1623:$N$1655,9,0)</f>
        <v>23</v>
      </c>
    </row>
    <row r="879" spans="1:23" x14ac:dyDescent="0.3">
      <c r="A879" t="s">
        <v>18</v>
      </c>
      <c r="B879" t="s">
        <v>35</v>
      </c>
      <c r="C879" s="20" t="s">
        <v>37</v>
      </c>
      <c r="D879">
        <v>2022</v>
      </c>
      <c r="E879" t="s">
        <v>102</v>
      </c>
      <c r="F879" s="3">
        <v>44754</v>
      </c>
      <c r="G879" s="3">
        <v>44754</v>
      </c>
      <c r="H879" t="s">
        <v>111</v>
      </c>
      <c r="I879">
        <v>-0.19980000000000001</v>
      </c>
      <c r="J879">
        <f>VLOOKUP(C879,[1]ENVIRONMENTALS!$F$1589:$G$1622,2,0)</f>
        <v>30</v>
      </c>
      <c r="K879">
        <f>VLOOKUP($C879,[1]ENVIRONMENTALS!$F$1623:$N$1656,3,0)</f>
        <v>13</v>
      </c>
      <c r="L879" t="str">
        <f>VLOOKUP($C879,[1]ENVIRONMENTALS!$F$1623:$N$1656,5,0)</f>
        <v>NA</v>
      </c>
      <c r="M879" t="str">
        <f>VLOOKUP($C879,[1]ENVIRONMENTALS!$F$1623:$N$1656,6,0)</f>
        <v>NA</v>
      </c>
      <c r="N879">
        <f>VLOOKUP($C879,[1]ENVIRONMENTALS!$F$1623:$N$1656,9,0)</f>
        <v>26</v>
      </c>
      <c r="O879" s="3">
        <v>44754</v>
      </c>
      <c r="P879" t="s">
        <v>111</v>
      </c>
      <c r="Q879">
        <v>-1.35</v>
      </c>
      <c r="R879">
        <v>9.52</v>
      </c>
      <c r="S879">
        <f>VLOOKUP(C879,'[6]2022'!$H$105:$Q$136,10,0)</f>
        <v>22.9</v>
      </c>
      <c r="T879">
        <f>VLOOKUP(C879,[1]ENVIRONMENTALS!$F$1589:$G$1622,2,0)</f>
        <v>30</v>
      </c>
      <c r="U879" t="str">
        <f>VLOOKUP($C879,[1]ENVIRONMENTALS!$F$1623:$N$1655,5,0)</f>
        <v>NA</v>
      </c>
      <c r="V879" t="str">
        <f>VLOOKUP($C879,[1]ENVIRONMENTALS!$F$1623:$N$1655,6,0)</f>
        <v>NA</v>
      </c>
      <c r="W879">
        <f>VLOOKUP($C879,[1]ENVIRONMENTALS!$F$1623:$N$1655,9,0)</f>
        <v>26</v>
      </c>
    </row>
    <row r="880" spans="1:23" x14ac:dyDescent="0.3">
      <c r="A880" t="s">
        <v>18</v>
      </c>
      <c r="B880" t="s">
        <v>35</v>
      </c>
      <c r="C880" s="20" t="s">
        <v>36</v>
      </c>
      <c r="D880">
        <v>2022</v>
      </c>
      <c r="E880" t="s">
        <v>102</v>
      </c>
      <c r="F880" s="3">
        <v>44754</v>
      </c>
      <c r="G880" s="3">
        <v>44754</v>
      </c>
      <c r="H880" t="s">
        <v>111</v>
      </c>
      <c r="I880">
        <v>-4.3679999999999999E-4</v>
      </c>
      <c r="J880">
        <f>VLOOKUP(C880,[1]ENVIRONMENTALS!$F$1589:$G$1622,2,0)</f>
        <v>36</v>
      </c>
      <c r="K880">
        <f>VLOOKUP($C880,[1]ENVIRONMENTALS!$F$1623:$N$1656,3,0)</f>
        <v>13.8</v>
      </c>
      <c r="L880" t="str">
        <f>VLOOKUP($C880,[1]ENVIRONMENTALS!$F$1623:$N$1656,5,0)</f>
        <v>NA</v>
      </c>
      <c r="M880" t="str">
        <f>VLOOKUP($C880,[1]ENVIRONMENTALS!$F$1623:$N$1656,6,0)</f>
        <v>NA</v>
      </c>
      <c r="N880">
        <f>VLOOKUP($C880,[1]ENVIRONMENTALS!$F$1623:$N$1656,9,0)</f>
        <v>30</v>
      </c>
      <c r="O880" s="3">
        <v>44754</v>
      </c>
      <c r="P880" t="s">
        <v>111</v>
      </c>
      <c r="Q880">
        <v>-3.07</v>
      </c>
      <c r="R880" s="19">
        <v>0</v>
      </c>
      <c r="S880">
        <f>VLOOKUP(C880,'[6]2022'!$H$105:$Q$136,10,0)</f>
        <v>21.5</v>
      </c>
      <c r="T880">
        <f>VLOOKUP(C880,[1]ENVIRONMENTALS!$F$1589:$G$1622,2,0)</f>
        <v>36</v>
      </c>
      <c r="U880" t="str">
        <f>VLOOKUP($C880,[1]ENVIRONMENTALS!$F$1623:$N$1655,5,0)</f>
        <v>NA</v>
      </c>
      <c r="V880" t="str">
        <f>VLOOKUP($C880,[1]ENVIRONMENTALS!$F$1623:$N$1655,6,0)</f>
        <v>NA</v>
      </c>
      <c r="W880">
        <f>VLOOKUP($C880,[1]ENVIRONMENTALS!$F$1623:$N$1655,9,0)</f>
        <v>30</v>
      </c>
    </row>
    <row r="881" spans="1:23" x14ac:dyDescent="0.3">
      <c r="A881" t="s">
        <v>18</v>
      </c>
      <c r="B881" t="s">
        <v>35</v>
      </c>
      <c r="C881" s="20" t="s">
        <v>34</v>
      </c>
      <c r="D881">
        <v>2022</v>
      </c>
      <c r="E881" t="s">
        <v>101</v>
      </c>
      <c r="F881" s="3">
        <v>44754</v>
      </c>
      <c r="G881" s="3">
        <v>44754</v>
      </c>
      <c r="H881" t="s">
        <v>111</v>
      </c>
      <c r="I881">
        <v>6.6600000000000001E-3</v>
      </c>
      <c r="J881">
        <f>VLOOKUP(C881,[1]ENVIRONMENTALS!$F$1589:$G$1622,2,0)</f>
        <v>33</v>
      </c>
      <c r="K881">
        <f>VLOOKUP($C881,[1]ENVIRONMENTALS!$F$1623:$N$1656,3,0)</f>
        <v>13</v>
      </c>
      <c r="L881" t="str">
        <f>VLOOKUP($C881,[1]ENVIRONMENTALS!$F$1623:$N$1656,5,0)</f>
        <v>NA</v>
      </c>
      <c r="M881" t="str">
        <f>VLOOKUP($C881,[1]ENVIRONMENTALS!$F$1623:$N$1656,6,0)</f>
        <v>NA</v>
      </c>
      <c r="N881">
        <f>VLOOKUP($C881,[1]ENVIRONMENTALS!$F$1623:$N$1656,9,0)</f>
        <v>27</v>
      </c>
      <c r="O881" s="3">
        <v>44754</v>
      </c>
      <c r="P881" t="s">
        <v>111</v>
      </c>
      <c r="S881">
        <f>VLOOKUP(C881,'[6]2022'!$H$105:$Q$136,10,0)</f>
        <v>22.1</v>
      </c>
      <c r="T881">
        <f>VLOOKUP(C881,[1]ENVIRONMENTALS!$F$1589:$G$1622,2,0)</f>
        <v>33</v>
      </c>
      <c r="U881" t="str">
        <f>VLOOKUP($C881,[1]ENVIRONMENTALS!$F$1623:$N$1655,5,0)</f>
        <v>NA</v>
      </c>
      <c r="V881" t="str">
        <f>VLOOKUP($C881,[1]ENVIRONMENTALS!$F$1623:$N$1655,6,0)</f>
        <v>NA</v>
      </c>
      <c r="W881">
        <f>VLOOKUP($C881,[1]ENVIRONMENTALS!$F$1623:$N$1655,9,0)</f>
        <v>27</v>
      </c>
    </row>
    <row r="882" spans="1:23" x14ac:dyDescent="0.3">
      <c r="A882" t="s">
        <v>18</v>
      </c>
      <c r="B882" t="s">
        <v>14</v>
      </c>
      <c r="C882" s="20" t="s">
        <v>33</v>
      </c>
      <c r="D882">
        <v>2022</v>
      </c>
      <c r="E882" t="s">
        <v>101</v>
      </c>
      <c r="F882" s="3">
        <v>44754</v>
      </c>
      <c r="G882" s="3">
        <v>44754</v>
      </c>
      <c r="H882" t="s">
        <v>111</v>
      </c>
      <c r="I882">
        <v>7.5959999999999992</v>
      </c>
      <c r="J882">
        <f>VLOOKUP(C882,[1]ENVIRONMENTALS!$F$1589:$G$1622,2,0)</f>
        <v>41</v>
      </c>
      <c r="K882">
        <f>VLOOKUP($C882,[1]ENVIRONMENTALS!$F$1623:$N$1656,3,0)</f>
        <v>14.9</v>
      </c>
      <c r="L882" t="str">
        <f>VLOOKUP($C882,[1]ENVIRONMENTALS!$F$1623:$N$1656,5,0)</f>
        <v>NA</v>
      </c>
      <c r="M882" t="str">
        <f>VLOOKUP($C882,[1]ENVIRONMENTALS!$F$1623:$N$1656,6,0)</f>
        <v>NA</v>
      </c>
      <c r="N882">
        <f>VLOOKUP($C882,[1]ENVIRONMENTALS!$F$1623:$N$1656,9,0)</f>
        <v>13</v>
      </c>
      <c r="O882" s="3">
        <v>44754</v>
      </c>
      <c r="P882" t="s">
        <v>111</v>
      </c>
      <c r="Q882">
        <v>2.02</v>
      </c>
      <c r="R882">
        <v>7.4</v>
      </c>
      <c r="S882">
        <f>VLOOKUP(C882,'[6]2022'!$H$105:$Q$136,10,0)</f>
        <v>19.100000000000001</v>
      </c>
      <c r="T882">
        <f>VLOOKUP(C882,[1]ENVIRONMENTALS!$F$1589:$G$1622,2,0)</f>
        <v>41</v>
      </c>
      <c r="U882" t="str">
        <f>VLOOKUP($C882,[1]ENVIRONMENTALS!$F$1623:$N$1655,5,0)</f>
        <v>NA</v>
      </c>
      <c r="V882" t="str">
        <f>VLOOKUP($C882,[1]ENVIRONMENTALS!$F$1623:$N$1655,6,0)</f>
        <v>NA</v>
      </c>
      <c r="W882">
        <f>VLOOKUP($C882,[1]ENVIRONMENTALS!$F$1623:$N$1655,9,0)</f>
        <v>13</v>
      </c>
    </row>
    <row r="883" spans="1:23" x14ac:dyDescent="0.3">
      <c r="A883" t="s">
        <v>18</v>
      </c>
      <c r="B883" t="s">
        <v>14</v>
      </c>
      <c r="C883" s="20" t="s">
        <v>32</v>
      </c>
      <c r="D883">
        <v>2022</v>
      </c>
      <c r="E883" t="s">
        <v>102</v>
      </c>
      <c r="F883" s="3">
        <v>44754</v>
      </c>
      <c r="G883" s="3">
        <v>44754</v>
      </c>
      <c r="H883" t="s">
        <v>111</v>
      </c>
      <c r="I883">
        <v>-8.8800000000000004E-2</v>
      </c>
      <c r="J883">
        <f>VLOOKUP(C883,[1]ENVIRONMENTALS!$F$1589:$G$1622,2,0)</f>
        <v>33</v>
      </c>
      <c r="K883">
        <f>VLOOKUP($C883,[1]ENVIRONMENTALS!$F$1623:$N$1656,3,0)</f>
        <v>13</v>
      </c>
      <c r="L883" t="str">
        <f>VLOOKUP($C883,[1]ENVIRONMENTALS!$F$1623:$N$1656,5,0)</f>
        <v>NA</v>
      </c>
      <c r="M883" t="str">
        <f>VLOOKUP($C883,[1]ENVIRONMENTALS!$F$1623:$N$1656,6,0)</f>
        <v>NA</v>
      </c>
      <c r="N883">
        <f>VLOOKUP($C883,[1]ENVIRONMENTALS!$F$1623:$N$1656,9,0)</f>
        <v>20</v>
      </c>
      <c r="O883" s="3">
        <v>44754</v>
      </c>
      <c r="P883" t="s">
        <v>111</v>
      </c>
      <c r="Q883">
        <v>4.95</v>
      </c>
      <c r="R883">
        <v>10.5</v>
      </c>
      <c r="S883">
        <f>VLOOKUP(C883,'[6]2022'!$H$105:$Q$136,10,0)</f>
        <v>27.9</v>
      </c>
      <c r="T883">
        <f>VLOOKUP(C883,[1]ENVIRONMENTALS!$F$1589:$G$1622,2,0)</f>
        <v>33</v>
      </c>
      <c r="U883" t="str">
        <f>VLOOKUP($C883,[1]ENVIRONMENTALS!$F$1623:$N$1655,5,0)</f>
        <v>NA</v>
      </c>
      <c r="V883" t="str">
        <f>VLOOKUP($C883,[1]ENVIRONMENTALS!$F$1623:$N$1655,6,0)</f>
        <v>NA</v>
      </c>
      <c r="W883">
        <f>VLOOKUP($C883,[1]ENVIRONMENTALS!$F$1623:$N$1655,9,0)</f>
        <v>20</v>
      </c>
    </row>
    <row r="884" spans="1:23" x14ac:dyDescent="0.3">
      <c r="A884" t="s">
        <v>18</v>
      </c>
      <c r="B884" t="s">
        <v>14</v>
      </c>
      <c r="C884" s="20" t="s">
        <v>31</v>
      </c>
      <c r="D884">
        <v>2022</v>
      </c>
      <c r="E884" t="s">
        <v>101</v>
      </c>
      <c r="F884" s="3">
        <v>44754</v>
      </c>
      <c r="G884" s="3">
        <v>44754</v>
      </c>
      <c r="H884" t="s">
        <v>111</v>
      </c>
      <c r="I884">
        <v>28.2</v>
      </c>
      <c r="J884">
        <f>VLOOKUP(C884,[1]ENVIRONMENTALS!$F$1589:$G$1622,2,0)</f>
        <v>49</v>
      </c>
      <c r="K884">
        <f>VLOOKUP($C884,[1]ENVIRONMENTALS!$F$1623:$N$1656,3,0)</f>
        <v>11.6</v>
      </c>
      <c r="L884" t="str">
        <f>VLOOKUP($C884,[1]ENVIRONMENTALS!$F$1623:$N$1656,5,0)</f>
        <v>NA</v>
      </c>
      <c r="M884" t="str">
        <f>VLOOKUP($C884,[1]ENVIRONMENTALS!$F$1623:$N$1656,6,0)</f>
        <v>NA</v>
      </c>
      <c r="N884">
        <f>VLOOKUP($C884,[1]ENVIRONMENTALS!$F$1623:$N$1656,9,0)</f>
        <v>21</v>
      </c>
      <c r="O884" s="3">
        <v>44754</v>
      </c>
      <c r="P884" t="s">
        <v>111</v>
      </c>
      <c r="Q884">
        <v>6.61</v>
      </c>
      <c r="R884">
        <v>11.4</v>
      </c>
      <c r="S884">
        <f>VLOOKUP(C884,'[6]2022'!$H$105:$Q$136,10,0)</f>
        <v>17.5</v>
      </c>
      <c r="T884">
        <f>VLOOKUP(C884,[1]ENVIRONMENTALS!$F$1589:$G$1622,2,0)</f>
        <v>49</v>
      </c>
      <c r="U884" t="str">
        <f>VLOOKUP($C884,[1]ENVIRONMENTALS!$F$1623:$N$1655,5,0)</f>
        <v>NA</v>
      </c>
      <c r="V884" t="str">
        <f>VLOOKUP($C884,[1]ENVIRONMENTALS!$F$1623:$N$1655,6,0)</f>
        <v>NA</v>
      </c>
      <c r="W884">
        <f>VLOOKUP($C884,[1]ENVIRONMENTALS!$F$1623:$N$1655,9,0)</f>
        <v>21</v>
      </c>
    </row>
    <row r="885" spans="1:23" x14ac:dyDescent="0.3">
      <c r="A885" t="s">
        <v>18</v>
      </c>
      <c r="B885" t="s">
        <v>14</v>
      </c>
      <c r="C885" s="20" t="s">
        <v>30</v>
      </c>
      <c r="D885">
        <v>2022</v>
      </c>
      <c r="E885" t="s">
        <v>102</v>
      </c>
      <c r="F885" s="3">
        <v>44754</v>
      </c>
      <c r="G885" s="3">
        <v>44754</v>
      </c>
      <c r="H885" t="s">
        <v>111</v>
      </c>
      <c r="I885">
        <v>-0.15180000000000002</v>
      </c>
      <c r="J885">
        <f>VLOOKUP(C885,[1]ENVIRONMENTALS!$F$1589:$G$1622,2,0)</f>
        <v>30</v>
      </c>
      <c r="K885">
        <f>VLOOKUP($C885,[1]ENVIRONMENTALS!$F$1623:$N$1656,3,0)</f>
        <v>11.9</v>
      </c>
      <c r="L885" t="str">
        <f>VLOOKUP($C885,[1]ENVIRONMENTALS!$F$1623:$N$1656,5,0)</f>
        <v>NA</v>
      </c>
      <c r="M885" t="str">
        <f>VLOOKUP($C885,[1]ENVIRONMENTALS!$F$1623:$N$1656,6,0)</f>
        <v>NA</v>
      </c>
      <c r="N885">
        <f>VLOOKUP($C885,[1]ENVIRONMENTALS!$F$1623:$N$1656,9,0)</f>
        <v>24</v>
      </c>
      <c r="O885" s="3">
        <v>44754</v>
      </c>
      <c r="P885" t="s">
        <v>111</v>
      </c>
      <c r="Q885">
        <v>13.5</v>
      </c>
      <c r="R885">
        <v>13.5</v>
      </c>
      <c r="S885">
        <f>VLOOKUP(C885,'[6]2022'!$H$105:$Q$136,10,0)</f>
        <v>23</v>
      </c>
      <c r="T885">
        <f>VLOOKUP(C885,[1]ENVIRONMENTALS!$F$1589:$G$1622,2,0)</f>
        <v>30</v>
      </c>
      <c r="U885" t="str">
        <f>VLOOKUP($C885,[1]ENVIRONMENTALS!$F$1623:$N$1655,5,0)</f>
        <v>NA</v>
      </c>
      <c r="V885" t="str">
        <f>VLOOKUP($C885,[1]ENVIRONMENTALS!$F$1623:$N$1655,6,0)</f>
        <v>NA</v>
      </c>
      <c r="W885">
        <f>VLOOKUP($C885,[1]ENVIRONMENTALS!$F$1623:$N$1655,9,0)</f>
        <v>24</v>
      </c>
    </row>
    <row r="886" spans="1:23" x14ac:dyDescent="0.3">
      <c r="A886" t="s">
        <v>18</v>
      </c>
      <c r="B886" t="s">
        <v>10</v>
      </c>
      <c r="C886" s="20" t="s">
        <v>29</v>
      </c>
      <c r="D886">
        <v>2022</v>
      </c>
      <c r="E886" t="s">
        <v>102</v>
      </c>
      <c r="F886" s="3">
        <v>44754</v>
      </c>
      <c r="G886" s="3">
        <v>44754</v>
      </c>
      <c r="H886" t="s">
        <v>111</v>
      </c>
      <c r="I886">
        <v>1.128E-2</v>
      </c>
      <c r="J886">
        <f>VLOOKUP(C886,[1]ENVIRONMENTALS!$F$1589:$G$1622,2,0)</f>
        <v>36</v>
      </c>
      <c r="K886">
        <f>VLOOKUP($C886,[1]ENVIRONMENTALS!$F$1623:$N$1656,3,0)</f>
        <v>11.5</v>
      </c>
      <c r="L886" t="str">
        <f>VLOOKUP($C886,[1]ENVIRONMENTALS!$F$1623:$N$1656,5,0)</f>
        <v>NA</v>
      </c>
      <c r="M886" t="str">
        <f>VLOOKUP($C886,[1]ENVIRONMENTALS!$F$1623:$N$1656,6,0)</f>
        <v>NA</v>
      </c>
      <c r="N886">
        <f>VLOOKUP($C886,[1]ENVIRONMENTALS!$F$1623:$N$1656,9,0)</f>
        <v>27</v>
      </c>
      <c r="O886" s="3">
        <v>44754</v>
      </c>
      <c r="P886" t="s">
        <v>111</v>
      </c>
      <c r="Q886">
        <v>-3.71</v>
      </c>
      <c r="R886" s="19">
        <v>0</v>
      </c>
      <c r="S886">
        <f>VLOOKUP(C886,'[6]2022'!$H$105:$Q$136,10,0)</f>
        <v>20</v>
      </c>
      <c r="T886">
        <f>VLOOKUP(C886,[1]ENVIRONMENTALS!$F$1589:$G$1622,2,0)</f>
        <v>36</v>
      </c>
      <c r="U886" t="str">
        <f>VLOOKUP($C886,[1]ENVIRONMENTALS!$F$1623:$N$1655,5,0)</f>
        <v>NA</v>
      </c>
      <c r="V886" t="str">
        <f>VLOOKUP($C886,[1]ENVIRONMENTALS!$F$1623:$N$1655,6,0)</f>
        <v>NA</v>
      </c>
      <c r="W886">
        <f>VLOOKUP($C886,[1]ENVIRONMENTALS!$F$1623:$N$1655,9,0)</f>
        <v>27</v>
      </c>
    </row>
    <row r="887" spans="1:23" x14ac:dyDescent="0.3">
      <c r="A887" t="s">
        <v>18</v>
      </c>
      <c r="B887" t="s">
        <v>10</v>
      </c>
      <c r="C887" s="20" t="s">
        <v>28</v>
      </c>
      <c r="D887">
        <v>2022</v>
      </c>
      <c r="E887" t="s">
        <v>102</v>
      </c>
      <c r="F887" s="3">
        <v>44754</v>
      </c>
      <c r="G887" s="3">
        <v>44754</v>
      </c>
      <c r="H887" t="s">
        <v>111</v>
      </c>
      <c r="I887">
        <v>3.4739999999999997E-3</v>
      </c>
      <c r="J887">
        <f>VLOOKUP(C887,[1]ENVIRONMENTALS!$F$1589:$G$1622,2,0)</f>
        <v>24</v>
      </c>
      <c r="K887">
        <f>VLOOKUP($C887,[1]ENVIRONMENTALS!$F$1623:$N$1656,3,0)</f>
        <v>11.3</v>
      </c>
      <c r="L887" t="str">
        <f>VLOOKUP($C887,[1]ENVIRONMENTALS!$F$1623:$N$1656,5,0)</f>
        <v>NA</v>
      </c>
      <c r="M887" t="str">
        <f>VLOOKUP($C887,[1]ENVIRONMENTALS!$F$1623:$N$1656,6,0)</f>
        <v>NA</v>
      </c>
      <c r="N887">
        <f>VLOOKUP($C887,[1]ENVIRONMENTALS!$F$1623:$N$1656,9,0)</f>
        <v>24</v>
      </c>
      <c r="O887" s="3">
        <v>44754</v>
      </c>
      <c r="P887" t="s">
        <v>111</v>
      </c>
      <c r="Q887">
        <v>0.27800000000000002</v>
      </c>
      <c r="R887">
        <v>1.56</v>
      </c>
      <c r="S887">
        <f>VLOOKUP(C887,'[6]2022'!$H$105:$Q$136,10,0)</f>
        <v>27.8</v>
      </c>
      <c r="T887">
        <f>VLOOKUP(C887,[1]ENVIRONMENTALS!$F$1589:$G$1622,2,0)</f>
        <v>24</v>
      </c>
      <c r="U887" t="str">
        <f>VLOOKUP($C887,[1]ENVIRONMENTALS!$F$1623:$N$1655,5,0)</f>
        <v>NA</v>
      </c>
      <c r="V887" t="str">
        <f>VLOOKUP($C887,[1]ENVIRONMENTALS!$F$1623:$N$1655,6,0)</f>
        <v>NA</v>
      </c>
      <c r="W887">
        <f>VLOOKUP($C887,[1]ENVIRONMENTALS!$F$1623:$N$1655,9,0)</f>
        <v>24</v>
      </c>
    </row>
    <row r="888" spans="1:23" x14ac:dyDescent="0.3">
      <c r="A888" t="s">
        <v>18</v>
      </c>
      <c r="B888" t="s">
        <v>10</v>
      </c>
      <c r="C888" s="20" t="s">
        <v>27</v>
      </c>
      <c r="D888">
        <v>2022</v>
      </c>
      <c r="E888" t="s">
        <v>101</v>
      </c>
      <c r="F888" s="3">
        <v>44754</v>
      </c>
      <c r="G888" s="3">
        <v>44754</v>
      </c>
      <c r="H888" t="s">
        <v>111</v>
      </c>
      <c r="I888">
        <v>-5.9940000000000002E-3</v>
      </c>
      <c r="J888">
        <f>VLOOKUP(C888,[1]ENVIRONMENTALS!$F$1589:$G$1622,2,0)</f>
        <v>35</v>
      </c>
      <c r="K888">
        <f>VLOOKUP($C888,[1]ENVIRONMENTALS!$F$1623:$N$1656,3,0)</f>
        <v>11.5</v>
      </c>
      <c r="L888" t="str">
        <f>VLOOKUP($C888,[1]ENVIRONMENTALS!$F$1623:$N$1656,5,0)</f>
        <v>NA</v>
      </c>
      <c r="M888" t="str">
        <f>VLOOKUP($C888,[1]ENVIRONMENTALS!$F$1623:$N$1656,6,0)</f>
        <v>NA</v>
      </c>
      <c r="N888">
        <f>VLOOKUP($C888,[1]ENVIRONMENTALS!$F$1623:$N$1656,9,0)</f>
        <v>26</v>
      </c>
      <c r="O888" s="3">
        <v>44754</v>
      </c>
      <c r="P888" t="s">
        <v>111</v>
      </c>
      <c r="Q888">
        <v>2.2599999999999999E-2</v>
      </c>
      <c r="R888">
        <v>0.19400000000000001</v>
      </c>
      <c r="S888">
        <f>VLOOKUP(C888,'[6]2022'!$H$105:$Q$136,10,0)</f>
        <v>21.7</v>
      </c>
      <c r="T888">
        <f>VLOOKUP(C888,[1]ENVIRONMENTALS!$F$1589:$G$1622,2,0)</f>
        <v>35</v>
      </c>
      <c r="U888" t="str">
        <f>VLOOKUP($C888,[1]ENVIRONMENTALS!$F$1623:$N$1655,5,0)</f>
        <v>NA</v>
      </c>
      <c r="V888" t="str">
        <f>VLOOKUP($C888,[1]ENVIRONMENTALS!$F$1623:$N$1655,6,0)</f>
        <v>NA</v>
      </c>
      <c r="W888">
        <f>VLOOKUP($C888,[1]ENVIRONMENTALS!$F$1623:$N$1655,9,0)</f>
        <v>26</v>
      </c>
    </row>
    <row r="889" spans="1:23" x14ac:dyDescent="0.3">
      <c r="A889" t="s">
        <v>18</v>
      </c>
      <c r="B889" t="s">
        <v>10</v>
      </c>
      <c r="C889" s="20" t="s">
        <v>26</v>
      </c>
      <c r="D889">
        <v>2022</v>
      </c>
      <c r="E889" t="s">
        <v>101</v>
      </c>
      <c r="F889" s="3">
        <v>44754</v>
      </c>
      <c r="G889" s="3">
        <v>44754</v>
      </c>
      <c r="H889" t="s">
        <v>111</v>
      </c>
      <c r="I889">
        <v>2.0459999999999999E-2</v>
      </c>
      <c r="J889">
        <f>VLOOKUP(C889,[1]ENVIRONMENTALS!$F$1589:$G$1622,2,0)</f>
        <v>43</v>
      </c>
      <c r="K889">
        <f>VLOOKUP($C889,[1]ENVIRONMENTALS!$F$1623:$N$1656,3,0)</f>
        <v>13.1</v>
      </c>
      <c r="L889" t="str">
        <f>VLOOKUP($C889,[1]ENVIRONMENTALS!$F$1623:$N$1656,5,0)</f>
        <v>NA</v>
      </c>
      <c r="M889" t="str">
        <f>VLOOKUP($C889,[1]ENVIRONMENTALS!$F$1623:$N$1656,6,0)</f>
        <v>NA</v>
      </c>
      <c r="N889">
        <f>VLOOKUP($C889,[1]ENVIRONMENTALS!$F$1623:$N$1656,9,0)</f>
        <v>23</v>
      </c>
      <c r="O889" s="3">
        <v>44754</v>
      </c>
      <c r="P889" t="s">
        <v>111</v>
      </c>
      <c r="Q889">
        <v>-0.10299999999999999</v>
      </c>
      <c r="R889">
        <v>2.2100000000000002E-2</v>
      </c>
      <c r="S889">
        <f>VLOOKUP(C889,'[6]2022'!$H$105:$Q$136,10,0)</f>
        <v>23.9</v>
      </c>
      <c r="T889">
        <f>VLOOKUP(C889,[1]ENVIRONMENTALS!$F$1589:$G$1622,2,0)</f>
        <v>43</v>
      </c>
      <c r="U889" t="str">
        <f>VLOOKUP($C889,[1]ENVIRONMENTALS!$F$1623:$N$1655,5,0)</f>
        <v>NA</v>
      </c>
      <c r="V889" t="str">
        <f>VLOOKUP($C889,[1]ENVIRONMENTALS!$F$1623:$N$1655,6,0)</f>
        <v>NA</v>
      </c>
      <c r="W889">
        <f>VLOOKUP($C889,[1]ENVIRONMENTALS!$F$1623:$N$1655,9,0)</f>
        <v>23</v>
      </c>
    </row>
    <row r="890" spans="1:23" x14ac:dyDescent="0.3">
      <c r="A890" t="s">
        <v>18</v>
      </c>
      <c r="B890" t="s">
        <v>6</v>
      </c>
      <c r="C890" s="20" t="s">
        <v>25</v>
      </c>
      <c r="D890">
        <v>2022</v>
      </c>
      <c r="E890" t="s">
        <v>102</v>
      </c>
      <c r="F890" s="3">
        <v>44754</v>
      </c>
      <c r="G890" s="3">
        <v>44754</v>
      </c>
      <c r="H890" t="s">
        <v>111</v>
      </c>
      <c r="I890">
        <v>-9.4799999999999988E-3</v>
      </c>
      <c r="J890">
        <f>VLOOKUP(C890,[1]ENVIRONMENTALS!$F$1589:$G$1622,2,0)</f>
        <v>29</v>
      </c>
      <c r="K890">
        <f>VLOOKUP($C890,[1]ENVIRONMENTALS!$F$1623:$N$1656,3,0)</f>
        <v>11.4</v>
      </c>
      <c r="L890" t="str">
        <f>VLOOKUP($C890,[1]ENVIRONMENTALS!$F$1623:$N$1656,5,0)</f>
        <v>NA</v>
      </c>
      <c r="M890" t="str">
        <f>VLOOKUP($C890,[1]ENVIRONMENTALS!$F$1623:$N$1656,6,0)</f>
        <v>NA</v>
      </c>
      <c r="N890">
        <f>VLOOKUP($C890,[1]ENVIRONMENTALS!$F$1623:$N$1656,9,0)</f>
        <v>23</v>
      </c>
      <c r="O890" s="3">
        <v>44754</v>
      </c>
      <c r="P890" t="s">
        <v>111</v>
      </c>
      <c r="Q890">
        <v>-7.77</v>
      </c>
      <c r="R890">
        <v>1.0499999999999999E-3</v>
      </c>
      <c r="S890">
        <f>VLOOKUP(C890,'[6]2022'!$H$105:$Q$136,10,0)</f>
        <v>21</v>
      </c>
      <c r="T890">
        <f>VLOOKUP(C890,[1]ENVIRONMENTALS!$F$1589:$G$1622,2,0)</f>
        <v>29</v>
      </c>
      <c r="U890" t="str">
        <f>VLOOKUP($C890,[1]ENVIRONMENTALS!$F$1623:$N$1655,5,0)</f>
        <v>NA</v>
      </c>
      <c r="V890" t="str">
        <f>VLOOKUP($C890,[1]ENVIRONMENTALS!$F$1623:$N$1655,6,0)</f>
        <v>NA</v>
      </c>
      <c r="W890">
        <f>VLOOKUP($C890,[1]ENVIRONMENTALS!$F$1623:$N$1655,9,0)</f>
        <v>23</v>
      </c>
    </row>
    <row r="891" spans="1:23" x14ac:dyDescent="0.3">
      <c r="A891" t="s">
        <v>18</v>
      </c>
      <c r="B891" t="s">
        <v>6</v>
      </c>
      <c r="C891" s="20" t="s">
        <v>24</v>
      </c>
      <c r="D891">
        <v>2022</v>
      </c>
      <c r="E891" t="s">
        <v>101</v>
      </c>
      <c r="F891" s="3">
        <v>44754</v>
      </c>
      <c r="G891" s="3">
        <v>44754</v>
      </c>
      <c r="H891" t="s">
        <v>111</v>
      </c>
      <c r="I891">
        <v>0.89400000000000002</v>
      </c>
      <c r="J891">
        <f>VLOOKUP(C891,[1]ENVIRONMENTALS!$F$1589:$G$1622,2,0)</f>
        <v>31</v>
      </c>
      <c r="K891">
        <f>VLOOKUP($C891,[1]ENVIRONMENTALS!$F$1623:$N$1656,3,0)</f>
        <v>11.4</v>
      </c>
      <c r="L891" t="str">
        <f>VLOOKUP($C891,[1]ENVIRONMENTALS!$F$1623:$N$1656,5,0)</f>
        <v>NA</v>
      </c>
      <c r="M891" t="str">
        <f>VLOOKUP($C891,[1]ENVIRONMENTALS!$F$1623:$N$1656,6,0)</f>
        <v>NA</v>
      </c>
      <c r="N891">
        <f>VLOOKUP($C891,[1]ENVIRONMENTALS!$F$1623:$N$1656,9,0)</f>
        <v>23</v>
      </c>
      <c r="O891" s="3">
        <v>44754</v>
      </c>
      <c r="P891" t="s">
        <v>111</v>
      </c>
      <c r="Q891">
        <v>12.9</v>
      </c>
      <c r="R891">
        <v>13.6</v>
      </c>
      <c r="S891">
        <f>VLOOKUP(C891,'[6]2022'!$H$105:$Q$136,10,0)</f>
        <v>21.5</v>
      </c>
      <c r="T891">
        <f>VLOOKUP(C891,[1]ENVIRONMENTALS!$F$1589:$G$1622,2,0)</f>
        <v>31</v>
      </c>
      <c r="U891" t="str">
        <f>VLOOKUP($C891,[1]ENVIRONMENTALS!$F$1623:$N$1655,5,0)</f>
        <v>NA</v>
      </c>
      <c r="V891" t="str">
        <f>VLOOKUP($C891,[1]ENVIRONMENTALS!$F$1623:$N$1655,6,0)</f>
        <v>NA</v>
      </c>
      <c r="W891">
        <f>VLOOKUP($C891,[1]ENVIRONMENTALS!$F$1623:$N$1655,9,0)</f>
        <v>23</v>
      </c>
    </row>
    <row r="892" spans="1:23" x14ac:dyDescent="0.3">
      <c r="A892" t="s">
        <v>18</v>
      </c>
      <c r="B892" t="s">
        <v>6</v>
      </c>
      <c r="C892" s="20" t="s">
        <v>23</v>
      </c>
      <c r="D892">
        <v>2022</v>
      </c>
      <c r="E892" t="s">
        <v>102</v>
      </c>
      <c r="F892" s="3">
        <v>44754</v>
      </c>
      <c r="G892" s="3">
        <v>44754</v>
      </c>
      <c r="H892" t="s">
        <v>111</v>
      </c>
      <c r="I892">
        <v>-3.7560000000000003E-2</v>
      </c>
      <c r="J892">
        <f>VLOOKUP(C892,[1]ENVIRONMENTALS!$F$1589:$G$1622,2,0)</f>
        <v>29</v>
      </c>
      <c r="K892">
        <f>VLOOKUP($C892,[1]ENVIRONMENTALS!$F$1623:$N$1656,3,0)</f>
        <v>9.8000000000000007</v>
      </c>
      <c r="L892" t="str">
        <f>VLOOKUP($C892,[1]ENVIRONMENTALS!$F$1623:$N$1656,5,0)</f>
        <v>NA</v>
      </c>
      <c r="M892" t="str">
        <f>VLOOKUP($C892,[1]ENVIRONMENTALS!$F$1623:$N$1656,6,0)</f>
        <v>NA</v>
      </c>
      <c r="N892">
        <f>VLOOKUP($C892,[1]ENVIRONMENTALS!$F$1623:$N$1656,9,0)</f>
        <v>21</v>
      </c>
      <c r="O892" s="3">
        <v>44754</v>
      </c>
      <c r="P892" t="s">
        <v>111</v>
      </c>
      <c r="Q892">
        <v>1.58</v>
      </c>
      <c r="R892">
        <v>9.7200000000000006</v>
      </c>
      <c r="S892">
        <f>VLOOKUP(C892,'[6]2022'!$H$105:$Q$136,10,0)</f>
        <v>23.9</v>
      </c>
      <c r="T892">
        <f>VLOOKUP(C892,[1]ENVIRONMENTALS!$F$1589:$G$1622,2,0)</f>
        <v>29</v>
      </c>
      <c r="U892" t="str">
        <f>VLOOKUP($C892,[1]ENVIRONMENTALS!$F$1623:$N$1655,5,0)</f>
        <v>NA</v>
      </c>
      <c r="V892" t="str">
        <f>VLOOKUP($C892,[1]ENVIRONMENTALS!$F$1623:$N$1655,6,0)</f>
        <v>NA</v>
      </c>
      <c r="W892">
        <f>VLOOKUP($C892,[1]ENVIRONMENTALS!$F$1623:$N$1655,9,0)</f>
        <v>21</v>
      </c>
    </row>
    <row r="893" spans="1:23" x14ac:dyDescent="0.3">
      <c r="A893" t="s">
        <v>18</v>
      </c>
      <c r="B893" t="s">
        <v>6</v>
      </c>
      <c r="C893" s="20" t="s">
        <v>22</v>
      </c>
      <c r="D893">
        <v>2022</v>
      </c>
      <c r="E893" t="s">
        <v>101</v>
      </c>
      <c r="F893" s="3">
        <v>44754</v>
      </c>
      <c r="G893" s="3">
        <v>44754</v>
      </c>
      <c r="H893" t="s">
        <v>111</v>
      </c>
      <c r="I893">
        <v>-3.9059999999999997E-2</v>
      </c>
      <c r="J893">
        <f>VLOOKUP(C893,[1]ENVIRONMENTALS!$F$1589:$G$1622,2,0)</f>
        <v>41</v>
      </c>
      <c r="K893">
        <f>VLOOKUP($C893,[1]ENVIRONMENTALS!$F$1623:$N$1656,3,0)</f>
        <v>11.1</v>
      </c>
      <c r="L893" t="str">
        <f>VLOOKUP($C893,[1]ENVIRONMENTALS!$F$1623:$N$1656,5,0)</f>
        <v>NA</v>
      </c>
      <c r="M893" t="str">
        <f>VLOOKUP($C893,[1]ENVIRONMENTALS!$F$1623:$N$1656,6,0)</f>
        <v>NA</v>
      </c>
      <c r="N893">
        <f>VLOOKUP($C893,[1]ENVIRONMENTALS!$F$1623:$N$1656,9,0)</f>
        <v>29.5</v>
      </c>
      <c r="O893" s="3">
        <v>44754</v>
      </c>
      <c r="P893" t="s">
        <v>111</v>
      </c>
      <c r="S893">
        <f>VLOOKUP(C893,'[6]2022'!$H$105:$Q$136,10,0)</f>
        <v>22.4</v>
      </c>
      <c r="T893">
        <f>VLOOKUP(C893,[1]ENVIRONMENTALS!$F$1589:$G$1622,2,0)</f>
        <v>41</v>
      </c>
      <c r="U893" t="str">
        <f>VLOOKUP($C893,[1]ENVIRONMENTALS!$F$1623:$N$1655,5,0)</f>
        <v>NA</v>
      </c>
      <c r="V893" t="str">
        <f>VLOOKUP($C893,[1]ENVIRONMENTALS!$F$1623:$N$1655,6,0)</f>
        <v>NA</v>
      </c>
      <c r="W893">
        <f>VLOOKUP($C893,[1]ENVIRONMENTALS!$F$1623:$N$1655,9,0)</f>
        <v>29.5</v>
      </c>
    </row>
    <row r="894" spans="1:23" x14ac:dyDescent="0.3">
      <c r="A894" t="s">
        <v>18</v>
      </c>
      <c r="B894" t="s">
        <v>1</v>
      </c>
      <c r="C894" s="20" t="s">
        <v>21</v>
      </c>
      <c r="D894">
        <v>2022</v>
      </c>
      <c r="E894" t="s">
        <v>101</v>
      </c>
      <c r="F894" s="3">
        <v>44754</v>
      </c>
      <c r="G894" s="3">
        <v>44754</v>
      </c>
      <c r="H894" t="s">
        <v>111</v>
      </c>
      <c r="I894">
        <v>8.5199999999999998E-3</v>
      </c>
      <c r="J894">
        <f>VLOOKUP(C894,[1]ENVIRONMENTALS!$F$1589:$G$1622,2,0)</f>
        <v>43</v>
      </c>
      <c r="K894">
        <f>VLOOKUP($C894,[1]ENVIRONMENTALS!$F$1623:$N$1656,3,0)</f>
        <v>12.1</v>
      </c>
      <c r="L894" t="str">
        <f>VLOOKUP($C894,[1]ENVIRONMENTALS!$F$1623:$N$1656,5,0)</f>
        <v>NA</v>
      </c>
      <c r="M894" t="str">
        <f>VLOOKUP($C894,[1]ENVIRONMENTALS!$F$1623:$N$1656,6,0)</f>
        <v>NA</v>
      </c>
      <c r="N894">
        <f>VLOOKUP($C894,[1]ENVIRONMENTALS!$F$1623:$N$1656,9,0)</f>
        <v>32</v>
      </c>
      <c r="O894" s="3">
        <v>44754</v>
      </c>
      <c r="P894" t="s">
        <v>111</v>
      </c>
      <c r="Q894">
        <v>-0.64600000000000002</v>
      </c>
      <c r="R894" s="19">
        <v>0</v>
      </c>
      <c r="S894">
        <f>VLOOKUP(C894,'[6]2022'!$H$105:$Q$136,10,0)</f>
        <v>22</v>
      </c>
      <c r="T894">
        <f>VLOOKUP(C894,[1]ENVIRONMENTALS!$F$1589:$G$1622,2,0)</f>
        <v>43</v>
      </c>
      <c r="U894" t="str">
        <f>VLOOKUP($C894,[1]ENVIRONMENTALS!$F$1623:$N$1655,5,0)</f>
        <v>NA</v>
      </c>
      <c r="V894" t="str">
        <f>VLOOKUP($C894,[1]ENVIRONMENTALS!$F$1623:$N$1655,6,0)</f>
        <v>NA</v>
      </c>
      <c r="W894">
        <f>VLOOKUP($C894,[1]ENVIRONMENTALS!$F$1623:$N$1655,9,0)</f>
        <v>32</v>
      </c>
    </row>
    <row r="895" spans="1:23" x14ac:dyDescent="0.3">
      <c r="A895" t="s">
        <v>18</v>
      </c>
      <c r="B895" t="s">
        <v>1</v>
      </c>
      <c r="C895" s="20" t="s">
        <v>20</v>
      </c>
      <c r="D895">
        <v>2022</v>
      </c>
      <c r="E895" t="s">
        <v>101</v>
      </c>
      <c r="F895" s="3">
        <v>44754</v>
      </c>
      <c r="G895" s="3">
        <v>44754</v>
      </c>
      <c r="H895" t="s">
        <v>111</v>
      </c>
      <c r="I895">
        <v>1.71</v>
      </c>
      <c r="J895">
        <f>VLOOKUP(C895,[1]ENVIRONMENTALS!$F$1589:$G$1622,2,0)</f>
        <v>34</v>
      </c>
      <c r="K895">
        <f>VLOOKUP($C895,[1]ENVIRONMENTALS!$F$1623:$N$1656,3,0)</f>
        <v>10.5</v>
      </c>
      <c r="L895" t="str">
        <f>VLOOKUP($C895,[1]ENVIRONMENTALS!$F$1623:$N$1656,5,0)</f>
        <v>NA</v>
      </c>
      <c r="M895" t="str">
        <f>VLOOKUP($C895,[1]ENVIRONMENTALS!$F$1623:$N$1656,6,0)</f>
        <v>NA</v>
      </c>
      <c r="N895">
        <f>VLOOKUP($C895,[1]ENVIRONMENTALS!$F$1623:$N$1656,9,0)</f>
        <v>22</v>
      </c>
      <c r="O895" s="3">
        <v>44754</v>
      </c>
      <c r="P895" t="s">
        <v>111</v>
      </c>
      <c r="Q895">
        <v>2.9</v>
      </c>
      <c r="R895">
        <v>7.03</v>
      </c>
      <c r="S895">
        <f>VLOOKUP(C895,'[6]2022'!$H$105:$Q$136,10,0)</f>
        <v>18.100000000000001</v>
      </c>
      <c r="T895">
        <f>VLOOKUP(C895,[1]ENVIRONMENTALS!$F$1589:$G$1622,2,0)</f>
        <v>34</v>
      </c>
      <c r="U895" t="str">
        <f>VLOOKUP($C895,[1]ENVIRONMENTALS!$F$1623:$N$1655,5,0)</f>
        <v>NA</v>
      </c>
      <c r="V895" t="str">
        <f>VLOOKUP($C895,[1]ENVIRONMENTALS!$F$1623:$N$1655,6,0)</f>
        <v>NA</v>
      </c>
      <c r="W895">
        <f>VLOOKUP($C895,[1]ENVIRONMENTALS!$F$1623:$N$1655,9,0)</f>
        <v>22</v>
      </c>
    </row>
    <row r="896" spans="1:23" x14ac:dyDescent="0.3">
      <c r="A896" t="s">
        <v>18</v>
      </c>
      <c r="B896" t="s">
        <v>1</v>
      </c>
      <c r="C896" s="20" t="s">
        <v>19</v>
      </c>
      <c r="D896">
        <v>2022</v>
      </c>
      <c r="E896" t="s">
        <v>101</v>
      </c>
      <c r="F896" s="3">
        <v>44754</v>
      </c>
      <c r="G896" s="3">
        <v>44754</v>
      </c>
      <c r="H896" t="s">
        <v>111</v>
      </c>
      <c r="I896">
        <v>-2.8319999999999998E-2</v>
      </c>
      <c r="J896">
        <f>VLOOKUP(C896,[1]ENVIRONMENTALS!$F$1589:$G$1622,2,0)</f>
        <v>41</v>
      </c>
      <c r="K896">
        <f>VLOOKUP($C896,[1]ENVIRONMENTALS!$F$1623:$N$1656,3,0)</f>
        <v>15.5</v>
      </c>
      <c r="L896" t="str">
        <f>VLOOKUP($C896,[1]ENVIRONMENTALS!$F$1623:$N$1656,5,0)</f>
        <v>NA</v>
      </c>
      <c r="M896" t="str">
        <f>VLOOKUP($C896,[1]ENVIRONMENTALS!$F$1623:$N$1656,6,0)</f>
        <v>NA</v>
      </c>
      <c r="N896">
        <f>VLOOKUP($C896,[1]ENVIRONMENTALS!$F$1623:$N$1656,9,0)</f>
        <v>27</v>
      </c>
      <c r="O896" s="3">
        <v>44754</v>
      </c>
      <c r="P896" t="s">
        <v>111</v>
      </c>
      <c r="S896">
        <f>VLOOKUP(C896,'[6]2022'!$H$105:$Q$136,10,0)</f>
        <v>24</v>
      </c>
      <c r="T896">
        <f>VLOOKUP(C896,[1]ENVIRONMENTALS!$F$1589:$G$1622,2,0)</f>
        <v>41</v>
      </c>
      <c r="U896" t="str">
        <f>VLOOKUP($C896,[1]ENVIRONMENTALS!$F$1623:$N$1655,5,0)</f>
        <v>NA</v>
      </c>
      <c r="V896" t="str">
        <f>VLOOKUP($C896,[1]ENVIRONMENTALS!$F$1623:$N$1655,6,0)</f>
        <v>NA</v>
      </c>
      <c r="W896">
        <f>VLOOKUP($C896,[1]ENVIRONMENTALS!$F$1623:$N$1655,9,0)</f>
        <v>27</v>
      </c>
    </row>
    <row r="897" spans="1:23" x14ac:dyDescent="0.3">
      <c r="A897" t="s">
        <v>18</v>
      </c>
      <c r="B897" t="s">
        <v>1</v>
      </c>
      <c r="C897" s="20" t="s">
        <v>17</v>
      </c>
      <c r="D897">
        <v>2022</v>
      </c>
      <c r="E897" t="s">
        <v>101</v>
      </c>
      <c r="F897" s="3">
        <v>44754</v>
      </c>
      <c r="G897" s="3">
        <v>44754</v>
      </c>
      <c r="H897" t="s">
        <v>111</v>
      </c>
      <c r="I897">
        <v>3.4620000000000005E-2</v>
      </c>
      <c r="J897">
        <f>VLOOKUP(C897,[1]ENVIRONMENTALS!$F$1589:$G$1622,2,0)</f>
        <v>37</v>
      </c>
      <c r="K897">
        <f>VLOOKUP($C897,[1]ENVIRONMENTALS!$F$1623:$N$1656,3,0)</f>
        <v>15.1</v>
      </c>
      <c r="L897" t="str">
        <f>VLOOKUP($C897,[1]ENVIRONMENTALS!$F$1623:$N$1656,5,0)</f>
        <v>NA</v>
      </c>
      <c r="M897" t="str">
        <f>VLOOKUP($C897,[1]ENVIRONMENTALS!$F$1623:$N$1656,6,0)</f>
        <v>NA</v>
      </c>
      <c r="N897">
        <f>VLOOKUP($C897,[1]ENVIRONMENTALS!$F$1623:$N$1656,9,0)</f>
        <v>31</v>
      </c>
      <c r="O897" s="3">
        <v>44754</v>
      </c>
      <c r="P897" t="s">
        <v>111</v>
      </c>
      <c r="Q897">
        <v>-1.63</v>
      </c>
      <c r="R897">
        <v>0.22500000000000001</v>
      </c>
      <c r="S897">
        <f>VLOOKUP(C897,'[6]2022'!$H$105:$Q$136,10,0)</f>
        <v>19.600000000000001</v>
      </c>
      <c r="T897">
        <f>VLOOKUP(C897,[1]ENVIRONMENTALS!$F$1589:$G$1622,2,0)</f>
        <v>37</v>
      </c>
      <c r="U897" t="str">
        <f>VLOOKUP($C897,[1]ENVIRONMENTALS!$F$1623:$N$1655,5,0)</f>
        <v>NA</v>
      </c>
      <c r="V897" t="str">
        <f>VLOOKUP($C897,[1]ENVIRONMENTALS!$F$1623:$N$1655,6,0)</f>
        <v>NA</v>
      </c>
      <c r="W897">
        <f>VLOOKUP($C897,[1]ENVIRONMENTALS!$F$1623:$N$1655,9,0)</f>
        <v>31</v>
      </c>
    </row>
    <row r="898" spans="1:23" x14ac:dyDescent="0.3">
      <c r="A898" t="s">
        <v>2</v>
      </c>
      <c r="B898" t="s">
        <v>14</v>
      </c>
      <c r="C898" s="20" t="s">
        <v>16</v>
      </c>
      <c r="D898">
        <v>2022</v>
      </c>
      <c r="E898" t="s">
        <v>103</v>
      </c>
      <c r="F898" s="3">
        <v>44766</v>
      </c>
      <c r="G898" s="3">
        <v>44766</v>
      </c>
      <c r="H898" t="s">
        <v>111</v>
      </c>
      <c r="I898">
        <v>19.32</v>
      </c>
      <c r="J898">
        <f>VLOOKUP(C898,[1]ENVIRONMENTALS!$F$1657:$G$1690,2,0)</f>
        <v>100</v>
      </c>
      <c r="K898">
        <f>VLOOKUP($C898,[1]ENVIRONMENTALS!$F$1691:$N$1722,3,0)</f>
        <v>11.7</v>
      </c>
      <c r="L898" t="str">
        <f>VLOOKUP($C898,[1]ENVIRONMENTALS!$F$1691:$N$1722,5,0)</f>
        <v>NA</v>
      </c>
      <c r="M898" t="str">
        <f>VLOOKUP($C898,[1]ENVIRONMENTALS!$F$1691:$N$1722,6,0)</f>
        <v>NA</v>
      </c>
      <c r="N898" t="s">
        <v>80</v>
      </c>
      <c r="O898" s="3">
        <v>44766</v>
      </c>
      <c r="P898" t="s">
        <v>111</v>
      </c>
      <c r="Q898">
        <v>-3.06</v>
      </c>
      <c r="R898">
        <v>2.04</v>
      </c>
      <c r="S898">
        <f>VLOOKUP(C898,'[6]2022'!$H$138:$Q$169,10,0)</f>
        <v>18.100000000000001</v>
      </c>
      <c r="T898">
        <f>VLOOKUP(C898,[1]ENVIRONMENTALS!$F$1657:$G$1690,2,0)</f>
        <v>100</v>
      </c>
      <c r="U898" t="str">
        <f>VLOOKUP($C898,[1]ENVIRONMENTALS!$F$1691:$N$1722,5,0)</f>
        <v>NA</v>
      </c>
      <c r="V898" t="str">
        <f>VLOOKUP($C898,[1]ENVIRONMENTALS!$F$1691:$N$1722,6,0)</f>
        <v>NA</v>
      </c>
      <c r="W898" t="str">
        <f>VLOOKUP($C898,[1]ENVIRONMENTALS!$F$1793:$N$1826,6,0)</f>
        <v>NA</v>
      </c>
    </row>
    <row r="899" spans="1:23" x14ac:dyDescent="0.3">
      <c r="A899" t="s">
        <v>2</v>
      </c>
      <c r="B899" t="s">
        <v>14</v>
      </c>
      <c r="C899" s="20" t="s">
        <v>15</v>
      </c>
      <c r="D899">
        <v>2022</v>
      </c>
      <c r="E899" t="s">
        <v>104</v>
      </c>
      <c r="F899" s="3">
        <v>44766</v>
      </c>
      <c r="G899" s="3">
        <v>44766</v>
      </c>
      <c r="H899" t="s">
        <v>111</v>
      </c>
      <c r="I899" t="s">
        <v>80</v>
      </c>
      <c r="J899">
        <f>VLOOKUP(C899,[1]ENVIRONMENTALS!$F$1657:$G$1690,2,0)</f>
        <v>89</v>
      </c>
      <c r="K899">
        <f>VLOOKUP($C899,[1]ENVIRONMENTALS!$F$1691:$N$1722,3,0)</f>
        <v>9.4</v>
      </c>
      <c r="L899" t="str">
        <f>VLOOKUP($C899,[1]ENVIRONMENTALS!$F$1691:$N$1722,5,0)</f>
        <v>NA</v>
      </c>
      <c r="M899" t="str">
        <f>VLOOKUP($C899,[1]ENVIRONMENTALS!$F$1691:$N$1722,6,0)</f>
        <v>NA</v>
      </c>
      <c r="N899" t="s">
        <v>80</v>
      </c>
      <c r="O899" s="3">
        <v>44766</v>
      </c>
      <c r="P899" t="s">
        <v>111</v>
      </c>
      <c r="Q899">
        <v>1.1599999999999999</v>
      </c>
      <c r="R899">
        <v>4.5</v>
      </c>
      <c r="S899">
        <f>VLOOKUP(C899,'[6]2022'!$H$138:$Q$169,10,0)</f>
        <v>16.2</v>
      </c>
      <c r="T899">
        <f>VLOOKUP(C899,[1]ENVIRONMENTALS!$F$1657:$G$1690,2,0)</f>
        <v>89</v>
      </c>
      <c r="U899" t="str">
        <f>VLOOKUP($C899,[1]ENVIRONMENTALS!$F$1691:$N$1722,5,0)</f>
        <v>NA</v>
      </c>
      <c r="V899" t="str">
        <f>VLOOKUP($C899,[1]ENVIRONMENTALS!$F$1691:$N$1722,6,0)</f>
        <v>NA</v>
      </c>
      <c r="W899" t="str">
        <f>VLOOKUP($C899,[1]ENVIRONMENTALS!$F$1793:$N$1826,6,0)</f>
        <v>NA</v>
      </c>
    </row>
    <row r="900" spans="1:23" x14ac:dyDescent="0.3">
      <c r="A900" t="s">
        <v>2</v>
      </c>
      <c r="B900" t="s">
        <v>14</v>
      </c>
      <c r="C900" s="20" t="s">
        <v>13</v>
      </c>
      <c r="D900">
        <v>2022</v>
      </c>
      <c r="E900" t="s">
        <v>103</v>
      </c>
      <c r="F900" s="3">
        <v>44766</v>
      </c>
      <c r="G900" s="3">
        <v>44766</v>
      </c>
      <c r="H900" t="s">
        <v>111</v>
      </c>
      <c r="I900">
        <v>7.32</v>
      </c>
      <c r="J900">
        <v>120</v>
      </c>
      <c r="K900">
        <f>VLOOKUP($C900,[1]ENVIRONMENTALS!$F$1691:$N$1722,3,0)</f>
        <v>14.3</v>
      </c>
      <c r="L900" t="str">
        <f>VLOOKUP($C900,[1]ENVIRONMENTALS!$F$1691:$N$1722,5,0)</f>
        <v>NA</v>
      </c>
      <c r="M900" t="str">
        <f>VLOOKUP($C900,[1]ENVIRONMENTALS!$F$1691:$N$1722,6,0)</f>
        <v>NA</v>
      </c>
      <c r="N900">
        <f>VLOOKUP($C900,[1]ENVIRONMENTALS!$F$1691:$N$1722,9,0)</f>
        <v>1</v>
      </c>
      <c r="O900" s="3">
        <v>44766</v>
      </c>
      <c r="P900" t="s">
        <v>111</v>
      </c>
      <c r="Q900">
        <v>-2.35</v>
      </c>
      <c r="R900">
        <v>1.91</v>
      </c>
      <c r="S900">
        <f>VLOOKUP(C900,'[6]2022'!$H$138:$Q$169,10,0)</f>
        <v>21.1</v>
      </c>
      <c r="T900">
        <v>120</v>
      </c>
      <c r="U900" t="str">
        <f>VLOOKUP($C900,[1]ENVIRONMENTALS!$F$1691:$N$1722,5,0)</f>
        <v>NA</v>
      </c>
      <c r="V900" t="str">
        <f>VLOOKUP($C900,[1]ENVIRONMENTALS!$F$1691:$N$1722,6,0)</f>
        <v>NA</v>
      </c>
      <c r="W900">
        <f>VLOOKUP($C900,[1]ENVIRONMENTALS!$F$1691:$N$1722,9,0)</f>
        <v>1</v>
      </c>
    </row>
    <row r="901" spans="1:23" x14ac:dyDescent="0.3">
      <c r="A901" t="s">
        <v>2</v>
      </c>
      <c r="B901" t="s">
        <v>10</v>
      </c>
      <c r="C901" s="20" t="s">
        <v>12</v>
      </c>
      <c r="D901">
        <v>2022</v>
      </c>
      <c r="E901" t="s">
        <v>104</v>
      </c>
      <c r="F901" s="3">
        <v>44766</v>
      </c>
      <c r="G901" s="3">
        <v>44766</v>
      </c>
      <c r="H901" t="s">
        <v>111</v>
      </c>
      <c r="I901">
        <v>6.1199999999999992</v>
      </c>
      <c r="J901">
        <f>VLOOKUP(C901,[1]ENVIRONMENTALS!$F$1657:$G$1690,2,0)</f>
        <v>51</v>
      </c>
      <c r="K901">
        <f>VLOOKUP($C901,[1]ENVIRONMENTALS!$F$1691:$N$1722,3,0)</f>
        <v>9.9</v>
      </c>
      <c r="L901" t="str">
        <f>VLOOKUP($C901,[1]ENVIRONMENTALS!$F$1691:$N$1722,5,0)</f>
        <v>NA</v>
      </c>
      <c r="M901" t="str">
        <f>VLOOKUP($C901,[1]ENVIRONMENTALS!$F$1691:$N$1722,6,0)</f>
        <v>NA</v>
      </c>
      <c r="N901" t="s">
        <v>80</v>
      </c>
      <c r="O901" s="3">
        <v>44766</v>
      </c>
      <c r="P901" t="s">
        <v>111</v>
      </c>
      <c r="Q901">
        <v>-0.17199999999999999</v>
      </c>
      <c r="R901">
        <v>1.83</v>
      </c>
      <c r="S901">
        <f>VLOOKUP(C901,'[6]2022'!$H$138:$Q$169,10,0)</f>
        <v>13.8</v>
      </c>
      <c r="T901">
        <f>VLOOKUP(C901,[1]ENVIRONMENTALS!$F$1657:$G$1690,2,0)</f>
        <v>51</v>
      </c>
      <c r="U901" t="str">
        <f>VLOOKUP($C901,[1]ENVIRONMENTALS!$F$1691:$N$1722,5,0)</f>
        <v>NA</v>
      </c>
      <c r="V901" t="str">
        <f>VLOOKUP($C901,[1]ENVIRONMENTALS!$F$1691:$N$1722,6,0)</f>
        <v>NA</v>
      </c>
      <c r="W901" t="str">
        <f>VLOOKUP($C901,[1]ENVIRONMENTALS!$F$1793:$N$1826,6,0)</f>
        <v>NA</v>
      </c>
    </row>
    <row r="902" spans="1:23" x14ac:dyDescent="0.3">
      <c r="A902" t="s">
        <v>2</v>
      </c>
      <c r="B902" t="s">
        <v>10</v>
      </c>
      <c r="C902" s="20" t="s">
        <v>11</v>
      </c>
      <c r="D902">
        <v>2022</v>
      </c>
      <c r="E902" t="s">
        <v>103</v>
      </c>
      <c r="F902" s="3">
        <v>44766</v>
      </c>
      <c r="G902" s="3">
        <v>44766</v>
      </c>
      <c r="H902" t="s">
        <v>111</v>
      </c>
      <c r="I902">
        <v>69.599999999999994</v>
      </c>
      <c r="J902">
        <f>VLOOKUP(C902,[1]ENVIRONMENTALS!$F$1657:$G$1690,2,0)</f>
        <v>104</v>
      </c>
      <c r="K902">
        <f>VLOOKUP($C902,[1]ENVIRONMENTALS!$F$1691:$N$1722,3,0)</f>
        <v>12.7</v>
      </c>
      <c r="L902" t="str">
        <f>VLOOKUP($C902,[1]ENVIRONMENTALS!$F$1691:$N$1722,5,0)</f>
        <v>NA</v>
      </c>
      <c r="M902" t="str">
        <f>VLOOKUP($C902,[1]ENVIRONMENTALS!$F$1691:$N$1722,6,0)</f>
        <v>NA</v>
      </c>
      <c r="N902" t="s">
        <v>80</v>
      </c>
      <c r="O902" s="3">
        <v>44766</v>
      </c>
      <c r="P902" t="s">
        <v>111</v>
      </c>
      <c r="Q902">
        <v>-3.96</v>
      </c>
      <c r="R902">
        <v>2.92</v>
      </c>
      <c r="S902">
        <f>VLOOKUP(C902,'[6]2022'!$H$138:$Q$169,10,0)</f>
        <v>24.6</v>
      </c>
      <c r="T902">
        <f>VLOOKUP(C902,[1]ENVIRONMENTALS!$F$1657:$G$1690,2,0)</f>
        <v>104</v>
      </c>
      <c r="U902" t="str">
        <f>VLOOKUP($C902,[1]ENVIRONMENTALS!$F$1691:$N$1722,5,0)</f>
        <v>NA</v>
      </c>
      <c r="V902" t="str">
        <f>VLOOKUP($C902,[1]ENVIRONMENTALS!$F$1691:$N$1722,6,0)</f>
        <v>NA</v>
      </c>
      <c r="W902" t="str">
        <f>VLOOKUP($C902,[1]ENVIRONMENTALS!$F$1793:$N$1826,6,0)</f>
        <v>NA</v>
      </c>
    </row>
    <row r="903" spans="1:23" x14ac:dyDescent="0.3">
      <c r="A903" t="s">
        <v>2</v>
      </c>
      <c r="B903" t="s">
        <v>10</v>
      </c>
      <c r="C903" s="20" t="s">
        <v>9</v>
      </c>
      <c r="D903">
        <v>2022</v>
      </c>
      <c r="E903" t="s">
        <v>103</v>
      </c>
      <c r="F903" s="3">
        <v>44766</v>
      </c>
      <c r="G903" s="3">
        <v>44766</v>
      </c>
      <c r="H903" t="s">
        <v>111</v>
      </c>
      <c r="I903">
        <v>43.26</v>
      </c>
      <c r="J903">
        <v>120</v>
      </c>
      <c r="K903">
        <f>VLOOKUP($C903,[1]ENVIRONMENTALS!$F$1691:$N$1722,3,0)</f>
        <v>13.5</v>
      </c>
      <c r="L903" t="str">
        <f>VLOOKUP($C903,[1]ENVIRONMENTALS!$F$1691:$N$1722,5,0)</f>
        <v>NA</v>
      </c>
      <c r="M903" t="str">
        <f>VLOOKUP($C903,[1]ENVIRONMENTALS!$F$1691:$N$1722,6,0)</f>
        <v>NA</v>
      </c>
      <c r="N903">
        <f>VLOOKUP($C903,[1]ENVIRONMENTALS!$F$1691:$N$1722,9,0)</f>
        <v>8</v>
      </c>
      <c r="O903" s="3">
        <v>44766</v>
      </c>
      <c r="P903" t="s">
        <v>111</v>
      </c>
      <c r="Q903">
        <v>-0.17799999999999999</v>
      </c>
      <c r="R903">
        <v>3.19</v>
      </c>
      <c r="S903" t="str">
        <f>VLOOKUP(C903,'[6]2022'!$H$138:$Q$169,10,0)</f>
        <v>NA</v>
      </c>
      <c r="T903">
        <v>120</v>
      </c>
      <c r="U903" t="str">
        <f>VLOOKUP($C903,[1]ENVIRONMENTALS!$F$1691:$N$1722,5,0)</f>
        <v>NA</v>
      </c>
      <c r="V903" t="str">
        <f>VLOOKUP($C903,[1]ENVIRONMENTALS!$F$1691:$N$1722,6,0)</f>
        <v>NA</v>
      </c>
      <c r="W903">
        <f>VLOOKUP($C903,[1]ENVIRONMENTALS!$F$1691:$N$1722,9,0)</f>
        <v>8</v>
      </c>
    </row>
    <row r="904" spans="1:23" x14ac:dyDescent="0.3">
      <c r="A904" t="s">
        <v>2</v>
      </c>
      <c r="B904" t="s">
        <v>6</v>
      </c>
      <c r="C904" s="20" t="s">
        <v>8</v>
      </c>
      <c r="D904">
        <v>2022</v>
      </c>
      <c r="E904" t="s">
        <v>104</v>
      </c>
      <c r="F904" s="3">
        <v>44766</v>
      </c>
      <c r="G904" s="3">
        <v>44766</v>
      </c>
      <c r="H904" t="s">
        <v>111</v>
      </c>
      <c r="I904">
        <v>11.52</v>
      </c>
      <c r="J904">
        <f>VLOOKUP(C904,[1]ENVIRONMENTALS!$F$1657:$G$1690,2,0)</f>
        <v>82</v>
      </c>
      <c r="K904">
        <f>VLOOKUP($C904,[1]ENVIRONMENTALS!$F$1691:$N$1722,3,0)</f>
        <v>10.9</v>
      </c>
      <c r="L904" t="str">
        <f>VLOOKUP($C904,[1]ENVIRONMENTALS!$F$1691:$N$1722,5,0)</f>
        <v>NA</v>
      </c>
      <c r="M904" t="str">
        <f>VLOOKUP($C904,[1]ENVIRONMENTALS!$F$1691:$N$1722,6,0)</f>
        <v>NA</v>
      </c>
      <c r="N904" t="s">
        <v>80</v>
      </c>
      <c r="O904" s="3">
        <v>44766</v>
      </c>
      <c r="P904" t="s">
        <v>111</v>
      </c>
      <c r="Q904">
        <v>-0.42399999999999999</v>
      </c>
      <c r="R904">
        <v>1.78</v>
      </c>
      <c r="S904">
        <f>VLOOKUP(C904,'[6]2022'!$H$138:$Q$169,10,0)</f>
        <v>19.8</v>
      </c>
      <c r="T904">
        <f>VLOOKUP(C904,[1]ENVIRONMENTALS!$F$1657:$G$1690,2,0)</f>
        <v>82</v>
      </c>
      <c r="U904" t="str">
        <f>VLOOKUP($C904,[1]ENVIRONMENTALS!$F$1691:$N$1722,5,0)</f>
        <v>NA</v>
      </c>
      <c r="V904" t="str">
        <f>VLOOKUP($C904,[1]ENVIRONMENTALS!$F$1691:$N$1722,6,0)</f>
        <v>NA</v>
      </c>
      <c r="W904" t="str">
        <f>VLOOKUP($C904,[1]ENVIRONMENTALS!$F$1793:$N$1826,6,0)</f>
        <v>NA</v>
      </c>
    </row>
    <row r="905" spans="1:23" x14ac:dyDescent="0.3">
      <c r="A905" t="s">
        <v>2</v>
      </c>
      <c r="B905" t="s">
        <v>6</v>
      </c>
      <c r="C905" s="20" t="s">
        <v>7</v>
      </c>
      <c r="D905">
        <v>2022</v>
      </c>
      <c r="E905" t="s">
        <v>103</v>
      </c>
      <c r="F905" s="3">
        <v>44766</v>
      </c>
      <c r="G905" s="3">
        <v>44766</v>
      </c>
      <c r="H905" t="s">
        <v>111</v>
      </c>
      <c r="I905">
        <v>10.260000000000002</v>
      </c>
      <c r="J905">
        <f>VLOOKUP(C905,[1]ENVIRONMENTALS!$F$1657:$G$1690,2,0)</f>
        <v>64</v>
      </c>
      <c r="K905">
        <f>VLOOKUP($C905,[1]ENVIRONMENTALS!$F$1691:$N$1722,3,0)</f>
        <v>10.8</v>
      </c>
      <c r="L905" t="str">
        <f>VLOOKUP($C905,[1]ENVIRONMENTALS!$F$1691:$N$1722,5,0)</f>
        <v>NA</v>
      </c>
      <c r="M905" t="str">
        <f>VLOOKUP($C905,[1]ENVIRONMENTALS!$F$1691:$N$1722,6,0)</f>
        <v>NA</v>
      </c>
      <c r="N905">
        <f>VLOOKUP($C905,[1]ENVIRONMENTALS!$F$1691:$N$1722,9,0)</f>
        <v>13</v>
      </c>
      <c r="O905" s="3">
        <v>44766</v>
      </c>
      <c r="P905" t="s">
        <v>111</v>
      </c>
      <c r="Q905">
        <v>-0.40500000000000003</v>
      </c>
      <c r="R905">
        <v>2.33</v>
      </c>
      <c r="S905">
        <f>VLOOKUP(C905,'[6]2022'!$H$138:$Q$169,10,0)</f>
        <v>19</v>
      </c>
      <c r="T905">
        <f>VLOOKUP(C905,[1]ENVIRONMENTALS!$F$1657:$G$1690,2,0)</f>
        <v>64</v>
      </c>
      <c r="U905" t="str">
        <f>VLOOKUP($C905,[1]ENVIRONMENTALS!$F$1691:$N$1722,5,0)</f>
        <v>NA</v>
      </c>
      <c r="V905" t="str">
        <f>VLOOKUP($C905,[1]ENVIRONMENTALS!$F$1691:$N$1722,6,0)</f>
        <v>NA</v>
      </c>
      <c r="W905">
        <f>VLOOKUP($C905,[1]ENVIRONMENTALS!$F$1691:$N$1722,9,0)</f>
        <v>13</v>
      </c>
    </row>
    <row r="906" spans="1:23" x14ac:dyDescent="0.3">
      <c r="A906" t="s">
        <v>2</v>
      </c>
      <c r="B906" t="s">
        <v>6</v>
      </c>
      <c r="C906" s="20" t="s">
        <v>5</v>
      </c>
      <c r="D906">
        <v>2022</v>
      </c>
      <c r="E906" t="s">
        <v>103</v>
      </c>
      <c r="F906" s="3">
        <v>44766</v>
      </c>
      <c r="G906" s="3">
        <v>44766</v>
      </c>
      <c r="H906" t="s">
        <v>111</v>
      </c>
      <c r="I906">
        <v>39.900000000000006</v>
      </c>
      <c r="J906">
        <v>120</v>
      </c>
      <c r="K906">
        <f>VLOOKUP($C906,[1]ENVIRONMENTALS!$F$1691:$N$1722,3,0)</f>
        <v>13.3</v>
      </c>
      <c r="L906" t="str">
        <f>VLOOKUP($C906,[1]ENVIRONMENTALS!$F$1691:$N$1722,5,0)</f>
        <v>NA</v>
      </c>
      <c r="M906" t="str">
        <f>VLOOKUP($C906,[1]ENVIRONMENTALS!$F$1691:$N$1722,6,0)</f>
        <v>NA</v>
      </c>
      <c r="N906">
        <f>VLOOKUP($C906,[1]ENVIRONMENTALS!$F$1691:$N$1722,9,0)</f>
        <v>5</v>
      </c>
      <c r="O906" s="3">
        <v>44766</v>
      </c>
      <c r="P906" t="s">
        <v>111</v>
      </c>
      <c r="Q906">
        <v>-1.72</v>
      </c>
      <c r="R906">
        <v>2.44</v>
      </c>
      <c r="S906">
        <f>VLOOKUP(C906,'[6]2022'!$H$138:$Q$169,10,0)</f>
        <v>24.8</v>
      </c>
      <c r="T906">
        <v>120</v>
      </c>
      <c r="U906" t="str">
        <f>VLOOKUP($C906,[1]ENVIRONMENTALS!$F$1691:$N$1722,5,0)</f>
        <v>NA</v>
      </c>
      <c r="V906" t="str">
        <f>VLOOKUP($C906,[1]ENVIRONMENTALS!$F$1691:$N$1722,6,0)</f>
        <v>NA</v>
      </c>
      <c r="W906">
        <f>VLOOKUP($C906,[1]ENVIRONMENTALS!$F$1691:$N$1722,9,0)</f>
        <v>5</v>
      </c>
    </row>
    <row r="907" spans="1:23" x14ac:dyDescent="0.3">
      <c r="A907" t="s">
        <v>2</v>
      </c>
      <c r="B907" t="s">
        <v>1</v>
      </c>
      <c r="C907" s="20" t="s">
        <v>4</v>
      </c>
      <c r="D907">
        <v>2022</v>
      </c>
      <c r="E907" t="s">
        <v>103</v>
      </c>
      <c r="F907" s="3">
        <v>44766</v>
      </c>
      <c r="G907" s="3">
        <v>44766</v>
      </c>
      <c r="H907" t="s">
        <v>111</v>
      </c>
      <c r="I907">
        <v>26.28</v>
      </c>
      <c r="J907">
        <v>120</v>
      </c>
      <c r="K907">
        <f>VLOOKUP($C907,[1]ENVIRONMENTALS!$F$1691:$N$1722,3,0)</f>
        <v>13.2</v>
      </c>
      <c r="L907" t="str">
        <f>VLOOKUP($C907,[1]ENVIRONMENTALS!$F$1691:$N$1722,5,0)</f>
        <v>NA</v>
      </c>
      <c r="M907" t="str">
        <f>VLOOKUP($C907,[1]ENVIRONMENTALS!$F$1691:$N$1722,6,0)</f>
        <v>NA</v>
      </c>
      <c r="N907">
        <f>VLOOKUP($C907,[1]ENVIRONMENTALS!$F$1691:$N$1722,9,0)</f>
        <v>3</v>
      </c>
      <c r="O907" s="3">
        <v>44766</v>
      </c>
      <c r="P907" t="s">
        <v>111</v>
      </c>
      <c r="Q907">
        <v>-2.93</v>
      </c>
      <c r="R907">
        <v>3.16</v>
      </c>
      <c r="S907">
        <f>VLOOKUP(C907,'[6]2022'!$H$138:$Q$169,10,0)</f>
        <v>20.6</v>
      </c>
      <c r="T907">
        <v>120</v>
      </c>
      <c r="U907" t="str">
        <f>VLOOKUP($C907,[1]ENVIRONMENTALS!$F$1691:$N$1722,5,0)</f>
        <v>NA</v>
      </c>
      <c r="V907" t="str">
        <f>VLOOKUP($C907,[1]ENVIRONMENTALS!$F$1691:$N$1722,6,0)</f>
        <v>NA</v>
      </c>
      <c r="W907">
        <f>VLOOKUP($C907,[1]ENVIRONMENTALS!$F$1691:$N$1722,9,0)</f>
        <v>3</v>
      </c>
    </row>
    <row r="908" spans="1:23" x14ac:dyDescent="0.3">
      <c r="A908" t="s">
        <v>2</v>
      </c>
      <c r="B908" t="s">
        <v>1</v>
      </c>
      <c r="C908" s="20" t="s">
        <v>3</v>
      </c>
      <c r="D908">
        <v>2022</v>
      </c>
      <c r="E908" t="s">
        <v>103</v>
      </c>
      <c r="F908" s="3">
        <v>44766</v>
      </c>
      <c r="G908" s="3">
        <v>44766</v>
      </c>
      <c r="H908" t="s">
        <v>111</v>
      </c>
      <c r="I908">
        <v>82.2</v>
      </c>
      <c r="J908">
        <v>120</v>
      </c>
      <c r="K908">
        <f>VLOOKUP($C908,[1]ENVIRONMENTALS!$F$1691:$N$1722,3,0)</f>
        <v>13.4</v>
      </c>
      <c r="L908" t="str">
        <f>VLOOKUP($C908,[1]ENVIRONMENTALS!$F$1691:$N$1722,5,0)</f>
        <v>NA</v>
      </c>
      <c r="M908" t="str">
        <f>VLOOKUP($C908,[1]ENVIRONMENTALS!$F$1691:$N$1722,6,0)</f>
        <v>NA</v>
      </c>
      <c r="N908">
        <f>VLOOKUP($C908,[1]ENVIRONMENTALS!$F$1691:$N$1722,9,0)</f>
        <v>4</v>
      </c>
      <c r="O908" s="3">
        <v>44766</v>
      </c>
      <c r="P908" t="s">
        <v>111</v>
      </c>
      <c r="Q908">
        <v>-3.42</v>
      </c>
      <c r="R908">
        <v>2.54</v>
      </c>
      <c r="S908">
        <f>VLOOKUP(C908,'[6]2022'!$H$138:$Q$169,10,0)</f>
        <v>15</v>
      </c>
      <c r="T908">
        <v>120</v>
      </c>
      <c r="U908" t="str">
        <f>VLOOKUP($C908,[1]ENVIRONMENTALS!$F$1691:$N$1722,5,0)</f>
        <v>NA</v>
      </c>
      <c r="V908" t="str">
        <f>VLOOKUP($C908,[1]ENVIRONMENTALS!$F$1691:$N$1722,6,0)</f>
        <v>NA</v>
      </c>
      <c r="W908">
        <f>VLOOKUP($C908,[1]ENVIRONMENTALS!$F$1691:$N$1722,9,0)</f>
        <v>4</v>
      </c>
    </row>
    <row r="909" spans="1:23" x14ac:dyDescent="0.3">
      <c r="A909" t="s">
        <v>2</v>
      </c>
      <c r="B909" t="s">
        <v>1</v>
      </c>
      <c r="C909" s="20" t="s">
        <v>0</v>
      </c>
      <c r="D909">
        <v>2022</v>
      </c>
      <c r="E909" t="s">
        <v>104</v>
      </c>
      <c r="F909" s="3">
        <v>44766</v>
      </c>
      <c r="G909" s="3">
        <v>44766</v>
      </c>
      <c r="H909" t="s">
        <v>111</v>
      </c>
      <c r="I909">
        <v>3.4020000000000001</v>
      </c>
      <c r="J909">
        <f>VLOOKUP(C909,[1]ENVIRONMENTALS!$F$1657:$G$1690,2,0)</f>
        <v>67</v>
      </c>
      <c r="K909">
        <f>VLOOKUP($C909,[1]ENVIRONMENTALS!$F$1691:$N$1722,3,0)</f>
        <v>9.6</v>
      </c>
      <c r="L909" t="str">
        <f>VLOOKUP($C909,[1]ENVIRONMENTALS!$F$1691:$N$1722,5,0)</f>
        <v>NA</v>
      </c>
      <c r="M909" t="str">
        <f>VLOOKUP($C909,[1]ENVIRONMENTALS!$F$1691:$N$1722,6,0)</f>
        <v>NA</v>
      </c>
      <c r="N909">
        <f>VLOOKUP($C909,[1]ENVIRONMENTALS!$F$1691:$N$1722,9,0)</f>
        <v>5</v>
      </c>
      <c r="O909" s="3">
        <v>44766</v>
      </c>
      <c r="P909" t="s">
        <v>111</v>
      </c>
      <c r="Q909">
        <v>-2.37</v>
      </c>
      <c r="R909" s="19">
        <v>0</v>
      </c>
      <c r="S909">
        <f>VLOOKUP(C909,'[6]2022'!$H$138:$Q$169,10,0)</f>
        <v>22.4</v>
      </c>
      <c r="T909">
        <f>VLOOKUP(C909,[1]ENVIRONMENTALS!$F$1657:$G$1690,2,0)</f>
        <v>67</v>
      </c>
      <c r="U909" t="str">
        <f>VLOOKUP($C909,[1]ENVIRONMENTALS!$F$1691:$N$1722,5,0)</f>
        <v>NA</v>
      </c>
      <c r="V909" t="str">
        <f>VLOOKUP($C909,[1]ENVIRONMENTALS!$F$1691:$N$1722,6,0)</f>
        <v>NA</v>
      </c>
      <c r="W909">
        <f>VLOOKUP($C909,[1]ENVIRONMENTALS!$F$1691:$N$1722,9,0)</f>
        <v>5</v>
      </c>
    </row>
    <row r="910" spans="1:23" x14ac:dyDescent="0.3">
      <c r="A910" t="s">
        <v>18</v>
      </c>
      <c r="B910" t="s">
        <v>35</v>
      </c>
      <c r="C910" s="20" t="s">
        <v>38</v>
      </c>
      <c r="D910">
        <v>2022</v>
      </c>
      <c r="E910" t="s">
        <v>101</v>
      </c>
      <c r="F910" s="3">
        <v>44766</v>
      </c>
      <c r="G910" s="3">
        <v>44766</v>
      </c>
      <c r="H910" t="s">
        <v>111</v>
      </c>
      <c r="I910">
        <v>0.46860000000000002</v>
      </c>
      <c r="J910">
        <f>VLOOKUP(C910,[1]ENVIRONMENTALS!$F$1657:$G$1690,2,0)</f>
        <v>34</v>
      </c>
      <c r="K910">
        <f>VLOOKUP($C910,[1]ENVIRONMENTALS!$F$1691:$N$1722,3,0)</f>
        <v>6.7</v>
      </c>
      <c r="L910" t="str">
        <f>VLOOKUP($C910,[1]ENVIRONMENTALS!$F$1691:$N$1722,5,0)</f>
        <v>NA</v>
      </c>
      <c r="M910" t="str">
        <f>VLOOKUP($C910,[1]ENVIRONMENTALS!$F$1691:$N$1722,6,0)</f>
        <v>NA</v>
      </c>
      <c r="N910">
        <f>VLOOKUP($C910,[1]ENVIRONMENTALS!$F$1691:$N$1722,9,0)</f>
        <v>24</v>
      </c>
      <c r="O910" s="3">
        <v>44766</v>
      </c>
      <c r="P910" t="s">
        <v>111</v>
      </c>
      <c r="Q910">
        <v>2.81</v>
      </c>
      <c r="R910">
        <v>7.1</v>
      </c>
      <c r="S910">
        <f>VLOOKUP(C910,'[6]2022'!$H$138:$Q$169,10,0)</f>
        <v>22.9</v>
      </c>
      <c r="T910">
        <f>VLOOKUP(C910,[1]ENVIRONMENTALS!$F$1657:$G$1690,2,0)</f>
        <v>34</v>
      </c>
      <c r="U910" t="str">
        <f>VLOOKUP($C910,[1]ENVIRONMENTALS!$F$1691:$N$1722,5,0)</f>
        <v>NA</v>
      </c>
      <c r="V910" t="str">
        <f>VLOOKUP($C910,[1]ENVIRONMENTALS!$F$1691:$N$1722,6,0)</f>
        <v>NA</v>
      </c>
      <c r="W910">
        <f>VLOOKUP($C910,[1]ENVIRONMENTALS!$F$1691:$N$1722,9,0)</f>
        <v>24</v>
      </c>
    </row>
    <row r="911" spans="1:23" x14ac:dyDescent="0.3">
      <c r="A911" t="s">
        <v>18</v>
      </c>
      <c r="B911" t="s">
        <v>35</v>
      </c>
      <c r="C911" s="20" t="s">
        <v>37</v>
      </c>
      <c r="D911">
        <v>2022</v>
      </c>
      <c r="E911" t="s">
        <v>102</v>
      </c>
      <c r="F911" s="3">
        <v>44766</v>
      </c>
      <c r="G911" s="3">
        <v>44766</v>
      </c>
      <c r="H911" t="s">
        <v>111</v>
      </c>
      <c r="I911">
        <v>-0.19020000000000001</v>
      </c>
      <c r="J911">
        <f>VLOOKUP(C911,[1]ENVIRONMENTALS!$F$1657:$G$1690,2,0)</f>
        <v>31</v>
      </c>
      <c r="K911">
        <f>VLOOKUP($C911,[1]ENVIRONMENTALS!$F$1691:$N$1722,3,0)</f>
        <v>5.8</v>
      </c>
      <c r="L911" t="str">
        <f>VLOOKUP($C911,[1]ENVIRONMENTALS!$F$1691:$N$1722,5,0)</f>
        <v>NA</v>
      </c>
      <c r="M911" t="str">
        <f>VLOOKUP($C911,[1]ENVIRONMENTALS!$F$1691:$N$1722,6,0)</f>
        <v>NA</v>
      </c>
      <c r="N911">
        <f>VLOOKUP($C911,[1]ENVIRONMENTALS!$F$1691:$N$1722,9,0)</f>
        <v>28</v>
      </c>
      <c r="O911" s="3">
        <v>44766</v>
      </c>
      <c r="P911" t="s">
        <v>111</v>
      </c>
      <c r="Q911">
        <v>1.32</v>
      </c>
      <c r="R911">
        <v>6.77</v>
      </c>
      <c r="S911">
        <f>VLOOKUP(C911,'[6]2022'!$H$138:$Q$169,10,0)</f>
        <v>25.3</v>
      </c>
      <c r="T911">
        <f>VLOOKUP(C911,[1]ENVIRONMENTALS!$F$1657:$G$1690,2,0)</f>
        <v>31</v>
      </c>
      <c r="U911" t="str">
        <f>VLOOKUP($C911,[1]ENVIRONMENTALS!$F$1691:$N$1722,5,0)</f>
        <v>NA</v>
      </c>
      <c r="V911" t="str">
        <f>VLOOKUP($C911,[1]ENVIRONMENTALS!$F$1691:$N$1722,6,0)</f>
        <v>NA</v>
      </c>
      <c r="W911">
        <f>VLOOKUP($C911,[1]ENVIRONMENTALS!$F$1691:$N$1722,9,0)</f>
        <v>28</v>
      </c>
    </row>
    <row r="912" spans="1:23" x14ac:dyDescent="0.3">
      <c r="A912" t="s">
        <v>18</v>
      </c>
      <c r="B912" t="s">
        <v>35</v>
      </c>
      <c r="C912" s="20" t="s">
        <v>36</v>
      </c>
      <c r="D912">
        <v>2022</v>
      </c>
      <c r="E912" t="s">
        <v>102</v>
      </c>
      <c r="F912" s="3">
        <v>44766</v>
      </c>
      <c r="G912" s="3">
        <v>44766</v>
      </c>
      <c r="H912" t="s">
        <v>111</v>
      </c>
      <c r="I912">
        <v>-0.16200000000000001</v>
      </c>
      <c r="J912">
        <f>VLOOKUP(C912,[1]ENVIRONMENTALS!$F$1657:$G$1690,2,0)</f>
        <v>39</v>
      </c>
      <c r="K912">
        <f>VLOOKUP($C912,[1]ENVIRONMENTALS!$F$1691:$N$1722,3,0)</f>
        <v>8.5</v>
      </c>
      <c r="L912" t="str">
        <f>VLOOKUP($C912,[1]ENVIRONMENTALS!$F$1691:$N$1722,5,0)</f>
        <v>NA</v>
      </c>
      <c r="M912" t="str">
        <f>VLOOKUP($C912,[1]ENVIRONMENTALS!$F$1691:$N$1722,6,0)</f>
        <v>NA</v>
      </c>
      <c r="N912">
        <f>VLOOKUP($C912,[1]ENVIRONMENTALS!$F$1691:$N$1722,9,0)</f>
        <v>31</v>
      </c>
      <c r="O912" s="3">
        <v>44766</v>
      </c>
      <c r="P912" t="s">
        <v>111</v>
      </c>
      <c r="Q912">
        <v>0.432</v>
      </c>
      <c r="R912">
        <v>4.8099999999999996</v>
      </c>
      <c r="S912">
        <f>VLOOKUP(C912,'[6]2022'!$H$138:$Q$169,10,0)</f>
        <v>33.1</v>
      </c>
      <c r="T912">
        <f>VLOOKUP(C912,[1]ENVIRONMENTALS!$F$1657:$G$1690,2,0)</f>
        <v>39</v>
      </c>
      <c r="U912" t="str">
        <f>VLOOKUP($C912,[1]ENVIRONMENTALS!$F$1691:$N$1722,5,0)</f>
        <v>NA</v>
      </c>
      <c r="V912" t="str">
        <f>VLOOKUP($C912,[1]ENVIRONMENTALS!$F$1691:$N$1722,6,0)</f>
        <v>NA</v>
      </c>
      <c r="W912">
        <f>VLOOKUP($C912,[1]ENVIRONMENTALS!$F$1691:$N$1722,9,0)</f>
        <v>31</v>
      </c>
    </row>
    <row r="913" spans="1:23" x14ac:dyDescent="0.3">
      <c r="A913" t="s">
        <v>18</v>
      </c>
      <c r="B913" t="s">
        <v>35</v>
      </c>
      <c r="C913" s="20" t="s">
        <v>34</v>
      </c>
      <c r="D913">
        <v>2022</v>
      </c>
      <c r="E913" t="s">
        <v>101</v>
      </c>
      <c r="F913" s="3">
        <v>44766</v>
      </c>
      <c r="G913" s="3">
        <v>44766</v>
      </c>
      <c r="H913" t="s">
        <v>111</v>
      </c>
      <c r="I913">
        <v>-4.0980000000000001E-3</v>
      </c>
      <c r="J913">
        <f>VLOOKUP(C913,[1]ENVIRONMENTALS!$F$1657:$G$1690,2,0)</f>
        <v>44</v>
      </c>
      <c r="K913">
        <f>VLOOKUP($C913,[1]ENVIRONMENTALS!$F$1691:$N$1722,3,0)</f>
        <v>9.3000000000000007</v>
      </c>
      <c r="L913" t="str">
        <f>VLOOKUP($C913,[1]ENVIRONMENTALS!$F$1691:$N$1722,5,0)</f>
        <v>NA</v>
      </c>
      <c r="M913" t="str">
        <f>VLOOKUP($C913,[1]ENVIRONMENTALS!$F$1691:$N$1722,6,0)</f>
        <v>NA</v>
      </c>
      <c r="N913">
        <f>VLOOKUP($C913,[1]ENVIRONMENTALS!$F$1691:$N$1722,9,0)</f>
        <v>28</v>
      </c>
      <c r="O913" s="3">
        <v>44766</v>
      </c>
      <c r="P913" t="s">
        <v>111</v>
      </c>
      <c r="Q913">
        <v>0.38100000000000001</v>
      </c>
      <c r="R913">
        <v>7.53</v>
      </c>
      <c r="S913">
        <f>VLOOKUP(C913,'[6]2022'!$H$138:$Q$169,10,0)</f>
        <v>30.1</v>
      </c>
      <c r="T913">
        <f>VLOOKUP(C913,[1]ENVIRONMENTALS!$F$1657:$G$1690,2,0)</f>
        <v>44</v>
      </c>
      <c r="U913" t="str">
        <f>VLOOKUP($C913,[1]ENVIRONMENTALS!$F$1691:$N$1722,5,0)</f>
        <v>NA</v>
      </c>
      <c r="V913" t="str">
        <f>VLOOKUP($C913,[1]ENVIRONMENTALS!$F$1691:$N$1722,6,0)</f>
        <v>NA</v>
      </c>
      <c r="W913">
        <f>VLOOKUP($C913,[1]ENVIRONMENTALS!$F$1691:$N$1722,9,0)</f>
        <v>28</v>
      </c>
    </row>
    <row r="914" spans="1:23" x14ac:dyDescent="0.3">
      <c r="A914" t="s">
        <v>18</v>
      </c>
      <c r="B914" t="s">
        <v>14</v>
      </c>
      <c r="C914" s="20" t="s">
        <v>33</v>
      </c>
      <c r="D914">
        <v>2022</v>
      </c>
      <c r="E914" t="s">
        <v>101</v>
      </c>
      <c r="F914" s="3">
        <v>44766</v>
      </c>
      <c r="G914" s="3">
        <v>44766</v>
      </c>
      <c r="H914" t="s">
        <v>111</v>
      </c>
      <c r="I914">
        <v>5.91</v>
      </c>
      <c r="J914">
        <f>VLOOKUP(C914,[1]ENVIRONMENTALS!$F$1657:$G$1690,2,0)</f>
        <v>74</v>
      </c>
      <c r="K914">
        <f>VLOOKUP($C914,[1]ENVIRONMENTALS!$F$1691:$N$1722,3,0)</f>
        <v>11</v>
      </c>
      <c r="L914" t="str">
        <f>VLOOKUP($C914,[1]ENVIRONMENTALS!$F$1691:$N$1722,5,0)</f>
        <v>NA</v>
      </c>
      <c r="M914" t="str">
        <f>VLOOKUP($C914,[1]ENVIRONMENTALS!$F$1691:$N$1722,6,0)</f>
        <v>NA</v>
      </c>
      <c r="N914">
        <f>VLOOKUP($C914,[1]ENVIRONMENTALS!$F$1691:$N$1722,9,0)</f>
        <v>15</v>
      </c>
      <c r="O914" s="3">
        <v>44766</v>
      </c>
      <c r="P914" t="s">
        <v>111</v>
      </c>
      <c r="Q914">
        <v>-0.157</v>
      </c>
      <c r="R914">
        <v>6.98</v>
      </c>
      <c r="S914">
        <f>VLOOKUP(C914,'[6]2022'!$H$138:$Q$169,10,0)</f>
        <v>26</v>
      </c>
      <c r="T914">
        <f>VLOOKUP(C914,[1]ENVIRONMENTALS!$F$1657:$G$1690,2,0)</f>
        <v>74</v>
      </c>
      <c r="U914" t="str">
        <f>VLOOKUP($C914,[1]ENVIRONMENTALS!$F$1691:$N$1722,5,0)</f>
        <v>NA</v>
      </c>
      <c r="V914" t="str">
        <f>VLOOKUP($C914,[1]ENVIRONMENTALS!$F$1691:$N$1722,6,0)</f>
        <v>NA</v>
      </c>
      <c r="W914">
        <f>VLOOKUP($C914,[1]ENVIRONMENTALS!$F$1691:$N$1722,9,0)</f>
        <v>15</v>
      </c>
    </row>
    <row r="915" spans="1:23" x14ac:dyDescent="0.3">
      <c r="A915" t="s">
        <v>18</v>
      </c>
      <c r="B915" t="s">
        <v>14</v>
      </c>
      <c r="C915" s="20" t="s">
        <v>32</v>
      </c>
      <c r="D915">
        <v>2022</v>
      </c>
      <c r="E915" t="s">
        <v>102</v>
      </c>
      <c r="F915" s="3">
        <v>44766</v>
      </c>
      <c r="G915" s="3">
        <v>44766</v>
      </c>
      <c r="H915" t="s">
        <v>111</v>
      </c>
      <c r="I915">
        <v>-0.13800000000000001</v>
      </c>
      <c r="J915">
        <f>VLOOKUP(C915,[1]ENVIRONMENTALS!$F$1657:$G$1690,2,0)</f>
        <v>38</v>
      </c>
      <c r="K915">
        <f>VLOOKUP($C915,[1]ENVIRONMENTALS!$F$1691:$N$1722,3,0)</f>
        <v>5.9</v>
      </c>
      <c r="L915" t="str">
        <f>VLOOKUP($C915,[1]ENVIRONMENTALS!$F$1691:$N$1722,5,0)</f>
        <v>NA</v>
      </c>
      <c r="M915" t="str">
        <f>VLOOKUP($C915,[1]ENVIRONMENTALS!$F$1691:$N$1722,6,0)</f>
        <v>NA</v>
      </c>
      <c r="N915">
        <f>VLOOKUP($C915,[1]ENVIRONMENTALS!$F$1691:$N$1722,9,0)</f>
        <v>25.5</v>
      </c>
      <c r="O915" s="3">
        <v>44766</v>
      </c>
      <c r="P915" t="s">
        <v>111</v>
      </c>
      <c r="Q915">
        <v>4.1399999999999997</v>
      </c>
      <c r="R915">
        <v>7.39</v>
      </c>
      <c r="S915">
        <f>VLOOKUP(C915,'[6]2022'!$H$138:$Q$169,10,0)</f>
        <v>26.9</v>
      </c>
      <c r="T915">
        <f>VLOOKUP(C915,[1]ENVIRONMENTALS!$F$1657:$G$1690,2,0)</f>
        <v>38</v>
      </c>
      <c r="U915" t="str">
        <f>VLOOKUP($C915,[1]ENVIRONMENTALS!$F$1691:$N$1722,5,0)</f>
        <v>NA</v>
      </c>
      <c r="V915" t="str">
        <f>VLOOKUP($C915,[1]ENVIRONMENTALS!$F$1691:$N$1722,6,0)</f>
        <v>NA</v>
      </c>
      <c r="W915">
        <f>VLOOKUP($C915,[1]ENVIRONMENTALS!$F$1691:$N$1722,9,0)</f>
        <v>25.5</v>
      </c>
    </row>
    <row r="916" spans="1:23" x14ac:dyDescent="0.3">
      <c r="A916" t="s">
        <v>18</v>
      </c>
      <c r="B916" t="s">
        <v>14</v>
      </c>
      <c r="C916" s="20" t="s">
        <v>31</v>
      </c>
      <c r="D916">
        <v>2022</v>
      </c>
      <c r="E916" t="s">
        <v>101</v>
      </c>
      <c r="F916" s="3">
        <v>44766</v>
      </c>
      <c r="G916" s="3">
        <v>44766</v>
      </c>
      <c r="H916" t="s">
        <v>111</v>
      </c>
      <c r="I916">
        <v>7.5</v>
      </c>
      <c r="J916">
        <f>VLOOKUP(C916,[1]ENVIRONMENTALS!$F$1657:$G$1690,2,0)</f>
        <v>64</v>
      </c>
      <c r="K916">
        <f>VLOOKUP($C916,[1]ENVIRONMENTALS!$F$1691:$N$1722,3,0)</f>
        <v>8.4</v>
      </c>
      <c r="L916" t="str">
        <f>VLOOKUP($C916,[1]ENVIRONMENTALS!$F$1691:$N$1722,5,0)</f>
        <v>NA</v>
      </c>
      <c r="M916" t="str">
        <f>VLOOKUP($C916,[1]ENVIRONMENTALS!$F$1691:$N$1722,6,0)</f>
        <v>NA</v>
      </c>
      <c r="N916">
        <f>VLOOKUP($C916,[1]ENVIRONMENTALS!$F$1691:$N$1722,9,0)</f>
        <v>21</v>
      </c>
      <c r="O916" s="3">
        <v>44766</v>
      </c>
      <c r="P916" t="s">
        <v>111</v>
      </c>
      <c r="Q916">
        <v>3.98</v>
      </c>
      <c r="R916">
        <v>6.46</v>
      </c>
      <c r="S916">
        <f>VLOOKUP(C916,'[6]2022'!$H$138:$Q$169,10,0)</f>
        <v>31.2</v>
      </c>
      <c r="T916">
        <f>VLOOKUP(C916,[1]ENVIRONMENTALS!$F$1657:$G$1690,2,0)</f>
        <v>64</v>
      </c>
      <c r="U916" t="str">
        <f>VLOOKUP($C916,[1]ENVIRONMENTALS!$F$1691:$N$1722,5,0)</f>
        <v>NA</v>
      </c>
      <c r="V916" t="str">
        <f>VLOOKUP($C916,[1]ENVIRONMENTALS!$F$1691:$N$1722,6,0)</f>
        <v>NA</v>
      </c>
      <c r="W916">
        <f>VLOOKUP($C916,[1]ENVIRONMENTALS!$F$1691:$N$1722,9,0)</f>
        <v>21</v>
      </c>
    </row>
    <row r="917" spans="1:23" x14ac:dyDescent="0.3">
      <c r="A917" t="s">
        <v>18</v>
      </c>
      <c r="B917" t="s">
        <v>14</v>
      </c>
      <c r="C917" s="20" t="s">
        <v>30</v>
      </c>
      <c r="D917">
        <v>2022</v>
      </c>
      <c r="E917" t="s">
        <v>102</v>
      </c>
      <c r="F917" s="3">
        <v>44766</v>
      </c>
      <c r="G917" s="3">
        <v>44766</v>
      </c>
      <c r="H917" t="s">
        <v>111</v>
      </c>
      <c r="I917">
        <v>-7.3200000000000001E-2</v>
      </c>
      <c r="J917">
        <f>VLOOKUP(C917,[1]ENVIRONMENTALS!$F$1657:$G$1690,2,0)</f>
        <v>35</v>
      </c>
      <c r="K917">
        <f>VLOOKUP($C917,[1]ENVIRONMENTALS!$F$1691:$N$1722,3,0)</f>
        <v>7</v>
      </c>
      <c r="L917" t="str">
        <f>VLOOKUP($C917,[1]ENVIRONMENTALS!$F$1691:$N$1722,5,0)</f>
        <v>NA</v>
      </c>
      <c r="M917" t="str">
        <f>VLOOKUP($C917,[1]ENVIRONMENTALS!$F$1691:$N$1722,6,0)</f>
        <v>NA</v>
      </c>
      <c r="N917">
        <f>VLOOKUP($C917,[1]ENVIRONMENTALS!$F$1691:$N$1722,9,0)</f>
        <v>23.5</v>
      </c>
      <c r="O917" s="3">
        <v>44766</v>
      </c>
      <c r="P917" t="s">
        <v>111</v>
      </c>
      <c r="Q917">
        <v>1.01</v>
      </c>
      <c r="R917">
        <v>8.3699999999999992</v>
      </c>
      <c r="S917">
        <f>VLOOKUP(C917,'[6]2022'!$H$138:$Q$169,10,0)</f>
        <v>23.8</v>
      </c>
      <c r="T917">
        <f>VLOOKUP(C917,[1]ENVIRONMENTALS!$F$1657:$G$1690,2,0)</f>
        <v>35</v>
      </c>
      <c r="U917" t="str">
        <f>VLOOKUP($C917,[1]ENVIRONMENTALS!$F$1691:$N$1722,5,0)</f>
        <v>NA</v>
      </c>
      <c r="V917" t="str">
        <f>VLOOKUP($C917,[1]ENVIRONMENTALS!$F$1691:$N$1722,6,0)</f>
        <v>NA</v>
      </c>
      <c r="W917">
        <f>VLOOKUP($C917,[1]ENVIRONMENTALS!$F$1691:$N$1722,9,0)</f>
        <v>23.5</v>
      </c>
    </row>
    <row r="918" spans="1:23" x14ac:dyDescent="0.3">
      <c r="A918" t="s">
        <v>18</v>
      </c>
      <c r="B918" t="s">
        <v>10</v>
      </c>
      <c r="C918" s="20" t="s">
        <v>29</v>
      </c>
      <c r="D918">
        <v>2022</v>
      </c>
      <c r="E918" t="s">
        <v>102</v>
      </c>
      <c r="F918" s="3">
        <v>44766</v>
      </c>
      <c r="G918" s="3">
        <v>44766</v>
      </c>
      <c r="H918" t="s">
        <v>111</v>
      </c>
      <c r="I918">
        <v>-1.3260000000000001E-2</v>
      </c>
      <c r="J918">
        <f>VLOOKUP(C918,[1]ENVIRONMENTALS!$F$1657:$G$1690,2,0)</f>
        <v>45</v>
      </c>
      <c r="K918">
        <f>VLOOKUP($C918,[1]ENVIRONMENTALS!$F$1691:$N$1722,3,0)</f>
        <v>8.9</v>
      </c>
      <c r="L918" t="str">
        <f>VLOOKUP($C918,[1]ENVIRONMENTALS!$F$1691:$N$1722,5,0)</f>
        <v>NA</v>
      </c>
      <c r="M918" t="str">
        <f>VLOOKUP($C918,[1]ENVIRONMENTALS!$F$1691:$N$1722,6,0)</f>
        <v>NA</v>
      </c>
      <c r="N918">
        <f>VLOOKUP($C918,[1]ENVIRONMENTALS!$F$1691:$N$1722,9,0)</f>
        <v>21</v>
      </c>
      <c r="O918" s="3">
        <v>44766</v>
      </c>
      <c r="P918" t="s">
        <v>111</v>
      </c>
      <c r="Q918">
        <v>-3.13</v>
      </c>
      <c r="R918">
        <v>7.43</v>
      </c>
      <c r="S918">
        <f>VLOOKUP(C918,'[6]2022'!$H$138:$Q$169,10,0)</f>
        <v>26</v>
      </c>
      <c r="T918">
        <f>VLOOKUP(C918,[1]ENVIRONMENTALS!$F$1657:$G$1690,2,0)</f>
        <v>45</v>
      </c>
      <c r="U918" t="str">
        <f>VLOOKUP($C918,[1]ENVIRONMENTALS!$F$1691:$N$1722,5,0)</f>
        <v>NA</v>
      </c>
      <c r="V918" t="str">
        <f>VLOOKUP($C918,[1]ENVIRONMENTALS!$F$1691:$N$1722,6,0)</f>
        <v>NA</v>
      </c>
      <c r="W918">
        <f>VLOOKUP($C918,[1]ENVIRONMENTALS!$F$1691:$N$1722,9,0)</f>
        <v>21</v>
      </c>
    </row>
    <row r="919" spans="1:23" x14ac:dyDescent="0.3">
      <c r="A919" t="s">
        <v>18</v>
      </c>
      <c r="B919" t="s">
        <v>10</v>
      </c>
      <c r="C919" s="20" t="s">
        <v>28</v>
      </c>
      <c r="D919">
        <v>2022</v>
      </c>
      <c r="E919" t="s">
        <v>102</v>
      </c>
      <c r="F919" s="3">
        <v>44766</v>
      </c>
      <c r="G919" s="3">
        <v>44766</v>
      </c>
      <c r="H919" t="s">
        <v>111</v>
      </c>
      <c r="I919">
        <v>-9.3600000000000003E-2</v>
      </c>
      <c r="J919">
        <f>VLOOKUP(C919,[1]ENVIRONMENTALS!$F$1657:$G$1690,2,0)</f>
        <v>29</v>
      </c>
      <c r="K919">
        <f>VLOOKUP($C919,[1]ENVIRONMENTALS!$F$1691:$N$1722,3,0)</f>
        <v>6.5</v>
      </c>
      <c r="L919" t="str">
        <f>VLOOKUP($C919,[1]ENVIRONMENTALS!$F$1691:$N$1722,5,0)</f>
        <v>NA</v>
      </c>
      <c r="M919" t="str">
        <f>VLOOKUP($C919,[1]ENVIRONMENTALS!$F$1691:$N$1722,6,0)</f>
        <v>NA</v>
      </c>
      <c r="N919">
        <f>VLOOKUP($C919,[1]ENVIRONMENTALS!$F$1691:$N$1722,9,0)</f>
        <v>7</v>
      </c>
      <c r="O919" s="3">
        <v>44766</v>
      </c>
      <c r="P919" t="s">
        <v>111</v>
      </c>
      <c r="Q919">
        <v>5.75</v>
      </c>
      <c r="R919">
        <v>5.73</v>
      </c>
      <c r="S919">
        <f>VLOOKUP(C919,'[6]2022'!$H$138:$Q$169,10,0)</f>
        <v>36.799999999999997</v>
      </c>
      <c r="T919">
        <f>VLOOKUP(C919,[1]ENVIRONMENTALS!$F$1657:$G$1690,2,0)</f>
        <v>29</v>
      </c>
      <c r="U919" t="str">
        <f>VLOOKUP($C919,[1]ENVIRONMENTALS!$F$1691:$N$1722,5,0)</f>
        <v>NA</v>
      </c>
      <c r="V919" t="str">
        <f>VLOOKUP($C919,[1]ENVIRONMENTALS!$F$1691:$N$1722,6,0)</f>
        <v>NA</v>
      </c>
      <c r="W919">
        <f>VLOOKUP($C919,[1]ENVIRONMENTALS!$F$1691:$N$1722,9,0)</f>
        <v>7</v>
      </c>
    </row>
    <row r="920" spans="1:23" x14ac:dyDescent="0.3">
      <c r="A920" t="s">
        <v>18</v>
      </c>
      <c r="B920" t="s">
        <v>10</v>
      </c>
      <c r="C920" s="20" t="s">
        <v>27</v>
      </c>
      <c r="D920">
        <v>2022</v>
      </c>
      <c r="E920" t="s">
        <v>101</v>
      </c>
      <c r="F920" s="3">
        <v>44766</v>
      </c>
      <c r="G920" s="3">
        <v>44766</v>
      </c>
      <c r="H920" t="s">
        <v>111</v>
      </c>
      <c r="I920">
        <v>1.206</v>
      </c>
      <c r="J920">
        <f>VLOOKUP(C920,[1]ENVIRONMENTALS!$F$1657:$G$1690,2,0)</f>
        <v>42</v>
      </c>
      <c r="K920">
        <f>VLOOKUP($C920,[1]ENVIRONMENTALS!$F$1691:$N$1722,3,0)</f>
        <v>7.7</v>
      </c>
      <c r="L920" t="str">
        <f>VLOOKUP($C920,[1]ENVIRONMENTALS!$F$1691:$N$1722,5,0)</f>
        <v>NA</v>
      </c>
      <c r="M920" t="str">
        <f>VLOOKUP($C920,[1]ENVIRONMENTALS!$F$1691:$N$1722,6,0)</f>
        <v>NA</v>
      </c>
      <c r="N920">
        <f>VLOOKUP($C920,[1]ENVIRONMENTALS!$F$1691:$N$1722,9,0)</f>
        <v>24</v>
      </c>
      <c r="O920" s="3">
        <v>44766</v>
      </c>
      <c r="P920" t="s">
        <v>111</v>
      </c>
      <c r="Q920">
        <v>4.4000000000000004</v>
      </c>
      <c r="R920">
        <v>10.3</v>
      </c>
      <c r="S920">
        <f>VLOOKUP(C920,'[6]2022'!$H$138:$Q$169,10,0)</f>
        <v>23.3</v>
      </c>
      <c r="T920">
        <f>VLOOKUP(C920,[1]ENVIRONMENTALS!$F$1657:$G$1690,2,0)</f>
        <v>42</v>
      </c>
      <c r="U920" t="str">
        <f>VLOOKUP($C920,[1]ENVIRONMENTALS!$F$1691:$N$1722,5,0)</f>
        <v>NA</v>
      </c>
      <c r="V920" t="str">
        <f>VLOOKUP($C920,[1]ENVIRONMENTALS!$F$1691:$N$1722,6,0)</f>
        <v>NA</v>
      </c>
      <c r="W920">
        <f>VLOOKUP($C920,[1]ENVIRONMENTALS!$F$1691:$N$1722,9,0)</f>
        <v>24</v>
      </c>
    </row>
    <row r="921" spans="1:23" x14ac:dyDescent="0.3">
      <c r="A921" t="s">
        <v>18</v>
      </c>
      <c r="B921" t="s">
        <v>10</v>
      </c>
      <c r="C921" s="20" t="s">
        <v>26</v>
      </c>
      <c r="D921">
        <v>2022</v>
      </c>
      <c r="E921" t="s">
        <v>101</v>
      </c>
      <c r="F921" s="3">
        <v>44766</v>
      </c>
      <c r="G921" s="3">
        <v>44766</v>
      </c>
      <c r="H921" t="s">
        <v>111</v>
      </c>
      <c r="I921">
        <v>4.6440000000000001</v>
      </c>
      <c r="J921">
        <f>VLOOKUP(C921,[1]ENVIRONMENTALS!$F$1657:$G$1690,2,0)</f>
        <v>55</v>
      </c>
      <c r="K921">
        <f>VLOOKUP($C921,[1]ENVIRONMENTALS!$F$1691:$N$1722,3,0)</f>
        <v>9.3000000000000007</v>
      </c>
      <c r="L921" t="str">
        <f>VLOOKUP($C921,[1]ENVIRONMENTALS!$F$1691:$N$1722,5,0)</f>
        <v>NA</v>
      </c>
      <c r="M921" t="str">
        <f>VLOOKUP($C921,[1]ENVIRONMENTALS!$F$1691:$N$1722,6,0)</f>
        <v>NA</v>
      </c>
      <c r="N921">
        <f>VLOOKUP($C921,[1]ENVIRONMENTALS!$F$1691:$N$1722,9,0)</f>
        <v>28</v>
      </c>
      <c r="O921" s="3">
        <v>44766</v>
      </c>
      <c r="P921" t="s">
        <v>111</v>
      </c>
      <c r="Q921">
        <v>-3.97</v>
      </c>
      <c r="R921">
        <v>3.34</v>
      </c>
      <c r="S921">
        <f>VLOOKUP(C921,'[6]2022'!$H$138:$Q$169,10,0)</f>
        <v>25</v>
      </c>
      <c r="T921">
        <f>VLOOKUP(C921,[1]ENVIRONMENTALS!$F$1657:$G$1690,2,0)</f>
        <v>55</v>
      </c>
      <c r="U921" t="str">
        <f>VLOOKUP($C921,[1]ENVIRONMENTALS!$F$1691:$N$1722,5,0)</f>
        <v>NA</v>
      </c>
      <c r="V921" t="str">
        <f>VLOOKUP($C921,[1]ENVIRONMENTALS!$F$1691:$N$1722,6,0)</f>
        <v>NA</v>
      </c>
      <c r="W921">
        <f>VLOOKUP($C921,[1]ENVIRONMENTALS!$F$1691:$N$1722,9,0)</f>
        <v>28</v>
      </c>
    </row>
    <row r="922" spans="1:23" x14ac:dyDescent="0.3">
      <c r="A922" t="s">
        <v>18</v>
      </c>
      <c r="B922" t="s">
        <v>6</v>
      </c>
      <c r="C922" s="20" t="s">
        <v>25</v>
      </c>
      <c r="D922">
        <v>2022</v>
      </c>
      <c r="E922" t="s">
        <v>102</v>
      </c>
      <c r="F922" s="3">
        <v>44766</v>
      </c>
      <c r="G922" s="3">
        <v>44766</v>
      </c>
      <c r="H922" t="s">
        <v>111</v>
      </c>
      <c r="I922">
        <v>-1.0019999999999999E-2</v>
      </c>
      <c r="J922">
        <f>VLOOKUP(C922,[1]ENVIRONMENTALS!$F$1657:$G$1690,2,0)</f>
        <v>36</v>
      </c>
      <c r="K922">
        <f>VLOOKUP($C922,[1]ENVIRONMENTALS!$F$1691:$N$1722,3,0)</f>
        <v>7.2</v>
      </c>
      <c r="L922" t="str">
        <f>VLOOKUP($C922,[1]ENVIRONMENTALS!$F$1691:$N$1722,5,0)</f>
        <v>NA</v>
      </c>
      <c r="M922" t="str">
        <f>VLOOKUP($C922,[1]ENVIRONMENTALS!$F$1691:$N$1722,6,0)</f>
        <v>NA</v>
      </c>
      <c r="N922">
        <f>VLOOKUP($C922,[1]ENVIRONMENTALS!$F$1691:$N$1722,9,0)</f>
        <v>23</v>
      </c>
      <c r="O922" s="3">
        <v>44766</v>
      </c>
      <c r="P922" t="s">
        <v>111</v>
      </c>
      <c r="Q922">
        <v>3.15</v>
      </c>
      <c r="R922">
        <v>9.26</v>
      </c>
      <c r="S922">
        <f>VLOOKUP(C922,'[6]2022'!$H$138:$Q$169,10,0)</f>
        <v>26.8</v>
      </c>
      <c r="T922">
        <f>VLOOKUP(C922,[1]ENVIRONMENTALS!$F$1657:$G$1690,2,0)</f>
        <v>36</v>
      </c>
      <c r="U922" t="str">
        <f>VLOOKUP($C922,[1]ENVIRONMENTALS!$F$1691:$N$1722,5,0)</f>
        <v>NA</v>
      </c>
      <c r="V922" t="str">
        <f>VLOOKUP($C922,[1]ENVIRONMENTALS!$F$1691:$N$1722,6,0)</f>
        <v>NA</v>
      </c>
      <c r="W922">
        <f>VLOOKUP($C922,[1]ENVIRONMENTALS!$F$1691:$N$1722,9,0)</f>
        <v>23</v>
      </c>
    </row>
    <row r="923" spans="1:23" x14ac:dyDescent="0.3">
      <c r="A923" t="s">
        <v>18</v>
      </c>
      <c r="B923" t="s">
        <v>6</v>
      </c>
      <c r="C923" s="20" t="s">
        <v>24</v>
      </c>
      <c r="D923">
        <v>2022</v>
      </c>
      <c r="E923" t="s">
        <v>101</v>
      </c>
      <c r="F923" s="3">
        <v>44766</v>
      </c>
      <c r="G923" s="3">
        <v>44766</v>
      </c>
      <c r="H923" t="s">
        <v>111</v>
      </c>
      <c r="I923">
        <v>-9.2399999999999996E-2</v>
      </c>
      <c r="J923">
        <f>VLOOKUP(C923,[1]ENVIRONMENTALS!$F$1657:$G$1690,2,0)</f>
        <v>43</v>
      </c>
      <c r="K923">
        <f>VLOOKUP($C923,[1]ENVIRONMENTALS!$F$1691:$N$1722,3,0)</f>
        <v>8</v>
      </c>
      <c r="L923" t="str">
        <f>VLOOKUP($C923,[1]ENVIRONMENTALS!$F$1691:$N$1722,5,0)</f>
        <v>NA</v>
      </c>
      <c r="M923" t="str">
        <f>VLOOKUP($C923,[1]ENVIRONMENTALS!$F$1691:$N$1722,6,0)</f>
        <v>NA</v>
      </c>
      <c r="N923">
        <f>VLOOKUP($C923,[1]ENVIRONMENTALS!$F$1691:$N$1722,9,0)</f>
        <v>26</v>
      </c>
      <c r="O923" s="3">
        <v>44766</v>
      </c>
      <c r="P923" t="s">
        <v>111</v>
      </c>
      <c r="Q923">
        <v>-4.47</v>
      </c>
      <c r="R923">
        <v>1.1299999999999999</v>
      </c>
      <c r="S923">
        <f>VLOOKUP(C923,'[6]2022'!$H$138:$Q$169,10,0)</f>
        <v>28.3</v>
      </c>
      <c r="T923">
        <f>VLOOKUP(C923,[1]ENVIRONMENTALS!$F$1657:$G$1690,2,0)</f>
        <v>43</v>
      </c>
      <c r="U923" t="str">
        <f>VLOOKUP($C923,[1]ENVIRONMENTALS!$F$1691:$N$1722,5,0)</f>
        <v>NA</v>
      </c>
      <c r="V923" t="str">
        <f>VLOOKUP($C923,[1]ENVIRONMENTALS!$F$1691:$N$1722,6,0)</f>
        <v>NA</v>
      </c>
      <c r="W923">
        <f>VLOOKUP($C923,[1]ENVIRONMENTALS!$F$1691:$N$1722,9,0)</f>
        <v>26</v>
      </c>
    </row>
    <row r="924" spans="1:23" x14ac:dyDescent="0.3">
      <c r="A924" t="s">
        <v>18</v>
      </c>
      <c r="B924" t="s">
        <v>6</v>
      </c>
      <c r="C924" s="20" t="s">
        <v>23</v>
      </c>
      <c r="D924">
        <v>2022</v>
      </c>
      <c r="E924" t="s">
        <v>102</v>
      </c>
      <c r="F924" s="3">
        <v>44766</v>
      </c>
      <c r="G924" s="3">
        <v>44766</v>
      </c>
      <c r="H924" t="s">
        <v>111</v>
      </c>
      <c r="I924">
        <v>-7.6800000000000007E-2</v>
      </c>
      <c r="J924">
        <f>VLOOKUP(C924,[1]ENVIRONMENTALS!$F$1657:$G$1690,2,0)</f>
        <v>35</v>
      </c>
      <c r="K924">
        <f>VLOOKUP($C924,[1]ENVIRONMENTALS!$F$1691:$N$1722,3,0)</f>
        <v>4.5999999999999996</v>
      </c>
      <c r="L924" t="str">
        <f>VLOOKUP($C924,[1]ENVIRONMENTALS!$F$1691:$N$1722,5,0)</f>
        <v>NA</v>
      </c>
      <c r="M924" t="str">
        <f>VLOOKUP($C924,[1]ENVIRONMENTALS!$F$1691:$N$1722,6,0)</f>
        <v>NA</v>
      </c>
      <c r="N924">
        <f>VLOOKUP($C924,[1]ENVIRONMENTALS!$F$1691:$N$1722,9,0)</f>
        <v>22</v>
      </c>
      <c r="O924" s="3">
        <v>44766</v>
      </c>
      <c r="P924" t="s">
        <v>111</v>
      </c>
      <c r="Q924">
        <v>1.21E-2</v>
      </c>
      <c r="R924">
        <v>5.6</v>
      </c>
      <c r="S924">
        <f>VLOOKUP(C924,'[6]2022'!$H$138:$Q$169,10,0)</f>
        <v>30</v>
      </c>
      <c r="T924">
        <f>VLOOKUP(C924,[1]ENVIRONMENTALS!$F$1657:$G$1690,2,0)</f>
        <v>35</v>
      </c>
      <c r="U924" t="str">
        <f>VLOOKUP($C924,[1]ENVIRONMENTALS!$F$1691:$N$1722,5,0)</f>
        <v>NA</v>
      </c>
      <c r="V924" t="str">
        <f>VLOOKUP($C924,[1]ENVIRONMENTALS!$F$1691:$N$1722,6,0)</f>
        <v>NA</v>
      </c>
      <c r="W924">
        <f>VLOOKUP($C924,[1]ENVIRONMENTALS!$F$1691:$N$1722,9,0)</f>
        <v>22</v>
      </c>
    </row>
    <row r="925" spans="1:23" x14ac:dyDescent="0.3">
      <c r="A925" t="s">
        <v>18</v>
      </c>
      <c r="B925" t="s">
        <v>6</v>
      </c>
      <c r="C925" s="20" t="s">
        <v>22</v>
      </c>
      <c r="D925">
        <v>2022</v>
      </c>
      <c r="E925" t="s">
        <v>101</v>
      </c>
      <c r="F925" s="3">
        <v>44766</v>
      </c>
      <c r="G925" s="3">
        <v>44766</v>
      </c>
      <c r="H925" t="s">
        <v>111</v>
      </c>
      <c r="I925">
        <v>8.4599999999999991</v>
      </c>
      <c r="J925">
        <f>VLOOKUP(C925,[1]ENVIRONMENTALS!$F$1657:$G$1690,2,0)</f>
        <v>67</v>
      </c>
      <c r="K925">
        <f>VLOOKUP($C925,[1]ENVIRONMENTALS!$F$1691:$N$1722,3,0)</f>
        <v>8</v>
      </c>
      <c r="L925" t="str">
        <f>VLOOKUP($C925,[1]ENVIRONMENTALS!$F$1691:$N$1722,5,0)</f>
        <v>NA</v>
      </c>
      <c r="M925" t="str">
        <f>VLOOKUP($C925,[1]ENVIRONMENTALS!$F$1691:$N$1722,6,0)</f>
        <v>NA</v>
      </c>
      <c r="N925">
        <f>VLOOKUP($C925,[1]ENVIRONMENTALS!$F$1691:$N$1722,9,0)</f>
        <v>23</v>
      </c>
      <c r="O925" s="3">
        <v>44766</v>
      </c>
      <c r="P925" t="s">
        <v>111</v>
      </c>
      <c r="Q925">
        <v>-3.43</v>
      </c>
      <c r="R925">
        <v>6.92</v>
      </c>
      <c r="S925">
        <f>VLOOKUP(C925,'[6]2022'!$H$138:$Q$169,10,0)</f>
        <v>35.5</v>
      </c>
      <c r="T925">
        <f>VLOOKUP(C925,[1]ENVIRONMENTALS!$F$1657:$G$1690,2,0)</f>
        <v>67</v>
      </c>
      <c r="U925" t="str">
        <f>VLOOKUP($C925,[1]ENVIRONMENTALS!$F$1691:$N$1722,5,0)</f>
        <v>NA</v>
      </c>
      <c r="V925" t="str">
        <f>VLOOKUP($C925,[1]ENVIRONMENTALS!$F$1691:$N$1722,6,0)</f>
        <v>NA</v>
      </c>
      <c r="W925">
        <f>VLOOKUP($C925,[1]ENVIRONMENTALS!$F$1691:$N$1722,9,0)</f>
        <v>23</v>
      </c>
    </row>
    <row r="926" spans="1:23" x14ac:dyDescent="0.3">
      <c r="A926" t="s">
        <v>18</v>
      </c>
      <c r="B926" t="s">
        <v>1</v>
      </c>
      <c r="C926" s="20" t="s">
        <v>21</v>
      </c>
      <c r="D926">
        <v>2022</v>
      </c>
      <c r="E926" t="s">
        <v>101</v>
      </c>
      <c r="F926" s="3">
        <v>44766</v>
      </c>
      <c r="G926" s="3">
        <v>44766</v>
      </c>
      <c r="H926" t="s">
        <v>111</v>
      </c>
      <c r="I926">
        <v>55.38</v>
      </c>
      <c r="J926">
        <f>VLOOKUP(C926,[1]ENVIRONMENTALS!$F$1657:$G$1690,2,0)</f>
        <v>55</v>
      </c>
      <c r="K926">
        <f>VLOOKUP($C926,[1]ENVIRONMENTALS!$F$1691:$N$1722,3,0)</f>
        <v>8.6999999999999993</v>
      </c>
      <c r="L926" t="str">
        <f>VLOOKUP($C926,[1]ENVIRONMENTALS!$F$1691:$N$1722,5,0)</f>
        <v>NA</v>
      </c>
      <c r="M926" t="str">
        <f>VLOOKUP($C926,[1]ENVIRONMENTALS!$F$1691:$N$1722,6,0)</f>
        <v>NA</v>
      </c>
      <c r="N926">
        <f>VLOOKUP($C926,[1]ENVIRONMENTALS!$F$1691:$N$1722,9,0)</f>
        <v>31</v>
      </c>
      <c r="O926" s="3">
        <v>44766</v>
      </c>
      <c r="P926" t="s">
        <v>111</v>
      </c>
      <c r="Q926">
        <v>-0.90200000000000002</v>
      </c>
      <c r="R926">
        <v>5.42</v>
      </c>
      <c r="S926">
        <f>VLOOKUP(C926,'[6]2022'!$H$138:$Q$169,10,0)</f>
        <v>23.5</v>
      </c>
      <c r="T926">
        <f>VLOOKUP(C926,[1]ENVIRONMENTALS!$F$1657:$G$1690,2,0)</f>
        <v>55</v>
      </c>
      <c r="U926" t="str">
        <f>VLOOKUP($C926,[1]ENVIRONMENTALS!$F$1691:$N$1722,5,0)</f>
        <v>NA</v>
      </c>
      <c r="V926" t="str">
        <f>VLOOKUP($C926,[1]ENVIRONMENTALS!$F$1691:$N$1722,6,0)</f>
        <v>NA</v>
      </c>
      <c r="W926">
        <f>VLOOKUP($C926,[1]ENVIRONMENTALS!$F$1691:$N$1722,9,0)</f>
        <v>31</v>
      </c>
    </row>
    <row r="927" spans="1:23" x14ac:dyDescent="0.3">
      <c r="A927" t="s">
        <v>18</v>
      </c>
      <c r="B927" t="s">
        <v>1</v>
      </c>
      <c r="C927" s="20" t="s">
        <v>20</v>
      </c>
      <c r="D927">
        <v>2022</v>
      </c>
      <c r="E927" t="s">
        <v>101</v>
      </c>
      <c r="F927" s="3">
        <v>44766</v>
      </c>
      <c r="G927" s="3">
        <v>44766</v>
      </c>
      <c r="H927" t="s">
        <v>111</v>
      </c>
      <c r="I927">
        <v>1.17</v>
      </c>
      <c r="J927">
        <f>VLOOKUP(C927,[1]ENVIRONMENTALS!$F$1657:$G$1690,2,0)</f>
        <v>61</v>
      </c>
      <c r="K927">
        <f>VLOOKUP($C927,[1]ENVIRONMENTALS!$F$1691:$N$1722,3,0)</f>
        <v>8.6999999999999993</v>
      </c>
      <c r="L927" t="str">
        <f>VLOOKUP($C927,[1]ENVIRONMENTALS!$F$1691:$N$1722,5,0)</f>
        <v>NA</v>
      </c>
      <c r="M927" t="str">
        <f>VLOOKUP($C927,[1]ENVIRONMENTALS!$F$1691:$N$1722,6,0)</f>
        <v>NA</v>
      </c>
      <c r="N927">
        <f>VLOOKUP($C927,[1]ENVIRONMENTALS!$F$1691:$N$1722,9,0)</f>
        <v>29</v>
      </c>
      <c r="O927" s="3">
        <v>44766</v>
      </c>
      <c r="P927" t="s">
        <v>111</v>
      </c>
      <c r="Q927">
        <v>-1.6</v>
      </c>
      <c r="R927">
        <v>3.12</v>
      </c>
      <c r="S927">
        <f>VLOOKUP(C927,'[6]2022'!$H$138:$Q$169,10,0)</f>
        <v>27.9</v>
      </c>
      <c r="T927">
        <f>VLOOKUP(C927,[1]ENVIRONMENTALS!$F$1657:$G$1690,2,0)</f>
        <v>61</v>
      </c>
      <c r="U927" t="str">
        <f>VLOOKUP($C927,[1]ENVIRONMENTALS!$F$1691:$N$1722,5,0)</f>
        <v>NA</v>
      </c>
      <c r="V927" t="str">
        <f>VLOOKUP($C927,[1]ENVIRONMENTALS!$F$1691:$N$1722,6,0)</f>
        <v>NA</v>
      </c>
      <c r="W927">
        <f>VLOOKUP($C927,[1]ENVIRONMENTALS!$F$1691:$N$1722,9,0)</f>
        <v>29</v>
      </c>
    </row>
    <row r="928" spans="1:23" x14ac:dyDescent="0.3">
      <c r="A928" t="s">
        <v>18</v>
      </c>
      <c r="B928" t="s">
        <v>1</v>
      </c>
      <c r="C928" s="20" t="s">
        <v>19</v>
      </c>
      <c r="D928">
        <v>2022</v>
      </c>
      <c r="E928" t="s">
        <v>101</v>
      </c>
      <c r="F928" s="3">
        <v>44766</v>
      </c>
      <c r="G928" s="3">
        <v>44766</v>
      </c>
      <c r="H928" t="s">
        <v>111</v>
      </c>
      <c r="I928">
        <v>3.5940000000000003</v>
      </c>
      <c r="J928">
        <f>VLOOKUP(C928,[1]ENVIRONMENTALS!$F$1657:$G$1690,2,0)</f>
        <v>58</v>
      </c>
      <c r="K928">
        <f>VLOOKUP($C928,[1]ENVIRONMENTALS!$F$1691:$N$1722,3,0)</f>
        <v>7.7</v>
      </c>
      <c r="L928" t="str">
        <f>VLOOKUP($C928,[1]ENVIRONMENTALS!$F$1691:$N$1722,5,0)</f>
        <v>NA</v>
      </c>
      <c r="M928" t="str">
        <f>VLOOKUP($C928,[1]ENVIRONMENTALS!$F$1691:$N$1722,6,0)</f>
        <v>NA</v>
      </c>
      <c r="N928">
        <f>VLOOKUP($C928,[1]ENVIRONMENTALS!$F$1691:$N$1722,9,0)</f>
        <v>28</v>
      </c>
      <c r="O928" s="3">
        <v>44766</v>
      </c>
      <c r="P928" t="s">
        <v>111</v>
      </c>
      <c r="Q928">
        <v>-0.22800000000000001</v>
      </c>
      <c r="R928">
        <v>4.26</v>
      </c>
      <c r="S928">
        <f>VLOOKUP(C928,'[6]2022'!$H$138:$Q$169,10,0)</f>
        <v>31.1</v>
      </c>
      <c r="T928">
        <f>VLOOKUP(C928,[1]ENVIRONMENTALS!$F$1657:$G$1690,2,0)</f>
        <v>58</v>
      </c>
      <c r="U928" t="str">
        <f>VLOOKUP($C928,[1]ENVIRONMENTALS!$F$1691:$N$1722,5,0)</f>
        <v>NA</v>
      </c>
      <c r="V928" t="str">
        <f>VLOOKUP($C928,[1]ENVIRONMENTALS!$F$1691:$N$1722,6,0)</f>
        <v>NA</v>
      </c>
      <c r="W928">
        <f>VLOOKUP($C928,[1]ENVIRONMENTALS!$F$1691:$N$1722,9,0)</f>
        <v>28</v>
      </c>
    </row>
    <row r="929" spans="1:23" x14ac:dyDescent="0.3">
      <c r="A929" t="s">
        <v>18</v>
      </c>
      <c r="B929" t="s">
        <v>1</v>
      </c>
      <c r="C929" s="20" t="s">
        <v>17</v>
      </c>
      <c r="D929">
        <v>2022</v>
      </c>
      <c r="E929" t="s">
        <v>101</v>
      </c>
      <c r="F929" s="3">
        <v>44766</v>
      </c>
      <c r="G929" s="3">
        <v>44766</v>
      </c>
      <c r="H929" t="s">
        <v>111</v>
      </c>
      <c r="I929">
        <v>4.0140000000000002</v>
      </c>
      <c r="J929">
        <f>VLOOKUP(C929,[1]ENVIRONMENTALS!$F$1657:$G$1690,2,0)</f>
        <v>44</v>
      </c>
      <c r="K929">
        <f>VLOOKUP($C929,[1]ENVIRONMENTALS!$F$1691:$N$1722,3,0)</f>
        <v>8</v>
      </c>
      <c r="L929" t="str">
        <f>VLOOKUP($C929,[1]ENVIRONMENTALS!$F$1691:$N$1722,5,0)</f>
        <v>NA</v>
      </c>
      <c r="M929" t="str">
        <f>VLOOKUP($C929,[1]ENVIRONMENTALS!$F$1691:$N$1722,6,0)</f>
        <v>NA</v>
      </c>
      <c r="N929">
        <f>VLOOKUP($C929,[1]ENVIRONMENTALS!$F$1691:$N$1722,9,0)</f>
        <v>27</v>
      </c>
      <c r="O929" s="3">
        <v>44766</v>
      </c>
      <c r="P929" t="s">
        <v>111</v>
      </c>
      <c r="Q929">
        <v>5.09</v>
      </c>
      <c r="R929">
        <v>9.8800000000000008</v>
      </c>
      <c r="S929">
        <f>VLOOKUP(C929,'[6]2022'!$H$138:$Q$169,10,0)</f>
        <v>31.2</v>
      </c>
      <c r="T929">
        <f>VLOOKUP(C929,[1]ENVIRONMENTALS!$F$1657:$G$1690,2,0)</f>
        <v>44</v>
      </c>
      <c r="U929" t="str">
        <f>VLOOKUP($C929,[1]ENVIRONMENTALS!$F$1691:$N$1722,5,0)</f>
        <v>NA</v>
      </c>
      <c r="V929" t="str">
        <f>VLOOKUP($C929,[1]ENVIRONMENTALS!$F$1691:$N$1722,6,0)</f>
        <v>NA</v>
      </c>
      <c r="W929">
        <f>VLOOKUP($C929,[1]ENVIRONMENTALS!$F$1691:$N$1722,9,0)</f>
        <v>27</v>
      </c>
    </row>
    <row r="930" spans="1:23" x14ac:dyDescent="0.3">
      <c r="A930" t="s">
        <v>2</v>
      </c>
      <c r="B930" t="s">
        <v>14</v>
      </c>
      <c r="C930" s="20" t="s">
        <v>16</v>
      </c>
      <c r="D930">
        <v>2023</v>
      </c>
      <c r="E930" t="s">
        <v>103</v>
      </c>
      <c r="F930" s="3">
        <v>45083</v>
      </c>
      <c r="G930" s="3">
        <v>45083</v>
      </c>
      <c r="H930" t="s">
        <v>111</v>
      </c>
      <c r="I930">
        <v>0.92999999999999994</v>
      </c>
      <c r="J930">
        <f>VLOOKUP($C930,[1]ENVIRONMENTALS!$F$1758:$N$1791,2,0)</f>
        <v>36</v>
      </c>
      <c r="K930">
        <f>VLOOKUP($C930,[1]ENVIRONMENTALS!$F$1758:$N$1791,3,0)</f>
        <v>11.5</v>
      </c>
      <c r="L930">
        <f>VLOOKUP($C930,[1]ENVIRONMENTALS!$F$1758:$N$1791,5,0)</f>
        <v>122.6</v>
      </c>
      <c r="M930">
        <f>VLOOKUP($C930,[1]ENVIRONMENTALS!$F$1758:$N$1791,6,0)</f>
        <v>1145</v>
      </c>
      <c r="N930" t="s">
        <v>80</v>
      </c>
      <c r="O930" s="3">
        <v>45083</v>
      </c>
      <c r="P930" t="s">
        <v>111</v>
      </c>
      <c r="Q930">
        <v>-3.4</v>
      </c>
      <c r="R930">
        <v>1.48</v>
      </c>
      <c r="S930">
        <f>VLOOKUP(C930,'[6]2023'!$H$6:$Q$36,10,0)</f>
        <v>29</v>
      </c>
      <c r="T930">
        <f>VLOOKUP($C930,[1]ENVIRONMENTALS!$F$1758:$N$1791,2,0)</f>
        <v>36</v>
      </c>
      <c r="U930">
        <f>VLOOKUP($C930,[1]ENVIRONMENTALS!$F$1758:$N$1791,5,0)</f>
        <v>122.6</v>
      </c>
      <c r="V930">
        <f>VLOOKUP($C930,[1]ENVIRONMENTALS!$F$1758:$N$1791,6,0)</f>
        <v>1145</v>
      </c>
      <c r="W930" t="str">
        <f>VLOOKUP($C930,[1]ENVIRONMENTALS!$F$1793:$N$1826,6,0)</f>
        <v>NA</v>
      </c>
    </row>
    <row r="931" spans="1:23" x14ac:dyDescent="0.3">
      <c r="A931" t="s">
        <v>2</v>
      </c>
      <c r="B931" t="s">
        <v>14</v>
      </c>
      <c r="C931" s="20" t="s">
        <v>15</v>
      </c>
      <c r="D931">
        <v>2023</v>
      </c>
      <c r="E931" t="s">
        <v>104</v>
      </c>
      <c r="F931" s="3">
        <v>45083</v>
      </c>
      <c r="G931" s="3">
        <v>45083</v>
      </c>
      <c r="H931" t="s">
        <v>111</v>
      </c>
      <c r="I931">
        <v>1.02</v>
      </c>
      <c r="J931">
        <f>VLOOKUP($C931,[1]ENVIRONMENTALS!$F$1758:$N$1791,2,0)</f>
        <v>27</v>
      </c>
      <c r="K931">
        <f>VLOOKUP($C931,[1]ENVIRONMENTALS!$F$1758:$N$1791,3,0)</f>
        <v>12.7</v>
      </c>
      <c r="L931">
        <f>VLOOKUP($C931,[1]ENVIRONMENTALS!$F$1758:$N$1791,5,0)</f>
        <v>22.4</v>
      </c>
      <c r="M931">
        <f>VLOOKUP($C931,[1]ENVIRONMENTALS!$F$1758:$N$1791,6,0)</f>
        <v>451</v>
      </c>
      <c r="N931" t="s">
        <v>80</v>
      </c>
      <c r="O931" s="3">
        <v>45083</v>
      </c>
      <c r="P931" t="s">
        <v>111</v>
      </c>
      <c r="Q931">
        <v>-2</v>
      </c>
      <c r="R931">
        <v>4.5</v>
      </c>
      <c r="S931">
        <f>VLOOKUP(C931,'[6]2023'!$H$6:$Q$36,10,0)</f>
        <v>31.3</v>
      </c>
      <c r="T931">
        <f>VLOOKUP($C931,[1]ENVIRONMENTALS!$F$1758:$N$1791,2,0)</f>
        <v>27</v>
      </c>
      <c r="U931">
        <f>VLOOKUP($C931,[1]ENVIRONMENTALS!$F$1758:$N$1791,5,0)</f>
        <v>22.4</v>
      </c>
      <c r="V931">
        <f>VLOOKUP($C931,[1]ENVIRONMENTALS!$F$1758:$N$1791,6,0)</f>
        <v>451</v>
      </c>
      <c r="W931" t="str">
        <f>VLOOKUP($C931,[1]ENVIRONMENTALS!$F$1793:$N$1826,6,0)</f>
        <v>NA</v>
      </c>
    </row>
    <row r="932" spans="1:23" x14ac:dyDescent="0.3">
      <c r="A932" t="s">
        <v>2</v>
      </c>
      <c r="B932" t="s">
        <v>14</v>
      </c>
      <c r="C932" s="20" t="s">
        <v>13</v>
      </c>
      <c r="D932">
        <v>2023</v>
      </c>
      <c r="E932" t="s">
        <v>103</v>
      </c>
      <c r="F932" s="3">
        <v>45083</v>
      </c>
      <c r="G932" s="3">
        <v>45083</v>
      </c>
      <c r="H932" t="s">
        <v>111</v>
      </c>
      <c r="I932">
        <v>1.1459999999999999</v>
      </c>
      <c r="J932">
        <f>VLOOKUP($C932,[1]ENVIRONMENTALS!$F$1758:$N$1791,2,0)</f>
        <v>24</v>
      </c>
      <c r="K932">
        <f>VLOOKUP($C932,[1]ENVIRONMENTALS!$F$1758:$N$1791,3,0)</f>
        <v>11.7</v>
      </c>
      <c r="L932">
        <f>VLOOKUP($C932,[1]ENVIRONMENTALS!$F$1758:$N$1791,5,0)</f>
        <v>123.4</v>
      </c>
      <c r="M932">
        <f>VLOOKUP($C932,[1]ENVIRONMENTALS!$F$1758:$N$1791,6,0)</f>
        <v>1146</v>
      </c>
      <c r="N932">
        <f>VLOOKUP($C932,[1]ENVIRONMENTALS!$F$1758:$N$1791,9,0)</f>
        <v>4</v>
      </c>
      <c r="O932" s="3">
        <v>45083</v>
      </c>
      <c r="P932" t="s">
        <v>111</v>
      </c>
      <c r="Q932">
        <v>-0.88500000000000001</v>
      </c>
      <c r="R932">
        <v>1.51</v>
      </c>
      <c r="S932">
        <f>VLOOKUP(C932,'[6]2023'!$H$6:$Q$36,10,0)</f>
        <v>33.700000000000003</v>
      </c>
      <c r="T932">
        <f>VLOOKUP($C932,[1]ENVIRONMENTALS!$F$1758:$N$1791,2,0)</f>
        <v>24</v>
      </c>
      <c r="U932">
        <f>VLOOKUP($C932,[1]ENVIRONMENTALS!$F$1758:$N$1791,5,0)</f>
        <v>123.4</v>
      </c>
      <c r="V932">
        <f>VLOOKUP($C932,[1]ENVIRONMENTALS!$F$1758:$N$1791,6,0)</f>
        <v>1146</v>
      </c>
      <c r="W932">
        <f>VLOOKUP($C932,[1]ENVIRONMENTALS!$F$1758:$N$1791,9,0)</f>
        <v>4</v>
      </c>
    </row>
    <row r="933" spans="1:23" x14ac:dyDescent="0.3">
      <c r="A933" t="s">
        <v>2</v>
      </c>
      <c r="B933" t="s">
        <v>10</v>
      </c>
      <c r="C933" s="20" t="s">
        <v>12</v>
      </c>
      <c r="D933">
        <v>2023</v>
      </c>
      <c r="E933" t="s">
        <v>104</v>
      </c>
      <c r="F933" s="3">
        <v>45083</v>
      </c>
      <c r="G933" s="3">
        <v>45083</v>
      </c>
      <c r="H933" t="s">
        <v>111</v>
      </c>
      <c r="I933">
        <v>1.1099999999999999</v>
      </c>
      <c r="J933">
        <f>VLOOKUP($C933,[1]ENVIRONMENTALS!$F$1758:$N$1791,2,0)</f>
        <v>28</v>
      </c>
      <c r="K933">
        <f>VLOOKUP($C933,[1]ENVIRONMENTALS!$F$1758:$N$1791,3,0)</f>
        <v>9.5</v>
      </c>
      <c r="L933">
        <f>VLOOKUP($C933,[1]ENVIRONMENTALS!$F$1758:$N$1791,5,0)</f>
        <v>121.2</v>
      </c>
      <c r="M933">
        <f>VLOOKUP($C933,[1]ENVIRONMENTALS!$F$1758:$N$1791,6,0)</f>
        <v>1142</v>
      </c>
      <c r="N933" t="s">
        <v>80</v>
      </c>
      <c r="O933" s="3">
        <v>45083</v>
      </c>
      <c r="P933" t="s">
        <v>111</v>
      </c>
      <c r="Q933">
        <v>-0.90400000000000003</v>
      </c>
      <c r="R933">
        <v>1.36</v>
      </c>
      <c r="S933">
        <f>VLOOKUP(C933,'[6]2023'!$H$6:$Q$36,10,0)</f>
        <v>31.8</v>
      </c>
      <c r="T933">
        <f>VLOOKUP($C933,[1]ENVIRONMENTALS!$F$1758:$N$1791,2,0)</f>
        <v>28</v>
      </c>
      <c r="U933">
        <f>VLOOKUP($C933,[1]ENVIRONMENTALS!$F$1758:$N$1791,5,0)</f>
        <v>121.2</v>
      </c>
      <c r="V933">
        <f>VLOOKUP($C933,[1]ENVIRONMENTALS!$F$1758:$N$1791,6,0)</f>
        <v>1142</v>
      </c>
      <c r="W933" t="str">
        <f>VLOOKUP($C933,[1]ENVIRONMENTALS!$F$1793:$N$1826,6,0)</f>
        <v>NA</v>
      </c>
    </row>
    <row r="934" spans="1:23" x14ac:dyDescent="0.3">
      <c r="A934" t="s">
        <v>2</v>
      </c>
      <c r="B934" t="s">
        <v>10</v>
      </c>
      <c r="C934" s="20" t="s">
        <v>11</v>
      </c>
      <c r="D934">
        <v>2023</v>
      </c>
      <c r="E934" t="s">
        <v>103</v>
      </c>
      <c r="F934" s="3">
        <v>45083</v>
      </c>
      <c r="G934" s="3">
        <v>45083</v>
      </c>
      <c r="H934" t="s">
        <v>111</v>
      </c>
      <c r="I934">
        <v>2.8680000000000003</v>
      </c>
      <c r="J934">
        <f>VLOOKUP($C934,[1]ENVIRONMENTALS!$F$1758:$N$1791,2,0)</f>
        <v>31</v>
      </c>
      <c r="K934">
        <f>VLOOKUP($C934,[1]ENVIRONMENTALS!$F$1758:$N$1791,3,0)</f>
        <v>11.4</v>
      </c>
      <c r="L934">
        <f>VLOOKUP($C934,[1]ENVIRONMENTALS!$F$1758:$N$1791,5,0)</f>
        <v>121.5</v>
      </c>
      <c r="M934">
        <f>VLOOKUP($C934,[1]ENVIRONMENTALS!$F$1758:$N$1791,6,0)</f>
        <v>1143</v>
      </c>
      <c r="N934" t="s">
        <v>80</v>
      </c>
      <c r="O934" s="3">
        <v>45083</v>
      </c>
      <c r="P934" t="s">
        <v>111</v>
      </c>
      <c r="Q934">
        <v>-1.98</v>
      </c>
      <c r="R934">
        <v>2.99</v>
      </c>
      <c r="S934">
        <f>VLOOKUP(C934,'[6]2023'!$H$6:$Q$36,10,0)</f>
        <v>30.4</v>
      </c>
      <c r="T934">
        <f>VLOOKUP($C934,[1]ENVIRONMENTALS!$F$1758:$N$1791,2,0)</f>
        <v>31</v>
      </c>
      <c r="U934">
        <f>VLOOKUP($C934,[1]ENVIRONMENTALS!$F$1758:$N$1791,5,0)</f>
        <v>121.5</v>
      </c>
      <c r="V934">
        <f>VLOOKUP($C934,[1]ENVIRONMENTALS!$F$1758:$N$1791,6,0)</f>
        <v>1143</v>
      </c>
      <c r="W934" t="str">
        <f>VLOOKUP($C934,[1]ENVIRONMENTALS!$F$1793:$N$1826,6,0)</f>
        <v>NA</v>
      </c>
    </row>
    <row r="935" spans="1:23" x14ac:dyDescent="0.3">
      <c r="A935" t="s">
        <v>2</v>
      </c>
      <c r="B935" t="s">
        <v>10</v>
      </c>
      <c r="C935" s="20" t="s">
        <v>9</v>
      </c>
      <c r="D935">
        <v>2023</v>
      </c>
      <c r="E935" t="s">
        <v>103</v>
      </c>
      <c r="F935" s="3">
        <v>45083</v>
      </c>
      <c r="G935" s="3">
        <v>45083</v>
      </c>
      <c r="H935" t="s">
        <v>111</v>
      </c>
      <c r="I935">
        <v>15.84</v>
      </c>
      <c r="J935">
        <f>VLOOKUP($C935,[1]ENVIRONMENTALS!$F$1758:$N$1791,2,0)</f>
        <v>32</v>
      </c>
      <c r="K935">
        <f>VLOOKUP($C935,[1]ENVIRONMENTALS!$F$1758:$N$1791,3,0)</f>
        <v>10</v>
      </c>
      <c r="L935">
        <f>VLOOKUP($C935,[1]ENVIRONMENTALS!$F$1758:$N$1791,5,0)</f>
        <v>123</v>
      </c>
      <c r="M935">
        <f>VLOOKUP($C935,[1]ENVIRONMENTALS!$F$1758:$N$1791,6,0)</f>
        <v>1145</v>
      </c>
      <c r="N935">
        <f>VLOOKUP($C935,[1]ENVIRONMENTALS!$F$1758:$N$1791,9,0)</f>
        <v>3</v>
      </c>
      <c r="O935" s="3">
        <v>45083</v>
      </c>
      <c r="P935" t="s">
        <v>111</v>
      </c>
      <c r="Q935">
        <v>-1.32</v>
      </c>
      <c r="R935">
        <v>4.32</v>
      </c>
      <c r="S935">
        <f>VLOOKUP(C935,'[6]2023'!$H$6:$Q$36,10,0)</f>
        <v>32.4</v>
      </c>
      <c r="T935">
        <f>VLOOKUP($C935,[1]ENVIRONMENTALS!$F$1758:$N$1791,2,0)</f>
        <v>32</v>
      </c>
      <c r="U935">
        <f>VLOOKUP($C935,[1]ENVIRONMENTALS!$F$1758:$N$1791,5,0)</f>
        <v>123</v>
      </c>
      <c r="V935">
        <f>VLOOKUP($C935,[1]ENVIRONMENTALS!$F$1758:$N$1791,6,0)</f>
        <v>1145</v>
      </c>
      <c r="W935">
        <f>VLOOKUP($C935,[1]ENVIRONMENTALS!$F$1758:$N$1791,9,0)</f>
        <v>3</v>
      </c>
    </row>
    <row r="936" spans="1:23" x14ac:dyDescent="0.3">
      <c r="A936" t="s">
        <v>2</v>
      </c>
      <c r="B936" t="s">
        <v>6</v>
      </c>
      <c r="C936" s="20" t="s">
        <v>8</v>
      </c>
      <c r="D936">
        <v>2023</v>
      </c>
      <c r="E936" t="s">
        <v>104</v>
      </c>
      <c r="F936" s="3">
        <v>45083</v>
      </c>
      <c r="G936" s="3">
        <v>45083</v>
      </c>
      <c r="H936" t="s">
        <v>111</v>
      </c>
      <c r="I936">
        <v>16.260000000000002</v>
      </c>
      <c r="J936">
        <f>VLOOKUP($C936,[1]ENVIRONMENTALS!$F$1758:$N$1791,2,0)</f>
        <v>33</v>
      </c>
      <c r="K936">
        <f>VLOOKUP($C936,[1]ENVIRONMENTALS!$F$1758:$N$1791,3,0)</f>
        <v>9.8000000000000007</v>
      </c>
      <c r="L936">
        <f>VLOOKUP($C936,[1]ENVIRONMENTALS!$F$1758:$N$1791,5,0)</f>
        <v>122</v>
      </c>
      <c r="M936">
        <f>VLOOKUP($C936,[1]ENVIRONMENTALS!$F$1758:$N$1791,6,0)</f>
        <v>1144</v>
      </c>
      <c r="N936" t="s">
        <v>80</v>
      </c>
      <c r="O936" s="3">
        <v>45083</v>
      </c>
      <c r="P936" t="s">
        <v>111</v>
      </c>
      <c r="Q936">
        <v>0.10299999999999999</v>
      </c>
      <c r="R936">
        <v>1.48</v>
      </c>
      <c r="S936">
        <f>VLOOKUP(C936,'[6]2023'!$H$6:$Q$36,10,0)</f>
        <v>30.7</v>
      </c>
      <c r="T936">
        <f>VLOOKUP($C936,[1]ENVIRONMENTALS!$F$1758:$N$1791,2,0)</f>
        <v>33</v>
      </c>
      <c r="U936">
        <f>VLOOKUP($C936,[1]ENVIRONMENTALS!$F$1758:$N$1791,5,0)</f>
        <v>122</v>
      </c>
      <c r="V936">
        <f>VLOOKUP($C936,[1]ENVIRONMENTALS!$F$1758:$N$1791,6,0)</f>
        <v>1144</v>
      </c>
      <c r="W936" t="str">
        <f>VLOOKUP($C936,[1]ENVIRONMENTALS!$F$1793:$N$1826,6,0)</f>
        <v>NA</v>
      </c>
    </row>
    <row r="937" spans="1:23" x14ac:dyDescent="0.3">
      <c r="A937" t="s">
        <v>2</v>
      </c>
      <c r="B937" t="s">
        <v>6</v>
      </c>
      <c r="C937" s="20" t="s">
        <v>7</v>
      </c>
      <c r="D937">
        <v>2023</v>
      </c>
      <c r="E937" t="s">
        <v>103</v>
      </c>
      <c r="F937" s="3">
        <v>45083</v>
      </c>
      <c r="G937" s="3">
        <v>45083</v>
      </c>
      <c r="H937" t="s">
        <v>111</v>
      </c>
      <c r="I937">
        <v>5.9640000000000004</v>
      </c>
      <c r="J937">
        <f>VLOOKUP($C937,[1]ENVIRONMENTALS!$F$1758:$N$1791,2,0)</f>
        <v>34</v>
      </c>
      <c r="K937">
        <f>VLOOKUP($C937,[1]ENVIRONMENTALS!$F$1758:$N$1791,3,0)</f>
        <v>10.6</v>
      </c>
      <c r="L937">
        <f>VLOOKUP($C937,[1]ENVIRONMENTALS!$F$1758:$N$1791,5,0)</f>
        <v>122.5</v>
      </c>
      <c r="M937">
        <f>VLOOKUP($C937,[1]ENVIRONMENTALS!$F$1758:$N$1791,6,0)</f>
        <v>1144</v>
      </c>
      <c r="N937">
        <f>VLOOKUP($C937,[1]ENVIRONMENTALS!$F$1758:$N$1791,9,0)</f>
        <v>1</v>
      </c>
      <c r="O937" s="3">
        <v>45083</v>
      </c>
      <c r="P937" t="s">
        <v>111</v>
      </c>
      <c r="Q937">
        <v>-2.29</v>
      </c>
      <c r="R937">
        <v>3.47</v>
      </c>
      <c r="S937">
        <f>VLOOKUP(C937,'[6]2023'!$H$6:$Q$36,10,0)</f>
        <v>31</v>
      </c>
      <c r="T937">
        <f>VLOOKUP($C937,[1]ENVIRONMENTALS!$F$1758:$N$1791,2,0)</f>
        <v>34</v>
      </c>
      <c r="U937">
        <f>VLOOKUP($C937,[1]ENVIRONMENTALS!$F$1758:$N$1791,5,0)</f>
        <v>122.5</v>
      </c>
      <c r="V937">
        <f>VLOOKUP($C937,[1]ENVIRONMENTALS!$F$1758:$N$1791,6,0)</f>
        <v>1144</v>
      </c>
      <c r="W937">
        <f>VLOOKUP($C937,[1]ENVIRONMENTALS!$F$1758:$N$1791,9,0)</f>
        <v>1</v>
      </c>
    </row>
    <row r="938" spans="1:23" x14ac:dyDescent="0.3">
      <c r="A938" t="s">
        <v>2</v>
      </c>
      <c r="B938" t="s">
        <v>6</v>
      </c>
      <c r="C938" s="20" t="s">
        <v>5</v>
      </c>
      <c r="D938">
        <v>2023</v>
      </c>
      <c r="E938" t="s">
        <v>103</v>
      </c>
      <c r="F938" s="3">
        <v>45083</v>
      </c>
      <c r="G938" s="3">
        <v>45083</v>
      </c>
      <c r="H938" t="s">
        <v>111</v>
      </c>
      <c r="I938">
        <v>2.976</v>
      </c>
      <c r="J938">
        <f>VLOOKUP($C938,[1]ENVIRONMENTALS!$F$1758:$N$1791,2,0)</f>
        <v>30</v>
      </c>
      <c r="K938">
        <f>VLOOKUP($C938,[1]ENVIRONMENTALS!$F$1758:$N$1791,3,0)</f>
        <v>12.9</v>
      </c>
      <c r="L938">
        <f>VLOOKUP($C938,[1]ENVIRONMENTALS!$F$1758:$N$1791,5,0)</f>
        <v>122</v>
      </c>
      <c r="M938">
        <f>VLOOKUP($C938,[1]ENVIRONMENTALS!$F$1758:$N$1791,6,0)</f>
        <v>1144</v>
      </c>
      <c r="N938">
        <f>VLOOKUP($C938,[1]ENVIRONMENTALS!$F$1758:$N$1791,9,0)</f>
        <v>-6</v>
      </c>
      <c r="O938" s="3">
        <v>45083</v>
      </c>
      <c r="P938" t="s">
        <v>111</v>
      </c>
      <c r="Q938">
        <v>-0.98399999999999999</v>
      </c>
      <c r="R938">
        <v>2.5499999999999998</v>
      </c>
      <c r="S938">
        <f>VLOOKUP(C938,'[6]2023'!$H$6:$Q$36,10,0)</f>
        <v>31.3</v>
      </c>
      <c r="T938">
        <f>VLOOKUP($C938,[1]ENVIRONMENTALS!$F$1758:$N$1791,2,0)</f>
        <v>30</v>
      </c>
      <c r="U938">
        <f>VLOOKUP($C938,[1]ENVIRONMENTALS!$F$1758:$N$1791,5,0)</f>
        <v>122</v>
      </c>
      <c r="V938">
        <f>VLOOKUP($C938,[1]ENVIRONMENTALS!$F$1758:$N$1791,6,0)</f>
        <v>1144</v>
      </c>
      <c r="W938">
        <f>VLOOKUP($C938,[1]ENVIRONMENTALS!$F$1758:$N$1791,9,0)</f>
        <v>-6</v>
      </c>
    </row>
    <row r="939" spans="1:23" x14ac:dyDescent="0.3">
      <c r="A939" t="s">
        <v>2</v>
      </c>
      <c r="B939" t="s">
        <v>1</v>
      </c>
      <c r="C939" s="20" t="s">
        <v>4</v>
      </c>
      <c r="D939">
        <v>2023</v>
      </c>
      <c r="E939" t="s">
        <v>103</v>
      </c>
      <c r="F939" s="3">
        <v>45083</v>
      </c>
      <c r="G939" s="3">
        <v>45083</v>
      </c>
      <c r="H939" t="s">
        <v>111</v>
      </c>
      <c r="I939">
        <v>1.992</v>
      </c>
      <c r="J939">
        <f>VLOOKUP($C939,[1]ENVIRONMENTALS!$F$1758:$N$1791,2,0)</f>
        <v>34</v>
      </c>
      <c r="K939">
        <f>VLOOKUP($C939,[1]ENVIRONMENTALS!$F$1758:$N$1791,3,0)</f>
        <v>13.6</v>
      </c>
      <c r="L939">
        <f>VLOOKUP($C939,[1]ENVIRONMENTALS!$F$1758:$N$1791,5,0)</f>
        <v>122.2</v>
      </c>
      <c r="M939">
        <f>VLOOKUP($C939,[1]ENVIRONMENTALS!$F$1758:$N$1791,6,0)</f>
        <v>1144</v>
      </c>
      <c r="N939">
        <f>VLOOKUP($C939,[1]ENVIRONMENTALS!$F$1758:$N$1791,9,0)</f>
        <v>-6</v>
      </c>
      <c r="O939" s="3">
        <v>45083</v>
      </c>
      <c r="P939" t="s">
        <v>111</v>
      </c>
      <c r="Q939">
        <v>-1.63</v>
      </c>
      <c r="R939">
        <v>2.66</v>
      </c>
      <c r="S939">
        <f>VLOOKUP(C939,'[6]2023'!$H$6:$Q$36,10,0)</f>
        <v>30.7</v>
      </c>
      <c r="T939">
        <f>VLOOKUP($C939,[1]ENVIRONMENTALS!$F$1758:$N$1791,2,0)</f>
        <v>34</v>
      </c>
      <c r="U939">
        <f>VLOOKUP($C939,[1]ENVIRONMENTALS!$F$1758:$N$1791,5,0)</f>
        <v>122.2</v>
      </c>
      <c r="V939">
        <f>VLOOKUP($C939,[1]ENVIRONMENTALS!$F$1758:$N$1791,6,0)</f>
        <v>1144</v>
      </c>
      <c r="W939">
        <f>VLOOKUP($C939,[1]ENVIRONMENTALS!$F$1758:$N$1791,9,0)</f>
        <v>-6</v>
      </c>
    </row>
    <row r="940" spans="1:23" x14ac:dyDescent="0.3">
      <c r="A940" t="s">
        <v>2</v>
      </c>
      <c r="B940" t="s">
        <v>1</v>
      </c>
      <c r="C940" s="20" t="s">
        <v>3</v>
      </c>
      <c r="D940">
        <v>2023</v>
      </c>
      <c r="E940" t="s">
        <v>103</v>
      </c>
      <c r="F940" s="3">
        <v>45083</v>
      </c>
      <c r="G940" s="3">
        <v>45083</v>
      </c>
      <c r="H940" t="s">
        <v>111</v>
      </c>
      <c r="I940">
        <v>3.7319999999999998</v>
      </c>
      <c r="J940">
        <f>VLOOKUP($C940,[1]ENVIRONMENTALS!$F$1758:$N$1791,2,0)</f>
        <v>28</v>
      </c>
      <c r="K940">
        <f>VLOOKUP($C940,[1]ENVIRONMENTALS!$F$1758:$N$1791,3,0)</f>
        <v>11.4</v>
      </c>
      <c r="L940">
        <f>VLOOKUP($C940,[1]ENVIRONMENTALS!$F$1758:$N$1791,5,0)</f>
        <v>122.9</v>
      </c>
      <c r="M940">
        <f>VLOOKUP($C940,[1]ENVIRONMENTALS!$F$1758:$N$1791,6,0)</f>
        <v>1145</v>
      </c>
      <c r="N940">
        <f>VLOOKUP($C940,[1]ENVIRONMENTALS!$F$1758:$N$1791,9,0)</f>
        <v>2</v>
      </c>
      <c r="O940" s="3">
        <v>45083</v>
      </c>
      <c r="P940" t="s">
        <v>111</v>
      </c>
      <c r="Q940">
        <v>4.0800000000000003E-2</v>
      </c>
      <c r="R940">
        <v>1.99</v>
      </c>
      <c r="S940">
        <f>VLOOKUP(C940,'[6]2023'!$H$6:$Q$36,10,0)</f>
        <v>33</v>
      </c>
      <c r="T940">
        <f>VLOOKUP($C940,[1]ENVIRONMENTALS!$F$1758:$N$1791,2,0)</f>
        <v>28</v>
      </c>
      <c r="U940">
        <f>VLOOKUP($C940,[1]ENVIRONMENTALS!$F$1758:$N$1791,5,0)</f>
        <v>122.9</v>
      </c>
      <c r="V940">
        <f>VLOOKUP($C940,[1]ENVIRONMENTALS!$F$1758:$N$1791,6,0)</f>
        <v>1145</v>
      </c>
      <c r="W940">
        <f>VLOOKUP($C940,[1]ENVIRONMENTALS!$F$1758:$N$1791,9,0)</f>
        <v>2</v>
      </c>
    </row>
    <row r="941" spans="1:23" x14ac:dyDescent="0.3">
      <c r="A941" t="s">
        <v>2</v>
      </c>
      <c r="B941" t="s">
        <v>1</v>
      </c>
      <c r="C941" s="20" t="s">
        <v>0</v>
      </c>
      <c r="D941">
        <v>2023</v>
      </c>
      <c r="E941" t="s">
        <v>104</v>
      </c>
      <c r="F941" s="3">
        <v>45083</v>
      </c>
      <c r="G941" s="3">
        <v>45083</v>
      </c>
      <c r="H941" t="s">
        <v>111</v>
      </c>
      <c r="I941">
        <v>3.1259999999999999</v>
      </c>
      <c r="J941">
        <f>VLOOKUP($C941,[1]ENVIRONMENTALS!$F$1758:$N$1791,2,0)</f>
        <v>29</v>
      </c>
      <c r="K941">
        <f>VLOOKUP($C941,[1]ENVIRONMENTALS!$F$1758:$N$1791,3,0)</f>
        <v>10.6</v>
      </c>
      <c r="L941">
        <f>VLOOKUP($C941,[1]ENVIRONMENTALS!$F$1758:$N$1791,5,0)</f>
        <v>121.3</v>
      </c>
      <c r="M941">
        <f>VLOOKUP($C941,[1]ENVIRONMENTALS!$F$1758:$N$1791,6,0)</f>
        <v>1142</v>
      </c>
      <c r="N941">
        <f>VLOOKUP($C941,[1]ENVIRONMENTALS!$F$1758:$N$1791,9,0)</f>
        <v>-10</v>
      </c>
      <c r="O941" s="3">
        <v>45083</v>
      </c>
      <c r="P941" t="s">
        <v>111</v>
      </c>
      <c r="Q941">
        <v>1.0900000000000001</v>
      </c>
      <c r="R941">
        <v>0.83599999999999997</v>
      </c>
      <c r="S941">
        <f>VLOOKUP(C941,'[6]2023'!$H$6:$Q$36,10,0)</f>
        <v>29.2</v>
      </c>
      <c r="T941">
        <f>VLOOKUP($C941,[1]ENVIRONMENTALS!$F$1758:$N$1791,2,0)</f>
        <v>29</v>
      </c>
      <c r="U941">
        <f>VLOOKUP($C941,[1]ENVIRONMENTALS!$F$1758:$N$1791,5,0)</f>
        <v>121.3</v>
      </c>
      <c r="V941">
        <f>VLOOKUP($C941,[1]ENVIRONMENTALS!$F$1758:$N$1791,6,0)</f>
        <v>1142</v>
      </c>
      <c r="W941">
        <f>VLOOKUP($C941,[1]ENVIRONMENTALS!$F$1758:$N$1791,9,0)</f>
        <v>-10</v>
      </c>
    </row>
    <row r="942" spans="1:23" x14ac:dyDescent="0.3">
      <c r="A942" t="s">
        <v>18</v>
      </c>
      <c r="B942" t="s">
        <v>35</v>
      </c>
      <c r="C942" s="20" t="s">
        <v>38</v>
      </c>
      <c r="D942">
        <v>2023</v>
      </c>
      <c r="E942" t="s">
        <v>101</v>
      </c>
      <c r="F942" s="3">
        <v>45083</v>
      </c>
      <c r="G942" s="3">
        <v>45083</v>
      </c>
      <c r="H942" t="s">
        <v>111</v>
      </c>
      <c r="I942">
        <v>0.10679999999999999</v>
      </c>
      <c r="J942">
        <f>VLOOKUP($C942,[1]ENVIRONMENTALS!$F$1758:$N$1791,2,0)</f>
        <v>24</v>
      </c>
      <c r="K942">
        <f>VLOOKUP($C942,[1]ENVIRONMENTALS!$F$1758:$N$1791,3,0)</f>
        <v>18.899999999999999</v>
      </c>
      <c r="L942">
        <f>VLOOKUP($C942,[1]ENVIRONMENTALS!$F$1758:$N$1791,5,0)</f>
        <v>25.6</v>
      </c>
      <c r="M942">
        <f>VLOOKUP($C942,[1]ENVIRONMENTALS!$F$1758:$N$1791,6,0)</f>
        <v>599</v>
      </c>
      <c r="N942">
        <f>VLOOKUP($C942,[1]ENVIRONMENTALS!$F$1758:$N$1791,9,0)</f>
        <v>20</v>
      </c>
      <c r="O942" s="3">
        <v>45083</v>
      </c>
      <c r="P942" t="s">
        <v>111</v>
      </c>
      <c r="Q942">
        <v>-0.42099999999999999</v>
      </c>
      <c r="R942">
        <v>4.0599999999999996</v>
      </c>
      <c r="S942">
        <f>VLOOKUP(C942,'[6]2023'!$H$6:$Q$36,10,0)</f>
        <v>31.8</v>
      </c>
      <c r="T942">
        <f>VLOOKUP($C942,[1]ENVIRONMENTALS!$F$1758:$N$1791,2,0)</f>
        <v>24</v>
      </c>
      <c r="U942">
        <f>VLOOKUP($C942,[1]ENVIRONMENTALS!$F$1758:$N$1791,5,0)</f>
        <v>25.6</v>
      </c>
      <c r="V942">
        <f>VLOOKUP($C942,[1]ENVIRONMENTALS!$F$1758:$N$1791,6,0)</f>
        <v>599</v>
      </c>
      <c r="W942">
        <f>VLOOKUP($C942,[1]ENVIRONMENTALS!$F$1758:$N$1791,9,0)</f>
        <v>20</v>
      </c>
    </row>
    <row r="943" spans="1:23" x14ac:dyDescent="0.3">
      <c r="A943" t="s">
        <v>18</v>
      </c>
      <c r="B943" t="s">
        <v>35</v>
      </c>
      <c r="C943" s="20" t="s">
        <v>37</v>
      </c>
      <c r="D943">
        <v>2023</v>
      </c>
      <c r="E943" t="s">
        <v>102</v>
      </c>
      <c r="F943" s="3">
        <v>45083</v>
      </c>
      <c r="G943" s="3">
        <v>45083</v>
      </c>
      <c r="H943" t="s">
        <v>111</v>
      </c>
      <c r="I943">
        <v>-8.1000000000000003E-2</v>
      </c>
      <c r="J943">
        <f>VLOOKUP($C943,[1]ENVIRONMENTALS!$F$1758:$N$1791,2,0)</f>
        <v>28</v>
      </c>
      <c r="K943">
        <f>VLOOKUP($C943,[1]ENVIRONMENTALS!$F$1758:$N$1791,3,0)</f>
        <v>8.6999999999999993</v>
      </c>
      <c r="L943">
        <f>VLOOKUP($C943,[1]ENVIRONMENTALS!$F$1758:$N$1791,5,0)</f>
        <v>7</v>
      </c>
      <c r="M943">
        <f>VLOOKUP($C943,[1]ENVIRONMENTALS!$F$1758:$N$1791,6,0)</f>
        <v>139</v>
      </c>
      <c r="N943">
        <f>VLOOKUP($C943,[1]ENVIRONMENTALS!$F$1758:$N$1791,9,0)</f>
        <v>12</v>
      </c>
      <c r="O943" s="3">
        <v>45083</v>
      </c>
      <c r="P943" t="s">
        <v>111</v>
      </c>
      <c r="Q943">
        <v>-0.45200000000000001</v>
      </c>
      <c r="R943">
        <v>2.41</v>
      </c>
      <c r="S943">
        <f>VLOOKUP(C943,'[6]2023'!$H$6:$Q$36,10,0)</f>
        <v>26.8</v>
      </c>
      <c r="T943">
        <f>VLOOKUP($C943,[1]ENVIRONMENTALS!$F$1758:$N$1791,2,0)</f>
        <v>28</v>
      </c>
      <c r="U943">
        <f>VLOOKUP($C943,[1]ENVIRONMENTALS!$F$1758:$N$1791,5,0)</f>
        <v>7</v>
      </c>
      <c r="V943">
        <f>VLOOKUP($C943,[1]ENVIRONMENTALS!$F$1758:$N$1791,6,0)</f>
        <v>139</v>
      </c>
      <c r="W943">
        <f>VLOOKUP($C943,[1]ENVIRONMENTALS!$F$1758:$N$1791,9,0)</f>
        <v>12</v>
      </c>
    </row>
    <row r="944" spans="1:23" x14ac:dyDescent="0.3">
      <c r="A944" t="s">
        <v>18</v>
      </c>
      <c r="B944" t="s">
        <v>35</v>
      </c>
      <c r="C944" s="20" t="s">
        <v>36</v>
      </c>
      <c r="D944">
        <v>2023</v>
      </c>
      <c r="E944" t="s">
        <v>102</v>
      </c>
      <c r="F944" s="3">
        <v>45083</v>
      </c>
      <c r="G944" s="3">
        <v>45083</v>
      </c>
      <c r="H944" t="s">
        <v>111</v>
      </c>
      <c r="I944">
        <v>-0.10679999999999999</v>
      </c>
      <c r="J944">
        <f>VLOOKUP($C944,[1]ENVIRONMENTALS!$F$1758:$N$1791,2,0)</f>
        <v>25</v>
      </c>
      <c r="K944">
        <f>VLOOKUP($C944,[1]ENVIRONMENTALS!$F$1758:$N$1791,3,0)</f>
        <v>15.6</v>
      </c>
      <c r="L944">
        <f>VLOOKUP($C944,[1]ENVIRONMENTALS!$F$1758:$N$1791,5,0)</f>
        <v>29.9</v>
      </c>
      <c r="M944">
        <f>VLOOKUP($C944,[1]ENVIRONMENTALS!$F$1758:$N$1791,6,0)</f>
        <v>587</v>
      </c>
      <c r="N944">
        <f>VLOOKUP($C944,[1]ENVIRONMENTALS!$F$1758:$N$1791,9,0)</f>
        <v>4</v>
      </c>
      <c r="O944" s="3">
        <v>45083</v>
      </c>
      <c r="P944" t="s">
        <v>111</v>
      </c>
      <c r="Q944">
        <v>0.372</v>
      </c>
      <c r="R944">
        <v>3.45</v>
      </c>
      <c r="S944">
        <f>VLOOKUP(C944,'[6]2023'!$H$6:$Q$36,10,0)</f>
        <v>35</v>
      </c>
      <c r="T944">
        <f>VLOOKUP($C944,[1]ENVIRONMENTALS!$F$1758:$N$1791,2,0)</f>
        <v>25</v>
      </c>
      <c r="U944">
        <f>VLOOKUP($C944,[1]ENVIRONMENTALS!$F$1758:$N$1791,5,0)</f>
        <v>29.9</v>
      </c>
      <c r="V944">
        <f>VLOOKUP($C944,[1]ENVIRONMENTALS!$F$1758:$N$1791,6,0)</f>
        <v>587</v>
      </c>
      <c r="W944">
        <f>VLOOKUP($C944,[1]ENVIRONMENTALS!$F$1758:$N$1791,9,0)</f>
        <v>4</v>
      </c>
    </row>
    <row r="945" spans="1:23" x14ac:dyDescent="0.3">
      <c r="A945" t="s">
        <v>18</v>
      </c>
      <c r="B945" t="s">
        <v>35</v>
      </c>
      <c r="C945" s="20" t="s">
        <v>34</v>
      </c>
      <c r="D945">
        <v>2023</v>
      </c>
      <c r="E945" t="s">
        <v>101</v>
      </c>
      <c r="F945" s="3">
        <v>45083</v>
      </c>
      <c r="G945" s="3">
        <v>45083</v>
      </c>
      <c r="H945" t="s">
        <v>111</v>
      </c>
      <c r="I945">
        <v>-2.748E-3</v>
      </c>
      <c r="J945">
        <f>VLOOKUP($C945,[1]ENVIRONMENTALS!$F$1758:$N$1791,2,0)</f>
        <v>24</v>
      </c>
      <c r="K945">
        <f>VLOOKUP($C945,[1]ENVIRONMENTALS!$F$1758:$N$1791,3,0)</f>
        <v>15.1</v>
      </c>
      <c r="L945">
        <f>VLOOKUP($C945,[1]ENVIRONMENTALS!$F$1758:$N$1791,5,0)</f>
        <v>93.8</v>
      </c>
      <c r="M945">
        <f>VLOOKUP($C945,[1]ENVIRONMENTALS!$F$1758:$N$1791,6,0)</f>
        <v>1086</v>
      </c>
      <c r="N945">
        <f>VLOOKUP($C945,[1]ENVIRONMENTALS!$F$1758:$N$1791,9,0)</f>
        <v>26</v>
      </c>
      <c r="O945" s="3">
        <v>45083</v>
      </c>
      <c r="P945" t="s">
        <v>111</v>
      </c>
      <c r="Q945">
        <v>-1.52</v>
      </c>
      <c r="R945">
        <v>4.29</v>
      </c>
      <c r="S945">
        <f>VLOOKUP(C945,'[6]2023'!$H$6:$Q$36,10,0)</f>
        <v>34.799999999999997</v>
      </c>
      <c r="T945">
        <f>VLOOKUP($C945,[1]ENVIRONMENTALS!$F$1758:$N$1791,2,0)</f>
        <v>24</v>
      </c>
      <c r="U945">
        <f>VLOOKUP($C945,[1]ENVIRONMENTALS!$F$1758:$N$1791,5,0)</f>
        <v>93.8</v>
      </c>
      <c r="V945">
        <f>VLOOKUP($C945,[1]ENVIRONMENTALS!$F$1758:$N$1791,6,0)</f>
        <v>1086</v>
      </c>
      <c r="W945">
        <f>VLOOKUP($C945,[1]ENVIRONMENTALS!$F$1758:$N$1791,9,0)</f>
        <v>26</v>
      </c>
    </row>
    <row r="946" spans="1:23" x14ac:dyDescent="0.3">
      <c r="A946" t="s">
        <v>18</v>
      </c>
      <c r="B946" t="s">
        <v>14</v>
      </c>
      <c r="C946" s="20" t="s">
        <v>33</v>
      </c>
      <c r="D946">
        <v>2023</v>
      </c>
      <c r="E946" t="s">
        <v>101</v>
      </c>
      <c r="F946" s="3">
        <v>45083</v>
      </c>
      <c r="G946" s="3">
        <v>45083</v>
      </c>
      <c r="H946" t="s">
        <v>111</v>
      </c>
      <c r="I946">
        <v>-7.9199999999999993E-2</v>
      </c>
      <c r="J946">
        <f>VLOOKUP($C946,[1]ENVIRONMENTALS!$F$1758:$N$1791,2,0)</f>
        <v>35</v>
      </c>
      <c r="K946">
        <f>VLOOKUP($C946,[1]ENVIRONMENTALS!$F$1758:$N$1791,3,0)</f>
        <v>8.8000000000000007</v>
      </c>
      <c r="L946">
        <f>VLOOKUP($C946,[1]ENVIRONMENTALS!$F$1758:$N$1791,5,0)</f>
        <v>87.5</v>
      </c>
      <c r="M946">
        <f>VLOOKUP($C946,[1]ENVIRONMENTALS!$F$1758:$N$1791,6,0)</f>
        <v>1069</v>
      </c>
      <c r="N946">
        <f>VLOOKUP($C946,[1]ENVIRONMENTALS!$F$1758:$N$1791,9,0)</f>
        <v>10</v>
      </c>
      <c r="O946" s="3">
        <v>45083</v>
      </c>
      <c r="P946" t="s">
        <v>111</v>
      </c>
      <c r="Q946">
        <v>-1.24</v>
      </c>
      <c r="R946">
        <v>2.86</v>
      </c>
      <c r="S946">
        <f>VLOOKUP(C946,'[6]2023'!$H$6:$Q$36,10,0)</f>
        <v>27.7</v>
      </c>
      <c r="T946">
        <f>VLOOKUP($C946,[1]ENVIRONMENTALS!$F$1758:$N$1791,2,0)</f>
        <v>35</v>
      </c>
      <c r="U946">
        <f>VLOOKUP($C946,[1]ENVIRONMENTALS!$F$1758:$N$1791,5,0)</f>
        <v>87.5</v>
      </c>
      <c r="V946">
        <f>VLOOKUP($C946,[1]ENVIRONMENTALS!$F$1758:$N$1791,6,0)</f>
        <v>1069</v>
      </c>
      <c r="W946">
        <f>VLOOKUP($C946,[1]ENVIRONMENTALS!$F$1758:$N$1791,9,0)</f>
        <v>10</v>
      </c>
    </row>
    <row r="947" spans="1:23" x14ac:dyDescent="0.3">
      <c r="A947" t="s">
        <v>18</v>
      </c>
      <c r="B947" t="s">
        <v>14</v>
      </c>
      <c r="C947" s="20" t="s">
        <v>32</v>
      </c>
      <c r="D947">
        <v>2023</v>
      </c>
      <c r="E947" t="s">
        <v>102</v>
      </c>
      <c r="F947" s="3">
        <v>45083</v>
      </c>
      <c r="G947" s="3">
        <v>45083</v>
      </c>
      <c r="H947" t="s">
        <v>111</v>
      </c>
      <c r="I947">
        <v>-0.12180000000000001</v>
      </c>
      <c r="J947">
        <f>VLOOKUP($C947,[1]ENVIRONMENTALS!$F$1758:$N$1791,2,0)</f>
        <v>14</v>
      </c>
      <c r="K947">
        <f>VLOOKUP($C947,[1]ENVIRONMENTALS!$F$1758:$N$1791,3,0)</f>
        <v>11.4</v>
      </c>
      <c r="L947">
        <f>VLOOKUP($C947,[1]ENVIRONMENTALS!$F$1758:$N$1791,5,0)</f>
        <v>19.399999999999999</v>
      </c>
      <c r="M947">
        <f>VLOOKUP($C947,[1]ENVIRONMENTALS!$F$1758:$N$1791,6,0)</f>
        <v>383</v>
      </c>
      <c r="N947">
        <f>VLOOKUP($C947,[1]ENVIRONMENTALS!$F$1758:$N$1791,9,0)</f>
        <v>15</v>
      </c>
      <c r="O947" s="3">
        <v>45083</v>
      </c>
      <c r="P947" t="s">
        <v>111</v>
      </c>
      <c r="Q947">
        <v>-0.90600000000000003</v>
      </c>
      <c r="R947">
        <v>2.5299999999999998</v>
      </c>
      <c r="S947">
        <f>VLOOKUP(C947,'[6]2023'!$H$6:$Q$36,10,0)</f>
        <v>26</v>
      </c>
      <c r="T947">
        <f>VLOOKUP($C947,[1]ENVIRONMENTALS!$F$1758:$N$1791,2,0)</f>
        <v>14</v>
      </c>
      <c r="U947">
        <f>VLOOKUP($C947,[1]ENVIRONMENTALS!$F$1758:$N$1791,5,0)</f>
        <v>19.399999999999999</v>
      </c>
      <c r="V947">
        <f>VLOOKUP($C947,[1]ENVIRONMENTALS!$F$1758:$N$1791,6,0)</f>
        <v>383</v>
      </c>
      <c r="W947">
        <f>VLOOKUP($C947,[1]ENVIRONMENTALS!$F$1758:$N$1791,9,0)</f>
        <v>15</v>
      </c>
    </row>
    <row r="948" spans="1:23" x14ac:dyDescent="0.3">
      <c r="A948" t="s">
        <v>18</v>
      </c>
      <c r="B948" t="s">
        <v>14</v>
      </c>
      <c r="C948" s="20" t="s">
        <v>31</v>
      </c>
      <c r="D948">
        <v>2023</v>
      </c>
      <c r="E948" t="s">
        <v>101</v>
      </c>
      <c r="F948" s="3">
        <v>45083</v>
      </c>
      <c r="G948" s="3">
        <v>45083</v>
      </c>
      <c r="H948" t="s">
        <v>111</v>
      </c>
      <c r="I948">
        <v>-3.1739999999999997E-2</v>
      </c>
      <c r="J948">
        <f>VLOOKUP($C948,[1]ENVIRONMENTALS!$F$1758:$N$1791,2,0)</f>
        <v>22</v>
      </c>
      <c r="K948">
        <f>VLOOKUP($C948,[1]ENVIRONMENTALS!$F$1758:$N$1791,3,0)</f>
        <v>20.3</v>
      </c>
      <c r="L948">
        <f>VLOOKUP($C948,[1]ENVIRONMENTALS!$F$1758:$N$1791,5,0)</f>
        <v>122.6</v>
      </c>
      <c r="M948">
        <f>VLOOKUP($C948,[1]ENVIRONMENTALS!$F$1758:$N$1791,6,0)</f>
        <v>1145</v>
      </c>
      <c r="N948">
        <f>VLOOKUP($C948,[1]ENVIRONMENTALS!$F$1758:$N$1791,9,0)</f>
        <v>0</v>
      </c>
      <c r="O948" s="3">
        <v>45083</v>
      </c>
      <c r="P948" t="s">
        <v>111</v>
      </c>
      <c r="Q948">
        <v>1.07</v>
      </c>
      <c r="R948">
        <v>3.79</v>
      </c>
      <c r="S948">
        <f>VLOOKUP(C948,'[6]2023'!$H$6:$Q$36,10,0)</f>
        <v>31.2</v>
      </c>
      <c r="T948">
        <f>VLOOKUP($C948,[1]ENVIRONMENTALS!$F$1758:$N$1791,2,0)</f>
        <v>22</v>
      </c>
      <c r="U948">
        <f>VLOOKUP($C948,[1]ENVIRONMENTALS!$F$1758:$N$1791,5,0)</f>
        <v>122.6</v>
      </c>
      <c r="V948">
        <f>VLOOKUP($C948,[1]ENVIRONMENTALS!$F$1758:$N$1791,6,0)</f>
        <v>1145</v>
      </c>
      <c r="W948">
        <f>VLOOKUP($C948,[1]ENVIRONMENTALS!$F$1758:$N$1791,9,0)</f>
        <v>0</v>
      </c>
    </row>
    <row r="949" spans="1:23" x14ac:dyDescent="0.3">
      <c r="A949" t="s">
        <v>18</v>
      </c>
      <c r="B949" t="s">
        <v>14</v>
      </c>
      <c r="C949" s="20" t="s">
        <v>30</v>
      </c>
      <c r="D949">
        <v>2023</v>
      </c>
      <c r="E949" t="s">
        <v>102</v>
      </c>
      <c r="F949" s="3">
        <v>45083</v>
      </c>
      <c r="G949" s="3">
        <v>45083</v>
      </c>
      <c r="H949" t="s">
        <v>111</v>
      </c>
      <c r="I949">
        <v>-2.622E-2</v>
      </c>
      <c r="J949">
        <f>VLOOKUP($C949,[1]ENVIRONMENTALS!$F$1758:$N$1791,2,0)</f>
        <v>21</v>
      </c>
      <c r="K949">
        <f>VLOOKUP($C949,[1]ENVIRONMENTALS!$F$1758:$N$1791,3,0)</f>
        <v>9.6</v>
      </c>
      <c r="L949">
        <f>VLOOKUP($C949,[1]ENVIRONMENTALS!$F$1758:$N$1791,5,0)</f>
        <v>118.1</v>
      </c>
      <c r="M949">
        <f>VLOOKUP($C949,[1]ENVIRONMENTALS!$F$1758:$N$1791,6,0)</f>
        <v>1136</v>
      </c>
      <c r="N949">
        <f>VLOOKUP($C949,[1]ENVIRONMENTALS!$F$1758:$N$1791,9,0)</f>
        <v>18</v>
      </c>
      <c r="O949" s="3">
        <v>45083</v>
      </c>
      <c r="P949" t="s">
        <v>111</v>
      </c>
      <c r="Q949">
        <v>1.31</v>
      </c>
      <c r="R949">
        <v>5.33</v>
      </c>
      <c r="S949">
        <f>VLOOKUP(C949,'[6]2023'!$H$6:$Q$36,10,0)</f>
        <v>35.6</v>
      </c>
      <c r="T949">
        <f>VLOOKUP($C949,[1]ENVIRONMENTALS!$F$1758:$N$1791,2,0)</f>
        <v>21</v>
      </c>
      <c r="U949">
        <f>VLOOKUP($C949,[1]ENVIRONMENTALS!$F$1758:$N$1791,5,0)</f>
        <v>118.1</v>
      </c>
      <c r="V949">
        <f>VLOOKUP($C949,[1]ENVIRONMENTALS!$F$1758:$N$1791,6,0)</f>
        <v>1136</v>
      </c>
      <c r="W949">
        <f>VLOOKUP($C949,[1]ENVIRONMENTALS!$F$1758:$N$1791,9,0)</f>
        <v>18</v>
      </c>
    </row>
    <row r="950" spans="1:23" x14ac:dyDescent="0.3">
      <c r="A950" t="s">
        <v>18</v>
      </c>
      <c r="B950" t="s">
        <v>10</v>
      </c>
      <c r="C950" s="20" t="s">
        <v>29</v>
      </c>
      <c r="D950">
        <v>2023</v>
      </c>
      <c r="E950" t="s">
        <v>102</v>
      </c>
      <c r="F950" s="3">
        <v>45083</v>
      </c>
      <c r="G950" s="3">
        <v>45083</v>
      </c>
      <c r="H950" t="s">
        <v>111</v>
      </c>
      <c r="I950">
        <v>3.2160000000000001E-2</v>
      </c>
      <c r="J950">
        <f>VLOOKUP($C950,[1]ENVIRONMENTALS!$F$1758:$N$1791,2,0)</f>
        <v>27</v>
      </c>
      <c r="K950">
        <f>VLOOKUP($C950,[1]ENVIRONMENTALS!$F$1758:$N$1791,3,0)</f>
        <v>6.9</v>
      </c>
      <c r="L950">
        <f>VLOOKUP($C950,[1]ENVIRONMENTALS!$F$1758:$N$1791,5,0)</f>
        <v>33.4</v>
      </c>
      <c r="M950">
        <f>VLOOKUP($C950,[1]ENVIRONMENTALS!$F$1758:$N$1791,6,0)</f>
        <v>641</v>
      </c>
      <c r="N950">
        <f>VLOOKUP($C950,[1]ENVIRONMENTALS!$F$1758:$N$1791,9,0)</f>
        <v>21</v>
      </c>
      <c r="O950" s="3">
        <v>45083</v>
      </c>
      <c r="P950" t="s">
        <v>111</v>
      </c>
      <c r="Q950">
        <v>-0.61399999999999999</v>
      </c>
      <c r="R950">
        <v>6.43</v>
      </c>
      <c r="S950">
        <f>VLOOKUP(C950,'[6]2023'!$H$6:$Q$36,10,0)</f>
        <v>34.9</v>
      </c>
      <c r="T950">
        <f>VLOOKUP($C950,[1]ENVIRONMENTALS!$F$1758:$N$1791,2,0)</f>
        <v>27</v>
      </c>
      <c r="U950">
        <f>VLOOKUP($C950,[1]ENVIRONMENTALS!$F$1758:$N$1791,5,0)</f>
        <v>33.4</v>
      </c>
      <c r="V950">
        <f>VLOOKUP($C950,[1]ENVIRONMENTALS!$F$1758:$N$1791,6,0)</f>
        <v>641</v>
      </c>
      <c r="W950">
        <f>VLOOKUP($C950,[1]ENVIRONMENTALS!$F$1758:$N$1791,9,0)</f>
        <v>21</v>
      </c>
    </row>
    <row r="951" spans="1:23" x14ac:dyDescent="0.3">
      <c r="A951" t="s">
        <v>18</v>
      </c>
      <c r="B951" t="s">
        <v>10</v>
      </c>
      <c r="C951" s="20" t="s">
        <v>28</v>
      </c>
      <c r="D951">
        <v>2023</v>
      </c>
      <c r="E951" t="s">
        <v>102</v>
      </c>
      <c r="F951" s="3">
        <v>45083</v>
      </c>
      <c r="G951" s="3">
        <v>45083</v>
      </c>
      <c r="H951" t="s">
        <v>111</v>
      </c>
      <c r="I951">
        <v>-7.5600000000000001E-2</v>
      </c>
      <c r="J951">
        <f>VLOOKUP($C951,[1]ENVIRONMENTALS!$F$1758:$N$1791,2,0)</f>
        <v>26</v>
      </c>
      <c r="K951">
        <f>VLOOKUP($C951,[1]ENVIRONMENTALS!$F$1758:$N$1791,3,0)</f>
        <v>18.600000000000001</v>
      </c>
      <c r="L951">
        <f>VLOOKUP($C951,[1]ENVIRONMENTALS!$F$1758:$N$1791,5,0)</f>
        <v>13.2</v>
      </c>
      <c r="M951">
        <f>VLOOKUP($C951,[1]ENVIRONMENTALS!$F$1758:$N$1791,6,0)</f>
        <v>244</v>
      </c>
      <c r="N951">
        <f>VLOOKUP($C951,[1]ENVIRONMENTALS!$F$1758:$N$1791,9,0)</f>
        <v>10</v>
      </c>
      <c r="O951" s="3">
        <v>45083</v>
      </c>
      <c r="P951" t="s">
        <v>111</v>
      </c>
      <c r="Q951">
        <v>-0.873</v>
      </c>
      <c r="R951">
        <v>2.72</v>
      </c>
      <c r="S951">
        <f>VLOOKUP(C951,'[6]2023'!$H$6:$Q$36,10,0)</f>
        <v>25.6</v>
      </c>
      <c r="T951">
        <f>VLOOKUP($C951,[1]ENVIRONMENTALS!$F$1758:$N$1791,2,0)</f>
        <v>26</v>
      </c>
      <c r="U951">
        <f>VLOOKUP($C951,[1]ENVIRONMENTALS!$F$1758:$N$1791,5,0)</f>
        <v>13.2</v>
      </c>
      <c r="V951">
        <f>VLOOKUP($C951,[1]ENVIRONMENTALS!$F$1758:$N$1791,6,0)</f>
        <v>244</v>
      </c>
      <c r="W951">
        <f>VLOOKUP($C951,[1]ENVIRONMENTALS!$F$1758:$N$1791,9,0)</f>
        <v>10</v>
      </c>
    </row>
    <row r="952" spans="1:23" x14ac:dyDescent="0.3">
      <c r="A952" t="s">
        <v>18</v>
      </c>
      <c r="B952" t="s">
        <v>10</v>
      </c>
      <c r="C952" s="20" t="s">
        <v>27</v>
      </c>
      <c r="D952">
        <v>2023</v>
      </c>
      <c r="E952" t="s">
        <v>101</v>
      </c>
      <c r="F952" s="3">
        <v>45083</v>
      </c>
      <c r="G952" s="3">
        <v>45083</v>
      </c>
      <c r="H952" t="s">
        <v>111</v>
      </c>
      <c r="I952">
        <v>4.9379999999999993E-2</v>
      </c>
      <c r="J952">
        <f>VLOOKUP($C952,[1]ENVIRONMENTALS!$F$1758:$N$1791,2,0)</f>
        <v>19</v>
      </c>
      <c r="K952">
        <f>VLOOKUP($C952,[1]ENVIRONMENTALS!$F$1758:$N$1791,3,0)</f>
        <v>3.8</v>
      </c>
      <c r="L952">
        <f>VLOOKUP($C952,[1]ENVIRONMENTALS!$F$1758:$N$1791,5,0)</f>
        <v>123.1</v>
      </c>
      <c r="M952">
        <f>VLOOKUP($C952,[1]ENVIRONMENTALS!$F$1758:$N$1791,6,0)</f>
        <v>1146</v>
      </c>
      <c r="N952">
        <f>VLOOKUP($C952,[1]ENVIRONMENTALS!$F$1758:$N$1791,9,0)</f>
        <v>12</v>
      </c>
      <c r="O952" s="3">
        <v>45083</v>
      </c>
      <c r="P952" t="s">
        <v>111</v>
      </c>
      <c r="Q952">
        <v>-0.54800000000000004</v>
      </c>
      <c r="R952">
        <v>5.25</v>
      </c>
      <c r="S952">
        <f>VLOOKUP(C952,'[6]2023'!$H$6:$Q$36,10,0)</f>
        <v>34</v>
      </c>
      <c r="T952">
        <f>VLOOKUP($C952,[1]ENVIRONMENTALS!$F$1758:$N$1791,2,0)</f>
        <v>19</v>
      </c>
      <c r="U952">
        <f>VLOOKUP($C952,[1]ENVIRONMENTALS!$F$1758:$N$1791,5,0)</f>
        <v>123.1</v>
      </c>
      <c r="V952">
        <f>VLOOKUP($C952,[1]ENVIRONMENTALS!$F$1758:$N$1791,6,0)</f>
        <v>1146</v>
      </c>
      <c r="W952">
        <f>VLOOKUP($C952,[1]ENVIRONMENTALS!$F$1758:$N$1791,9,0)</f>
        <v>12</v>
      </c>
    </row>
    <row r="953" spans="1:23" x14ac:dyDescent="0.3">
      <c r="A953" t="s">
        <v>18</v>
      </c>
      <c r="B953" t="s">
        <v>10</v>
      </c>
      <c r="C953" s="20" t="s">
        <v>26</v>
      </c>
      <c r="D953">
        <v>2023</v>
      </c>
      <c r="E953" t="s">
        <v>101</v>
      </c>
      <c r="F953" s="3">
        <v>45083</v>
      </c>
      <c r="G953" s="3">
        <v>45083</v>
      </c>
      <c r="H953" t="s">
        <v>111</v>
      </c>
      <c r="I953">
        <v>0.14940000000000001</v>
      </c>
      <c r="J953">
        <f>VLOOKUP($C953,[1]ENVIRONMENTALS!$F$1758:$N$1791,2,0)</f>
        <v>33</v>
      </c>
      <c r="K953">
        <f>VLOOKUP($C953,[1]ENVIRONMENTALS!$F$1758:$N$1791,3,0)</f>
        <v>15.4</v>
      </c>
      <c r="L953">
        <f>VLOOKUP($C953,[1]ENVIRONMENTALS!$F$1758:$N$1791,5,0)</f>
        <v>41.8</v>
      </c>
      <c r="M953">
        <f>VLOOKUP($C953,[1]ENVIRONMENTALS!$F$1758:$N$1791,6,0)</f>
        <v>764</v>
      </c>
      <c r="N953">
        <f>VLOOKUP($C953,[1]ENVIRONMENTALS!$F$1758:$N$1791,9,0)</f>
        <v>3</v>
      </c>
      <c r="O953" s="3">
        <v>45083</v>
      </c>
      <c r="P953" t="s">
        <v>111</v>
      </c>
      <c r="Q953">
        <v>-1.88</v>
      </c>
      <c r="R953">
        <v>1.9</v>
      </c>
      <c r="S953">
        <f>VLOOKUP(C953,'[6]2023'!$H$6:$Q$36,10,0)</f>
        <v>27.6</v>
      </c>
      <c r="T953">
        <f>VLOOKUP($C953,[1]ENVIRONMENTALS!$F$1758:$N$1791,2,0)</f>
        <v>33</v>
      </c>
      <c r="U953">
        <f>VLOOKUP($C953,[1]ENVIRONMENTALS!$F$1758:$N$1791,5,0)</f>
        <v>41.8</v>
      </c>
      <c r="V953">
        <f>VLOOKUP($C953,[1]ENVIRONMENTALS!$F$1758:$N$1791,6,0)</f>
        <v>764</v>
      </c>
      <c r="W953">
        <f>VLOOKUP($C953,[1]ENVIRONMENTALS!$F$1758:$N$1791,9,0)</f>
        <v>3</v>
      </c>
    </row>
    <row r="954" spans="1:23" x14ac:dyDescent="0.3">
      <c r="A954" t="s">
        <v>18</v>
      </c>
      <c r="B954" t="s">
        <v>6</v>
      </c>
      <c r="C954" s="20" t="s">
        <v>25</v>
      </c>
      <c r="D954">
        <v>2023</v>
      </c>
      <c r="E954" t="s">
        <v>102</v>
      </c>
      <c r="F954" s="3">
        <v>45083</v>
      </c>
      <c r="G954" s="3">
        <v>45083</v>
      </c>
      <c r="H954" t="s">
        <v>111</v>
      </c>
      <c r="I954">
        <v>-2.5919999999999999E-2</v>
      </c>
      <c r="J954">
        <f>VLOOKUP($C954,[1]ENVIRONMENTALS!$F$1758:$N$1791,2,0)</f>
        <v>17</v>
      </c>
      <c r="K954">
        <f>VLOOKUP($C954,[1]ENVIRONMENTALS!$F$1758:$N$1791,3,0)</f>
        <v>5.8</v>
      </c>
      <c r="L954">
        <f>VLOOKUP($C954,[1]ENVIRONMENTALS!$F$1758:$N$1791,5,0)</f>
        <v>26.4</v>
      </c>
      <c r="M954">
        <f>VLOOKUP($C954,[1]ENVIRONMENTALS!$F$1758:$N$1791,6,0)</f>
        <v>525</v>
      </c>
      <c r="N954" t="s">
        <v>80</v>
      </c>
      <c r="O954" s="3">
        <v>45083</v>
      </c>
      <c r="P954" t="s">
        <v>111</v>
      </c>
      <c r="Q954">
        <v>-0.27100000000000002</v>
      </c>
      <c r="R954">
        <v>6.19</v>
      </c>
      <c r="S954">
        <f>VLOOKUP(C954,'[6]2023'!$H$6:$Q$36,10,0)</f>
        <v>34.4</v>
      </c>
      <c r="T954">
        <f>VLOOKUP($C954,[1]ENVIRONMENTALS!$F$1758:$N$1791,2,0)</f>
        <v>17</v>
      </c>
      <c r="U954">
        <f>VLOOKUP($C954,[1]ENVIRONMENTALS!$F$1758:$N$1791,5,0)</f>
        <v>26.4</v>
      </c>
      <c r="V954">
        <f>VLOOKUP($C954,[1]ENVIRONMENTALS!$F$1758:$N$1791,6,0)</f>
        <v>525</v>
      </c>
      <c r="W954" t="str">
        <f>VLOOKUP($C954,[1]ENVIRONMENTALS!$F$1793:$N$1826,6,0)</f>
        <v>NA</v>
      </c>
    </row>
    <row r="955" spans="1:23" x14ac:dyDescent="0.3">
      <c r="A955" t="s">
        <v>18</v>
      </c>
      <c r="B955" t="s">
        <v>6</v>
      </c>
      <c r="C955" s="20" t="s">
        <v>24</v>
      </c>
      <c r="D955">
        <v>2023</v>
      </c>
      <c r="E955" t="s">
        <v>101</v>
      </c>
      <c r="F955" s="3">
        <v>45083</v>
      </c>
      <c r="G955" s="3">
        <v>45083</v>
      </c>
      <c r="H955" t="s">
        <v>111</v>
      </c>
      <c r="I955">
        <v>-4.6439999999999997E-3</v>
      </c>
      <c r="J955">
        <f>VLOOKUP($C955,[1]ENVIRONMENTALS!$F$1758:$N$1791,2,0)</f>
        <v>28</v>
      </c>
      <c r="K955">
        <f>VLOOKUP($C955,[1]ENVIRONMENTALS!$F$1758:$N$1791,3,0)</f>
        <v>11.7</v>
      </c>
      <c r="L955">
        <f>VLOOKUP($C955,[1]ENVIRONMENTALS!$F$1758:$N$1791,5,0)</f>
        <v>31.9</v>
      </c>
      <c r="M955">
        <f>VLOOKUP($C955,[1]ENVIRONMENTALS!$F$1758:$N$1791,6,0)</f>
        <v>618</v>
      </c>
      <c r="N955">
        <f>VLOOKUP($C955,[1]ENVIRONMENTALS!$F$1758:$N$1791,9,0)</f>
        <v>15</v>
      </c>
      <c r="O955" s="3">
        <v>45083</v>
      </c>
      <c r="P955" t="s">
        <v>111</v>
      </c>
      <c r="Q955">
        <v>-1.96</v>
      </c>
      <c r="R955">
        <v>4.4400000000000004</v>
      </c>
      <c r="S955">
        <f>VLOOKUP(C955,'[6]2023'!$H$6:$Q$36,10,0)</f>
        <v>35.200000000000003</v>
      </c>
      <c r="T955">
        <f>VLOOKUP($C955,[1]ENVIRONMENTALS!$F$1758:$N$1791,2,0)</f>
        <v>28</v>
      </c>
      <c r="U955">
        <f>VLOOKUP($C955,[1]ENVIRONMENTALS!$F$1758:$N$1791,5,0)</f>
        <v>31.9</v>
      </c>
      <c r="V955">
        <f>VLOOKUP($C955,[1]ENVIRONMENTALS!$F$1758:$N$1791,6,0)</f>
        <v>618</v>
      </c>
      <c r="W955">
        <f>VLOOKUP($C955,[1]ENVIRONMENTALS!$F$1758:$N$1791,9,0)</f>
        <v>15</v>
      </c>
    </row>
    <row r="956" spans="1:23" x14ac:dyDescent="0.3">
      <c r="A956" t="s">
        <v>18</v>
      </c>
      <c r="B956" t="s">
        <v>6</v>
      </c>
      <c r="C956" s="20" t="s">
        <v>23</v>
      </c>
      <c r="D956">
        <v>2023</v>
      </c>
      <c r="E956" t="s">
        <v>102</v>
      </c>
      <c r="F956" s="3">
        <v>45083</v>
      </c>
      <c r="G956" s="3">
        <v>45083</v>
      </c>
      <c r="H956" t="s">
        <v>111</v>
      </c>
      <c r="I956">
        <v>-0.1326</v>
      </c>
      <c r="J956">
        <f>VLOOKUP($C956,[1]ENVIRONMENTALS!$F$1758:$N$1791,2,0)</f>
        <v>16</v>
      </c>
      <c r="K956">
        <f>VLOOKUP($C956,[1]ENVIRONMENTALS!$F$1758:$N$1791,3,0)</f>
        <v>5.3</v>
      </c>
      <c r="L956">
        <f>VLOOKUP($C956,[1]ENVIRONMENTALS!$F$1758:$N$1791,5,0)</f>
        <v>80.599999999999994</v>
      </c>
      <c r="M956">
        <f>VLOOKUP($C956,[1]ENVIRONMENTALS!$F$1758:$N$1791,6,0)</f>
        <v>1048</v>
      </c>
      <c r="N956">
        <f>VLOOKUP($C956,[1]ENVIRONMENTALS!$F$1758:$N$1791,9,0)</f>
        <v>20</v>
      </c>
      <c r="O956" s="3">
        <v>45083</v>
      </c>
      <c r="P956" t="s">
        <v>111</v>
      </c>
      <c r="Q956">
        <v>-7.22</v>
      </c>
      <c r="R956">
        <v>2.2799999999999998</v>
      </c>
      <c r="S956">
        <f>VLOOKUP(C956,'[6]2023'!$H$6:$Q$36,10,0)</f>
        <v>25.3</v>
      </c>
      <c r="T956">
        <f>VLOOKUP($C956,[1]ENVIRONMENTALS!$F$1758:$N$1791,2,0)</f>
        <v>16</v>
      </c>
      <c r="U956">
        <f>VLOOKUP($C956,[1]ENVIRONMENTALS!$F$1758:$N$1791,5,0)</f>
        <v>80.599999999999994</v>
      </c>
      <c r="V956">
        <f>VLOOKUP($C956,[1]ENVIRONMENTALS!$F$1758:$N$1791,6,0)</f>
        <v>1048</v>
      </c>
      <c r="W956">
        <f>VLOOKUP($C956,[1]ENVIRONMENTALS!$F$1758:$N$1791,9,0)</f>
        <v>20</v>
      </c>
    </row>
    <row r="957" spans="1:23" x14ac:dyDescent="0.3">
      <c r="A957" t="s">
        <v>18</v>
      </c>
      <c r="B957" t="s">
        <v>6</v>
      </c>
      <c r="C957" s="20" t="s">
        <v>22</v>
      </c>
      <c r="D957">
        <v>2023</v>
      </c>
      <c r="E957" t="s">
        <v>101</v>
      </c>
      <c r="F957" s="3">
        <v>45083</v>
      </c>
      <c r="G957" s="3">
        <v>45083</v>
      </c>
      <c r="H957" t="s">
        <v>111</v>
      </c>
      <c r="I957">
        <v>-0.1062</v>
      </c>
      <c r="J957">
        <f>VLOOKUP($C957,[1]ENVIRONMENTALS!$F$1758:$N$1791,2,0)</f>
        <v>46</v>
      </c>
      <c r="K957">
        <f>VLOOKUP($C957,[1]ENVIRONMENTALS!$F$1758:$N$1791,3,0)</f>
        <v>11.3</v>
      </c>
      <c r="L957">
        <v>100</v>
      </c>
      <c r="M957">
        <f>VLOOKUP($C957,[1]ENVIRONMENTALS!$F$1758:$N$1791,6,0)</f>
        <v>1147</v>
      </c>
      <c r="N957">
        <f>VLOOKUP($C957,[1]ENVIRONMENTALS!$F$1758:$N$1791,9,0)</f>
        <v>6</v>
      </c>
      <c r="O957" s="3">
        <v>45083</v>
      </c>
      <c r="P957" t="s">
        <v>111</v>
      </c>
      <c r="Q957">
        <v>-7.22E-2</v>
      </c>
      <c r="R957">
        <v>1.74</v>
      </c>
      <c r="S957">
        <f>VLOOKUP(C957,'[6]2023'!$H$6:$Q$36,10,0)</f>
        <v>25.9</v>
      </c>
      <c r="T957">
        <f>VLOOKUP($C957,[1]ENVIRONMENTALS!$F$1758:$N$1791,2,0)</f>
        <v>46</v>
      </c>
      <c r="U957">
        <v>100</v>
      </c>
      <c r="V957">
        <f>VLOOKUP($C957,[1]ENVIRONMENTALS!$F$1758:$N$1791,6,0)</f>
        <v>1147</v>
      </c>
      <c r="W957">
        <f>VLOOKUP($C957,[1]ENVIRONMENTALS!$F$1758:$N$1791,9,0)</f>
        <v>6</v>
      </c>
    </row>
    <row r="958" spans="1:23" x14ac:dyDescent="0.3">
      <c r="A958" t="s">
        <v>18</v>
      </c>
      <c r="B958" t="s">
        <v>1</v>
      </c>
      <c r="C958" s="20" t="s">
        <v>21</v>
      </c>
      <c r="D958">
        <v>2023</v>
      </c>
      <c r="E958" t="s">
        <v>101</v>
      </c>
      <c r="F958" s="3">
        <v>45083</v>
      </c>
      <c r="G958" s="3">
        <v>45083</v>
      </c>
      <c r="H958" t="s">
        <v>111</v>
      </c>
      <c r="I958">
        <v>3.9300000000000002E-2</v>
      </c>
      <c r="J958">
        <f>VLOOKUP($C958,[1]ENVIRONMENTALS!$F$1758:$N$1791,2,0)</f>
        <v>31</v>
      </c>
      <c r="K958">
        <f>VLOOKUP($C958,[1]ENVIRONMENTALS!$F$1758:$N$1791,3,0)</f>
        <v>9.1</v>
      </c>
      <c r="L958">
        <f>VLOOKUP($C958,[1]ENVIRONMENTALS!$F$1758:$N$1791,5,0)</f>
        <v>49.3</v>
      </c>
      <c r="M958">
        <f>VLOOKUP($C958,[1]ENVIRONMENTALS!$F$1758:$N$1791,6,0)</f>
        <v>857</v>
      </c>
      <c r="N958">
        <f>VLOOKUP($C958,[1]ENVIRONMENTALS!$F$1758:$N$1791,9,0)</f>
        <v>9</v>
      </c>
      <c r="O958" s="3">
        <v>45083</v>
      </c>
      <c r="P958" t="s">
        <v>111</v>
      </c>
      <c r="Q958">
        <v>-1.3</v>
      </c>
      <c r="R958">
        <v>3.38</v>
      </c>
      <c r="S958">
        <f>VLOOKUP(C958,'[6]2023'!$H$6:$Q$36,10,0)</f>
        <v>30.4</v>
      </c>
      <c r="T958">
        <f>VLOOKUP($C958,[1]ENVIRONMENTALS!$F$1758:$N$1791,2,0)</f>
        <v>31</v>
      </c>
      <c r="U958">
        <f>VLOOKUP($C958,[1]ENVIRONMENTALS!$F$1758:$N$1791,5,0)</f>
        <v>49.3</v>
      </c>
      <c r="V958">
        <f>VLOOKUP($C958,[1]ENVIRONMENTALS!$F$1758:$N$1791,6,0)</f>
        <v>857</v>
      </c>
      <c r="W958">
        <f>VLOOKUP($C958,[1]ENVIRONMENTALS!$F$1758:$N$1791,9,0)</f>
        <v>9</v>
      </c>
    </row>
    <row r="959" spans="1:23" x14ac:dyDescent="0.3">
      <c r="A959" t="s">
        <v>18</v>
      </c>
      <c r="B959" t="s">
        <v>1</v>
      </c>
      <c r="C959" s="20" t="s">
        <v>20</v>
      </c>
      <c r="D959">
        <v>2023</v>
      </c>
      <c r="E959" t="s">
        <v>101</v>
      </c>
      <c r="F959" s="3">
        <v>45083</v>
      </c>
      <c r="G959" s="3">
        <v>45083</v>
      </c>
      <c r="H959" t="s">
        <v>111</v>
      </c>
      <c r="I959">
        <v>0.29580000000000001</v>
      </c>
      <c r="J959">
        <f>VLOOKUP($C959,[1]ENVIRONMENTALS!$F$1758:$N$1791,2,0)</f>
        <v>21</v>
      </c>
      <c r="K959">
        <f>VLOOKUP($C959,[1]ENVIRONMENTALS!$F$1758:$N$1791,3,0)</f>
        <v>9.6999999999999993</v>
      </c>
      <c r="L959">
        <f>VLOOKUP($C959,[1]ENVIRONMENTALS!$F$1758:$N$1791,5,0)</f>
        <v>80.099999999999994</v>
      </c>
      <c r="M959">
        <f>VLOOKUP($C959,[1]ENVIRONMENTALS!$F$1758:$N$1791,6,0)</f>
        <v>1047</v>
      </c>
      <c r="N959">
        <f>VLOOKUP($C959,[1]ENVIRONMENTALS!$F$1758:$N$1791,9,0)</f>
        <v>7</v>
      </c>
      <c r="O959" s="3">
        <v>45083</v>
      </c>
      <c r="P959" t="s">
        <v>111</v>
      </c>
      <c r="Q959">
        <v>0.65500000000000003</v>
      </c>
      <c r="R959">
        <v>5.45</v>
      </c>
      <c r="S959">
        <v>33.700000000000003</v>
      </c>
      <c r="T959">
        <f>VLOOKUP($C959,[1]ENVIRONMENTALS!$F$1758:$N$1791,2,0)</f>
        <v>21</v>
      </c>
      <c r="U959">
        <f>VLOOKUP($C959,[1]ENVIRONMENTALS!$F$1758:$N$1791,5,0)</f>
        <v>80.099999999999994</v>
      </c>
      <c r="V959">
        <f>VLOOKUP($C959,[1]ENVIRONMENTALS!$F$1758:$N$1791,6,0)</f>
        <v>1047</v>
      </c>
      <c r="W959">
        <f>VLOOKUP($C959,[1]ENVIRONMENTALS!$F$1758:$N$1791,9,0)</f>
        <v>7</v>
      </c>
    </row>
    <row r="960" spans="1:23" x14ac:dyDescent="0.3">
      <c r="A960" t="s">
        <v>18</v>
      </c>
      <c r="B960" t="s">
        <v>1</v>
      </c>
      <c r="C960" s="20" t="s">
        <v>19</v>
      </c>
      <c r="D960">
        <v>2023</v>
      </c>
      <c r="E960" t="s">
        <v>101</v>
      </c>
      <c r="F960" s="3">
        <v>45083</v>
      </c>
      <c r="G960" s="3">
        <v>45083</v>
      </c>
      <c r="H960" t="s">
        <v>111</v>
      </c>
      <c r="I960">
        <v>-7.4999999999999997E-2</v>
      </c>
      <c r="J960">
        <f>VLOOKUP($C960,[1]ENVIRONMENTALS!$F$1758:$N$1791,2,0)</f>
        <v>22</v>
      </c>
      <c r="K960">
        <f>VLOOKUP($C960,[1]ENVIRONMENTALS!$F$1758:$N$1791,3,0)</f>
        <v>5.5</v>
      </c>
      <c r="L960">
        <f>VLOOKUP($C960,[1]ENVIRONMENTALS!$F$1758:$N$1791,5,0)</f>
        <v>123.5</v>
      </c>
      <c r="M960">
        <f>VLOOKUP($C960,[1]ENVIRONMENTALS!$F$1758:$N$1791,6,0)</f>
        <v>1146</v>
      </c>
      <c r="N960">
        <f>VLOOKUP($C960,[1]ENVIRONMENTALS!$F$1758:$N$1791,9,0)</f>
        <v>12</v>
      </c>
      <c r="O960" s="3">
        <v>45083</v>
      </c>
      <c r="P960" t="s">
        <v>111</v>
      </c>
      <c r="Q960">
        <v>-1.25</v>
      </c>
      <c r="R960">
        <v>0.98399999999999999</v>
      </c>
      <c r="S960">
        <f>VLOOKUP(C960,'[6]2023'!$H$6:$Q$36,10,0)</f>
        <v>27.4</v>
      </c>
      <c r="T960">
        <f>VLOOKUP($C960,[1]ENVIRONMENTALS!$F$1758:$N$1791,2,0)</f>
        <v>22</v>
      </c>
      <c r="U960">
        <f>VLOOKUP($C960,[1]ENVIRONMENTALS!$F$1758:$N$1791,5,0)</f>
        <v>123.5</v>
      </c>
      <c r="V960">
        <f>VLOOKUP($C960,[1]ENVIRONMENTALS!$F$1758:$N$1791,6,0)</f>
        <v>1146</v>
      </c>
      <c r="W960">
        <f>VLOOKUP($C960,[1]ENVIRONMENTALS!$F$1758:$N$1791,9,0)</f>
        <v>12</v>
      </c>
    </row>
    <row r="961" spans="1:23" x14ac:dyDescent="0.3">
      <c r="A961" t="s">
        <v>18</v>
      </c>
      <c r="B961" t="s">
        <v>1</v>
      </c>
      <c r="C961" s="20" t="s">
        <v>17</v>
      </c>
      <c r="D961">
        <v>2023</v>
      </c>
      <c r="E961" t="s">
        <v>101</v>
      </c>
      <c r="F961" s="3">
        <v>45083</v>
      </c>
      <c r="G961" s="3">
        <v>45083</v>
      </c>
      <c r="H961" t="s">
        <v>111</v>
      </c>
      <c r="I961">
        <v>2.64E-2</v>
      </c>
      <c r="J961">
        <f>VLOOKUP($C961,[1]ENVIRONMENTALS!$F$1758:$N$1791,2,0)</f>
        <v>23</v>
      </c>
      <c r="K961">
        <f>VLOOKUP($C961,[1]ENVIRONMENTALS!$F$1758:$N$1791,3,0)</f>
        <v>18</v>
      </c>
      <c r="L961">
        <f>VLOOKUP($C961,[1]ENVIRONMENTALS!$F$1758:$N$1791,5,0)</f>
        <v>121.5</v>
      </c>
      <c r="M961">
        <f>VLOOKUP($C961,[1]ENVIRONMENTALS!$F$1758:$N$1791,6,0)</f>
        <v>1143</v>
      </c>
      <c r="N961">
        <f>VLOOKUP($C961,[1]ENVIRONMENTALS!$F$1758:$N$1791,9,0)</f>
        <v>4</v>
      </c>
      <c r="O961" s="3">
        <v>45083</v>
      </c>
      <c r="P961" t="s">
        <v>111</v>
      </c>
      <c r="Q961">
        <v>-0.58699999999999997</v>
      </c>
      <c r="R961">
        <v>6.65</v>
      </c>
      <c r="S961">
        <f>VLOOKUP(C961,'[6]2023'!$H$6:$Q$36,10,0)</f>
        <v>33.5</v>
      </c>
      <c r="T961">
        <f>VLOOKUP($C961,[1]ENVIRONMENTALS!$F$1758:$N$1791,2,0)</f>
        <v>23</v>
      </c>
      <c r="U961">
        <f>VLOOKUP($C961,[1]ENVIRONMENTALS!$F$1758:$N$1791,5,0)</f>
        <v>121.5</v>
      </c>
      <c r="V961">
        <f>VLOOKUP($C961,[1]ENVIRONMENTALS!$F$1758:$N$1791,6,0)</f>
        <v>1143</v>
      </c>
      <c r="W961">
        <f>VLOOKUP($C961,[1]ENVIRONMENTALS!$F$1758:$N$1791,9,0)</f>
        <v>4</v>
      </c>
    </row>
    <row r="962" spans="1:23" x14ac:dyDescent="0.3">
      <c r="A962" t="s">
        <v>2</v>
      </c>
      <c r="B962" t="s">
        <v>14</v>
      </c>
      <c r="C962" s="20" t="s">
        <v>16</v>
      </c>
      <c r="D962">
        <v>2023</v>
      </c>
      <c r="E962" t="s">
        <v>103</v>
      </c>
      <c r="F962" s="3">
        <v>45098</v>
      </c>
      <c r="G962" s="3">
        <v>45098</v>
      </c>
      <c r="H962" t="s">
        <v>111</v>
      </c>
      <c r="I962">
        <v>5.9879999999999995</v>
      </c>
      <c r="J962">
        <f>VLOOKUP($C962,[1]ENVIRONMENTALS!$F$1793:$N$1826,2,0)</f>
        <v>48</v>
      </c>
      <c r="K962">
        <f>VLOOKUP($C962,[1]ENVIRONMENTALS!$F$1793:$N$1826,3,0)</f>
        <v>18.2</v>
      </c>
      <c r="L962" t="str">
        <f>VLOOKUP($C962,[1]ENVIRONMENTALS!$F$1793:$N$1826,5,0)</f>
        <v>NA</v>
      </c>
      <c r="M962" t="str">
        <f>VLOOKUP($C962,[1]ENVIRONMENTALS!$F$1793:$N$1826,6,0)</f>
        <v>NA</v>
      </c>
      <c r="N962" t="s">
        <v>80</v>
      </c>
      <c r="O962" s="3">
        <v>45098</v>
      </c>
      <c r="P962" t="s">
        <v>111</v>
      </c>
      <c r="Q962">
        <v>-5.31</v>
      </c>
      <c r="R962">
        <v>2.0699999999999998</v>
      </c>
      <c r="S962">
        <f>VLOOKUP(C962,'[6]2023'!$H$39:$Q$70,10,0)</f>
        <v>27.7</v>
      </c>
      <c r="T962">
        <f>VLOOKUP($C962,[1]ENVIRONMENTALS!$F$1793:$N$1826,2,0)</f>
        <v>48</v>
      </c>
      <c r="U962" t="str">
        <f>VLOOKUP($C962,[1]ENVIRONMENTALS!$F$1793:$N$1826,5,0)</f>
        <v>NA</v>
      </c>
      <c r="V962" t="str">
        <f>VLOOKUP($C962,[1]ENVIRONMENTALS!$F$1793:$N$1826,6,0)</f>
        <v>NA</v>
      </c>
      <c r="W962" t="str">
        <f>VLOOKUP($C962,[1]ENVIRONMENTALS!$F$1793:$N$1826,6,0)</f>
        <v>NA</v>
      </c>
    </row>
    <row r="963" spans="1:23" x14ac:dyDescent="0.3">
      <c r="A963" t="s">
        <v>2</v>
      </c>
      <c r="B963" t="s">
        <v>14</v>
      </c>
      <c r="C963" s="20" t="s">
        <v>15</v>
      </c>
      <c r="D963">
        <v>2023</v>
      </c>
      <c r="E963" t="s">
        <v>104</v>
      </c>
      <c r="F963" s="3">
        <v>45098</v>
      </c>
      <c r="G963" s="3">
        <v>45098</v>
      </c>
      <c r="H963" t="s">
        <v>111</v>
      </c>
      <c r="I963">
        <v>2.2560000000000002</v>
      </c>
      <c r="J963">
        <f>VLOOKUP($C963,[1]ENVIRONMENTALS!$F$1793:$N$1826,2,0)</f>
        <v>42</v>
      </c>
      <c r="K963">
        <f>VLOOKUP($C963,[1]ENVIRONMENTALS!$F$1793:$N$1826,3,0)</f>
        <v>14.8</v>
      </c>
      <c r="L963" t="str">
        <f>VLOOKUP($C963,[1]ENVIRONMENTALS!$F$1793:$N$1826,5,0)</f>
        <v>NA</v>
      </c>
      <c r="M963" t="str">
        <f>VLOOKUP($C963,[1]ENVIRONMENTALS!$F$1793:$N$1826,6,0)</f>
        <v>NA</v>
      </c>
      <c r="N963" t="s">
        <v>80</v>
      </c>
      <c r="O963" s="3">
        <v>45098</v>
      </c>
      <c r="P963" t="s">
        <v>111</v>
      </c>
      <c r="Q963">
        <v>-6.28</v>
      </c>
      <c r="R963">
        <v>3.67</v>
      </c>
      <c r="S963">
        <f>VLOOKUP(C963,'[6]2023'!$H$39:$Q$70,10,0)</f>
        <v>26.5</v>
      </c>
      <c r="T963">
        <f>VLOOKUP($C963,[1]ENVIRONMENTALS!$F$1793:$N$1826,2,0)</f>
        <v>42</v>
      </c>
      <c r="U963" t="str">
        <f>VLOOKUP($C963,[1]ENVIRONMENTALS!$F$1793:$N$1826,5,0)</f>
        <v>NA</v>
      </c>
      <c r="V963" t="str">
        <f>VLOOKUP($C963,[1]ENVIRONMENTALS!$F$1793:$N$1826,6,0)</f>
        <v>NA</v>
      </c>
      <c r="W963" t="str">
        <f>VLOOKUP($C963,[1]ENVIRONMENTALS!$F$1793:$N$1826,6,0)</f>
        <v>NA</v>
      </c>
    </row>
    <row r="964" spans="1:23" x14ac:dyDescent="0.3">
      <c r="A964" t="s">
        <v>2</v>
      </c>
      <c r="B964" t="s">
        <v>14</v>
      </c>
      <c r="C964" s="20" t="s">
        <v>13</v>
      </c>
      <c r="D964">
        <v>2023</v>
      </c>
      <c r="E964" t="s">
        <v>103</v>
      </c>
      <c r="F964" s="3">
        <v>45098</v>
      </c>
      <c r="G964" s="3">
        <v>45098</v>
      </c>
      <c r="H964" t="s">
        <v>111</v>
      </c>
      <c r="I964">
        <v>2.2919999999999998</v>
      </c>
      <c r="J964">
        <f>VLOOKUP($C964,[1]ENVIRONMENTALS!$F$1793:$N$1826,2,0)</f>
        <v>48</v>
      </c>
      <c r="K964">
        <f>VLOOKUP($C964,[1]ENVIRONMENTALS!$F$1793:$N$1826,3,0)</f>
        <v>12.2</v>
      </c>
      <c r="L964" t="str">
        <f>VLOOKUP($C964,[1]ENVIRONMENTALS!$F$1793:$N$1826,5,0)</f>
        <v>NA</v>
      </c>
      <c r="M964" t="str">
        <f>VLOOKUP($C964,[1]ENVIRONMENTALS!$F$1793:$N$1826,6,0)</f>
        <v>NA</v>
      </c>
      <c r="N964">
        <f>VLOOKUP($C964,[1]ENVIRONMENTALS!$F$1793:$N$1826,9,0)</f>
        <v>0</v>
      </c>
      <c r="O964" s="3">
        <v>45098</v>
      </c>
      <c r="P964" t="s">
        <v>111</v>
      </c>
      <c r="Q964">
        <v>-0.51</v>
      </c>
      <c r="R964">
        <v>2.13</v>
      </c>
      <c r="S964">
        <f>VLOOKUP(C964,'[6]2023'!$H$39:$Q$70,10,0)</f>
        <v>27.7</v>
      </c>
      <c r="T964">
        <f>VLOOKUP($C964,[1]ENVIRONMENTALS!$F$1793:$N$1826,2,0)</f>
        <v>48</v>
      </c>
      <c r="U964" t="str">
        <f>VLOOKUP($C964,[1]ENVIRONMENTALS!$F$1793:$N$1826,5,0)</f>
        <v>NA</v>
      </c>
      <c r="V964" t="str">
        <f>VLOOKUP($C964,[1]ENVIRONMENTALS!$F$1793:$N$1826,6,0)</f>
        <v>NA</v>
      </c>
      <c r="W964">
        <f>VLOOKUP($C964,[1]ENVIRONMENTALS!$F$1793:$N$1826,9,0)</f>
        <v>0</v>
      </c>
    </row>
    <row r="965" spans="1:23" x14ac:dyDescent="0.3">
      <c r="A965" t="s">
        <v>2</v>
      </c>
      <c r="B965" t="s">
        <v>10</v>
      </c>
      <c r="C965" s="20" t="s">
        <v>12</v>
      </c>
      <c r="D965">
        <v>2023</v>
      </c>
      <c r="E965" t="s">
        <v>104</v>
      </c>
      <c r="F965" s="3">
        <v>45098</v>
      </c>
      <c r="G965" s="3">
        <v>45098</v>
      </c>
      <c r="H965" t="s">
        <v>111</v>
      </c>
      <c r="I965">
        <v>4.524</v>
      </c>
      <c r="J965">
        <f>VLOOKUP($C965,[1]ENVIRONMENTALS!$F$1793:$N$1826,2,0)</f>
        <v>45</v>
      </c>
      <c r="K965">
        <f>VLOOKUP($C965,[1]ENVIRONMENTALS!$F$1793:$N$1826,3,0)</f>
        <v>13.2</v>
      </c>
      <c r="L965" t="str">
        <f>VLOOKUP($C965,[1]ENVIRONMENTALS!$F$1793:$N$1826,5,0)</f>
        <v>NA</v>
      </c>
      <c r="M965" t="str">
        <f>VLOOKUP($C965,[1]ENVIRONMENTALS!$F$1793:$N$1826,6,0)</f>
        <v>NA</v>
      </c>
      <c r="N965" t="s">
        <v>80</v>
      </c>
      <c r="O965" s="3">
        <v>45098</v>
      </c>
      <c r="P965" t="s">
        <v>111</v>
      </c>
      <c r="Q965">
        <v>-1.1200000000000001</v>
      </c>
      <c r="R965">
        <v>1.54</v>
      </c>
      <c r="S965">
        <f>VLOOKUP(C965,'[6]2023'!$H$39:$Q$70,10,0)</f>
        <v>28</v>
      </c>
      <c r="T965">
        <f>VLOOKUP($C965,[1]ENVIRONMENTALS!$F$1793:$N$1826,2,0)</f>
        <v>45</v>
      </c>
      <c r="U965" t="str">
        <f>VLOOKUP($C965,[1]ENVIRONMENTALS!$F$1793:$N$1826,5,0)</f>
        <v>NA</v>
      </c>
      <c r="V965" t="str">
        <f>VLOOKUP($C965,[1]ENVIRONMENTALS!$F$1793:$N$1826,6,0)</f>
        <v>NA</v>
      </c>
      <c r="W965" t="str">
        <f>VLOOKUP($C965,[1]ENVIRONMENTALS!$F$1793:$N$1826,6,0)</f>
        <v>NA</v>
      </c>
    </row>
    <row r="966" spans="1:23" x14ac:dyDescent="0.3">
      <c r="A966" t="s">
        <v>2</v>
      </c>
      <c r="B966" t="s">
        <v>10</v>
      </c>
      <c r="C966" s="20" t="s">
        <v>11</v>
      </c>
      <c r="D966">
        <v>2023</v>
      </c>
      <c r="E966" t="s">
        <v>103</v>
      </c>
      <c r="F966" s="3">
        <v>45098</v>
      </c>
      <c r="G966" s="3">
        <v>45098</v>
      </c>
      <c r="H966" t="s">
        <v>111</v>
      </c>
      <c r="I966">
        <v>67.2</v>
      </c>
      <c r="J966">
        <f>VLOOKUP($C966,[1]ENVIRONMENTALS!$F$1793:$N$1826,2,0)</f>
        <v>49</v>
      </c>
      <c r="K966">
        <f>VLOOKUP($C966,[1]ENVIRONMENTALS!$F$1793:$N$1826,3,0)</f>
        <v>13.9</v>
      </c>
      <c r="L966" t="str">
        <f>VLOOKUP($C966,[1]ENVIRONMENTALS!$F$1793:$N$1826,5,0)</f>
        <v>NA</v>
      </c>
      <c r="M966" t="str">
        <f>VLOOKUP($C966,[1]ENVIRONMENTALS!$F$1793:$N$1826,6,0)</f>
        <v>NA</v>
      </c>
      <c r="N966" t="s">
        <v>80</v>
      </c>
      <c r="O966" s="3">
        <v>45098</v>
      </c>
      <c r="P966" t="s">
        <v>111</v>
      </c>
      <c r="Q966">
        <v>-4.7699999999999996</v>
      </c>
      <c r="R966">
        <v>3</v>
      </c>
      <c r="S966">
        <f>VLOOKUP(C966,'[6]2023'!$H$39:$Q$70,10,0)</f>
        <v>25</v>
      </c>
      <c r="T966">
        <f>VLOOKUP($C966,[1]ENVIRONMENTALS!$F$1793:$N$1826,2,0)</f>
        <v>49</v>
      </c>
      <c r="U966" t="str">
        <f>VLOOKUP($C966,[1]ENVIRONMENTALS!$F$1793:$N$1826,5,0)</f>
        <v>NA</v>
      </c>
      <c r="V966" t="str">
        <f>VLOOKUP($C966,[1]ENVIRONMENTALS!$F$1793:$N$1826,6,0)</f>
        <v>NA</v>
      </c>
      <c r="W966" t="str">
        <f>VLOOKUP($C966,[1]ENVIRONMENTALS!$F$1793:$N$1826,6,0)</f>
        <v>NA</v>
      </c>
    </row>
    <row r="967" spans="1:23" x14ac:dyDescent="0.3">
      <c r="A967" t="s">
        <v>2</v>
      </c>
      <c r="B967" t="s">
        <v>10</v>
      </c>
      <c r="C967" s="20" t="s">
        <v>9</v>
      </c>
      <c r="D967">
        <v>2023</v>
      </c>
      <c r="E967" t="s">
        <v>103</v>
      </c>
      <c r="F967" s="3">
        <v>45098</v>
      </c>
      <c r="G967" s="3">
        <v>45098</v>
      </c>
      <c r="H967" t="s">
        <v>111</v>
      </c>
      <c r="I967">
        <v>13.98</v>
      </c>
      <c r="J967">
        <f>VLOOKUP($C967,[1]ENVIRONMENTALS!$F$1793:$N$1826,2,0)</f>
        <v>42</v>
      </c>
      <c r="K967">
        <f>VLOOKUP($C967,[1]ENVIRONMENTALS!$F$1793:$N$1826,3,0)</f>
        <v>14.1</v>
      </c>
      <c r="L967" t="str">
        <f>VLOOKUP($C967,[1]ENVIRONMENTALS!$F$1793:$N$1826,5,0)</f>
        <v>NA</v>
      </c>
      <c r="M967" t="str">
        <f>VLOOKUP($C967,[1]ENVIRONMENTALS!$F$1793:$N$1826,6,0)</f>
        <v>NA</v>
      </c>
      <c r="N967">
        <f>VLOOKUP($C967,[1]ENVIRONMENTALS!$F$1793:$N$1826,9,0)</f>
        <v>6</v>
      </c>
      <c r="O967" s="3">
        <v>45098</v>
      </c>
      <c r="P967" t="s">
        <v>111</v>
      </c>
      <c r="Q967">
        <v>-2.88</v>
      </c>
      <c r="R967">
        <v>3.35</v>
      </c>
      <c r="S967">
        <f>VLOOKUP(C967,'[6]2023'!$H$39:$Q$70,10,0)</f>
        <v>27.3</v>
      </c>
      <c r="T967">
        <f>VLOOKUP($C967,[1]ENVIRONMENTALS!$F$1793:$N$1826,2,0)</f>
        <v>42</v>
      </c>
      <c r="U967" t="str">
        <f>VLOOKUP($C967,[1]ENVIRONMENTALS!$F$1793:$N$1826,5,0)</f>
        <v>NA</v>
      </c>
      <c r="V967" t="str">
        <f>VLOOKUP($C967,[1]ENVIRONMENTALS!$F$1793:$N$1826,6,0)</f>
        <v>NA</v>
      </c>
      <c r="W967">
        <f>VLOOKUP($C967,[1]ENVIRONMENTALS!$F$1793:$N$1826,9,0)</f>
        <v>6</v>
      </c>
    </row>
    <row r="968" spans="1:23" x14ac:dyDescent="0.3">
      <c r="A968" t="s">
        <v>2</v>
      </c>
      <c r="B968" t="s">
        <v>6</v>
      </c>
      <c r="C968" s="20" t="s">
        <v>8</v>
      </c>
      <c r="D968">
        <v>2023</v>
      </c>
      <c r="E968" t="s">
        <v>104</v>
      </c>
      <c r="F968" s="3">
        <v>45098</v>
      </c>
      <c r="G968" s="3">
        <v>45098</v>
      </c>
      <c r="H968" t="s">
        <v>111</v>
      </c>
      <c r="I968">
        <v>5.2320000000000002</v>
      </c>
      <c r="J968">
        <f>VLOOKUP($C968,[1]ENVIRONMENTALS!$F$1793:$N$1826,2,0)</f>
        <v>40</v>
      </c>
      <c r="K968">
        <f>VLOOKUP($C968,[1]ENVIRONMENTALS!$F$1793:$N$1826,3,0)</f>
        <v>11.4</v>
      </c>
      <c r="L968" t="str">
        <f>VLOOKUP($C968,[1]ENVIRONMENTALS!$F$1793:$N$1826,5,0)</f>
        <v>NA</v>
      </c>
      <c r="M968" t="str">
        <f>VLOOKUP($C968,[1]ENVIRONMENTALS!$F$1793:$N$1826,6,0)</f>
        <v>NA</v>
      </c>
      <c r="N968" t="s">
        <v>80</v>
      </c>
      <c r="O968" s="3">
        <v>45098</v>
      </c>
      <c r="P968" t="s">
        <v>111</v>
      </c>
      <c r="Q968">
        <v>-1.31</v>
      </c>
      <c r="R968">
        <v>1.21</v>
      </c>
      <c r="S968">
        <f>VLOOKUP(C968,'[6]2023'!$H$39:$Q$70,10,0)</f>
        <v>24.7</v>
      </c>
      <c r="T968">
        <f>VLOOKUP($C968,[1]ENVIRONMENTALS!$F$1793:$N$1826,2,0)</f>
        <v>40</v>
      </c>
      <c r="U968" t="str">
        <f>VLOOKUP($C968,[1]ENVIRONMENTALS!$F$1793:$N$1826,5,0)</f>
        <v>NA</v>
      </c>
      <c r="V968" t="str">
        <f>VLOOKUP($C968,[1]ENVIRONMENTALS!$F$1793:$N$1826,6,0)</f>
        <v>NA</v>
      </c>
      <c r="W968" t="str">
        <f>VLOOKUP($C968,[1]ENVIRONMENTALS!$F$1793:$N$1826,6,0)</f>
        <v>NA</v>
      </c>
    </row>
    <row r="969" spans="1:23" x14ac:dyDescent="0.3">
      <c r="A969" t="s">
        <v>2</v>
      </c>
      <c r="B969" t="s">
        <v>6</v>
      </c>
      <c r="C969" s="20" t="s">
        <v>7</v>
      </c>
      <c r="D969">
        <v>2023</v>
      </c>
      <c r="E969" t="s">
        <v>103</v>
      </c>
      <c r="F969" s="3">
        <v>45098</v>
      </c>
      <c r="G969" s="3">
        <v>45098</v>
      </c>
      <c r="H969" t="s">
        <v>111</v>
      </c>
      <c r="I969">
        <v>7.98</v>
      </c>
      <c r="J969">
        <f>VLOOKUP($C969,[1]ENVIRONMENTALS!$F$1793:$N$1826,2,0)</f>
        <v>43</v>
      </c>
      <c r="K969">
        <f>VLOOKUP($C969,[1]ENVIRONMENTALS!$F$1793:$N$1826,3,0)</f>
        <v>13.2</v>
      </c>
      <c r="L969" t="str">
        <f>VLOOKUP($C969,[1]ENVIRONMENTALS!$F$1793:$N$1826,5,0)</f>
        <v>NA</v>
      </c>
      <c r="M969" t="str">
        <f>VLOOKUP($C969,[1]ENVIRONMENTALS!$F$1793:$N$1826,6,0)</f>
        <v>NA</v>
      </c>
      <c r="N969">
        <f>VLOOKUP($C969,[1]ENVIRONMENTALS!$F$1793:$N$1826,9,0)</f>
        <v>3</v>
      </c>
      <c r="O969" s="3">
        <v>45098</v>
      </c>
      <c r="P969" t="s">
        <v>111</v>
      </c>
      <c r="S969">
        <f>VLOOKUP(C969,'[6]2023'!$H$39:$Q$70,10,0)</f>
        <v>28.3</v>
      </c>
      <c r="T969">
        <f>VLOOKUP($C969,[1]ENVIRONMENTALS!$F$1793:$N$1826,2,0)</f>
        <v>43</v>
      </c>
      <c r="U969" t="str">
        <f>VLOOKUP($C969,[1]ENVIRONMENTALS!$F$1793:$N$1826,5,0)</f>
        <v>NA</v>
      </c>
      <c r="V969" t="str">
        <f>VLOOKUP($C969,[1]ENVIRONMENTALS!$F$1793:$N$1826,6,0)</f>
        <v>NA</v>
      </c>
      <c r="W969">
        <f>VLOOKUP($C969,[1]ENVIRONMENTALS!$F$1793:$N$1826,9,0)</f>
        <v>3</v>
      </c>
    </row>
    <row r="970" spans="1:23" x14ac:dyDescent="0.3">
      <c r="A970" t="s">
        <v>2</v>
      </c>
      <c r="B970" t="s">
        <v>6</v>
      </c>
      <c r="C970" s="20" t="s">
        <v>5</v>
      </c>
      <c r="D970">
        <v>2023</v>
      </c>
      <c r="E970" t="s">
        <v>103</v>
      </c>
      <c r="F970" s="3">
        <v>45098</v>
      </c>
      <c r="G970" s="3">
        <v>45098</v>
      </c>
      <c r="H970" t="s">
        <v>111</v>
      </c>
      <c r="I970">
        <v>5.07</v>
      </c>
      <c r="J970">
        <f>VLOOKUP($C970,[1]ENVIRONMENTALS!$F$1793:$N$1826,2,0)</f>
        <v>41</v>
      </c>
      <c r="K970">
        <f>VLOOKUP($C970,[1]ENVIRONMENTALS!$F$1793:$N$1826,3,0)</f>
        <v>14.4</v>
      </c>
      <c r="L970" t="str">
        <f>VLOOKUP($C970,[1]ENVIRONMENTALS!$F$1793:$N$1826,5,0)</f>
        <v>NA</v>
      </c>
      <c r="M970" t="str">
        <f>VLOOKUP($C970,[1]ENVIRONMENTALS!$F$1793:$N$1826,6,0)</f>
        <v>NA</v>
      </c>
      <c r="N970">
        <f>VLOOKUP($C970,[1]ENVIRONMENTALS!$F$1793:$N$1826,9,0)</f>
        <v>-7</v>
      </c>
      <c r="O970" s="3">
        <v>45098</v>
      </c>
      <c r="P970" t="s">
        <v>111</v>
      </c>
      <c r="Q970">
        <v>-4.76</v>
      </c>
      <c r="R970">
        <v>2.56</v>
      </c>
      <c r="S970">
        <f>VLOOKUP(C970,'[6]2023'!$H$39:$Q$70,10,0)</f>
        <v>25.9</v>
      </c>
      <c r="T970">
        <f>VLOOKUP($C970,[1]ENVIRONMENTALS!$F$1793:$N$1826,2,0)</f>
        <v>41</v>
      </c>
      <c r="U970" t="str">
        <f>VLOOKUP($C970,[1]ENVIRONMENTALS!$F$1793:$N$1826,5,0)</f>
        <v>NA</v>
      </c>
      <c r="V970" t="str">
        <f>VLOOKUP($C970,[1]ENVIRONMENTALS!$F$1793:$N$1826,6,0)</f>
        <v>NA</v>
      </c>
      <c r="W970">
        <f>VLOOKUP($C970,[1]ENVIRONMENTALS!$F$1793:$N$1826,9,0)</f>
        <v>-7</v>
      </c>
    </row>
    <row r="971" spans="1:23" x14ac:dyDescent="0.3">
      <c r="A971" t="s">
        <v>2</v>
      </c>
      <c r="B971" t="s">
        <v>1</v>
      </c>
      <c r="C971" s="20" t="s">
        <v>4</v>
      </c>
      <c r="D971">
        <v>2023</v>
      </c>
      <c r="E971" t="s">
        <v>103</v>
      </c>
      <c r="F971" s="3">
        <v>45098</v>
      </c>
      <c r="G971" s="3">
        <v>45098</v>
      </c>
      <c r="H971" t="s">
        <v>111</v>
      </c>
      <c r="I971">
        <v>5.6520000000000001</v>
      </c>
      <c r="J971">
        <f>VLOOKUP($C971,[1]ENVIRONMENTALS!$F$1793:$N$1826,2,0)</f>
        <v>46</v>
      </c>
      <c r="K971">
        <f>VLOOKUP($C971,[1]ENVIRONMENTALS!$F$1793:$N$1826,3,0)</f>
        <v>14.1</v>
      </c>
      <c r="L971" t="str">
        <f>VLOOKUP($C971,[1]ENVIRONMENTALS!$F$1793:$N$1826,5,0)</f>
        <v>NA</v>
      </c>
      <c r="M971" t="str">
        <f>VLOOKUP($C971,[1]ENVIRONMENTALS!$F$1793:$N$1826,6,0)</f>
        <v>NA</v>
      </c>
      <c r="N971">
        <f>VLOOKUP($C971,[1]ENVIRONMENTALS!$F$1793:$N$1826,9,0)</f>
        <v>-1</v>
      </c>
      <c r="O971" s="3">
        <v>45098</v>
      </c>
      <c r="P971" t="s">
        <v>111</v>
      </c>
      <c r="Q971">
        <v>-4.87</v>
      </c>
      <c r="R971">
        <v>3.23</v>
      </c>
      <c r="S971">
        <f>VLOOKUP(C971,'[6]2023'!$H$39:$Q$70,10,0)</f>
        <v>28.6</v>
      </c>
      <c r="T971">
        <f>VLOOKUP($C971,[1]ENVIRONMENTALS!$F$1793:$N$1826,2,0)</f>
        <v>46</v>
      </c>
      <c r="U971" t="str">
        <f>VLOOKUP($C971,[1]ENVIRONMENTALS!$F$1793:$N$1826,5,0)</f>
        <v>NA</v>
      </c>
      <c r="V971" t="str">
        <f>VLOOKUP($C971,[1]ENVIRONMENTALS!$F$1793:$N$1826,6,0)</f>
        <v>NA</v>
      </c>
      <c r="W971">
        <f>VLOOKUP($C971,[1]ENVIRONMENTALS!$F$1793:$N$1826,9,0)</f>
        <v>-1</v>
      </c>
    </row>
    <row r="972" spans="1:23" x14ac:dyDescent="0.3">
      <c r="A972" t="s">
        <v>2</v>
      </c>
      <c r="B972" t="s">
        <v>1</v>
      </c>
      <c r="C972" s="20" t="s">
        <v>3</v>
      </c>
      <c r="D972">
        <v>2023</v>
      </c>
      <c r="E972" t="s">
        <v>103</v>
      </c>
      <c r="F972" s="3">
        <v>45098</v>
      </c>
      <c r="G972" s="3">
        <v>45098</v>
      </c>
      <c r="H972" t="s">
        <v>111</v>
      </c>
      <c r="I972">
        <v>3.7679999999999998</v>
      </c>
      <c r="J972">
        <f>VLOOKUP($C972,[1]ENVIRONMENTALS!$F$1793:$N$1826,2,0)</f>
        <v>62</v>
      </c>
      <c r="K972">
        <f>VLOOKUP($C972,[1]ENVIRONMENTALS!$F$1793:$N$1826,3,0)</f>
        <v>14.5</v>
      </c>
      <c r="L972" t="str">
        <f>VLOOKUP($C972,[1]ENVIRONMENTALS!$F$1793:$N$1826,5,0)</f>
        <v>NA</v>
      </c>
      <c r="M972" t="str">
        <f>VLOOKUP($C972,[1]ENVIRONMENTALS!$F$1793:$N$1826,6,0)</f>
        <v>NA</v>
      </c>
      <c r="N972">
        <f>VLOOKUP($C972,[1]ENVIRONMENTALS!$F$1793:$N$1826,9,0)</f>
        <v>15</v>
      </c>
      <c r="O972" s="3">
        <v>45098</v>
      </c>
      <c r="P972" t="s">
        <v>111</v>
      </c>
      <c r="Q972">
        <v>-2.08</v>
      </c>
      <c r="R972">
        <v>2.81</v>
      </c>
      <c r="S972">
        <f>VLOOKUP(C972,'[6]2023'!$H$39:$Q$70,10,0)</f>
        <v>28.3</v>
      </c>
      <c r="T972">
        <f>VLOOKUP($C972,[1]ENVIRONMENTALS!$F$1793:$N$1826,2,0)</f>
        <v>62</v>
      </c>
      <c r="U972" t="str">
        <f>VLOOKUP($C972,[1]ENVIRONMENTALS!$F$1793:$N$1826,5,0)</f>
        <v>NA</v>
      </c>
      <c r="V972" t="str">
        <f>VLOOKUP($C972,[1]ENVIRONMENTALS!$F$1793:$N$1826,6,0)</f>
        <v>NA</v>
      </c>
      <c r="W972">
        <f>VLOOKUP($C972,[1]ENVIRONMENTALS!$F$1793:$N$1826,9,0)</f>
        <v>15</v>
      </c>
    </row>
    <row r="973" spans="1:23" x14ac:dyDescent="0.3">
      <c r="A973" t="s">
        <v>2</v>
      </c>
      <c r="B973" t="s">
        <v>1</v>
      </c>
      <c r="C973" s="20" t="s">
        <v>0</v>
      </c>
      <c r="D973">
        <v>2023</v>
      </c>
      <c r="E973" t="s">
        <v>104</v>
      </c>
      <c r="F973" s="3">
        <v>45098</v>
      </c>
      <c r="G973" s="3">
        <v>45098</v>
      </c>
      <c r="H973" t="s">
        <v>111</v>
      </c>
      <c r="I973">
        <v>5.97</v>
      </c>
      <c r="J973">
        <f>VLOOKUP($C973,[1]ENVIRONMENTALS!$F$1793:$N$1826,2,0)</f>
        <v>40</v>
      </c>
      <c r="K973">
        <f>VLOOKUP($C973,[1]ENVIRONMENTALS!$F$1793:$N$1826,3,0)</f>
        <v>10.7</v>
      </c>
      <c r="L973" t="str">
        <f>VLOOKUP($C973,[1]ENVIRONMENTALS!$F$1793:$N$1826,5,0)</f>
        <v>NA</v>
      </c>
      <c r="M973" t="str">
        <f>VLOOKUP($C973,[1]ENVIRONMENTALS!$F$1793:$N$1826,6,0)</f>
        <v>NA</v>
      </c>
      <c r="N973" t="s">
        <v>80</v>
      </c>
      <c r="O973" s="3">
        <v>45098</v>
      </c>
      <c r="P973" t="s">
        <v>111</v>
      </c>
      <c r="Q973">
        <v>-1.1499999999999999</v>
      </c>
      <c r="R973">
        <v>1.49</v>
      </c>
      <c r="S973">
        <f>VLOOKUP(C973,'[6]2023'!$H$39:$Q$70,10,0)</f>
        <v>26.2</v>
      </c>
      <c r="T973">
        <f>VLOOKUP($C973,[1]ENVIRONMENTALS!$F$1793:$N$1826,2,0)</f>
        <v>40</v>
      </c>
      <c r="U973" t="str">
        <f>VLOOKUP($C973,[1]ENVIRONMENTALS!$F$1793:$N$1826,5,0)</f>
        <v>NA</v>
      </c>
      <c r="V973" t="str">
        <f>VLOOKUP($C973,[1]ENVIRONMENTALS!$F$1793:$N$1826,6,0)</f>
        <v>NA</v>
      </c>
      <c r="W973" t="str">
        <f>VLOOKUP($C973,[1]ENVIRONMENTALS!$F$1793:$N$1826,6,0)</f>
        <v>NA</v>
      </c>
    </row>
    <row r="974" spans="1:23" x14ac:dyDescent="0.3">
      <c r="A974" t="s">
        <v>18</v>
      </c>
      <c r="B974" t="s">
        <v>35</v>
      </c>
      <c r="C974" s="20" t="s">
        <v>38</v>
      </c>
      <c r="D974">
        <v>2023</v>
      </c>
      <c r="E974" t="s">
        <v>101</v>
      </c>
      <c r="F974" s="3">
        <v>45098</v>
      </c>
      <c r="G974" s="3">
        <v>45098</v>
      </c>
      <c r="H974" t="s">
        <v>111</v>
      </c>
      <c r="I974">
        <v>0.15360000000000001</v>
      </c>
      <c r="J974">
        <f>VLOOKUP($C974,[1]ENVIRONMENTALS!$F$1793:$N$1826,2,0)</f>
        <v>33</v>
      </c>
      <c r="K974">
        <f>VLOOKUP($C974,[1]ENVIRONMENTALS!$F$1793:$N$1826,3,0)</f>
        <v>5.2</v>
      </c>
      <c r="L974">
        <f>VLOOKUP($C974,[1]ENVIRONMENTALS!$F$1793:$N$1826,5,0)</f>
        <v>67</v>
      </c>
      <c r="M974">
        <f>VLOOKUP($C974,[1]ENVIRONMENTALS!$F$1793:$N$1826,6,0)</f>
        <v>993</v>
      </c>
      <c r="N974">
        <f>VLOOKUP($C974,[1]ENVIRONMENTALS!$F$1793:$N$1826,9,0)</f>
        <v>25</v>
      </c>
      <c r="O974" s="3">
        <v>45098</v>
      </c>
      <c r="P974" t="s">
        <v>111</v>
      </c>
      <c r="Q974">
        <v>-0.88500000000000001</v>
      </c>
      <c r="R974">
        <v>5</v>
      </c>
      <c r="S974">
        <f>VLOOKUP(C974,'[6]2023'!$H$39:$Q$70,10,0)</f>
        <v>24.7</v>
      </c>
      <c r="T974">
        <f>VLOOKUP($C974,[1]ENVIRONMENTALS!$F$1793:$N$1826,2,0)</f>
        <v>33</v>
      </c>
      <c r="U974">
        <f>VLOOKUP($C974,[1]ENVIRONMENTALS!$F$1793:$N$1826,5,0)</f>
        <v>67</v>
      </c>
      <c r="V974">
        <f>VLOOKUP($C974,[1]ENVIRONMENTALS!$F$1793:$N$1826,6,0)</f>
        <v>993</v>
      </c>
      <c r="W974">
        <f>VLOOKUP($C974,[1]ENVIRONMENTALS!$F$1793:$N$1826,9,0)</f>
        <v>25</v>
      </c>
    </row>
    <row r="975" spans="1:23" x14ac:dyDescent="0.3">
      <c r="A975" t="s">
        <v>18</v>
      </c>
      <c r="B975" t="s">
        <v>35</v>
      </c>
      <c r="C975" s="20" t="s">
        <v>37</v>
      </c>
      <c r="D975">
        <v>2023</v>
      </c>
      <c r="E975" t="s">
        <v>102</v>
      </c>
      <c r="F975" s="3">
        <v>45098</v>
      </c>
      <c r="G975" s="3">
        <v>45098</v>
      </c>
      <c r="H975" t="s">
        <v>111</v>
      </c>
      <c r="I975">
        <v>-1.6920000000000001E-2</v>
      </c>
      <c r="J975">
        <f>VLOOKUP($C975,[1]ENVIRONMENTALS!$F$1793:$N$1826,2,0)</f>
        <v>28</v>
      </c>
      <c r="K975">
        <f>VLOOKUP($C975,[1]ENVIRONMENTALS!$F$1793:$N$1826,3,0)</f>
        <v>6.5</v>
      </c>
      <c r="L975">
        <f>VLOOKUP($C975,[1]ENVIRONMENTALS!$F$1793:$N$1826,5,0)</f>
        <v>42.5</v>
      </c>
      <c r="M975">
        <f>VLOOKUP($C975,[1]ENVIRONMENTALS!$F$1793:$N$1826,6,0)</f>
        <v>773</v>
      </c>
      <c r="N975">
        <f>VLOOKUP($C975,[1]ENVIRONMENTALS!$F$1793:$N$1826,9,0)</f>
        <v>22</v>
      </c>
      <c r="O975" s="3">
        <v>45098</v>
      </c>
      <c r="P975" t="s">
        <v>111</v>
      </c>
      <c r="Q975">
        <v>2.52</v>
      </c>
      <c r="R975">
        <v>4.51</v>
      </c>
      <c r="S975">
        <f>VLOOKUP(C975,'[6]2023'!$H$39:$Q$70,10,0)</f>
        <v>17.600000000000001</v>
      </c>
      <c r="T975">
        <f>VLOOKUP($C975,[1]ENVIRONMENTALS!$F$1793:$N$1826,2,0)</f>
        <v>28</v>
      </c>
      <c r="U975">
        <f>VLOOKUP($C975,[1]ENVIRONMENTALS!$F$1793:$N$1826,5,0)</f>
        <v>42.5</v>
      </c>
      <c r="V975">
        <f>VLOOKUP($C975,[1]ENVIRONMENTALS!$F$1793:$N$1826,6,0)</f>
        <v>773</v>
      </c>
      <c r="W975">
        <f>VLOOKUP($C975,[1]ENVIRONMENTALS!$F$1793:$N$1826,9,0)</f>
        <v>22</v>
      </c>
    </row>
    <row r="976" spans="1:23" x14ac:dyDescent="0.3">
      <c r="A976" t="s">
        <v>18</v>
      </c>
      <c r="B976" t="s">
        <v>35</v>
      </c>
      <c r="C976" s="20" t="s">
        <v>36</v>
      </c>
      <c r="D976">
        <v>2023</v>
      </c>
      <c r="E976" t="s">
        <v>102</v>
      </c>
      <c r="F976" s="3">
        <v>45098</v>
      </c>
      <c r="G976" s="3">
        <v>45098</v>
      </c>
      <c r="H976" t="s">
        <v>111</v>
      </c>
      <c r="I976">
        <v>-3.8460000000000001E-2</v>
      </c>
      <c r="J976">
        <f>VLOOKUP($C976,[1]ENVIRONMENTALS!$F$1793:$N$1826,2,0)</f>
        <v>26</v>
      </c>
      <c r="K976">
        <f>VLOOKUP($C976,[1]ENVIRONMENTALS!$F$1793:$N$1826,3,0)</f>
        <v>8.9</v>
      </c>
      <c r="L976" t="str">
        <f>VLOOKUP($C976,[1]ENVIRONMENTALS!$F$1793:$N$1826,5,0)</f>
        <v>NA</v>
      </c>
      <c r="M976" t="str">
        <f>VLOOKUP($C976,[1]ENVIRONMENTALS!$F$1793:$N$1826,6,0)</f>
        <v>NA</v>
      </c>
      <c r="N976">
        <f>VLOOKUP($C976,[1]ENVIRONMENTALS!$F$1793:$N$1826,9,0)</f>
        <v>23</v>
      </c>
      <c r="O976" s="3">
        <v>45098</v>
      </c>
      <c r="P976" t="s">
        <v>111</v>
      </c>
      <c r="Q976">
        <v>1.36</v>
      </c>
      <c r="R976">
        <v>5.09</v>
      </c>
      <c r="S976">
        <f>VLOOKUP(C976,'[6]2023'!$H$39:$Q$70,10,0)</f>
        <v>30.9</v>
      </c>
      <c r="T976">
        <f>VLOOKUP($C976,[1]ENVIRONMENTALS!$F$1793:$N$1826,2,0)</f>
        <v>26</v>
      </c>
      <c r="U976" t="str">
        <f>VLOOKUP($C976,[1]ENVIRONMENTALS!$F$1793:$N$1826,5,0)</f>
        <v>NA</v>
      </c>
      <c r="V976" t="str">
        <f>VLOOKUP($C976,[1]ENVIRONMENTALS!$F$1793:$N$1826,6,0)</f>
        <v>NA</v>
      </c>
      <c r="W976">
        <f>VLOOKUP($C976,[1]ENVIRONMENTALS!$F$1793:$N$1826,9,0)</f>
        <v>23</v>
      </c>
    </row>
    <row r="977" spans="1:23" x14ac:dyDescent="0.3">
      <c r="A977" t="s">
        <v>18</v>
      </c>
      <c r="B977" t="s">
        <v>35</v>
      </c>
      <c r="C977" s="20" t="s">
        <v>34</v>
      </c>
      <c r="D977">
        <v>2023</v>
      </c>
      <c r="E977" t="s">
        <v>101</v>
      </c>
      <c r="F977" s="3">
        <v>45098</v>
      </c>
      <c r="G977" s="3">
        <v>45098</v>
      </c>
      <c r="H977" t="s">
        <v>111</v>
      </c>
      <c r="I977">
        <v>3.4500000000000003E-2</v>
      </c>
      <c r="J977">
        <f>VLOOKUP($C977,[1]ENVIRONMENTALS!$F$1793:$N$1826,2,0)</f>
        <v>37</v>
      </c>
      <c r="K977">
        <f>VLOOKUP($C977,[1]ENVIRONMENTALS!$F$1793:$N$1826,3,0)</f>
        <v>10.9</v>
      </c>
      <c r="L977" t="str">
        <f>VLOOKUP($C977,[1]ENVIRONMENTALS!$F$1793:$N$1826,5,0)</f>
        <v>NA</v>
      </c>
      <c r="M977" t="str">
        <f>VLOOKUP($C977,[1]ENVIRONMENTALS!$F$1793:$N$1826,6,0)</f>
        <v>NA</v>
      </c>
      <c r="N977">
        <f>VLOOKUP($C977,[1]ENVIRONMENTALS!$F$1793:$N$1826,9,0)</f>
        <v>28</v>
      </c>
      <c r="O977" s="3">
        <v>45098</v>
      </c>
      <c r="P977" t="s">
        <v>111</v>
      </c>
      <c r="Q977">
        <v>0.64400000000000002</v>
      </c>
      <c r="R977">
        <v>2</v>
      </c>
      <c r="S977">
        <f>VLOOKUP(C977,'[6]2023'!$H$39:$Q$70,10,0)</f>
        <v>28.6</v>
      </c>
      <c r="T977">
        <f>VLOOKUP($C977,[1]ENVIRONMENTALS!$F$1793:$N$1826,2,0)</f>
        <v>37</v>
      </c>
      <c r="U977" t="str">
        <f>VLOOKUP($C977,[1]ENVIRONMENTALS!$F$1793:$N$1826,5,0)</f>
        <v>NA</v>
      </c>
      <c r="V977" t="str">
        <f>VLOOKUP($C977,[1]ENVIRONMENTALS!$F$1793:$N$1826,6,0)</f>
        <v>NA</v>
      </c>
      <c r="W977">
        <f>VLOOKUP($C977,[1]ENVIRONMENTALS!$F$1793:$N$1826,9,0)</f>
        <v>28</v>
      </c>
    </row>
    <row r="978" spans="1:23" x14ac:dyDescent="0.3">
      <c r="A978" t="s">
        <v>18</v>
      </c>
      <c r="B978" t="s">
        <v>14</v>
      </c>
      <c r="C978" s="20" t="s">
        <v>33</v>
      </c>
      <c r="D978">
        <v>2023</v>
      </c>
      <c r="E978" t="s">
        <v>101</v>
      </c>
      <c r="F978" s="3">
        <v>45098</v>
      </c>
      <c r="G978" s="3">
        <v>45098</v>
      </c>
      <c r="H978" t="s">
        <v>111</v>
      </c>
      <c r="I978">
        <v>0.59279999999999999</v>
      </c>
      <c r="J978">
        <f>VLOOKUP($C978,[1]ENVIRONMENTALS!$F$1793:$N$1826,2,0)</f>
        <v>45</v>
      </c>
      <c r="K978">
        <f>VLOOKUP($C978,[1]ENVIRONMENTALS!$F$1793:$N$1826,3,0)</f>
        <v>8.5</v>
      </c>
      <c r="L978">
        <f>VLOOKUP($C978,[1]ENVIRONMENTALS!$F$1793:$N$1826,5,0)</f>
        <v>29</v>
      </c>
      <c r="M978">
        <f>VLOOKUP($C978,[1]ENVIRONMENTALS!$F$1793:$N$1826,6,0)</f>
        <v>574</v>
      </c>
      <c r="N978">
        <f>VLOOKUP($C978,[1]ENVIRONMENTALS!$F$1793:$N$1826,9,0)</f>
        <v>13</v>
      </c>
      <c r="O978" s="3">
        <v>45098</v>
      </c>
      <c r="P978" t="s">
        <v>111</v>
      </c>
      <c r="Q978">
        <v>-3.82</v>
      </c>
      <c r="R978">
        <v>3.02</v>
      </c>
      <c r="S978">
        <f>VLOOKUP(C978,'[6]2023'!$H$39:$Q$70,10,0)</f>
        <v>23.2</v>
      </c>
      <c r="T978">
        <f>VLOOKUP($C978,[1]ENVIRONMENTALS!$F$1793:$N$1826,2,0)</f>
        <v>45</v>
      </c>
      <c r="U978">
        <f>VLOOKUP($C978,[1]ENVIRONMENTALS!$F$1793:$N$1826,5,0)</f>
        <v>29</v>
      </c>
      <c r="V978">
        <f>VLOOKUP($C978,[1]ENVIRONMENTALS!$F$1793:$N$1826,6,0)</f>
        <v>574</v>
      </c>
      <c r="W978">
        <f>VLOOKUP($C978,[1]ENVIRONMENTALS!$F$1793:$N$1826,9,0)</f>
        <v>13</v>
      </c>
    </row>
    <row r="979" spans="1:23" x14ac:dyDescent="0.3">
      <c r="A979" t="s">
        <v>18</v>
      </c>
      <c r="B979" t="s">
        <v>14</v>
      </c>
      <c r="C979" s="20" t="s">
        <v>32</v>
      </c>
      <c r="D979">
        <v>2023</v>
      </c>
      <c r="E979" t="s">
        <v>102</v>
      </c>
      <c r="F979" s="3">
        <v>45098</v>
      </c>
      <c r="G979" s="3">
        <v>45098</v>
      </c>
      <c r="H979" t="s">
        <v>111</v>
      </c>
      <c r="I979">
        <v>-8.2799999999999992E-3</v>
      </c>
      <c r="J979">
        <f>VLOOKUP($C979,[1]ENVIRONMENTALS!$F$1793:$N$1826,2,0)</f>
        <v>34</v>
      </c>
      <c r="K979">
        <f>VLOOKUP($C979,[1]ENVIRONMENTALS!$F$1793:$N$1826,3,0)</f>
        <v>2.2000000000000002</v>
      </c>
      <c r="L979">
        <f>VLOOKUP($C979,[1]ENVIRONMENTALS!$F$1793:$N$1826,5,0)</f>
        <v>24</v>
      </c>
      <c r="M979">
        <f>VLOOKUP($C979,[1]ENVIRONMENTALS!$F$1793:$N$1826,6,0)</f>
        <v>481</v>
      </c>
      <c r="N979">
        <f>VLOOKUP($C979,[1]ENVIRONMENTALS!$F$1793:$N$1826,9,0)</f>
        <v>17</v>
      </c>
      <c r="O979" s="3">
        <v>45098</v>
      </c>
      <c r="P979" t="s">
        <v>111</v>
      </c>
      <c r="Q979">
        <v>2.35</v>
      </c>
      <c r="R979">
        <v>3.71</v>
      </c>
      <c r="S979">
        <f>VLOOKUP(C979,'[6]2023'!$H$39:$Q$70,10,0)</f>
        <v>16.7</v>
      </c>
      <c r="T979">
        <f>VLOOKUP($C979,[1]ENVIRONMENTALS!$F$1793:$N$1826,2,0)</f>
        <v>34</v>
      </c>
      <c r="U979">
        <f>VLOOKUP($C979,[1]ENVIRONMENTALS!$F$1793:$N$1826,5,0)</f>
        <v>24</v>
      </c>
      <c r="V979">
        <f>VLOOKUP($C979,[1]ENVIRONMENTALS!$F$1793:$N$1826,6,0)</f>
        <v>481</v>
      </c>
      <c r="W979">
        <f>VLOOKUP($C979,[1]ENVIRONMENTALS!$F$1793:$N$1826,9,0)</f>
        <v>17</v>
      </c>
    </row>
    <row r="980" spans="1:23" x14ac:dyDescent="0.3">
      <c r="A980" t="s">
        <v>18</v>
      </c>
      <c r="B980" t="s">
        <v>14</v>
      </c>
      <c r="C980" s="20" t="s">
        <v>31</v>
      </c>
      <c r="D980">
        <v>2023</v>
      </c>
      <c r="E980" t="s">
        <v>101</v>
      </c>
      <c r="F980" s="3">
        <v>45098</v>
      </c>
      <c r="G980" s="3">
        <v>45098</v>
      </c>
      <c r="H980" t="s">
        <v>111</v>
      </c>
      <c r="I980">
        <v>3.3180000000000001E-2</v>
      </c>
      <c r="J980">
        <f>VLOOKUP($C980,[1]ENVIRONMENTALS!$F$1793:$N$1826,2,0)</f>
        <v>40</v>
      </c>
      <c r="K980">
        <f>VLOOKUP($C980,[1]ENVIRONMENTALS!$F$1793:$N$1826,3,0)</f>
        <v>4.3</v>
      </c>
      <c r="L980" t="str">
        <f>VLOOKUP($C980,[1]ENVIRONMENTALS!$F$1793:$N$1826,5,0)</f>
        <v>NA</v>
      </c>
      <c r="M980" t="str">
        <f>VLOOKUP($C980,[1]ENVIRONMENTALS!$F$1793:$N$1826,6,0)</f>
        <v>NA</v>
      </c>
      <c r="N980">
        <f>VLOOKUP($C980,[1]ENVIRONMENTALS!$F$1793:$N$1826,9,0)</f>
        <v>13</v>
      </c>
      <c r="O980" s="3">
        <v>45098</v>
      </c>
      <c r="P980" t="s">
        <v>111</v>
      </c>
      <c r="Q980">
        <v>-1.71</v>
      </c>
      <c r="R980">
        <v>4.8600000000000003</v>
      </c>
      <c r="S980">
        <f>VLOOKUP(C980,'[6]2023'!$H$39:$Q$70,10,0)</f>
        <v>32</v>
      </c>
      <c r="T980">
        <f>VLOOKUP($C980,[1]ENVIRONMENTALS!$F$1793:$N$1826,2,0)</f>
        <v>40</v>
      </c>
      <c r="U980" t="str">
        <f>VLOOKUP($C980,[1]ENVIRONMENTALS!$F$1793:$N$1826,5,0)</f>
        <v>NA</v>
      </c>
      <c r="V980" t="str">
        <f>VLOOKUP($C980,[1]ENVIRONMENTALS!$F$1793:$N$1826,6,0)</f>
        <v>NA</v>
      </c>
      <c r="W980">
        <f>VLOOKUP($C980,[1]ENVIRONMENTALS!$F$1793:$N$1826,9,0)</f>
        <v>13</v>
      </c>
    </row>
    <row r="981" spans="1:23" x14ac:dyDescent="0.3">
      <c r="A981" t="s">
        <v>18</v>
      </c>
      <c r="B981" t="s">
        <v>14</v>
      </c>
      <c r="C981" s="20" t="s">
        <v>30</v>
      </c>
      <c r="D981">
        <v>2023</v>
      </c>
      <c r="E981" t="s">
        <v>102</v>
      </c>
      <c r="F981" s="3">
        <v>45098</v>
      </c>
      <c r="G981" s="3">
        <v>45098</v>
      </c>
      <c r="H981" t="s">
        <v>111</v>
      </c>
      <c r="I981">
        <v>1.248E-3</v>
      </c>
      <c r="J981">
        <f>VLOOKUP($C981,[1]ENVIRONMENTALS!$F$1793:$N$1826,2,0)</f>
        <v>28</v>
      </c>
      <c r="K981">
        <f>VLOOKUP($C981,[1]ENVIRONMENTALS!$F$1793:$N$1826,3,0)</f>
        <v>6.3</v>
      </c>
      <c r="L981" t="str">
        <f>VLOOKUP($C981,[1]ENVIRONMENTALS!$F$1793:$N$1826,5,0)</f>
        <v>NA</v>
      </c>
      <c r="M981" t="str">
        <f>VLOOKUP($C981,[1]ENVIRONMENTALS!$F$1793:$N$1826,6,0)</f>
        <v>NA</v>
      </c>
      <c r="N981">
        <f>VLOOKUP($C981,[1]ENVIRONMENTALS!$F$1793:$N$1826,9,0)</f>
        <v>29</v>
      </c>
      <c r="O981" s="3">
        <v>45098</v>
      </c>
      <c r="P981" t="s">
        <v>111</v>
      </c>
      <c r="Q981">
        <v>-0.17299999999999999</v>
      </c>
      <c r="R981">
        <v>2.79</v>
      </c>
      <c r="S981">
        <f>VLOOKUP(C981,'[6]2023'!$H$39:$Q$70,10,0)</f>
        <v>27.7</v>
      </c>
      <c r="T981">
        <f>VLOOKUP($C981,[1]ENVIRONMENTALS!$F$1793:$N$1826,2,0)</f>
        <v>28</v>
      </c>
      <c r="U981" t="str">
        <f>VLOOKUP($C981,[1]ENVIRONMENTALS!$F$1793:$N$1826,5,0)</f>
        <v>NA</v>
      </c>
      <c r="V981" t="str">
        <f>VLOOKUP($C981,[1]ENVIRONMENTALS!$F$1793:$N$1826,6,0)</f>
        <v>NA</v>
      </c>
      <c r="W981">
        <f>VLOOKUP($C981,[1]ENVIRONMENTALS!$F$1793:$N$1826,9,0)</f>
        <v>29</v>
      </c>
    </row>
    <row r="982" spans="1:23" x14ac:dyDescent="0.3">
      <c r="A982" t="s">
        <v>18</v>
      </c>
      <c r="B982" t="s">
        <v>10</v>
      </c>
      <c r="C982" s="20" t="s">
        <v>29</v>
      </c>
      <c r="D982">
        <v>2023</v>
      </c>
      <c r="E982" t="s">
        <v>102</v>
      </c>
      <c r="F982" s="3">
        <v>45098</v>
      </c>
      <c r="G982" s="3">
        <v>45098</v>
      </c>
      <c r="H982" t="s">
        <v>111</v>
      </c>
      <c r="I982">
        <v>-1.218E-2</v>
      </c>
      <c r="J982">
        <f>VLOOKUP($C982,[1]ENVIRONMENTALS!$F$1793:$N$1826,2,0)</f>
        <v>46</v>
      </c>
      <c r="K982">
        <f>VLOOKUP($C982,[1]ENVIRONMENTALS!$F$1793:$N$1826,3,0)</f>
        <v>6.2</v>
      </c>
      <c r="L982" t="str">
        <f>VLOOKUP($C982,[1]ENVIRONMENTALS!$F$1793:$N$1826,5,0)</f>
        <v>NA</v>
      </c>
      <c r="M982" t="str">
        <f>VLOOKUP($C982,[1]ENVIRONMENTALS!$F$1793:$N$1826,6,0)</f>
        <v>NA</v>
      </c>
      <c r="N982">
        <f>VLOOKUP($C982,[1]ENVIRONMENTALS!$F$1793:$N$1826,9,0)</f>
        <v>16</v>
      </c>
      <c r="O982" s="3">
        <v>45098</v>
      </c>
      <c r="P982" t="s">
        <v>111</v>
      </c>
      <c r="Q982">
        <v>-4.3</v>
      </c>
      <c r="R982">
        <v>4.9400000000000004</v>
      </c>
      <c r="S982">
        <f>VLOOKUP(C982,'[6]2023'!$H$39:$Q$70,10,0)</f>
        <v>29.9</v>
      </c>
      <c r="T982">
        <f>VLOOKUP($C982,[1]ENVIRONMENTALS!$F$1793:$N$1826,2,0)</f>
        <v>46</v>
      </c>
      <c r="U982" t="str">
        <f>VLOOKUP($C982,[1]ENVIRONMENTALS!$F$1793:$N$1826,5,0)</f>
        <v>NA</v>
      </c>
      <c r="V982" t="str">
        <f>VLOOKUP($C982,[1]ENVIRONMENTALS!$F$1793:$N$1826,6,0)</f>
        <v>NA</v>
      </c>
      <c r="W982">
        <f>VLOOKUP($C982,[1]ENVIRONMENTALS!$F$1793:$N$1826,9,0)</f>
        <v>16</v>
      </c>
    </row>
    <row r="983" spans="1:23" x14ac:dyDescent="0.3">
      <c r="A983" t="s">
        <v>18</v>
      </c>
      <c r="B983" t="s">
        <v>10</v>
      </c>
      <c r="C983" s="20" t="s">
        <v>28</v>
      </c>
      <c r="D983">
        <v>2023</v>
      </c>
      <c r="E983" t="s">
        <v>102</v>
      </c>
      <c r="F983" s="3">
        <v>45098</v>
      </c>
      <c r="G983" s="3">
        <v>45098</v>
      </c>
      <c r="H983" t="s">
        <v>111</v>
      </c>
      <c r="I983">
        <v>3.516E-3</v>
      </c>
      <c r="J983">
        <f>VLOOKUP($C983,[1]ENVIRONMENTALS!$F$1793:$N$1826,2,0)</f>
        <v>36</v>
      </c>
      <c r="K983">
        <f>VLOOKUP($C983,[1]ENVIRONMENTALS!$F$1793:$N$1826,3,0)</f>
        <v>3.5</v>
      </c>
      <c r="L983">
        <f>VLOOKUP($C983,[1]ENVIRONMENTALS!$F$1793:$N$1826,5,0)</f>
        <v>19.600000000000001</v>
      </c>
      <c r="M983">
        <f>VLOOKUP($C983,[1]ENVIRONMENTALS!$F$1793:$N$1826,6,0)</f>
        <v>386</v>
      </c>
      <c r="N983">
        <f>VLOOKUP($C983,[1]ENVIRONMENTALS!$F$1793:$N$1826,9,0)</f>
        <v>9</v>
      </c>
      <c r="O983" s="3">
        <v>45098</v>
      </c>
      <c r="P983" t="s">
        <v>111</v>
      </c>
      <c r="Q983">
        <v>3.89</v>
      </c>
      <c r="R983">
        <v>6.04</v>
      </c>
      <c r="S983">
        <f>VLOOKUP(C983,'[6]2023'!$H$39:$Q$70,10,0)</f>
        <v>16.899999999999999</v>
      </c>
      <c r="T983">
        <f>VLOOKUP($C983,[1]ENVIRONMENTALS!$F$1793:$N$1826,2,0)</f>
        <v>36</v>
      </c>
      <c r="U983">
        <f>VLOOKUP($C983,[1]ENVIRONMENTALS!$F$1793:$N$1826,5,0)</f>
        <v>19.600000000000001</v>
      </c>
      <c r="V983">
        <f>VLOOKUP($C983,[1]ENVIRONMENTALS!$F$1793:$N$1826,6,0)</f>
        <v>386</v>
      </c>
      <c r="W983">
        <f>VLOOKUP($C983,[1]ENVIRONMENTALS!$F$1793:$N$1826,9,0)</f>
        <v>9</v>
      </c>
    </row>
    <row r="984" spans="1:23" x14ac:dyDescent="0.3">
      <c r="A984" t="s">
        <v>18</v>
      </c>
      <c r="B984" t="s">
        <v>10</v>
      </c>
      <c r="C984" s="20" t="s">
        <v>27</v>
      </c>
      <c r="D984">
        <v>2023</v>
      </c>
      <c r="E984" t="s">
        <v>101</v>
      </c>
      <c r="F984" s="3">
        <v>45098</v>
      </c>
      <c r="G984" s="3">
        <v>45098</v>
      </c>
      <c r="H984" t="s">
        <v>111</v>
      </c>
      <c r="I984">
        <v>6.0600000000000003E-3</v>
      </c>
      <c r="J984">
        <f>VLOOKUP($C984,[1]ENVIRONMENTALS!$F$1793:$N$1826,2,0)</f>
        <v>36</v>
      </c>
      <c r="K984">
        <f>VLOOKUP($C984,[1]ENVIRONMENTALS!$F$1793:$N$1826,3,0)</f>
        <v>4.5</v>
      </c>
      <c r="L984" t="str">
        <f>VLOOKUP($C984,[1]ENVIRONMENTALS!$F$1793:$N$1826,5,0)</f>
        <v>NA</v>
      </c>
      <c r="M984" t="str">
        <f>VLOOKUP($C984,[1]ENVIRONMENTALS!$F$1793:$N$1826,6,0)</f>
        <v>NA</v>
      </c>
      <c r="N984">
        <f>VLOOKUP($C984,[1]ENVIRONMENTALS!$F$1793:$N$1826,9,0)</f>
        <v>18</v>
      </c>
      <c r="O984" s="3">
        <v>45098</v>
      </c>
      <c r="P984" t="s">
        <v>111</v>
      </c>
      <c r="Q984">
        <v>1.33</v>
      </c>
      <c r="R984">
        <v>5.24</v>
      </c>
      <c r="S984">
        <f>VLOOKUP(C984,'[6]2023'!$H$39:$Q$70,10,0)</f>
        <v>30.7</v>
      </c>
      <c r="T984">
        <f>VLOOKUP($C984,[1]ENVIRONMENTALS!$F$1793:$N$1826,2,0)</f>
        <v>36</v>
      </c>
      <c r="U984" t="str">
        <f>VLOOKUP($C984,[1]ENVIRONMENTALS!$F$1793:$N$1826,5,0)</f>
        <v>NA</v>
      </c>
      <c r="V984" t="str">
        <f>VLOOKUP($C984,[1]ENVIRONMENTALS!$F$1793:$N$1826,6,0)</f>
        <v>NA</v>
      </c>
      <c r="W984">
        <f>VLOOKUP($C984,[1]ENVIRONMENTALS!$F$1793:$N$1826,9,0)</f>
        <v>18</v>
      </c>
    </row>
    <row r="985" spans="1:23" x14ac:dyDescent="0.3">
      <c r="A985" t="s">
        <v>18</v>
      </c>
      <c r="B985" t="s">
        <v>10</v>
      </c>
      <c r="C985" s="20" t="s">
        <v>26</v>
      </c>
      <c r="D985">
        <v>2023</v>
      </c>
      <c r="E985" t="s">
        <v>101</v>
      </c>
      <c r="F985" s="3">
        <v>45098</v>
      </c>
      <c r="G985" s="3">
        <v>45098</v>
      </c>
      <c r="H985" t="s">
        <v>111</v>
      </c>
      <c r="I985">
        <v>1.4340000000000002</v>
      </c>
      <c r="J985">
        <f>VLOOKUP($C985,[1]ENVIRONMENTALS!$F$1793:$N$1826,2,0)</f>
        <v>36</v>
      </c>
      <c r="K985">
        <f>VLOOKUP($C985,[1]ENVIRONMENTALS!$F$1793:$N$1826,3,0)</f>
        <v>5.2</v>
      </c>
      <c r="L985">
        <f>VLOOKUP($C985,[1]ENVIRONMENTALS!$F$1793:$N$1826,5,0)</f>
        <v>121.2</v>
      </c>
      <c r="M985">
        <f>VLOOKUP($C985,[1]ENVIRONMENTALS!$F$1793:$N$1826,6,0)</f>
        <v>1142</v>
      </c>
      <c r="N985">
        <f>VLOOKUP($C985,[1]ENVIRONMENTALS!$F$1793:$N$1826,9,0)</f>
        <v>4</v>
      </c>
      <c r="O985" s="3">
        <v>45098</v>
      </c>
      <c r="P985" t="s">
        <v>111</v>
      </c>
      <c r="Q985">
        <v>-4.6500000000000004</v>
      </c>
      <c r="R985">
        <v>2.17</v>
      </c>
      <c r="S985">
        <f>VLOOKUP(C985,'[6]2023'!$H$39:$Q$70,10,0)</f>
        <v>22.6</v>
      </c>
      <c r="T985">
        <f>VLOOKUP($C985,[1]ENVIRONMENTALS!$F$1793:$N$1826,2,0)</f>
        <v>36</v>
      </c>
      <c r="U985">
        <f>VLOOKUP($C985,[1]ENVIRONMENTALS!$F$1793:$N$1826,5,0)</f>
        <v>121.2</v>
      </c>
      <c r="V985">
        <f>VLOOKUP($C985,[1]ENVIRONMENTALS!$F$1793:$N$1826,6,0)</f>
        <v>1142</v>
      </c>
      <c r="W985">
        <f>VLOOKUP($C985,[1]ENVIRONMENTALS!$F$1793:$N$1826,9,0)</f>
        <v>4</v>
      </c>
    </row>
    <row r="986" spans="1:23" x14ac:dyDescent="0.3">
      <c r="A986" t="s">
        <v>18</v>
      </c>
      <c r="B986" t="s">
        <v>6</v>
      </c>
      <c r="C986" s="20" t="s">
        <v>25</v>
      </c>
      <c r="D986">
        <v>2023</v>
      </c>
      <c r="E986" t="s">
        <v>102</v>
      </c>
      <c r="F986" s="3">
        <v>45098</v>
      </c>
      <c r="G986" s="3">
        <v>45098</v>
      </c>
      <c r="H986" t="s">
        <v>111</v>
      </c>
      <c r="I986">
        <v>-1.6259999999999997E-2</v>
      </c>
      <c r="J986">
        <f>VLOOKUP($C986,[1]ENVIRONMENTALS!$F$1793:$N$1826,2,0)</f>
        <v>26</v>
      </c>
      <c r="K986">
        <f>VLOOKUP($C986,[1]ENVIRONMENTALS!$F$1793:$N$1826,3,0)</f>
        <v>8.3000000000000007</v>
      </c>
      <c r="L986" t="str">
        <f>VLOOKUP($C986,[1]ENVIRONMENTALS!$F$1793:$N$1826,5,0)</f>
        <v>NA</v>
      </c>
      <c r="M986" t="str">
        <f>VLOOKUP($C986,[1]ENVIRONMENTALS!$F$1793:$N$1826,6,0)</f>
        <v>NA</v>
      </c>
      <c r="N986">
        <f>VLOOKUP($C986,[1]ENVIRONMENTALS!$F$1793:$N$1826,9,0)</f>
        <v>15</v>
      </c>
      <c r="O986" s="3">
        <v>45098</v>
      </c>
      <c r="P986" t="s">
        <v>111</v>
      </c>
      <c r="Q986">
        <v>-3.82</v>
      </c>
      <c r="R986">
        <v>5.93</v>
      </c>
      <c r="S986">
        <f>VLOOKUP(C986,'[6]2023'!$H$39:$Q$70,10,0)</f>
        <v>27.7</v>
      </c>
      <c r="T986">
        <f>VLOOKUP($C986,[1]ENVIRONMENTALS!$F$1793:$N$1826,2,0)</f>
        <v>26</v>
      </c>
      <c r="U986" t="str">
        <f>VLOOKUP($C986,[1]ENVIRONMENTALS!$F$1793:$N$1826,5,0)</f>
        <v>NA</v>
      </c>
      <c r="V986" t="str">
        <f>VLOOKUP($C986,[1]ENVIRONMENTALS!$F$1793:$N$1826,6,0)</f>
        <v>NA</v>
      </c>
      <c r="W986">
        <f>VLOOKUP($C986,[1]ENVIRONMENTALS!$F$1793:$N$1826,9,0)</f>
        <v>15</v>
      </c>
    </row>
    <row r="987" spans="1:23" x14ac:dyDescent="0.3">
      <c r="A987" t="s">
        <v>18</v>
      </c>
      <c r="B987" t="s">
        <v>6</v>
      </c>
      <c r="C987" s="20" t="s">
        <v>24</v>
      </c>
      <c r="D987">
        <v>2023</v>
      </c>
      <c r="E987" t="s">
        <v>101</v>
      </c>
      <c r="F987" s="3">
        <v>45098</v>
      </c>
      <c r="G987" s="3">
        <v>45098</v>
      </c>
      <c r="H987" t="s">
        <v>111</v>
      </c>
      <c r="I987">
        <v>-1.992E-2</v>
      </c>
      <c r="J987">
        <f>VLOOKUP($C987,[1]ENVIRONMENTALS!$F$1793:$N$1826,2,0)</f>
        <v>29</v>
      </c>
      <c r="K987">
        <f>VLOOKUP($C987,[1]ENVIRONMENTALS!$F$1793:$N$1826,3,0)</f>
        <v>2.2000000000000002</v>
      </c>
      <c r="L987" t="str">
        <f>VLOOKUP($C987,[1]ENVIRONMENTALS!$F$1793:$N$1826,5,0)</f>
        <v>NA</v>
      </c>
      <c r="M987" t="str">
        <f>VLOOKUP($C987,[1]ENVIRONMENTALS!$F$1793:$N$1826,6,0)</f>
        <v>NA</v>
      </c>
      <c r="N987">
        <f>VLOOKUP($C987,[1]ENVIRONMENTALS!$F$1793:$N$1826,9,0)</f>
        <v>24</v>
      </c>
      <c r="O987" s="3">
        <v>45098</v>
      </c>
      <c r="P987" t="s">
        <v>111</v>
      </c>
      <c r="Q987">
        <v>1.49</v>
      </c>
      <c r="R987">
        <v>2.56</v>
      </c>
      <c r="S987">
        <f>VLOOKUP(C987,'[6]2023'!$H$39:$Q$70,10,0)</f>
        <v>29.5</v>
      </c>
      <c r="T987">
        <f>VLOOKUP($C987,[1]ENVIRONMENTALS!$F$1793:$N$1826,2,0)</f>
        <v>29</v>
      </c>
      <c r="U987" t="str">
        <f>VLOOKUP($C987,[1]ENVIRONMENTALS!$F$1793:$N$1826,5,0)</f>
        <v>NA</v>
      </c>
      <c r="V987" t="str">
        <f>VLOOKUP($C987,[1]ENVIRONMENTALS!$F$1793:$N$1826,6,0)</f>
        <v>NA</v>
      </c>
      <c r="W987">
        <f>VLOOKUP($C987,[1]ENVIRONMENTALS!$F$1793:$N$1826,9,0)</f>
        <v>24</v>
      </c>
    </row>
    <row r="988" spans="1:23" x14ac:dyDescent="0.3">
      <c r="A988" t="s">
        <v>18</v>
      </c>
      <c r="B988" t="s">
        <v>6</v>
      </c>
      <c r="C988" s="20" t="s">
        <v>23</v>
      </c>
      <c r="D988">
        <v>2023</v>
      </c>
      <c r="E988" t="s">
        <v>102</v>
      </c>
      <c r="F988" s="3">
        <v>45098</v>
      </c>
      <c r="G988" s="3">
        <v>45098</v>
      </c>
      <c r="H988" t="s">
        <v>111</v>
      </c>
      <c r="I988">
        <v>1.404E-2</v>
      </c>
      <c r="J988">
        <f>VLOOKUP($C988,[1]ENVIRONMENTALS!$F$1793:$N$1826,2,0)</f>
        <v>28</v>
      </c>
      <c r="K988">
        <f>VLOOKUP($C988,[1]ENVIRONMENTALS!$F$1793:$N$1826,3,0)</f>
        <v>4.2</v>
      </c>
      <c r="L988">
        <f>VLOOKUP($C988,[1]ENVIRONMENTALS!$F$1793:$N$1826,5,0)</f>
        <v>24</v>
      </c>
      <c r="M988">
        <f>VLOOKUP($C988,[1]ENVIRONMENTALS!$F$1793:$N$1826,6,0)</f>
        <v>480</v>
      </c>
      <c r="N988">
        <f>VLOOKUP($C988,[1]ENVIRONMENTALS!$F$1793:$N$1826,9,0)</f>
        <v>21</v>
      </c>
      <c r="O988" s="3">
        <v>45098</v>
      </c>
      <c r="P988" t="s">
        <v>111</v>
      </c>
      <c r="Q988">
        <v>1.62</v>
      </c>
      <c r="R988">
        <v>3.42</v>
      </c>
      <c r="S988">
        <f>VLOOKUP(C988,'[6]2023'!$H$39:$Q$70,10,0)</f>
        <v>16.7</v>
      </c>
      <c r="T988">
        <f>VLOOKUP($C988,[1]ENVIRONMENTALS!$F$1793:$N$1826,2,0)</f>
        <v>28</v>
      </c>
      <c r="U988">
        <f>VLOOKUP($C988,[1]ENVIRONMENTALS!$F$1793:$N$1826,5,0)</f>
        <v>24</v>
      </c>
      <c r="V988">
        <f>VLOOKUP($C988,[1]ENVIRONMENTALS!$F$1793:$N$1826,6,0)</f>
        <v>480</v>
      </c>
      <c r="W988">
        <f>VLOOKUP($C988,[1]ENVIRONMENTALS!$F$1793:$N$1826,9,0)</f>
        <v>21</v>
      </c>
    </row>
    <row r="989" spans="1:23" x14ac:dyDescent="0.3">
      <c r="A989" t="s">
        <v>18</v>
      </c>
      <c r="B989" t="s">
        <v>6</v>
      </c>
      <c r="C989" s="20" t="s">
        <v>22</v>
      </c>
      <c r="D989">
        <v>2023</v>
      </c>
      <c r="E989" t="s">
        <v>101</v>
      </c>
      <c r="F989" s="3">
        <v>45098</v>
      </c>
      <c r="G989" s="3">
        <v>45098</v>
      </c>
      <c r="H989" t="s">
        <v>111</v>
      </c>
      <c r="I989">
        <v>0.12360000000000002</v>
      </c>
      <c r="J989">
        <f>VLOOKUP($C989,[1]ENVIRONMENTALS!$F$1793:$N$1826,2,0)</f>
        <v>47</v>
      </c>
      <c r="K989">
        <f>VLOOKUP($C989,[1]ENVIRONMENTALS!$F$1793:$N$1826,3,0)</f>
        <v>9.6</v>
      </c>
      <c r="L989">
        <f>VLOOKUP($C989,[1]ENVIRONMENTALS!$F$1793:$N$1826,5,0)</f>
        <v>24.5</v>
      </c>
      <c r="M989">
        <f>VLOOKUP($C989,[1]ENVIRONMENTALS!$F$1793:$N$1826,6,0)</f>
        <v>490</v>
      </c>
      <c r="N989">
        <f>VLOOKUP($C989,[1]ENVIRONMENTALS!$F$1793:$N$1826,9,0)</f>
        <v>12</v>
      </c>
      <c r="O989" s="3">
        <v>45098</v>
      </c>
      <c r="P989" t="s">
        <v>111</v>
      </c>
      <c r="Q989">
        <v>-1.76</v>
      </c>
      <c r="R989">
        <v>1.54</v>
      </c>
      <c r="S989">
        <f>VLOOKUP(C989,'[6]2023'!$H$39:$Q$70,10,0)</f>
        <v>22.5</v>
      </c>
      <c r="T989">
        <f>VLOOKUP($C989,[1]ENVIRONMENTALS!$F$1793:$N$1826,2,0)</f>
        <v>47</v>
      </c>
      <c r="U989">
        <f>VLOOKUP($C989,[1]ENVIRONMENTALS!$F$1793:$N$1826,5,0)</f>
        <v>24.5</v>
      </c>
      <c r="V989">
        <f>VLOOKUP($C989,[1]ENVIRONMENTALS!$F$1793:$N$1826,6,0)</f>
        <v>490</v>
      </c>
      <c r="W989">
        <f>VLOOKUP($C989,[1]ENVIRONMENTALS!$F$1793:$N$1826,9,0)</f>
        <v>12</v>
      </c>
    </row>
    <row r="990" spans="1:23" x14ac:dyDescent="0.3">
      <c r="A990" t="s">
        <v>18</v>
      </c>
      <c r="B990" t="s">
        <v>1</v>
      </c>
      <c r="C990" s="20" t="s">
        <v>21</v>
      </c>
      <c r="D990">
        <v>2023</v>
      </c>
      <c r="E990" t="s">
        <v>101</v>
      </c>
      <c r="F990" s="3">
        <v>45098</v>
      </c>
      <c r="G990" s="3">
        <v>45098</v>
      </c>
      <c r="H990" t="s">
        <v>111</v>
      </c>
      <c r="I990">
        <v>1.6380000000000001</v>
      </c>
      <c r="J990">
        <f>VLOOKUP($C990,[1]ENVIRONMENTALS!$F$1793:$N$1826,2,0)</f>
        <v>41</v>
      </c>
      <c r="K990">
        <f>VLOOKUP($C990,[1]ENVIRONMENTALS!$F$1793:$N$1826,3,0)</f>
        <v>3.5</v>
      </c>
      <c r="L990">
        <f>VLOOKUP($C990,[1]ENVIRONMENTALS!$F$1793:$N$1826,5,0)</f>
        <v>98</v>
      </c>
      <c r="M990">
        <f>VLOOKUP($C990,[1]ENVIRONMENTALS!$F$1793:$N$1826,6,0)</f>
        <v>1096</v>
      </c>
      <c r="N990">
        <f>VLOOKUP($C990,[1]ENVIRONMENTALS!$F$1793:$N$1826,9,0)</f>
        <v>11</v>
      </c>
      <c r="O990" s="3">
        <v>45098</v>
      </c>
      <c r="P990" t="s">
        <v>111</v>
      </c>
      <c r="Q990">
        <v>-3.13</v>
      </c>
      <c r="R990">
        <v>2.19</v>
      </c>
      <c r="S990">
        <f>VLOOKUP(C990,'[6]2023'!$H$39:$Q$70,10,0)</f>
        <v>24.2</v>
      </c>
      <c r="T990">
        <f>VLOOKUP($C990,[1]ENVIRONMENTALS!$F$1793:$N$1826,2,0)</f>
        <v>41</v>
      </c>
      <c r="U990">
        <f>VLOOKUP($C990,[1]ENVIRONMENTALS!$F$1793:$N$1826,5,0)</f>
        <v>98</v>
      </c>
      <c r="V990">
        <f>VLOOKUP($C990,[1]ENVIRONMENTALS!$F$1793:$N$1826,6,0)</f>
        <v>1096</v>
      </c>
      <c r="W990">
        <f>VLOOKUP($C990,[1]ENVIRONMENTALS!$F$1793:$N$1826,9,0)</f>
        <v>11</v>
      </c>
    </row>
    <row r="991" spans="1:23" x14ac:dyDescent="0.3">
      <c r="A991" t="s">
        <v>18</v>
      </c>
      <c r="B991" t="s">
        <v>1</v>
      </c>
      <c r="C991" s="20" t="s">
        <v>20</v>
      </c>
      <c r="D991">
        <v>2023</v>
      </c>
      <c r="E991" t="s">
        <v>101</v>
      </c>
      <c r="F991" s="3">
        <v>45098</v>
      </c>
      <c r="G991" s="3">
        <v>45098</v>
      </c>
      <c r="H991" t="s">
        <v>111</v>
      </c>
      <c r="I991">
        <v>0.30480000000000002</v>
      </c>
      <c r="J991">
        <f>VLOOKUP($C991,[1]ENVIRONMENTALS!$F$1793:$N$1826,2,0)</f>
        <v>31</v>
      </c>
      <c r="K991">
        <f>VLOOKUP($C991,[1]ENVIRONMENTALS!$F$1793:$N$1826,3,0)</f>
        <v>7.6</v>
      </c>
      <c r="L991" t="str">
        <f>VLOOKUP($C991,[1]ENVIRONMENTALS!$F$1793:$N$1826,5,0)</f>
        <v>NA</v>
      </c>
      <c r="M991" t="str">
        <f>VLOOKUP($C991,[1]ENVIRONMENTALS!$F$1793:$N$1826,6,0)</f>
        <v>NA</v>
      </c>
      <c r="N991">
        <f>VLOOKUP($C991,[1]ENVIRONMENTALS!$F$1793:$N$1826,9,0)</f>
        <v>33</v>
      </c>
      <c r="O991" s="3">
        <v>45098</v>
      </c>
      <c r="P991" t="s">
        <v>111</v>
      </c>
      <c r="Q991">
        <v>-0.745</v>
      </c>
      <c r="R991">
        <v>7.11</v>
      </c>
      <c r="S991">
        <f>VLOOKUP(C991,'[6]2023'!$H$39:$Q$70,10,0)</f>
        <v>30.4</v>
      </c>
      <c r="T991">
        <f>VLOOKUP($C991,[1]ENVIRONMENTALS!$F$1793:$N$1826,2,0)</f>
        <v>31</v>
      </c>
      <c r="U991" t="str">
        <f>VLOOKUP($C991,[1]ENVIRONMENTALS!$F$1793:$N$1826,5,0)</f>
        <v>NA</v>
      </c>
      <c r="V991" t="str">
        <f>VLOOKUP($C991,[1]ENVIRONMENTALS!$F$1793:$N$1826,6,0)</f>
        <v>NA</v>
      </c>
      <c r="W991">
        <f>VLOOKUP($C991,[1]ENVIRONMENTALS!$F$1793:$N$1826,9,0)</f>
        <v>33</v>
      </c>
    </row>
    <row r="992" spans="1:23" x14ac:dyDescent="0.3">
      <c r="A992" t="s">
        <v>18</v>
      </c>
      <c r="B992" t="s">
        <v>1</v>
      </c>
      <c r="C992" s="20" t="s">
        <v>19</v>
      </c>
      <c r="D992">
        <v>2023</v>
      </c>
      <c r="E992" t="s">
        <v>101</v>
      </c>
      <c r="F992" s="3">
        <v>45098</v>
      </c>
      <c r="G992" s="3">
        <v>45098</v>
      </c>
      <c r="H992" t="s">
        <v>111</v>
      </c>
      <c r="I992">
        <v>0.30780000000000002</v>
      </c>
      <c r="J992">
        <f>VLOOKUP($C992,[1]ENVIRONMENTALS!$F$1793:$N$1826,2,0)</f>
        <v>36</v>
      </c>
      <c r="K992">
        <f>VLOOKUP($C992,[1]ENVIRONMENTALS!$F$1793:$N$1826,3,0)</f>
        <v>5.6</v>
      </c>
      <c r="L992">
        <f>VLOOKUP($C992,[1]ENVIRONMENTALS!$F$1793:$N$1826,5,0)</f>
        <v>51.2</v>
      </c>
      <c r="M992">
        <f>VLOOKUP($C992,[1]ENVIRONMENTALS!$F$1793:$N$1826,6,0)</f>
        <v>879</v>
      </c>
      <c r="N992">
        <f>VLOOKUP($C992,[1]ENVIRONMENTALS!$F$1793:$N$1826,9,0)</f>
        <v>12</v>
      </c>
      <c r="O992" s="3">
        <v>45098</v>
      </c>
      <c r="P992" t="s">
        <v>111</v>
      </c>
      <c r="Q992">
        <v>-2.3199999999999998</v>
      </c>
      <c r="R992">
        <v>1.5</v>
      </c>
      <c r="S992">
        <f>VLOOKUP(C992,'[6]2023'!$H$39:$Q$70,10,0)</f>
        <v>19.5</v>
      </c>
      <c r="T992">
        <f>VLOOKUP($C992,[1]ENVIRONMENTALS!$F$1793:$N$1826,2,0)</f>
        <v>36</v>
      </c>
      <c r="U992">
        <f>VLOOKUP($C992,[1]ENVIRONMENTALS!$F$1793:$N$1826,5,0)</f>
        <v>51.2</v>
      </c>
      <c r="V992">
        <f>VLOOKUP($C992,[1]ENVIRONMENTALS!$F$1793:$N$1826,6,0)</f>
        <v>879</v>
      </c>
      <c r="W992">
        <f>VLOOKUP($C992,[1]ENVIRONMENTALS!$F$1793:$N$1826,9,0)</f>
        <v>12</v>
      </c>
    </row>
    <row r="993" spans="1:23" x14ac:dyDescent="0.3">
      <c r="A993" t="s">
        <v>18</v>
      </c>
      <c r="B993" t="s">
        <v>1</v>
      </c>
      <c r="C993" s="20" t="s">
        <v>17</v>
      </c>
      <c r="D993">
        <v>2023</v>
      </c>
      <c r="E993" t="s">
        <v>101</v>
      </c>
      <c r="F993" s="3">
        <v>45098</v>
      </c>
      <c r="G993" s="3">
        <v>45098</v>
      </c>
      <c r="H993" t="s">
        <v>111</v>
      </c>
      <c r="I993">
        <v>0.55920000000000003</v>
      </c>
      <c r="J993">
        <f>VLOOKUP($C993,[1]ENVIRONMENTALS!$F$1793:$N$1826,2,0)</f>
        <v>37</v>
      </c>
      <c r="K993">
        <f>VLOOKUP($C993,[1]ENVIRONMENTALS!$F$1793:$N$1826,3,0)</f>
        <v>4.5999999999999996</v>
      </c>
      <c r="L993" t="str">
        <f>VLOOKUP($C993,[1]ENVIRONMENTALS!$F$1793:$N$1826,5,0)</f>
        <v>NA</v>
      </c>
      <c r="M993" t="str">
        <f>VLOOKUP($C993,[1]ENVIRONMENTALS!$F$1793:$N$1826,6,0)</f>
        <v>NA</v>
      </c>
      <c r="N993">
        <f>VLOOKUP($C993,[1]ENVIRONMENTALS!$F$1793:$N$1826,9,0)</f>
        <v>14</v>
      </c>
      <c r="O993" s="3">
        <v>45098</v>
      </c>
      <c r="P993" t="s">
        <v>111</v>
      </c>
      <c r="Q993">
        <v>-2.02</v>
      </c>
      <c r="R993">
        <v>5.12</v>
      </c>
      <c r="S993">
        <f>VLOOKUP(C993,'[6]2023'!$H$39:$Q$70,10,0)</f>
        <v>31.5</v>
      </c>
      <c r="T993">
        <f>VLOOKUP($C993,[1]ENVIRONMENTALS!$F$1793:$N$1826,2,0)</f>
        <v>37</v>
      </c>
      <c r="U993" t="str">
        <f>VLOOKUP($C993,[1]ENVIRONMENTALS!$F$1793:$N$1826,5,0)</f>
        <v>NA</v>
      </c>
      <c r="V993" t="str">
        <f>VLOOKUP($C993,[1]ENVIRONMENTALS!$F$1793:$N$1826,6,0)</f>
        <v>NA</v>
      </c>
      <c r="W993">
        <f>VLOOKUP($C993,[1]ENVIRONMENTALS!$F$1793:$N$1826,9,0)</f>
        <v>14</v>
      </c>
    </row>
    <row r="994" spans="1:23" x14ac:dyDescent="0.3">
      <c r="A994" t="s">
        <v>2</v>
      </c>
      <c r="B994" t="s">
        <v>14</v>
      </c>
      <c r="C994" s="20" t="s">
        <v>16</v>
      </c>
      <c r="D994">
        <v>2023</v>
      </c>
      <c r="E994" t="s">
        <v>103</v>
      </c>
      <c r="F994" s="3">
        <v>45115</v>
      </c>
      <c r="G994" s="3">
        <v>45115</v>
      </c>
      <c r="H994" t="s">
        <v>111</v>
      </c>
      <c r="I994">
        <v>3.552</v>
      </c>
      <c r="J994">
        <f>VLOOKUP($C994,[1]ENVIRONMENTALS!$F$1828:$N$1861,2,0)</f>
        <v>51</v>
      </c>
      <c r="K994" t="s">
        <v>80</v>
      </c>
      <c r="L994">
        <v>100</v>
      </c>
      <c r="M994" t="s">
        <v>80</v>
      </c>
      <c r="N994" t="s">
        <v>80</v>
      </c>
      <c r="O994" s="3">
        <v>45115</v>
      </c>
      <c r="P994" t="s">
        <v>111</v>
      </c>
      <c r="Q994">
        <v>-0.94099999999999995</v>
      </c>
      <c r="R994">
        <v>0.89500000000000002</v>
      </c>
      <c r="S994">
        <f>VLOOKUP(C994,'[6]2023'!$H$72:$Q$103,10,0)</f>
        <v>25.3</v>
      </c>
      <c r="T994">
        <f>VLOOKUP($C994,[1]ENVIRONMENTALS!$F$1828:$N$1861,2,0)</f>
        <v>51</v>
      </c>
      <c r="U994">
        <v>100</v>
      </c>
      <c r="V994" t="s">
        <v>80</v>
      </c>
      <c r="W994" t="str">
        <f>VLOOKUP($C994,[1]ENVIRONMENTALS!$F$1793:$N$1826,6,0)</f>
        <v>NA</v>
      </c>
    </row>
    <row r="995" spans="1:23" x14ac:dyDescent="0.3">
      <c r="A995" t="s">
        <v>2</v>
      </c>
      <c r="B995" t="s">
        <v>14</v>
      </c>
      <c r="C995" s="20" t="s">
        <v>15</v>
      </c>
      <c r="D995">
        <v>2023</v>
      </c>
      <c r="E995" t="s">
        <v>104</v>
      </c>
      <c r="F995" s="3">
        <v>45115</v>
      </c>
      <c r="G995" s="3">
        <v>45115</v>
      </c>
      <c r="H995" t="s">
        <v>111</v>
      </c>
      <c r="I995">
        <v>0.2646</v>
      </c>
      <c r="J995">
        <f>VLOOKUP(C995,[1]ENVIRONMENTALS!$F$1828:$N$1861,2,0)</f>
        <v>47</v>
      </c>
      <c r="K995" t="s">
        <v>80</v>
      </c>
      <c r="L995">
        <v>100</v>
      </c>
      <c r="M995" t="s">
        <v>80</v>
      </c>
      <c r="N995" t="s">
        <v>80</v>
      </c>
      <c r="O995" s="3">
        <v>45115</v>
      </c>
      <c r="P995" t="s">
        <v>111</v>
      </c>
      <c r="Q995">
        <v>-1.61</v>
      </c>
      <c r="R995">
        <v>0.56799999999999995</v>
      </c>
      <c r="S995">
        <f>VLOOKUP(C995,'[6]2023'!$H$72:$Q$103,10,0)</f>
        <v>22.6</v>
      </c>
      <c r="T995">
        <f>VLOOKUP($C995,[1]ENVIRONMENTALS!$F$1828:$N$1861,2,0)</f>
        <v>47</v>
      </c>
      <c r="U995">
        <v>100</v>
      </c>
      <c r="V995" t="s">
        <v>80</v>
      </c>
      <c r="W995" t="str">
        <f>VLOOKUP($C995,[1]ENVIRONMENTALS!$F$1793:$N$1826,6,0)</f>
        <v>NA</v>
      </c>
    </row>
    <row r="996" spans="1:23" x14ac:dyDescent="0.3">
      <c r="A996" t="s">
        <v>2</v>
      </c>
      <c r="B996" t="s">
        <v>14</v>
      </c>
      <c r="C996" s="20" t="s">
        <v>13</v>
      </c>
      <c r="D996">
        <v>2023</v>
      </c>
      <c r="E996" t="s">
        <v>103</v>
      </c>
      <c r="F996" s="3">
        <v>45115</v>
      </c>
      <c r="G996" s="3">
        <v>45115</v>
      </c>
      <c r="H996" t="s">
        <v>111</v>
      </c>
      <c r="I996">
        <v>2.8980000000000001</v>
      </c>
      <c r="J996">
        <v>120</v>
      </c>
      <c r="K996" t="s">
        <v>80</v>
      </c>
      <c r="L996">
        <v>100</v>
      </c>
      <c r="M996" t="s">
        <v>80</v>
      </c>
      <c r="N996" t="s">
        <v>80</v>
      </c>
      <c r="O996" s="3">
        <v>45115</v>
      </c>
      <c r="P996" t="s">
        <v>111</v>
      </c>
      <c r="Q996">
        <v>0.82599999999999996</v>
      </c>
      <c r="R996" s="19">
        <v>0</v>
      </c>
      <c r="S996">
        <f>VLOOKUP(C996,'[6]2023'!$H$72:$Q$103,10,0)</f>
        <v>28.3</v>
      </c>
      <c r="T996">
        <v>120</v>
      </c>
      <c r="U996">
        <v>100</v>
      </c>
      <c r="V996" t="s">
        <v>80</v>
      </c>
      <c r="W996" t="str">
        <f>VLOOKUP($C996,[1]ENVIRONMENTALS!$F$1793:$N$1826,6,0)</f>
        <v>NA</v>
      </c>
    </row>
    <row r="997" spans="1:23" x14ac:dyDescent="0.3">
      <c r="A997" t="s">
        <v>2</v>
      </c>
      <c r="B997" t="s">
        <v>10</v>
      </c>
      <c r="C997" s="20" t="s">
        <v>12</v>
      </c>
      <c r="D997">
        <v>2023</v>
      </c>
      <c r="E997" t="s">
        <v>104</v>
      </c>
      <c r="F997" s="3">
        <v>45115</v>
      </c>
      <c r="G997" s="3">
        <v>45115</v>
      </c>
      <c r="H997" t="s">
        <v>111</v>
      </c>
      <c r="I997">
        <v>3.036</v>
      </c>
      <c r="J997">
        <f>VLOOKUP(C997,[1]ENVIRONMENTALS!$F$1828:$N$1861,2,0)</f>
        <v>48</v>
      </c>
      <c r="K997" t="s">
        <v>80</v>
      </c>
      <c r="L997">
        <v>100</v>
      </c>
      <c r="M997" t="s">
        <v>80</v>
      </c>
      <c r="N997" t="s">
        <v>80</v>
      </c>
      <c r="O997" s="3">
        <v>45115</v>
      </c>
      <c r="P997" t="s">
        <v>111</v>
      </c>
      <c r="Q997">
        <v>0.23300000000000001</v>
      </c>
      <c r="R997">
        <v>0.82899999999999996</v>
      </c>
      <c r="S997">
        <f>VLOOKUP(C997,'[6]2023'!$H$72:$Q$103,10,0)</f>
        <v>26.8</v>
      </c>
      <c r="T997">
        <f>VLOOKUP($C997,[1]ENVIRONMENTALS!$F$1828:$N$1861,2,0)</f>
        <v>48</v>
      </c>
      <c r="U997">
        <v>100</v>
      </c>
      <c r="V997" t="s">
        <v>80</v>
      </c>
      <c r="W997" t="str">
        <f>VLOOKUP($C997,[1]ENVIRONMENTALS!$F$1793:$N$1826,6,0)</f>
        <v>NA</v>
      </c>
    </row>
    <row r="998" spans="1:23" x14ac:dyDescent="0.3">
      <c r="A998" t="s">
        <v>2</v>
      </c>
      <c r="B998" t="s">
        <v>10</v>
      </c>
      <c r="C998" s="20" t="s">
        <v>11</v>
      </c>
      <c r="D998">
        <v>2023</v>
      </c>
      <c r="E998" t="s">
        <v>103</v>
      </c>
      <c r="F998" s="3">
        <v>45115</v>
      </c>
      <c r="G998" s="3">
        <v>45115</v>
      </c>
      <c r="H998" t="s">
        <v>111</v>
      </c>
      <c r="I998">
        <v>9</v>
      </c>
      <c r="J998">
        <v>120</v>
      </c>
      <c r="K998" t="s">
        <v>80</v>
      </c>
      <c r="L998">
        <v>100</v>
      </c>
      <c r="M998" t="s">
        <v>80</v>
      </c>
      <c r="N998" t="s">
        <v>80</v>
      </c>
      <c r="O998" s="3">
        <v>45115</v>
      </c>
      <c r="P998" t="s">
        <v>111</v>
      </c>
      <c r="Q998">
        <v>-1.07</v>
      </c>
      <c r="R998">
        <v>1.53</v>
      </c>
      <c r="S998">
        <f>VLOOKUP(C998,'[6]2023'!$H$72:$Q$103,10,0)</f>
        <v>27.3</v>
      </c>
      <c r="T998">
        <v>120</v>
      </c>
      <c r="U998">
        <v>100</v>
      </c>
      <c r="V998" t="s">
        <v>80</v>
      </c>
      <c r="W998" t="str">
        <f>VLOOKUP($C998,[1]ENVIRONMENTALS!$F$1793:$N$1826,6,0)</f>
        <v>NA</v>
      </c>
    </row>
    <row r="999" spans="1:23" x14ac:dyDescent="0.3">
      <c r="A999" t="s">
        <v>2</v>
      </c>
      <c r="B999" t="s">
        <v>10</v>
      </c>
      <c r="C999" s="20" t="s">
        <v>9</v>
      </c>
      <c r="D999">
        <v>2023</v>
      </c>
      <c r="E999" t="s">
        <v>103</v>
      </c>
      <c r="F999" s="3">
        <v>45115</v>
      </c>
      <c r="G999" s="3">
        <v>45115</v>
      </c>
      <c r="H999" t="s">
        <v>111</v>
      </c>
      <c r="I999">
        <v>2.6220000000000003</v>
      </c>
      <c r="J999">
        <v>120</v>
      </c>
      <c r="K999" t="s">
        <v>80</v>
      </c>
      <c r="L999">
        <v>100</v>
      </c>
      <c r="M999" t="s">
        <v>80</v>
      </c>
      <c r="N999">
        <f>VLOOKUP($C999,[1]ENVIRONMENTALS!$F$1828:$N$1861,9,0)</f>
        <v>13</v>
      </c>
      <c r="O999" s="3">
        <v>45115</v>
      </c>
      <c r="P999" t="s">
        <v>111</v>
      </c>
      <c r="Q999">
        <v>2.6599999999999999E-2</v>
      </c>
      <c r="R999">
        <v>0.71599999999999997</v>
      </c>
      <c r="S999">
        <f>VLOOKUP(C999,'[6]2023'!$H$72:$Q$103,10,0)</f>
        <v>27.7</v>
      </c>
      <c r="T999">
        <v>120</v>
      </c>
      <c r="U999">
        <v>100</v>
      </c>
      <c r="V999" t="s">
        <v>80</v>
      </c>
      <c r="W999">
        <f>VLOOKUP($C999,[1]ENVIRONMENTALS!$F$1828:$N$1861,9,0)</f>
        <v>13</v>
      </c>
    </row>
    <row r="1000" spans="1:23" x14ac:dyDescent="0.3">
      <c r="A1000" t="s">
        <v>2</v>
      </c>
      <c r="B1000" t="s">
        <v>6</v>
      </c>
      <c r="C1000" s="20" t="s">
        <v>8</v>
      </c>
      <c r="D1000">
        <v>2023</v>
      </c>
      <c r="E1000" t="s">
        <v>104</v>
      </c>
      <c r="F1000" s="3">
        <v>45115</v>
      </c>
      <c r="G1000" s="3">
        <v>45115</v>
      </c>
      <c r="H1000" t="s">
        <v>111</v>
      </c>
      <c r="I1000">
        <v>-7.1999999999999993</v>
      </c>
      <c r="J1000">
        <f>VLOOKUP(C1000,[1]ENVIRONMENTALS!$F$1828:$N$1861,2,0)</f>
        <v>58</v>
      </c>
      <c r="K1000" t="s">
        <v>80</v>
      </c>
      <c r="L1000">
        <v>100</v>
      </c>
      <c r="M1000" t="s">
        <v>80</v>
      </c>
      <c r="N1000" t="s">
        <v>80</v>
      </c>
      <c r="O1000" s="3">
        <v>45115</v>
      </c>
      <c r="P1000" t="s">
        <v>111</v>
      </c>
      <c r="Q1000">
        <v>-0.48</v>
      </c>
      <c r="R1000">
        <v>0.82</v>
      </c>
      <c r="S1000">
        <f>VLOOKUP(C1000,'[6]2023'!$H$72:$Q$103,10,0)</f>
        <v>25.6</v>
      </c>
      <c r="T1000">
        <f>VLOOKUP($C1000,[1]ENVIRONMENTALS!$F$1828:$N$1861,2,0)</f>
        <v>58</v>
      </c>
      <c r="U1000">
        <v>100</v>
      </c>
      <c r="V1000" t="s">
        <v>80</v>
      </c>
      <c r="W1000" t="str">
        <f>VLOOKUP($C1000,[1]ENVIRONMENTALS!$F$1793:$N$1826,6,0)</f>
        <v>NA</v>
      </c>
    </row>
    <row r="1001" spans="1:23" x14ac:dyDescent="0.3">
      <c r="A1001" t="s">
        <v>2</v>
      </c>
      <c r="B1001" t="s">
        <v>6</v>
      </c>
      <c r="C1001" s="20" t="s">
        <v>7</v>
      </c>
      <c r="D1001">
        <v>2023</v>
      </c>
      <c r="E1001" t="s">
        <v>103</v>
      </c>
      <c r="F1001" s="3">
        <v>45115</v>
      </c>
      <c r="G1001" s="3">
        <v>45115</v>
      </c>
      <c r="H1001" t="s">
        <v>111</v>
      </c>
      <c r="I1001">
        <v>4.4279999999999999</v>
      </c>
      <c r="J1001">
        <f>VLOOKUP(C1001,[1]ENVIRONMENTALS!$F$1828:$N$1861,2,0)</f>
        <v>56</v>
      </c>
      <c r="K1001" t="s">
        <v>80</v>
      </c>
      <c r="L1001">
        <v>100</v>
      </c>
      <c r="M1001" t="s">
        <v>80</v>
      </c>
      <c r="N1001">
        <f>VLOOKUP($C1001,[1]ENVIRONMENTALS!$F$1828:$N$1861,9,0)</f>
        <v>9</v>
      </c>
      <c r="O1001" s="3">
        <v>45115</v>
      </c>
      <c r="P1001" t="s">
        <v>111</v>
      </c>
      <c r="Q1001">
        <v>-1.44</v>
      </c>
      <c r="R1001">
        <v>0.91700000000000004</v>
      </c>
      <c r="S1001">
        <f>VLOOKUP(C1001,'[6]2023'!$H$72:$Q$103,10,0)</f>
        <v>26.8</v>
      </c>
      <c r="T1001">
        <f>VLOOKUP($C1001,[1]ENVIRONMENTALS!$F$1828:$N$1861,2,0)</f>
        <v>56</v>
      </c>
      <c r="U1001">
        <v>100</v>
      </c>
      <c r="V1001" t="s">
        <v>80</v>
      </c>
      <c r="W1001">
        <f>VLOOKUP($C1001,[1]ENVIRONMENTALS!$F$1828:$N$1861,9,0)</f>
        <v>9</v>
      </c>
    </row>
    <row r="1002" spans="1:23" x14ac:dyDescent="0.3">
      <c r="A1002" t="s">
        <v>2</v>
      </c>
      <c r="B1002" t="s">
        <v>6</v>
      </c>
      <c r="C1002" s="20" t="s">
        <v>5</v>
      </c>
      <c r="D1002">
        <v>2023</v>
      </c>
      <c r="E1002" t="s">
        <v>103</v>
      </c>
      <c r="F1002" s="3">
        <v>45115</v>
      </c>
      <c r="G1002" s="3">
        <v>45115</v>
      </c>
      <c r="H1002" t="s">
        <v>111</v>
      </c>
      <c r="I1002">
        <v>4.74</v>
      </c>
      <c r="J1002">
        <f>VLOOKUP(C1002,[1]ENVIRONMENTALS!$F$1828:$N$1861,2,0)</f>
        <v>55</v>
      </c>
      <c r="K1002" t="s">
        <v>80</v>
      </c>
      <c r="L1002">
        <v>100</v>
      </c>
      <c r="M1002" t="s">
        <v>80</v>
      </c>
      <c r="N1002">
        <f>VLOOKUP($C1002,[1]ENVIRONMENTALS!$F$1828:$N$1861,9,0)</f>
        <v>3</v>
      </c>
      <c r="O1002" s="3">
        <v>45115</v>
      </c>
      <c r="P1002" t="s">
        <v>111</v>
      </c>
      <c r="Q1002">
        <v>-1.4</v>
      </c>
      <c r="R1002">
        <v>1.0900000000000001</v>
      </c>
      <c r="S1002">
        <f>VLOOKUP(C1002,'[6]2023'!$H$72:$Q$103,10,0)</f>
        <v>25.4</v>
      </c>
      <c r="T1002">
        <f>VLOOKUP($C1002,[1]ENVIRONMENTALS!$F$1828:$N$1861,2,0)</f>
        <v>55</v>
      </c>
      <c r="U1002">
        <v>100</v>
      </c>
      <c r="V1002" t="s">
        <v>80</v>
      </c>
      <c r="W1002">
        <f>VLOOKUP($C1002,[1]ENVIRONMENTALS!$F$1828:$N$1861,9,0)</f>
        <v>3</v>
      </c>
    </row>
    <row r="1003" spans="1:23" x14ac:dyDescent="0.3">
      <c r="A1003" t="s">
        <v>2</v>
      </c>
      <c r="B1003" t="s">
        <v>1</v>
      </c>
      <c r="C1003" s="20" t="s">
        <v>4</v>
      </c>
      <c r="D1003">
        <v>2023</v>
      </c>
      <c r="E1003" t="s">
        <v>103</v>
      </c>
      <c r="F1003" s="3">
        <v>45115</v>
      </c>
      <c r="G1003" s="3">
        <v>45115</v>
      </c>
      <c r="H1003" t="s">
        <v>111</v>
      </c>
      <c r="I1003">
        <v>4.1219999999999999</v>
      </c>
      <c r="J1003">
        <f>VLOOKUP(C1003,[1]ENVIRONMENTALS!$F$1828:$N$1861,2,0)</f>
        <v>58</v>
      </c>
      <c r="K1003" t="s">
        <v>80</v>
      </c>
      <c r="L1003">
        <v>100</v>
      </c>
      <c r="M1003" t="s">
        <v>80</v>
      </c>
      <c r="N1003">
        <f>VLOOKUP($C1003,[1]ENVIRONMENTALS!$F$1828:$N$1861,9,0)</f>
        <v>2</v>
      </c>
      <c r="O1003" s="3">
        <v>45115</v>
      </c>
      <c r="P1003" t="s">
        <v>111</v>
      </c>
      <c r="Q1003">
        <v>-0.877</v>
      </c>
      <c r="R1003">
        <v>1.1000000000000001</v>
      </c>
      <c r="S1003">
        <f>VLOOKUP(C1003,'[6]2023'!$H$72:$Q$103,10,0)</f>
        <v>25.5</v>
      </c>
      <c r="T1003">
        <f>VLOOKUP($C1003,[1]ENVIRONMENTALS!$F$1828:$N$1861,2,0)</f>
        <v>58</v>
      </c>
      <c r="U1003">
        <v>100</v>
      </c>
      <c r="V1003" t="s">
        <v>80</v>
      </c>
      <c r="W1003">
        <f>VLOOKUP($C1003,[1]ENVIRONMENTALS!$F$1828:$N$1861,9,0)</f>
        <v>2</v>
      </c>
    </row>
    <row r="1004" spans="1:23" x14ac:dyDescent="0.3">
      <c r="A1004" t="s">
        <v>2</v>
      </c>
      <c r="B1004" t="s">
        <v>1</v>
      </c>
      <c r="C1004" s="20" t="s">
        <v>3</v>
      </c>
      <c r="D1004">
        <v>2023</v>
      </c>
      <c r="E1004" t="s">
        <v>103</v>
      </c>
      <c r="F1004" s="3">
        <v>45115</v>
      </c>
      <c r="G1004" s="3">
        <v>45115</v>
      </c>
      <c r="H1004" t="s">
        <v>111</v>
      </c>
      <c r="I1004">
        <v>4.3199999999999994</v>
      </c>
      <c r="J1004">
        <v>120</v>
      </c>
      <c r="K1004" t="s">
        <v>80</v>
      </c>
      <c r="L1004">
        <v>100</v>
      </c>
      <c r="M1004" t="s">
        <v>80</v>
      </c>
      <c r="N1004" t="s">
        <v>80</v>
      </c>
      <c r="O1004" s="3">
        <v>45115</v>
      </c>
      <c r="P1004" t="s">
        <v>111</v>
      </c>
      <c r="Q1004">
        <v>-0.63400000000000001</v>
      </c>
      <c r="R1004">
        <v>0.81799999999999995</v>
      </c>
      <c r="S1004">
        <f>VLOOKUP(C1004,'[6]2023'!$H$72:$Q$103,10,0)</f>
        <v>28.4</v>
      </c>
      <c r="T1004">
        <v>120</v>
      </c>
      <c r="U1004">
        <v>100</v>
      </c>
      <c r="V1004" t="s">
        <v>80</v>
      </c>
      <c r="W1004" t="str">
        <f>VLOOKUP($C1004,[1]ENVIRONMENTALS!$F$1793:$N$1826,6,0)</f>
        <v>NA</v>
      </c>
    </row>
    <row r="1005" spans="1:23" x14ac:dyDescent="0.3">
      <c r="A1005" t="s">
        <v>2</v>
      </c>
      <c r="B1005" t="s">
        <v>1</v>
      </c>
      <c r="C1005" s="20" t="s">
        <v>0</v>
      </c>
      <c r="D1005">
        <v>2023</v>
      </c>
      <c r="E1005" t="s">
        <v>104</v>
      </c>
      <c r="F1005" s="3">
        <v>45115</v>
      </c>
      <c r="G1005" s="3">
        <v>45115</v>
      </c>
      <c r="H1005" t="s">
        <v>111</v>
      </c>
      <c r="I1005">
        <v>-1.65</v>
      </c>
      <c r="J1005">
        <f>VLOOKUP(C1005,[1]ENVIRONMENTALS!$F$1828:$N$1861,2,0)</f>
        <v>52</v>
      </c>
      <c r="K1005" t="s">
        <v>80</v>
      </c>
      <c r="L1005">
        <v>100</v>
      </c>
      <c r="M1005" t="s">
        <v>80</v>
      </c>
      <c r="N1005">
        <f>VLOOKUP($C1005,[1]ENVIRONMENTALS!$F$1828:$N$1861,9,0)</f>
        <v>0</v>
      </c>
      <c r="O1005" s="3">
        <v>45115</v>
      </c>
      <c r="P1005" t="s">
        <v>111</v>
      </c>
      <c r="Q1005">
        <v>-0.29499999999999998</v>
      </c>
      <c r="R1005">
        <v>0.49099999999999999</v>
      </c>
      <c r="S1005">
        <f>VLOOKUP(C1005,'[6]2023'!$H$72:$Q$103,10,0)</f>
        <v>25.6</v>
      </c>
      <c r="T1005">
        <f>VLOOKUP($C1005,[1]ENVIRONMENTALS!$F$1828:$N$1861,2,0)</f>
        <v>52</v>
      </c>
      <c r="U1005">
        <v>100</v>
      </c>
      <c r="V1005" t="s">
        <v>80</v>
      </c>
      <c r="W1005">
        <f>VLOOKUP($C1005,[1]ENVIRONMENTALS!$F$1828:$N$1861,9,0)</f>
        <v>0</v>
      </c>
    </row>
    <row r="1006" spans="1:23" x14ac:dyDescent="0.3">
      <c r="A1006" t="s">
        <v>18</v>
      </c>
      <c r="B1006" t="s">
        <v>35</v>
      </c>
      <c r="C1006" s="20" t="s">
        <v>38</v>
      </c>
      <c r="D1006">
        <v>2023</v>
      </c>
      <c r="E1006" t="s">
        <v>101</v>
      </c>
      <c r="F1006" s="3">
        <v>45115</v>
      </c>
      <c r="G1006" s="3">
        <v>45115</v>
      </c>
      <c r="H1006" t="s">
        <v>111</v>
      </c>
      <c r="I1006">
        <v>3.4380000000000001E-2</v>
      </c>
      <c r="J1006" t="str">
        <f>VLOOKUP(C1006,[1]ENVIRONMENTALS!$F$1828:$N$1861,2,0)</f>
        <v>NA</v>
      </c>
      <c r="K1006" t="s">
        <v>80</v>
      </c>
      <c r="L1006">
        <f>VLOOKUP($C1006,[1]ENVIRONMENTALS!$F$1828:$N$1861,5,0)</f>
        <v>51.2</v>
      </c>
      <c r="M1006" t="s">
        <v>80</v>
      </c>
      <c r="N1006">
        <f>VLOOKUP($C1006,[1]ENVIRONMENTALS!$F$1828:$N$1861,9,0)</f>
        <v>29</v>
      </c>
      <c r="O1006" s="3">
        <v>45115</v>
      </c>
      <c r="P1006" t="s">
        <v>111</v>
      </c>
      <c r="Q1006">
        <v>1.84</v>
      </c>
      <c r="R1006">
        <v>0.42899999999999999</v>
      </c>
      <c r="S1006">
        <f>VLOOKUP(C1006,'[6]2023'!$H$72:$Q$103,10,0)</f>
        <v>19.5</v>
      </c>
      <c r="T1006" t="str">
        <f>VLOOKUP($C1006,[1]ENVIRONMENTALS!$F$1828:$N$1861,2,0)</f>
        <v>NA</v>
      </c>
      <c r="U1006">
        <f>VLOOKUP($C1006,[1]ENVIRONMENTALS!$F$1828:$N$1861,5,0)</f>
        <v>51.2</v>
      </c>
      <c r="V1006" t="s">
        <v>80</v>
      </c>
      <c r="W1006">
        <f>VLOOKUP($C1006,[1]ENVIRONMENTALS!$F$1828:$N$1861,9,0)</f>
        <v>29</v>
      </c>
    </row>
    <row r="1007" spans="1:23" x14ac:dyDescent="0.3">
      <c r="A1007" t="s">
        <v>18</v>
      </c>
      <c r="B1007" t="s">
        <v>35</v>
      </c>
      <c r="C1007" s="20" t="s">
        <v>37</v>
      </c>
      <c r="D1007">
        <v>2023</v>
      </c>
      <c r="E1007" t="s">
        <v>102</v>
      </c>
      <c r="F1007" s="3">
        <v>45115</v>
      </c>
      <c r="G1007" s="3">
        <v>45115</v>
      </c>
      <c r="H1007" t="s">
        <v>111</v>
      </c>
      <c r="I1007">
        <v>-1.3680000000000001E-2</v>
      </c>
      <c r="J1007">
        <f>VLOOKUP(C1007,[1]ENVIRONMENTALS!$F$1828:$N$1861,2,0)</f>
        <v>32</v>
      </c>
      <c r="K1007" t="s">
        <v>80</v>
      </c>
      <c r="L1007">
        <f>VLOOKUP($C1007,[1]ENVIRONMENTALS!$F$1828:$N$1861,5,0)</f>
        <v>69.2</v>
      </c>
      <c r="M1007" t="s">
        <v>80</v>
      </c>
      <c r="N1007">
        <f>VLOOKUP($C1007,[1]ENVIRONMENTALS!$F$1828:$N$1861,9,0)</f>
        <v>28</v>
      </c>
      <c r="O1007" s="3">
        <v>45115</v>
      </c>
      <c r="P1007" t="s">
        <v>111</v>
      </c>
      <c r="Q1007">
        <v>-0.20499999999999999</v>
      </c>
      <c r="R1007">
        <v>0.88600000000000001</v>
      </c>
      <c r="S1007">
        <f>VLOOKUP(C1007,'[6]2023'!$H$72:$Q$103,10,0)</f>
        <v>16</v>
      </c>
      <c r="T1007">
        <f>VLOOKUP($C1007,[1]ENVIRONMENTALS!$F$1828:$N$1861,2,0)</f>
        <v>32</v>
      </c>
      <c r="U1007">
        <f>VLOOKUP($C1007,[1]ENVIRONMENTALS!$F$1828:$N$1861,5,0)</f>
        <v>69.2</v>
      </c>
      <c r="V1007" t="s">
        <v>80</v>
      </c>
      <c r="W1007">
        <f>VLOOKUP($C1007,[1]ENVIRONMENTALS!$F$1828:$N$1861,9,0)</f>
        <v>28</v>
      </c>
    </row>
    <row r="1008" spans="1:23" x14ac:dyDescent="0.3">
      <c r="A1008" t="s">
        <v>18</v>
      </c>
      <c r="B1008" t="s">
        <v>35</v>
      </c>
      <c r="C1008" s="20" t="s">
        <v>36</v>
      </c>
      <c r="D1008">
        <v>2023</v>
      </c>
      <c r="E1008" t="s">
        <v>102</v>
      </c>
      <c r="F1008" s="3">
        <v>45115</v>
      </c>
      <c r="G1008" s="3">
        <v>45115</v>
      </c>
      <c r="H1008" t="s">
        <v>111</v>
      </c>
      <c r="I1008">
        <v>-4.4579999999999995E-2</v>
      </c>
      <c r="J1008">
        <f>VLOOKUP(C1008,[1]ENVIRONMENTALS!$F$1828:$N$1861,2,0)</f>
        <v>45</v>
      </c>
      <c r="K1008" t="s">
        <v>80</v>
      </c>
      <c r="L1008">
        <f>VLOOKUP($C1008,[1]ENVIRONMENTALS!$F$1828:$N$1861,5,0)</f>
        <v>11.9</v>
      </c>
      <c r="M1008" t="s">
        <v>80</v>
      </c>
      <c r="N1008">
        <f>VLOOKUP($C1008,[1]ENVIRONMENTALS!$F$1828:$N$1861,9,0)</f>
        <v>26</v>
      </c>
      <c r="O1008" s="3">
        <v>45115</v>
      </c>
      <c r="P1008" t="s">
        <v>111</v>
      </c>
      <c r="Q1008">
        <v>-0.64500000000000002</v>
      </c>
      <c r="R1008">
        <v>1.33</v>
      </c>
      <c r="S1008">
        <f>VLOOKUP(C1008,'[6]2023'!$H$72:$Q$103,10,0)</f>
        <v>26.4</v>
      </c>
      <c r="T1008">
        <f>VLOOKUP($C1008,[1]ENVIRONMENTALS!$F$1828:$N$1861,2,0)</f>
        <v>45</v>
      </c>
      <c r="U1008">
        <f>VLOOKUP($C1008,[1]ENVIRONMENTALS!$F$1828:$N$1861,5,0)</f>
        <v>11.9</v>
      </c>
      <c r="V1008" t="s">
        <v>80</v>
      </c>
      <c r="W1008">
        <f>VLOOKUP($C1008,[1]ENVIRONMENTALS!$F$1828:$N$1861,9,0)</f>
        <v>26</v>
      </c>
    </row>
    <row r="1009" spans="1:23" x14ac:dyDescent="0.3">
      <c r="A1009" t="s">
        <v>18</v>
      </c>
      <c r="B1009" t="s">
        <v>35</v>
      </c>
      <c r="C1009" s="20" t="s">
        <v>34</v>
      </c>
      <c r="D1009">
        <v>2023</v>
      </c>
      <c r="E1009" t="s">
        <v>101</v>
      </c>
      <c r="F1009" s="3">
        <v>45115</v>
      </c>
      <c r="G1009" s="3">
        <v>45115</v>
      </c>
      <c r="H1009" t="s">
        <v>111</v>
      </c>
      <c r="I1009">
        <v>-1.4460000000000001E-2</v>
      </c>
      <c r="J1009">
        <f>VLOOKUP(C1009,[1]ENVIRONMENTALS!$F$1828:$N$1861,2,0)</f>
        <v>30</v>
      </c>
      <c r="K1009" t="s">
        <v>80</v>
      </c>
      <c r="L1009">
        <f>VLOOKUP($C1009,[1]ENVIRONMENTALS!$F$1828:$N$1861,5,0)</f>
        <v>11</v>
      </c>
      <c r="M1009" t="s">
        <v>80</v>
      </c>
      <c r="N1009">
        <f>VLOOKUP($C1009,[1]ENVIRONMENTALS!$F$1828:$N$1861,9,0)</f>
        <v>29</v>
      </c>
      <c r="O1009" s="3">
        <v>45115</v>
      </c>
      <c r="P1009" t="s">
        <v>111</v>
      </c>
      <c r="Q1009">
        <v>-0.39</v>
      </c>
      <c r="R1009">
        <v>1.92</v>
      </c>
      <c r="S1009">
        <f>VLOOKUP(C1009,'[6]2023'!$H$72:$Q$103,10,0)</f>
        <v>18.5</v>
      </c>
      <c r="T1009">
        <f>VLOOKUP($C1009,[1]ENVIRONMENTALS!$F$1828:$N$1861,2,0)</f>
        <v>30</v>
      </c>
      <c r="U1009">
        <f>VLOOKUP($C1009,[1]ENVIRONMENTALS!$F$1828:$N$1861,5,0)</f>
        <v>11</v>
      </c>
      <c r="V1009" t="s">
        <v>80</v>
      </c>
      <c r="W1009">
        <f>VLOOKUP($C1009,[1]ENVIRONMENTALS!$F$1828:$N$1861,9,0)</f>
        <v>29</v>
      </c>
    </row>
    <row r="1010" spans="1:23" x14ac:dyDescent="0.3">
      <c r="A1010" t="s">
        <v>18</v>
      </c>
      <c r="B1010" t="s">
        <v>14</v>
      </c>
      <c r="C1010" s="20" t="s">
        <v>33</v>
      </c>
      <c r="D1010">
        <v>2023</v>
      </c>
      <c r="E1010" t="s">
        <v>101</v>
      </c>
      <c r="F1010" s="3">
        <v>45115</v>
      </c>
      <c r="G1010" s="3">
        <v>45115</v>
      </c>
      <c r="H1010" t="s">
        <v>111</v>
      </c>
      <c r="I1010">
        <v>0.85799999999999998</v>
      </c>
      <c r="J1010">
        <f>VLOOKUP(C1010,[1]ENVIRONMENTALS!$F$1828:$N$1861,2,0)</f>
        <v>48</v>
      </c>
      <c r="K1010" t="s">
        <v>80</v>
      </c>
      <c r="L1010">
        <f>VLOOKUP($C1010,[1]ENVIRONMENTALS!$F$1828:$N$1861,5,0)</f>
        <v>78.400000000000006</v>
      </c>
      <c r="M1010" t="s">
        <v>80</v>
      </c>
      <c r="N1010">
        <f>VLOOKUP($C1010,[1]ENVIRONMENTALS!$F$1828:$N$1861,9,0)</f>
        <v>17</v>
      </c>
      <c r="O1010" s="3">
        <v>45115</v>
      </c>
      <c r="P1010" t="s">
        <v>111</v>
      </c>
      <c r="Q1010">
        <v>-0.23</v>
      </c>
      <c r="R1010">
        <v>0.73499999999999999</v>
      </c>
      <c r="S1010">
        <f>VLOOKUP(C1010,'[6]2023'!$H$72:$Q$103,10,0)</f>
        <v>16</v>
      </c>
      <c r="T1010">
        <f>VLOOKUP($C1010,[1]ENVIRONMENTALS!$F$1828:$N$1861,2,0)</f>
        <v>48</v>
      </c>
      <c r="U1010">
        <f>VLOOKUP($C1010,[1]ENVIRONMENTALS!$F$1828:$N$1861,5,0)</f>
        <v>78.400000000000006</v>
      </c>
      <c r="V1010" t="s">
        <v>80</v>
      </c>
      <c r="W1010">
        <f>VLOOKUP($C1010,[1]ENVIRONMENTALS!$F$1828:$N$1861,9,0)</f>
        <v>17</v>
      </c>
    </row>
    <row r="1011" spans="1:23" x14ac:dyDescent="0.3">
      <c r="A1011" t="s">
        <v>18</v>
      </c>
      <c r="B1011" t="s">
        <v>14</v>
      </c>
      <c r="C1011" s="20" t="s">
        <v>32</v>
      </c>
      <c r="D1011">
        <v>2023</v>
      </c>
      <c r="E1011" t="s">
        <v>102</v>
      </c>
      <c r="F1011" s="3">
        <v>45115</v>
      </c>
      <c r="G1011" s="3">
        <v>45115</v>
      </c>
      <c r="H1011" t="s">
        <v>111</v>
      </c>
      <c r="I1011">
        <v>-9.4799999999999988E-3</v>
      </c>
      <c r="J1011">
        <f>VLOOKUP(C1011,[1]ENVIRONMENTALS!$F$1828:$N$1861,2,0)</f>
        <v>30</v>
      </c>
      <c r="K1011" t="s">
        <v>80</v>
      </c>
      <c r="L1011">
        <f>VLOOKUP($C1011,[1]ENVIRONMENTALS!$F$1828:$N$1861,5,0)</f>
        <v>43.4</v>
      </c>
      <c r="M1011" t="s">
        <v>80</v>
      </c>
      <c r="N1011">
        <f>VLOOKUP($C1011,[1]ENVIRONMENTALS!$F$1828:$N$1861,9,0)</f>
        <v>21</v>
      </c>
      <c r="O1011" s="3">
        <v>45115</v>
      </c>
      <c r="P1011" t="s">
        <v>111</v>
      </c>
      <c r="Q1011">
        <v>2.67</v>
      </c>
      <c r="R1011">
        <v>2.39</v>
      </c>
      <c r="S1011">
        <f>VLOOKUP(C1011,'[6]2023'!$H$72:$Q$103,10,0)</f>
        <v>13.2</v>
      </c>
      <c r="T1011">
        <f>VLOOKUP($C1011,[1]ENVIRONMENTALS!$F$1828:$N$1861,2,0)</f>
        <v>30</v>
      </c>
      <c r="U1011">
        <f>VLOOKUP($C1011,[1]ENVIRONMENTALS!$F$1828:$N$1861,5,0)</f>
        <v>43.4</v>
      </c>
      <c r="V1011" t="s">
        <v>80</v>
      </c>
      <c r="W1011">
        <f>VLOOKUP($C1011,[1]ENVIRONMENTALS!$F$1828:$N$1861,9,0)</f>
        <v>21</v>
      </c>
    </row>
    <row r="1012" spans="1:23" x14ac:dyDescent="0.3">
      <c r="A1012" t="s">
        <v>18</v>
      </c>
      <c r="B1012" t="s">
        <v>14</v>
      </c>
      <c r="C1012" s="20" t="s">
        <v>31</v>
      </c>
      <c r="D1012">
        <v>2023</v>
      </c>
      <c r="E1012" t="s">
        <v>101</v>
      </c>
      <c r="F1012" s="3">
        <v>45115</v>
      </c>
      <c r="G1012" s="3">
        <v>45115</v>
      </c>
      <c r="H1012" t="s">
        <v>111</v>
      </c>
      <c r="I1012">
        <v>6.6000000000000003E-2</v>
      </c>
      <c r="J1012">
        <f>VLOOKUP(C1012,[1]ENVIRONMENTALS!$F$1828:$N$1861,2,0)</f>
        <v>44</v>
      </c>
      <c r="K1012" t="s">
        <v>80</v>
      </c>
      <c r="L1012">
        <v>100</v>
      </c>
      <c r="M1012" t="s">
        <v>80</v>
      </c>
      <c r="N1012">
        <f>VLOOKUP($C1012,[1]ENVIRONMENTALS!$F$1828:$N$1861,9,0)</f>
        <v>15</v>
      </c>
      <c r="O1012" s="3">
        <v>45115</v>
      </c>
      <c r="P1012" t="s">
        <v>111</v>
      </c>
      <c r="Q1012">
        <v>-0.44900000000000001</v>
      </c>
      <c r="R1012">
        <v>0.96</v>
      </c>
      <c r="S1012">
        <f>VLOOKUP(C1012,'[6]2023'!$H$72:$Q$103,10,0)</f>
        <v>21.7</v>
      </c>
      <c r="T1012">
        <f>VLOOKUP($C1012,[1]ENVIRONMENTALS!$F$1828:$N$1861,2,0)</f>
        <v>44</v>
      </c>
      <c r="U1012">
        <v>100</v>
      </c>
      <c r="V1012" t="s">
        <v>80</v>
      </c>
      <c r="W1012">
        <f>VLOOKUP($C1012,[1]ENVIRONMENTALS!$F$1828:$N$1861,9,0)</f>
        <v>15</v>
      </c>
    </row>
    <row r="1013" spans="1:23" x14ac:dyDescent="0.3">
      <c r="A1013" t="s">
        <v>18</v>
      </c>
      <c r="B1013" t="s">
        <v>14</v>
      </c>
      <c r="C1013" s="20" t="s">
        <v>30</v>
      </c>
      <c r="D1013">
        <v>2023</v>
      </c>
      <c r="E1013" t="s">
        <v>102</v>
      </c>
      <c r="F1013" s="3">
        <v>45115</v>
      </c>
      <c r="G1013" s="3">
        <v>45115</v>
      </c>
      <c r="H1013" t="s">
        <v>111</v>
      </c>
      <c r="I1013">
        <v>9.7800000000000005E-3</v>
      </c>
      <c r="J1013">
        <f>VLOOKUP(C1013,[1]ENVIRONMENTALS!$F$1828:$N$1861,2,0)</f>
        <v>35</v>
      </c>
      <c r="K1013" t="s">
        <v>80</v>
      </c>
      <c r="L1013">
        <f>VLOOKUP($C1013,[1]ENVIRONMENTALS!$F$1828:$N$1861,5,0)</f>
        <v>60.2</v>
      </c>
      <c r="M1013" t="s">
        <v>80</v>
      </c>
      <c r="N1013">
        <f>VLOOKUP($C1013,[1]ENVIRONMENTALS!$F$1828:$N$1861,9,0)</f>
        <v>29</v>
      </c>
      <c r="O1013" s="3">
        <v>45115</v>
      </c>
      <c r="P1013" t="s">
        <v>111</v>
      </c>
      <c r="Q1013">
        <v>-0.124</v>
      </c>
      <c r="R1013">
        <v>1.77</v>
      </c>
      <c r="S1013">
        <f>VLOOKUP(C1013,'[6]2023'!$H$72:$Q$103,10,0)</f>
        <v>23.2</v>
      </c>
      <c r="T1013">
        <f>VLOOKUP($C1013,[1]ENVIRONMENTALS!$F$1828:$N$1861,2,0)</f>
        <v>35</v>
      </c>
      <c r="U1013">
        <f>VLOOKUP($C1013,[1]ENVIRONMENTALS!$F$1828:$N$1861,5,0)</f>
        <v>60.2</v>
      </c>
      <c r="V1013" t="s">
        <v>80</v>
      </c>
      <c r="W1013">
        <f>VLOOKUP($C1013,[1]ENVIRONMENTALS!$F$1828:$N$1861,9,0)</f>
        <v>29</v>
      </c>
    </row>
    <row r="1014" spans="1:23" x14ac:dyDescent="0.3">
      <c r="A1014" t="s">
        <v>18</v>
      </c>
      <c r="B1014" t="s">
        <v>10</v>
      </c>
      <c r="C1014" s="20" t="s">
        <v>29</v>
      </c>
      <c r="D1014">
        <v>2023</v>
      </c>
      <c r="E1014" t="s">
        <v>102</v>
      </c>
      <c r="F1014" s="3">
        <v>45115</v>
      </c>
      <c r="G1014" s="3">
        <v>45115</v>
      </c>
      <c r="H1014" t="s">
        <v>111</v>
      </c>
      <c r="I1014">
        <v>-1.2179999999999999E-3</v>
      </c>
      <c r="J1014">
        <f>VLOOKUP(C1014,[1]ENVIRONMENTALS!$F$1828:$N$1861,2,0)</f>
        <v>47</v>
      </c>
      <c r="K1014" t="s">
        <v>80</v>
      </c>
      <c r="L1014">
        <f>VLOOKUP($C1014,[1]ENVIRONMENTALS!$F$1828:$N$1861,5,0)</f>
        <v>41.9</v>
      </c>
      <c r="M1014" t="s">
        <v>80</v>
      </c>
      <c r="N1014">
        <f>VLOOKUP($C1014,[1]ENVIRONMENTALS!$F$1828:$N$1861,9,0)</f>
        <v>24</v>
      </c>
      <c r="O1014" s="3">
        <v>45115</v>
      </c>
      <c r="P1014" t="s">
        <v>111</v>
      </c>
      <c r="Q1014">
        <v>-1.2</v>
      </c>
      <c r="R1014">
        <v>0.89700000000000002</v>
      </c>
      <c r="S1014">
        <f>VLOOKUP(C1014,'[6]2023'!$H$72:$Q$103,10,0)</f>
        <v>24.8</v>
      </c>
      <c r="T1014">
        <f>VLOOKUP($C1014,[1]ENVIRONMENTALS!$F$1828:$N$1861,2,0)</f>
        <v>47</v>
      </c>
      <c r="U1014">
        <f>VLOOKUP($C1014,[1]ENVIRONMENTALS!$F$1828:$N$1861,5,0)</f>
        <v>41.9</v>
      </c>
      <c r="V1014" t="s">
        <v>80</v>
      </c>
      <c r="W1014">
        <f>VLOOKUP($C1014,[1]ENVIRONMENTALS!$F$1828:$N$1861,9,0)</f>
        <v>24</v>
      </c>
    </row>
    <row r="1015" spans="1:23" x14ac:dyDescent="0.3">
      <c r="A1015" t="s">
        <v>18</v>
      </c>
      <c r="B1015" t="s">
        <v>10</v>
      </c>
      <c r="C1015" s="20" t="s">
        <v>28</v>
      </c>
      <c r="D1015">
        <v>2023</v>
      </c>
      <c r="E1015" t="s">
        <v>102</v>
      </c>
      <c r="F1015" s="3">
        <v>45115</v>
      </c>
      <c r="G1015" s="3">
        <v>45115</v>
      </c>
      <c r="H1015" t="s">
        <v>111</v>
      </c>
      <c r="I1015">
        <v>-1.26E-2</v>
      </c>
      <c r="J1015">
        <f>VLOOKUP(C1015,[1]ENVIRONMENTALS!$F$1828:$N$1861,2,0)</f>
        <v>40</v>
      </c>
      <c r="K1015" t="s">
        <v>80</v>
      </c>
      <c r="L1015">
        <f>VLOOKUP($C1015,[1]ENVIRONMENTALS!$F$1828:$N$1861,5,0)</f>
        <v>5</v>
      </c>
      <c r="M1015" t="s">
        <v>80</v>
      </c>
      <c r="N1015">
        <f>VLOOKUP($C1015,[1]ENVIRONMENTALS!$F$1828:$N$1861,9,0)</f>
        <v>27</v>
      </c>
      <c r="O1015" s="3">
        <v>45115</v>
      </c>
      <c r="P1015" t="s">
        <v>111</v>
      </c>
      <c r="Q1015">
        <v>-0.126</v>
      </c>
      <c r="R1015">
        <v>1.78</v>
      </c>
      <c r="S1015" t="s">
        <v>80</v>
      </c>
      <c r="T1015">
        <f>VLOOKUP($C1015,[1]ENVIRONMENTALS!$F$1828:$N$1861,2,0)</f>
        <v>40</v>
      </c>
      <c r="U1015">
        <f>VLOOKUP($C1015,[1]ENVIRONMENTALS!$F$1828:$N$1861,5,0)</f>
        <v>5</v>
      </c>
      <c r="V1015" t="s">
        <v>80</v>
      </c>
      <c r="W1015">
        <f>VLOOKUP($C1015,[1]ENVIRONMENTALS!$F$1828:$N$1861,9,0)</f>
        <v>27</v>
      </c>
    </row>
    <row r="1016" spans="1:23" x14ac:dyDescent="0.3">
      <c r="A1016" t="s">
        <v>18</v>
      </c>
      <c r="B1016" t="s">
        <v>10</v>
      </c>
      <c r="C1016" s="20" t="s">
        <v>27</v>
      </c>
      <c r="D1016">
        <v>2023</v>
      </c>
      <c r="E1016" t="s">
        <v>101</v>
      </c>
      <c r="F1016" s="3">
        <v>45115</v>
      </c>
      <c r="G1016" s="3">
        <v>45115</v>
      </c>
      <c r="H1016" t="s">
        <v>111</v>
      </c>
      <c r="I1016">
        <v>3.852E-3</v>
      </c>
      <c r="J1016">
        <f>VLOOKUP(C1016,[1]ENVIRONMENTALS!$F$1828:$N$1861,2,0)</f>
        <v>32</v>
      </c>
      <c r="K1016" t="s">
        <v>80</v>
      </c>
      <c r="L1016">
        <f>VLOOKUP($C1016,[1]ENVIRONMENTALS!$F$1828:$N$1861,5,0)</f>
        <v>31.6</v>
      </c>
      <c r="M1016" t="s">
        <v>80</v>
      </c>
      <c r="N1016" t="s">
        <v>80</v>
      </c>
      <c r="O1016" s="3">
        <v>45115</v>
      </c>
      <c r="P1016" t="s">
        <v>111</v>
      </c>
      <c r="Q1016">
        <v>0.496</v>
      </c>
      <c r="R1016">
        <v>1.03</v>
      </c>
      <c r="S1016">
        <f>VLOOKUP(C1016,'[6]2023'!$H$72:$Q$103,10,0)</f>
        <v>24.7</v>
      </c>
      <c r="T1016">
        <f>VLOOKUP($C1016,[1]ENVIRONMENTALS!$F$1828:$N$1861,2,0)</f>
        <v>32</v>
      </c>
      <c r="U1016">
        <f>VLOOKUP($C1016,[1]ENVIRONMENTALS!$F$1828:$N$1861,5,0)</f>
        <v>31.6</v>
      </c>
      <c r="V1016" t="s">
        <v>80</v>
      </c>
      <c r="W1016" t="str">
        <f>VLOOKUP($C1016,[1]ENVIRONMENTALS!$F$1793:$N$1826,6,0)</f>
        <v>NA</v>
      </c>
    </row>
    <row r="1017" spans="1:23" x14ac:dyDescent="0.3">
      <c r="A1017" t="s">
        <v>18</v>
      </c>
      <c r="B1017" t="s">
        <v>10</v>
      </c>
      <c r="C1017" s="20" t="s">
        <v>26</v>
      </c>
      <c r="D1017">
        <v>2023</v>
      </c>
      <c r="E1017" t="s">
        <v>101</v>
      </c>
      <c r="F1017" s="3">
        <v>45115</v>
      </c>
      <c r="G1017" s="3">
        <v>45115</v>
      </c>
      <c r="H1017" t="s">
        <v>111</v>
      </c>
      <c r="I1017">
        <v>1.722</v>
      </c>
      <c r="J1017">
        <f>VLOOKUP(C1017,[1]ENVIRONMENTALS!$F$1828:$N$1861,2,0)</f>
        <v>42</v>
      </c>
      <c r="K1017" t="s">
        <v>80</v>
      </c>
      <c r="L1017">
        <v>100</v>
      </c>
      <c r="M1017" t="s">
        <v>80</v>
      </c>
      <c r="N1017">
        <f>VLOOKUP($C1017,[1]ENVIRONMENTALS!$F$1828:$N$1861,9,0)</f>
        <v>3</v>
      </c>
      <c r="O1017" s="3">
        <v>45115</v>
      </c>
      <c r="P1017" t="s">
        <v>111</v>
      </c>
      <c r="Q1017">
        <v>-1.52</v>
      </c>
      <c r="R1017">
        <v>0.61699999999999999</v>
      </c>
      <c r="S1017">
        <f>VLOOKUP(C1017,'[6]2023'!$H$72:$Q$103,10,0)</f>
        <v>18.399999999999999</v>
      </c>
      <c r="T1017">
        <f>VLOOKUP($C1017,[1]ENVIRONMENTALS!$F$1828:$N$1861,2,0)</f>
        <v>42</v>
      </c>
      <c r="U1017">
        <v>100</v>
      </c>
      <c r="V1017" t="s">
        <v>80</v>
      </c>
      <c r="W1017">
        <f>VLOOKUP($C1017,[1]ENVIRONMENTALS!$F$1828:$N$1861,9,0)</f>
        <v>3</v>
      </c>
    </row>
    <row r="1018" spans="1:23" x14ac:dyDescent="0.3">
      <c r="A1018" t="s">
        <v>18</v>
      </c>
      <c r="B1018" t="s">
        <v>6</v>
      </c>
      <c r="C1018" s="20" t="s">
        <v>25</v>
      </c>
      <c r="D1018">
        <v>2023</v>
      </c>
      <c r="E1018" t="s">
        <v>102</v>
      </c>
      <c r="F1018" s="3">
        <v>45115</v>
      </c>
      <c r="G1018" s="3">
        <v>45115</v>
      </c>
      <c r="H1018" t="s">
        <v>111</v>
      </c>
      <c r="I1018">
        <v>-6.0600000000000003E-3</v>
      </c>
      <c r="J1018">
        <f>VLOOKUP(C1018,[1]ENVIRONMENTALS!$F$1828:$N$1861,2,0)</f>
        <v>36</v>
      </c>
      <c r="K1018" t="s">
        <v>80</v>
      </c>
      <c r="L1018">
        <f>VLOOKUP($C1018,[1]ENVIRONMENTALS!$F$1828:$N$1861,5,0)</f>
        <v>37.6</v>
      </c>
      <c r="M1018" t="s">
        <v>80</v>
      </c>
      <c r="N1018">
        <f>VLOOKUP($C1018,[1]ENVIRONMENTALS!$F$1828:$N$1861,9,0)</f>
        <v>22</v>
      </c>
      <c r="O1018" s="3">
        <v>45115</v>
      </c>
      <c r="P1018" t="s">
        <v>111</v>
      </c>
      <c r="Q1018">
        <v>-0.875</v>
      </c>
      <c r="R1018">
        <v>1.57</v>
      </c>
      <c r="S1018">
        <f>VLOOKUP(C1018,'[6]2023'!$H$72:$Q$103,10,0)</f>
        <v>23.2</v>
      </c>
      <c r="T1018">
        <f>VLOOKUP($C1018,[1]ENVIRONMENTALS!$F$1828:$N$1861,2,0)</f>
        <v>36</v>
      </c>
      <c r="U1018">
        <f>VLOOKUP($C1018,[1]ENVIRONMENTALS!$F$1828:$N$1861,5,0)</f>
        <v>37.6</v>
      </c>
      <c r="V1018" t="s">
        <v>80</v>
      </c>
      <c r="W1018">
        <f>VLOOKUP($C1018,[1]ENVIRONMENTALS!$F$1828:$N$1861,9,0)</f>
        <v>22</v>
      </c>
    </row>
    <row r="1019" spans="1:23" x14ac:dyDescent="0.3">
      <c r="A1019" t="s">
        <v>18</v>
      </c>
      <c r="B1019" t="s">
        <v>6</v>
      </c>
      <c r="C1019" s="20" t="s">
        <v>24</v>
      </c>
      <c r="D1019">
        <v>2023</v>
      </c>
      <c r="E1019" t="s">
        <v>101</v>
      </c>
      <c r="F1019" s="3">
        <v>45115</v>
      </c>
      <c r="G1019" s="3">
        <v>45115</v>
      </c>
      <c r="H1019" t="s">
        <v>111</v>
      </c>
      <c r="I1019">
        <v>3.6539999999999996E-2</v>
      </c>
      <c r="J1019">
        <f>VLOOKUP(C1019,[1]ENVIRONMENTALS!$F$1828:$N$1861,2,0)</f>
        <v>31</v>
      </c>
      <c r="K1019" t="s">
        <v>80</v>
      </c>
      <c r="L1019">
        <f>VLOOKUP($C1019,[1]ENVIRONMENTALS!$F$1828:$N$1861,5,0)</f>
        <v>38</v>
      </c>
      <c r="M1019" t="s">
        <v>80</v>
      </c>
      <c r="N1019">
        <f>VLOOKUP($C1019,[1]ENVIRONMENTALS!$F$1828:$N$1861,9,0)</f>
        <v>30</v>
      </c>
      <c r="O1019" s="3">
        <v>45115</v>
      </c>
      <c r="P1019" t="s">
        <v>111</v>
      </c>
      <c r="Q1019">
        <v>0.97899999999999998</v>
      </c>
      <c r="R1019">
        <v>1.68</v>
      </c>
      <c r="S1019">
        <f>VLOOKUP(C1019,'[6]2023'!$H$72:$Q$103,10,0)</f>
        <v>18.899999999999999</v>
      </c>
      <c r="T1019">
        <f>VLOOKUP($C1019,[1]ENVIRONMENTALS!$F$1828:$N$1861,2,0)</f>
        <v>31</v>
      </c>
      <c r="U1019">
        <f>VLOOKUP($C1019,[1]ENVIRONMENTALS!$F$1828:$N$1861,5,0)</f>
        <v>38</v>
      </c>
      <c r="V1019" t="s">
        <v>80</v>
      </c>
      <c r="W1019">
        <f>VLOOKUP($C1019,[1]ENVIRONMENTALS!$F$1828:$N$1861,9,0)</f>
        <v>30</v>
      </c>
    </row>
    <row r="1020" spans="1:23" x14ac:dyDescent="0.3">
      <c r="A1020" t="s">
        <v>18</v>
      </c>
      <c r="B1020" t="s">
        <v>6</v>
      </c>
      <c r="C1020" s="20" t="s">
        <v>23</v>
      </c>
      <c r="D1020">
        <v>2023</v>
      </c>
      <c r="E1020" t="s">
        <v>102</v>
      </c>
      <c r="F1020" s="3">
        <v>45115</v>
      </c>
      <c r="G1020" s="3">
        <v>45115</v>
      </c>
      <c r="H1020" t="s">
        <v>111</v>
      </c>
      <c r="I1020">
        <v>-5.3220000000000003E-3</v>
      </c>
      <c r="J1020">
        <f>VLOOKUP(C1020,[1]ENVIRONMENTALS!$F$1828:$N$1861,2,0)</f>
        <v>29</v>
      </c>
      <c r="K1020" t="s">
        <v>80</v>
      </c>
      <c r="L1020">
        <f>VLOOKUP($C1020,[1]ENVIRONMENTALS!$F$1828:$N$1861,5,0)</f>
        <v>13.9</v>
      </c>
      <c r="M1020" t="s">
        <v>80</v>
      </c>
      <c r="N1020">
        <f>VLOOKUP($C1020,[1]ENVIRONMENTALS!$F$1828:$N$1861,9,0)</f>
        <v>21</v>
      </c>
      <c r="O1020" s="3">
        <v>45115</v>
      </c>
      <c r="P1020" t="s">
        <v>111</v>
      </c>
      <c r="Q1020">
        <v>1.07</v>
      </c>
      <c r="R1020">
        <v>1.41</v>
      </c>
      <c r="S1020">
        <f>VLOOKUP(C1020,'[6]2023'!$H$72:$Q$103,10,0)</f>
        <v>12</v>
      </c>
      <c r="T1020">
        <f>VLOOKUP($C1020,[1]ENVIRONMENTALS!$F$1828:$N$1861,2,0)</f>
        <v>29</v>
      </c>
      <c r="U1020">
        <f>VLOOKUP($C1020,[1]ENVIRONMENTALS!$F$1828:$N$1861,5,0)</f>
        <v>13.9</v>
      </c>
      <c r="V1020" t="s">
        <v>80</v>
      </c>
      <c r="W1020">
        <f>VLOOKUP($C1020,[1]ENVIRONMENTALS!$F$1828:$N$1861,9,0)</f>
        <v>21</v>
      </c>
    </row>
    <row r="1021" spans="1:23" x14ac:dyDescent="0.3">
      <c r="A1021" t="s">
        <v>18</v>
      </c>
      <c r="B1021" t="s">
        <v>6</v>
      </c>
      <c r="C1021" s="20" t="s">
        <v>22</v>
      </c>
      <c r="D1021">
        <v>2023</v>
      </c>
      <c r="E1021" t="s">
        <v>101</v>
      </c>
      <c r="F1021" s="3">
        <v>45115</v>
      </c>
      <c r="G1021" s="3">
        <v>45115</v>
      </c>
      <c r="H1021" t="s">
        <v>111</v>
      </c>
      <c r="I1021">
        <v>0.24720000000000003</v>
      </c>
      <c r="J1021">
        <f>VLOOKUP(C1021,[1]ENVIRONMENTALS!$F$1828:$N$1861,2,0)</f>
        <v>47</v>
      </c>
      <c r="K1021" t="s">
        <v>80</v>
      </c>
      <c r="L1021">
        <v>100</v>
      </c>
      <c r="M1021" t="s">
        <v>80</v>
      </c>
      <c r="N1021">
        <f>VLOOKUP($C1021,[1]ENVIRONMENTALS!$F$1828:$N$1861,9,0)</f>
        <v>14</v>
      </c>
      <c r="O1021" s="3">
        <v>45115</v>
      </c>
      <c r="P1021" t="s">
        <v>111</v>
      </c>
      <c r="Q1021">
        <v>-0.35199999999999998</v>
      </c>
      <c r="R1021">
        <v>0.748</v>
      </c>
      <c r="S1021">
        <f>VLOOKUP(C1021,'[6]2023'!$H$72:$Q$103,10,0)</f>
        <v>17.7</v>
      </c>
      <c r="T1021">
        <f>VLOOKUP($C1021,[1]ENVIRONMENTALS!$F$1828:$N$1861,2,0)</f>
        <v>47</v>
      </c>
      <c r="U1021">
        <v>100</v>
      </c>
      <c r="V1021" t="s">
        <v>80</v>
      </c>
      <c r="W1021">
        <f>VLOOKUP($C1021,[1]ENVIRONMENTALS!$F$1828:$N$1861,9,0)</f>
        <v>14</v>
      </c>
    </row>
    <row r="1022" spans="1:23" x14ac:dyDescent="0.3">
      <c r="A1022" t="s">
        <v>18</v>
      </c>
      <c r="B1022" t="s">
        <v>1</v>
      </c>
      <c r="C1022" s="20" t="s">
        <v>21</v>
      </c>
      <c r="D1022">
        <v>2023</v>
      </c>
      <c r="E1022" t="s">
        <v>101</v>
      </c>
      <c r="F1022" s="3">
        <v>45115</v>
      </c>
      <c r="G1022" s="3">
        <v>45115</v>
      </c>
      <c r="H1022" t="s">
        <v>111</v>
      </c>
      <c r="I1022">
        <v>0.84599999999999997</v>
      </c>
      <c r="J1022">
        <f>VLOOKUP(C1022,[1]ENVIRONMENTALS!$F$1828:$N$1861,2,0)</f>
        <v>43</v>
      </c>
      <c r="K1022" t="s">
        <v>80</v>
      </c>
      <c r="L1022">
        <f>VLOOKUP($C1022,[1]ENVIRONMENTALS!$F$1828:$N$1861,5,0)</f>
        <v>71.7</v>
      </c>
      <c r="M1022" t="s">
        <v>80</v>
      </c>
      <c r="N1022">
        <f>VLOOKUP($C1022,[1]ENVIRONMENTALS!$F$1828:$N$1861,9,0)</f>
        <v>19</v>
      </c>
      <c r="O1022" s="3">
        <v>45115</v>
      </c>
      <c r="P1022" t="s">
        <v>111</v>
      </c>
      <c r="Q1022">
        <v>-0.16300000000000001</v>
      </c>
      <c r="R1022">
        <v>0.91200000000000003</v>
      </c>
      <c r="S1022">
        <f>VLOOKUP(C1022,'[6]2023'!$H$72:$Q$103,10,0)</f>
        <v>20.6</v>
      </c>
      <c r="T1022">
        <f>VLOOKUP($C1022,[1]ENVIRONMENTALS!$F$1828:$N$1861,2,0)</f>
        <v>43</v>
      </c>
      <c r="U1022">
        <f>VLOOKUP($C1022,[1]ENVIRONMENTALS!$F$1828:$N$1861,5,0)</f>
        <v>71.7</v>
      </c>
      <c r="V1022" t="s">
        <v>80</v>
      </c>
      <c r="W1022">
        <f>VLOOKUP($C1022,[1]ENVIRONMENTALS!$F$1828:$N$1861,9,0)</f>
        <v>19</v>
      </c>
    </row>
    <row r="1023" spans="1:23" x14ac:dyDescent="0.3">
      <c r="A1023" t="s">
        <v>18</v>
      </c>
      <c r="B1023" t="s">
        <v>1</v>
      </c>
      <c r="C1023" s="20" t="s">
        <v>20</v>
      </c>
      <c r="D1023">
        <v>2023</v>
      </c>
      <c r="E1023" t="s">
        <v>101</v>
      </c>
      <c r="F1023" s="3">
        <v>45115</v>
      </c>
      <c r="G1023" s="3">
        <v>45115</v>
      </c>
      <c r="H1023" t="s">
        <v>111</v>
      </c>
      <c r="I1023">
        <v>0.15539999999999998</v>
      </c>
      <c r="J1023">
        <f>VLOOKUP(C1023,[1]ENVIRONMENTALS!$F$1828:$N$1861,2,0)</f>
        <v>29</v>
      </c>
      <c r="K1023" t="s">
        <v>80</v>
      </c>
      <c r="L1023">
        <f>VLOOKUP($C1023,[1]ENVIRONMENTALS!$F$1828:$N$1861,5,0)</f>
        <v>44.2</v>
      </c>
      <c r="M1023" t="s">
        <v>80</v>
      </c>
      <c r="N1023">
        <f>VLOOKUP($C1023,[1]ENVIRONMENTALS!$F$1828:$N$1861,9,0)</f>
        <v>24</v>
      </c>
      <c r="O1023" s="3">
        <v>45115</v>
      </c>
      <c r="P1023" t="s">
        <v>111</v>
      </c>
      <c r="Q1023">
        <v>-2.7E-2</v>
      </c>
      <c r="R1023">
        <v>1.45</v>
      </c>
      <c r="S1023">
        <f>VLOOKUP(C1023,'[6]2023'!$H$72:$Q$103,10,0)</f>
        <v>23.4</v>
      </c>
      <c r="T1023">
        <f>VLOOKUP($C1023,[1]ENVIRONMENTALS!$F$1828:$N$1861,2,0)</f>
        <v>29</v>
      </c>
      <c r="U1023">
        <f>VLOOKUP($C1023,[1]ENVIRONMENTALS!$F$1828:$N$1861,5,0)</f>
        <v>44.2</v>
      </c>
      <c r="V1023" t="s">
        <v>80</v>
      </c>
      <c r="W1023">
        <f>VLOOKUP($C1023,[1]ENVIRONMENTALS!$F$1828:$N$1861,9,0)</f>
        <v>24</v>
      </c>
    </row>
    <row r="1024" spans="1:23" x14ac:dyDescent="0.3">
      <c r="A1024" t="s">
        <v>18</v>
      </c>
      <c r="B1024" t="s">
        <v>1</v>
      </c>
      <c r="C1024" s="20" t="s">
        <v>19</v>
      </c>
      <c r="D1024">
        <v>2023</v>
      </c>
      <c r="E1024" t="s">
        <v>101</v>
      </c>
      <c r="F1024" s="3">
        <v>45115</v>
      </c>
      <c r="G1024" s="3">
        <v>45115</v>
      </c>
      <c r="H1024" t="s">
        <v>111</v>
      </c>
      <c r="I1024">
        <v>0.4032</v>
      </c>
      <c r="J1024">
        <f>VLOOKUP(C1024,[1]ENVIRONMENTALS!$F$1828:$N$1861,2,0)</f>
        <v>40</v>
      </c>
      <c r="K1024" t="s">
        <v>80</v>
      </c>
      <c r="L1024">
        <f>VLOOKUP($C1024,[1]ENVIRONMENTALS!$F$1828:$N$1861,5,0)</f>
        <v>61.4</v>
      </c>
      <c r="M1024" t="s">
        <v>80</v>
      </c>
      <c r="N1024">
        <f>VLOOKUP($C1024,[1]ENVIRONMENTALS!$F$1828:$N$1861,9,0)</f>
        <v>22</v>
      </c>
      <c r="O1024" s="3">
        <v>45115</v>
      </c>
      <c r="P1024" t="s">
        <v>111</v>
      </c>
      <c r="Q1024">
        <v>-0.45300000000000001</v>
      </c>
      <c r="R1024">
        <v>0.61299999999999999</v>
      </c>
      <c r="S1024">
        <f>VLOOKUP(C1024,'[6]2023'!$H$72:$Q$103,10,0)</f>
        <v>17.5</v>
      </c>
      <c r="T1024">
        <f>VLOOKUP($C1024,[1]ENVIRONMENTALS!$F$1828:$N$1861,2,0)</f>
        <v>40</v>
      </c>
      <c r="U1024">
        <f>VLOOKUP($C1024,[1]ENVIRONMENTALS!$F$1828:$N$1861,5,0)</f>
        <v>61.4</v>
      </c>
      <c r="V1024" t="s">
        <v>80</v>
      </c>
      <c r="W1024">
        <f>VLOOKUP($C1024,[1]ENVIRONMENTALS!$F$1828:$N$1861,9,0)</f>
        <v>22</v>
      </c>
    </row>
    <row r="1025" spans="1:23" x14ac:dyDescent="0.3">
      <c r="A1025" t="s">
        <v>18</v>
      </c>
      <c r="B1025" t="s">
        <v>1</v>
      </c>
      <c r="C1025" s="20" t="s">
        <v>17</v>
      </c>
      <c r="D1025">
        <v>2023</v>
      </c>
      <c r="E1025" t="s">
        <v>101</v>
      </c>
      <c r="F1025" s="3">
        <v>45115</v>
      </c>
      <c r="G1025" s="3">
        <v>45115</v>
      </c>
      <c r="H1025" t="s">
        <v>111</v>
      </c>
      <c r="I1025">
        <v>6.7199999999999996E-2</v>
      </c>
      <c r="J1025">
        <f>VLOOKUP(C1025,[1]ENVIRONMENTALS!$F$1828:$N$1861,2,0)</f>
        <v>41</v>
      </c>
      <c r="K1025" t="s">
        <v>80</v>
      </c>
      <c r="L1025">
        <f>VLOOKUP($C1025,[1]ENVIRONMENTALS!$F$1828:$N$1861,5,0)</f>
        <v>14.1</v>
      </c>
      <c r="M1025" t="s">
        <v>80</v>
      </c>
      <c r="N1025">
        <f>VLOOKUP($C1025,[1]ENVIRONMENTALS!$F$1828:$N$1861,9,0)</f>
        <v>20</v>
      </c>
      <c r="O1025" s="3">
        <v>45115</v>
      </c>
      <c r="P1025" t="s">
        <v>111</v>
      </c>
      <c r="Q1025">
        <v>-1.48</v>
      </c>
      <c r="R1025">
        <v>1.6</v>
      </c>
      <c r="S1025">
        <f>VLOOKUP(C1025,'[6]2023'!$H$72:$Q$103,10,0)</f>
        <v>22</v>
      </c>
      <c r="T1025">
        <f>VLOOKUP($C1025,[1]ENVIRONMENTALS!$F$1828:$N$1861,2,0)</f>
        <v>41</v>
      </c>
      <c r="U1025">
        <f>VLOOKUP($C1025,[1]ENVIRONMENTALS!$F$1828:$N$1861,5,0)</f>
        <v>14.1</v>
      </c>
      <c r="V1025" t="s">
        <v>80</v>
      </c>
      <c r="W1025">
        <f>VLOOKUP($C1025,[1]ENVIRONMENTALS!$F$1828:$N$1861,9,0)</f>
        <v>20</v>
      </c>
    </row>
    <row r="1026" spans="1:23" x14ac:dyDescent="0.3">
      <c r="A1026" t="s">
        <v>2</v>
      </c>
      <c r="B1026" t="s">
        <v>14</v>
      </c>
      <c r="C1026" s="20" t="s">
        <v>16</v>
      </c>
      <c r="D1026">
        <v>2023</v>
      </c>
      <c r="E1026" t="s">
        <v>103</v>
      </c>
      <c r="F1026" s="3">
        <v>45123</v>
      </c>
      <c r="G1026" s="3">
        <v>45123</v>
      </c>
      <c r="H1026" t="s">
        <v>111</v>
      </c>
      <c r="I1026">
        <v>15.42</v>
      </c>
      <c r="J1026">
        <f>VLOOKUP($C1026,[1]ENVIRONMENTALS!$F$1863:$N$1896,2,0)</f>
        <v>54</v>
      </c>
      <c r="K1026" t="s">
        <v>80</v>
      </c>
      <c r="L1026">
        <v>100</v>
      </c>
      <c r="M1026" t="s">
        <v>80</v>
      </c>
      <c r="N1026" t="s">
        <v>80</v>
      </c>
      <c r="O1026" s="3">
        <v>45123</v>
      </c>
      <c r="P1026" t="s">
        <v>111</v>
      </c>
      <c r="Q1026">
        <v>-4.63</v>
      </c>
      <c r="R1026">
        <v>3.64</v>
      </c>
      <c r="S1026">
        <f>VLOOKUP(C1026,'[6]2023'!$H$105:$Q$136,10,0)</f>
        <v>27.4</v>
      </c>
      <c r="T1026">
        <f>VLOOKUP($C1026,[1]ENVIRONMENTALS!$F$1863:$N$1896,2,0)</f>
        <v>54</v>
      </c>
      <c r="U1026">
        <v>100</v>
      </c>
      <c r="V1026" t="s">
        <v>80</v>
      </c>
      <c r="W1026" t="str">
        <f>VLOOKUP($C1026,[1]ENVIRONMENTALS!$F$1793:$N$1826,6,0)</f>
        <v>NA</v>
      </c>
    </row>
    <row r="1027" spans="1:23" x14ac:dyDescent="0.3">
      <c r="A1027" t="s">
        <v>2</v>
      </c>
      <c r="B1027" t="s">
        <v>14</v>
      </c>
      <c r="C1027" s="20" t="s">
        <v>15</v>
      </c>
      <c r="D1027">
        <v>2023</v>
      </c>
      <c r="E1027" t="s">
        <v>104</v>
      </c>
      <c r="F1027" s="3">
        <v>45123</v>
      </c>
      <c r="G1027" s="3">
        <v>45123</v>
      </c>
      <c r="H1027" t="s">
        <v>111</v>
      </c>
      <c r="I1027" t="s">
        <v>80</v>
      </c>
      <c r="J1027">
        <f>VLOOKUP(C1027,[1]ENVIRONMENTALS!$F$1863:$N$1896,2,0)</f>
        <v>51</v>
      </c>
      <c r="K1027" t="s">
        <v>80</v>
      </c>
      <c r="L1027">
        <v>100</v>
      </c>
      <c r="M1027" t="s">
        <v>80</v>
      </c>
      <c r="N1027" t="s">
        <v>80</v>
      </c>
      <c r="O1027" s="3">
        <v>45123</v>
      </c>
      <c r="P1027" t="s">
        <v>111</v>
      </c>
      <c r="Q1027">
        <v>-6.02</v>
      </c>
      <c r="R1027">
        <v>7.0699999999999999E-2</v>
      </c>
      <c r="S1027">
        <f>VLOOKUP(C1027,'[6]2023'!$H$105:$Q$136,10,0)</f>
        <v>26.4</v>
      </c>
      <c r="T1027">
        <f>VLOOKUP($C1027,[1]ENVIRONMENTALS!$F$1863:$N$1896,2,0)</f>
        <v>51</v>
      </c>
      <c r="U1027">
        <v>100</v>
      </c>
      <c r="V1027" t="s">
        <v>80</v>
      </c>
      <c r="W1027" t="str">
        <f>VLOOKUP($C1027,[1]ENVIRONMENTALS!$F$1793:$N$1826,6,0)</f>
        <v>NA</v>
      </c>
    </row>
    <row r="1028" spans="1:23" x14ac:dyDescent="0.3">
      <c r="A1028" t="s">
        <v>2</v>
      </c>
      <c r="B1028" t="s">
        <v>14</v>
      </c>
      <c r="C1028" s="20" t="s">
        <v>13</v>
      </c>
      <c r="D1028">
        <v>2023</v>
      </c>
      <c r="E1028" t="s">
        <v>103</v>
      </c>
      <c r="F1028" s="3">
        <v>45123</v>
      </c>
      <c r="G1028" s="3">
        <v>45123</v>
      </c>
      <c r="H1028" t="s">
        <v>111</v>
      </c>
      <c r="I1028">
        <v>8.6399999999999988</v>
      </c>
      <c r="J1028">
        <v>120</v>
      </c>
      <c r="K1028" t="s">
        <v>80</v>
      </c>
      <c r="L1028">
        <v>100</v>
      </c>
      <c r="M1028" t="s">
        <v>80</v>
      </c>
      <c r="N1028">
        <f>VLOOKUP($C1028,[1]ENVIRONMENTALS!$F$1863:$N$1896,9,0)</f>
        <v>-4</v>
      </c>
      <c r="O1028" s="3">
        <v>45123</v>
      </c>
      <c r="P1028" t="s">
        <v>111</v>
      </c>
      <c r="Q1028">
        <v>-1.25</v>
      </c>
      <c r="R1028">
        <v>2.58</v>
      </c>
      <c r="S1028">
        <f>VLOOKUP(C1028,'[6]2023'!$H$105:$Q$136,10,0)</f>
        <v>30.2</v>
      </c>
      <c r="T1028">
        <v>120</v>
      </c>
      <c r="U1028">
        <v>100</v>
      </c>
      <c r="V1028" t="s">
        <v>80</v>
      </c>
      <c r="W1028">
        <f>VLOOKUP($C1028,[1]ENVIRONMENTALS!$F$1863:$N$1896,9,0)</f>
        <v>-4</v>
      </c>
    </row>
    <row r="1029" spans="1:23" x14ac:dyDescent="0.3">
      <c r="A1029" t="s">
        <v>2</v>
      </c>
      <c r="B1029" t="s">
        <v>10</v>
      </c>
      <c r="C1029" s="20" t="s">
        <v>12</v>
      </c>
      <c r="D1029">
        <v>2023</v>
      </c>
      <c r="E1029" t="s">
        <v>104</v>
      </c>
      <c r="F1029" s="3">
        <v>45123</v>
      </c>
      <c r="G1029" s="3">
        <v>45123</v>
      </c>
      <c r="H1029" t="s">
        <v>111</v>
      </c>
      <c r="I1029">
        <v>10.74</v>
      </c>
      <c r="J1029">
        <f>VLOOKUP(C1029,[1]ENVIRONMENTALS!$F$1863:$N$1896,2,0)</f>
        <v>52</v>
      </c>
      <c r="K1029" t="s">
        <v>80</v>
      </c>
      <c r="L1029">
        <v>100</v>
      </c>
      <c r="M1029" t="s">
        <v>80</v>
      </c>
      <c r="N1029" t="s">
        <v>80</v>
      </c>
      <c r="O1029" s="3">
        <v>45123</v>
      </c>
      <c r="P1029" t="s">
        <v>111</v>
      </c>
      <c r="Q1029">
        <v>-3.68</v>
      </c>
      <c r="R1029">
        <v>3.27</v>
      </c>
      <c r="S1029">
        <f>VLOOKUP(C1029,'[6]2023'!$H$105:$Q$136,10,0)</f>
        <v>26.7</v>
      </c>
      <c r="T1029">
        <f>VLOOKUP($C1029,[1]ENVIRONMENTALS!$F$1863:$N$1896,2,0)</f>
        <v>52</v>
      </c>
      <c r="U1029">
        <v>100</v>
      </c>
      <c r="V1029" t="s">
        <v>80</v>
      </c>
      <c r="W1029" t="str">
        <f>VLOOKUP($C1029,[1]ENVIRONMENTALS!$F$1793:$N$1826,6,0)</f>
        <v>NA</v>
      </c>
    </row>
    <row r="1030" spans="1:23" x14ac:dyDescent="0.3">
      <c r="A1030" t="s">
        <v>2</v>
      </c>
      <c r="B1030" t="s">
        <v>10</v>
      </c>
      <c r="C1030" s="20" t="s">
        <v>11</v>
      </c>
      <c r="D1030">
        <v>2023</v>
      </c>
      <c r="E1030" t="s">
        <v>103</v>
      </c>
      <c r="F1030" s="3">
        <v>45123</v>
      </c>
      <c r="G1030" s="3">
        <v>45123</v>
      </c>
      <c r="H1030" t="s">
        <v>111</v>
      </c>
      <c r="I1030">
        <v>24.959999999999997</v>
      </c>
      <c r="J1030" t="str">
        <f>VLOOKUP(C1030,[1]ENVIRONMENTALS!$F$1863:$N$1896,2,0)</f>
        <v>NA</v>
      </c>
      <c r="K1030" t="s">
        <v>80</v>
      </c>
      <c r="L1030">
        <v>100</v>
      </c>
      <c r="M1030" t="s">
        <v>80</v>
      </c>
      <c r="N1030" t="s">
        <v>80</v>
      </c>
      <c r="O1030" s="3">
        <v>45123</v>
      </c>
      <c r="P1030" t="s">
        <v>111</v>
      </c>
      <c r="Q1030">
        <v>-8.0699999999999994E-2</v>
      </c>
      <c r="R1030">
        <v>4.13</v>
      </c>
      <c r="S1030">
        <f>VLOOKUP(C1030,'[6]2023'!$H$105:$Q$136,10,0)</f>
        <v>27.4</v>
      </c>
      <c r="T1030" t="str">
        <f>VLOOKUP($C1030,[1]ENVIRONMENTALS!$F$1863:$N$1896,2,0)</f>
        <v>NA</v>
      </c>
      <c r="U1030">
        <v>100</v>
      </c>
      <c r="V1030" t="s">
        <v>80</v>
      </c>
      <c r="W1030" t="str">
        <f>VLOOKUP($C1030,[1]ENVIRONMENTALS!$F$1793:$N$1826,6,0)</f>
        <v>NA</v>
      </c>
    </row>
    <row r="1031" spans="1:23" x14ac:dyDescent="0.3">
      <c r="A1031" t="s">
        <v>2</v>
      </c>
      <c r="B1031" t="s">
        <v>10</v>
      </c>
      <c r="C1031" s="20" t="s">
        <v>9</v>
      </c>
      <c r="D1031">
        <v>2023</v>
      </c>
      <c r="E1031" t="s">
        <v>103</v>
      </c>
      <c r="F1031" s="3">
        <v>45123</v>
      </c>
      <c r="G1031" s="3">
        <v>45123</v>
      </c>
      <c r="H1031" t="s">
        <v>111</v>
      </c>
      <c r="I1031">
        <v>-7.32</v>
      </c>
      <c r="J1031">
        <v>120</v>
      </c>
      <c r="K1031" t="s">
        <v>80</v>
      </c>
      <c r="L1031">
        <v>100</v>
      </c>
      <c r="M1031" t="s">
        <v>80</v>
      </c>
      <c r="N1031">
        <f>VLOOKUP($C1031,[1]ENVIRONMENTALS!$F$1863:$N$1896,9,0)</f>
        <v>13</v>
      </c>
      <c r="O1031" s="3">
        <v>45123</v>
      </c>
      <c r="P1031" t="s">
        <v>111</v>
      </c>
      <c r="Q1031">
        <v>-1.77</v>
      </c>
      <c r="R1031">
        <v>4.72</v>
      </c>
      <c r="S1031">
        <f>VLOOKUP(C1031,'[6]2023'!$H$105:$Q$136,10,0)</f>
        <v>31.1</v>
      </c>
      <c r="T1031">
        <v>120</v>
      </c>
      <c r="U1031">
        <v>100</v>
      </c>
      <c r="V1031" t="s">
        <v>80</v>
      </c>
      <c r="W1031">
        <f>VLOOKUP($C1031,[1]ENVIRONMENTALS!$F$1863:$N$1896,9,0)</f>
        <v>13</v>
      </c>
    </row>
    <row r="1032" spans="1:23" x14ac:dyDescent="0.3">
      <c r="A1032" t="s">
        <v>2</v>
      </c>
      <c r="B1032" t="s">
        <v>6</v>
      </c>
      <c r="C1032" s="20" t="s">
        <v>8</v>
      </c>
      <c r="D1032">
        <v>2023</v>
      </c>
      <c r="E1032" t="s">
        <v>104</v>
      </c>
      <c r="F1032" s="3">
        <v>45123</v>
      </c>
      <c r="G1032" s="3">
        <v>45123</v>
      </c>
      <c r="H1032" t="s">
        <v>111</v>
      </c>
      <c r="I1032">
        <v>36.36</v>
      </c>
      <c r="J1032">
        <f>VLOOKUP(C1032,[1]ENVIRONMENTALS!$F$1863:$N$1896,2,0)</f>
        <v>55</v>
      </c>
      <c r="K1032" t="s">
        <v>80</v>
      </c>
      <c r="L1032">
        <v>100</v>
      </c>
      <c r="M1032" t="s">
        <v>80</v>
      </c>
      <c r="N1032" t="s">
        <v>80</v>
      </c>
      <c r="O1032" s="3">
        <v>45123</v>
      </c>
      <c r="P1032" t="s">
        <v>111</v>
      </c>
      <c r="Q1032">
        <v>-1.32</v>
      </c>
      <c r="R1032">
        <v>3.42</v>
      </c>
      <c r="S1032">
        <f>VLOOKUP(C1032,'[6]2023'!$H$105:$Q$136,10,0)</f>
        <v>27.4</v>
      </c>
      <c r="T1032">
        <f>VLOOKUP($C1032,[1]ENVIRONMENTALS!$F$1863:$N$1896,2,0)</f>
        <v>55</v>
      </c>
      <c r="U1032">
        <v>100</v>
      </c>
      <c r="V1032" t="s">
        <v>80</v>
      </c>
      <c r="W1032" t="str">
        <f>VLOOKUP($C1032,[1]ENVIRONMENTALS!$F$1793:$N$1826,6,0)</f>
        <v>NA</v>
      </c>
    </row>
    <row r="1033" spans="1:23" x14ac:dyDescent="0.3">
      <c r="A1033" t="s">
        <v>2</v>
      </c>
      <c r="B1033" t="s">
        <v>6</v>
      </c>
      <c r="C1033" s="20" t="s">
        <v>7</v>
      </c>
      <c r="D1033">
        <v>2023</v>
      </c>
      <c r="E1033" t="s">
        <v>103</v>
      </c>
      <c r="F1033" s="3">
        <v>45123</v>
      </c>
      <c r="G1033" s="3">
        <v>45123</v>
      </c>
      <c r="H1033" t="s">
        <v>111</v>
      </c>
      <c r="I1033">
        <v>16.32</v>
      </c>
      <c r="J1033">
        <f>VLOOKUP(C1033,[1]ENVIRONMENTALS!$F$1863:$N$1896,2,0)</f>
        <v>57</v>
      </c>
      <c r="K1033" t="s">
        <v>80</v>
      </c>
      <c r="L1033">
        <v>100</v>
      </c>
      <c r="M1033" t="s">
        <v>80</v>
      </c>
      <c r="N1033">
        <f>VLOOKUP($C1033,[1]ENVIRONMENTALS!$F$1863:$N$1896,9,0)</f>
        <v>20</v>
      </c>
      <c r="O1033" s="3">
        <v>45123</v>
      </c>
      <c r="P1033" t="s">
        <v>111</v>
      </c>
      <c r="Q1033">
        <v>-3.66</v>
      </c>
      <c r="R1033">
        <v>3.76</v>
      </c>
      <c r="S1033">
        <f>VLOOKUP(C1033,'[6]2023'!$H$105:$Q$136,10,0)</f>
        <v>27.3</v>
      </c>
      <c r="T1033">
        <f>VLOOKUP($C1033,[1]ENVIRONMENTALS!$F$1863:$N$1896,2,0)</f>
        <v>57</v>
      </c>
      <c r="U1033">
        <v>100</v>
      </c>
      <c r="V1033" t="s">
        <v>80</v>
      </c>
      <c r="W1033">
        <f>VLOOKUP($C1033,[1]ENVIRONMENTALS!$F$1863:$N$1896,9,0)</f>
        <v>20</v>
      </c>
    </row>
    <row r="1034" spans="1:23" x14ac:dyDescent="0.3">
      <c r="A1034" t="s">
        <v>2</v>
      </c>
      <c r="B1034" t="s">
        <v>6</v>
      </c>
      <c r="C1034" s="20" t="s">
        <v>5</v>
      </c>
      <c r="D1034">
        <v>2023</v>
      </c>
      <c r="E1034" t="s">
        <v>103</v>
      </c>
      <c r="F1034" s="3">
        <v>45123</v>
      </c>
      <c r="G1034" s="3">
        <v>45123</v>
      </c>
      <c r="H1034" t="s">
        <v>111</v>
      </c>
      <c r="I1034">
        <v>16.440000000000001</v>
      </c>
      <c r="J1034">
        <f>VLOOKUP(C1034,[1]ENVIRONMENTALS!$F$1863:$N$1896,2,0)</f>
        <v>59</v>
      </c>
      <c r="K1034" t="s">
        <v>80</v>
      </c>
      <c r="L1034">
        <v>100</v>
      </c>
      <c r="M1034" t="s">
        <v>80</v>
      </c>
      <c r="N1034">
        <f>VLOOKUP($C1034,[1]ENVIRONMENTALS!$F$1863:$N$1896,9,0)</f>
        <v>0</v>
      </c>
      <c r="O1034" s="3">
        <v>45123</v>
      </c>
      <c r="P1034" t="s">
        <v>111</v>
      </c>
      <c r="Q1034">
        <v>-7.05</v>
      </c>
      <c r="R1034">
        <v>3.79</v>
      </c>
      <c r="S1034">
        <f>VLOOKUP(C1034,'[6]2023'!$H$105:$Q$136,10,0)</f>
        <v>27</v>
      </c>
      <c r="T1034">
        <f>VLOOKUP($C1034,[1]ENVIRONMENTALS!$F$1863:$N$1896,2,0)</f>
        <v>59</v>
      </c>
      <c r="U1034">
        <v>100</v>
      </c>
      <c r="V1034" t="s">
        <v>80</v>
      </c>
      <c r="W1034">
        <f>VLOOKUP($C1034,[1]ENVIRONMENTALS!$F$1863:$N$1896,9,0)</f>
        <v>0</v>
      </c>
    </row>
    <row r="1035" spans="1:23" x14ac:dyDescent="0.3">
      <c r="A1035" t="s">
        <v>2</v>
      </c>
      <c r="B1035" t="s">
        <v>1</v>
      </c>
      <c r="C1035" s="20" t="s">
        <v>4</v>
      </c>
      <c r="D1035">
        <v>2023</v>
      </c>
      <c r="E1035" t="s">
        <v>103</v>
      </c>
      <c r="F1035" s="3">
        <v>45123</v>
      </c>
      <c r="G1035" s="3">
        <v>45123</v>
      </c>
      <c r="H1035" t="s">
        <v>111</v>
      </c>
      <c r="I1035">
        <v>34.68</v>
      </c>
      <c r="J1035">
        <f>VLOOKUP(C1035,[1]ENVIRONMENTALS!$F$1863:$N$1896,2,0)</f>
        <v>67</v>
      </c>
      <c r="K1035" t="s">
        <v>80</v>
      </c>
      <c r="L1035">
        <v>100</v>
      </c>
      <c r="M1035" t="s">
        <v>80</v>
      </c>
      <c r="N1035">
        <f>VLOOKUP($C1035,[1]ENVIRONMENTALS!$F$1863:$N$1896,9,0)</f>
        <v>7</v>
      </c>
      <c r="O1035" s="3">
        <v>45123</v>
      </c>
      <c r="P1035" t="s">
        <v>111</v>
      </c>
      <c r="Q1035">
        <v>-2.14</v>
      </c>
      <c r="R1035">
        <v>3.48</v>
      </c>
      <c r="S1035">
        <f>VLOOKUP(C1035,'[6]2023'!$H$105:$Q$136,10,0)</f>
        <v>27.7</v>
      </c>
      <c r="T1035">
        <f>VLOOKUP($C1035,[1]ENVIRONMENTALS!$F$1863:$N$1896,2,0)</f>
        <v>67</v>
      </c>
      <c r="U1035">
        <v>100</v>
      </c>
      <c r="V1035" t="s">
        <v>80</v>
      </c>
      <c r="W1035">
        <f>VLOOKUP($C1035,[1]ENVIRONMENTALS!$F$1863:$N$1896,9,0)</f>
        <v>7</v>
      </c>
    </row>
    <row r="1036" spans="1:23" x14ac:dyDescent="0.3">
      <c r="A1036" t="s">
        <v>2</v>
      </c>
      <c r="B1036" t="s">
        <v>1</v>
      </c>
      <c r="C1036" s="20" t="s">
        <v>3</v>
      </c>
      <c r="D1036">
        <v>2023</v>
      </c>
      <c r="E1036" t="s">
        <v>103</v>
      </c>
      <c r="F1036" s="3">
        <v>45123</v>
      </c>
      <c r="G1036" s="3">
        <v>45123</v>
      </c>
      <c r="H1036" t="s">
        <v>111</v>
      </c>
      <c r="I1036">
        <v>79.800000000000011</v>
      </c>
      <c r="J1036">
        <v>120</v>
      </c>
      <c r="K1036" t="s">
        <v>80</v>
      </c>
      <c r="L1036">
        <v>100</v>
      </c>
      <c r="M1036" t="s">
        <v>80</v>
      </c>
      <c r="N1036" t="s">
        <v>80</v>
      </c>
      <c r="O1036" s="3">
        <v>45123</v>
      </c>
      <c r="P1036" t="s">
        <v>111</v>
      </c>
      <c r="Q1036">
        <v>-7.75</v>
      </c>
      <c r="R1036">
        <v>3.88</v>
      </c>
      <c r="S1036">
        <f>VLOOKUP(C1036,'[6]2023'!$H$105:$Q$136,10,0)</f>
        <v>31.1</v>
      </c>
      <c r="T1036">
        <v>120</v>
      </c>
      <c r="U1036">
        <v>100</v>
      </c>
      <c r="V1036" t="s">
        <v>80</v>
      </c>
      <c r="W1036" t="str">
        <f>VLOOKUP($C1036,[1]ENVIRONMENTALS!$F$1793:$N$1826,6,0)</f>
        <v>NA</v>
      </c>
    </row>
    <row r="1037" spans="1:23" x14ac:dyDescent="0.3">
      <c r="A1037" t="s">
        <v>2</v>
      </c>
      <c r="B1037" t="s">
        <v>1</v>
      </c>
      <c r="C1037" s="20" t="s">
        <v>0</v>
      </c>
      <c r="D1037">
        <v>2023</v>
      </c>
      <c r="E1037" t="s">
        <v>104</v>
      </c>
      <c r="F1037" s="3">
        <v>45123</v>
      </c>
      <c r="G1037" s="3">
        <v>45123</v>
      </c>
      <c r="H1037" t="s">
        <v>111</v>
      </c>
      <c r="I1037">
        <v>2.238</v>
      </c>
      <c r="J1037">
        <f>VLOOKUP(C1037,[1]ENVIRONMENTALS!$F$1863:$N$1896,2,0)</f>
        <v>55</v>
      </c>
      <c r="K1037" t="s">
        <v>80</v>
      </c>
      <c r="L1037">
        <v>100</v>
      </c>
      <c r="M1037" t="s">
        <v>80</v>
      </c>
      <c r="N1037">
        <f>VLOOKUP($C1037,[1]ENVIRONMENTALS!$F$1863:$N$1896,9,0)</f>
        <v>2</v>
      </c>
      <c r="O1037" s="3">
        <v>45123</v>
      </c>
      <c r="P1037" t="s">
        <v>111</v>
      </c>
      <c r="Q1037">
        <v>-1.27</v>
      </c>
      <c r="R1037">
        <v>1.67</v>
      </c>
      <c r="S1037">
        <f>VLOOKUP(C1037,'[6]2023'!$H$105:$Q$136,10,0)</f>
        <v>28</v>
      </c>
      <c r="T1037">
        <f>VLOOKUP($C1037,[1]ENVIRONMENTALS!$F$1863:$N$1896,2,0)</f>
        <v>55</v>
      </c>
      <c r="U1037">
        <v>100</v>
      </c>
      <c r="V1037" t="s">
        <v>80</v>
      </c>
      <c r="W1037">
        <f>VLOOKUP($C1037,[1]ENVIRONMENTALS!$F$1863:$N$1896,9,0)</f>
        <v>2</v>
      </c>
    </row>
    <row r="1038" spans="1:23" x14ac:dyDescent="0.3">
      <c r="A1038" t="s">
        <v>18</v>
      </c>
      <c r="B1038" t="s">
        <v>35</v>
      </c>
      <c r="C1038" s="20" t="s">
        <v>38</v>
      </c>
      <c r="D1038">
        <v>2023</v>
      </c>
      <c r="E1038" t="s">
        <v>101</v>
      </c>
      <c r="F1038" s="3">
        <v>45123</v>
      </c>
      <c r="G1038" s="3">
        <v>45123</v>
      </c>
      <c r="H1038" t="s">
        <v>111</v>
      </c>
      <c r="I1038">
        <v>0.12720000000000001</v>
      </c>
      <c r="J1038">
        <f>VLOOKUP(C1038,[1]ENVIRONMENTALS!$F$1863:$N$1896,2,0)</f>
        <v>34</v>
      </c>
      <c r="K1038" t="s">
        <v>80</v>
      </c>
      <c r="L1038">
        <f>VLOOKUP($C1038,[1]ENVIRONMENTALS!$F$1863:$N$1896,5,0)</f>
        <v>49.5</v>
      </c>
      <c r="M1038" t="s">
        <v>80</v>
      </c>
      <c r="N1038">
        <f>VLOOKUP($C1038,[1]ENVIRONMENTALS!$F$1863:$N$1896,9,0)</f>
        <v>28</v>
      </c>
      <c r="O1038" s="3">
        <v>45123</v>
      </c>
      <c r="P1038" t="s">
        <v>111</v>
      </c>
      <c r="Q1038">
        <v>-2.75</v>
      </c>
      <c r="R1038">
        <v>5.21</v>
      </c>
      <c r="S1038">
        <f>VLOOKUP(C1038,'[6]2023'!$H$105:$Q$136,10,0)</f>
        <v>26.6</v>
      </c>
      <c r="T1038">
        <f>VLOOKUP($C1038,[1]ENVIRONMENTALS!$F$1863:$N$1896,2,0)</f>
        <v>34</v>
      </c>
      <c r="U1038">
        <f>VLOOKUP($C1038,[1]ENVIRONMENTALS!$F$1863:$N$1896,5,0)</f>
        <v>49.5</v>
      </c>
      <c r="V1038" t="s">
        <v>80</v>
      </c>
      <c r="W1038">
        <f>VLOOKUP($C1038,[1]ENVIRONMENTALS!$F$1863:$N$1896,9,0)</f>
        <v>28</v>
      </c>
    </row>
    <row r="1039" spans="1:23" x14ac:dyDescent="0.3">
      <c r="A1039" t="s">
        <v>18</v>
      </c>
      <c r="B1039" t="s">
        <v>35</v>
      </c>
      <c r="C1039" s="20" t="s">
        <v>37</v>
      </c>
      <c r="D1039">
        <v>2023</v>
      </c>
      <c r="E1039" t="s">
        <v>102</v>
      </c>
      <c r="F1039" s="3">
        <v>45123</v>
      </c>
      <c r="G1039" s="3">
        <v>45123</v>
      </c>
      <c r="H1039" t="s">
        <v>111</v>
      </c>
      <c r="I1039">
        <v>-5.9520000000000003E-2</v>
      </c>
      <c r="J1039">
        <f>VLOOKUP(C1039,[1]ENVIRONMENTALS!$F$1863:$N$1896,2,0)</f>
        <v>34</v>
      </c>
      <c r="K1039" t="s">
        <v>80</v>
      </c>
      <c r="L1039">
        <f>VLOOKUP($C1039,[1]ENVIRONMENTALS!$F$1863:$N$1896,5,0)</f>
        <v>19.100000000000001</v>
      </c>
      <c r="M1039" t="s">
        <v>80</v>
      </c>
      <c r="N1039">
        <f>VLOOKUP($C1039,[1]ENVIRONMENTALS!$F$1863:$N$1896,9,0)</f>
        <v>30</v>
      </c>
      <c r="O1039" s="3">
        <v>45123</v>
      </c>
      <c r="P1039" t="s">
        <v>111</v>
      </c>
      <c r="Q1039">
        <v>2.97</v>
      </c>
      <c r="R1039">
        <v>6.16</v>
      </c>
      <c r="S1039">
        <f>VLOOKUP(C1039,'[6]2023'!$H$105:$Q$136,10,0)</f>
        <v>18.100000000000001</v>
      </c>
      <c r="T1039">
        <f>VLOOKUP($C1039,[1]ENVIRONMENTALS!$F$1863:$N$1896,2,0)</f>
        <v>34</v>
      </c>
      <c r="U1039">
        <f>VLOOKUP($C1039,[1]ENVIRONMENTALS!$F$1863:$N$1896,5,0)</f>
        <v>19.100000000000001</v>
      </c>
      <c r="V1039" t="s">
        <v>80</v>
      </c>
      <c r="W1039">
        <f>VLOOKUP($C1039,[1]ENVIRONMENTALS!$F$1863:$N$1896,9,0)</f>
        <v>30</v>
      </c>
    </row>
    <row r="1040" spans="1:23" x14ac:dyDescent="0.3">
      <c r="A1040" t="s">
        <v>18</v>
      </c>
      <c r="B1040" t="s">
        <v>35</v>
      </c>
      <c r="C1040" s="20" t="s">
        <v>36</v>
      </c>
      <c r="D1040">
        <v>2023</v>
      </c>
      <c r="E1040" t="s">
        <v>102</v>
      </c>
      <c r="F1040" s="3">
        <v>45123</v>
      </c>
      <c r="G1040" s="3">
        <v>45123</v>
      </c>
      <c r="H1040" t="s">
        <v>111</v>
      </c>
      <c r="I1040">
        <v>1.29E-2</v>
      </c>
      <c r="J1040">
        <f>VLOOKUP(C1040,[1]ENVIRONMENTALS!$F$1863:$N$1896,2,0)</f>
        <v>44</v>
      </c>
      <c r="K1040" t="s">
        <v>80</v>
      </c>
      <c r="L1040">
        <f>VLOOKUP($C1040,[1]ENVIRONMENTALS!$F$1863:$N$1896,5,0)</f>
        <v>11</v>
      </c>
      <c r="M1040" t="s">
        <v>80</v>
      </c>
      <c r="N1040">
        <f>VLOOKUP($C1040,[1]ENVIRONMENTALS!$F$1863:$N$1896,9,0)</f>
        <v>32</v>
      </c>
      <c r="O1040" s="3">
        <v>45123</v>
      </c>
      <c r="P1040" t="s">
        <v>111</v>
      </c>
      <c r="Q1040">
        <v>-0.55700000000000005</v>
      </c>
      <c r="R1040">
        <v>6.58</v>
      </c>
      <c r="S1040">
        <f>VLOOKUP(C1040,'[6]2023'!$H$105:$Q$136,10,0)</f>
        <v>29.4</v>
      </c>
      <c r="T1040">
        <f>VLOOKUP($C1040,[1]ENVIRONMENTALS!$F$1863:$N$1896,2,0)</f>
        <v>44</v>
      </c>
      <c r="U1040">
        <f>VLOOKUP($C1040,[1]ENVIRONMENTALS!$F$1863:$N$1896,5,0)</f>
        <v>11</v>
      </c>
      <c r="V1040" t="s">
        <v>80</v>
      </c>
      <c r="W1040">
        <f>VLOOKUP($C1040,[1]ENVIRONMENTALS!$F$1863:$N$1896,9,0)</f>
        <v>32</v>
      </c>
    </row>
    <row r="1041" spans="1:23" x14ac:dyDescent="0.3">
      <c r="A1041" t="s">
        <v>18</v>
      </c>
      <c r="B1041" t="s">
        <v>35</v>
      </c>
      <c r="C1041" s="20" t="s">
        <v>34</v>
      </c>
      <c r="D1041">
        <v>2023</v>
      </c>
      <c r="E1041" t="s">
        <v>101</v>
      </c>
      <c r="F1041" s="3">
        <v>45123</v>
      </c>
      <c r="G1041" s="3">
        <v>45123</v>
      </c>
      <c r="H1041" t="s">
        <v>111</v>
      </c>
      <c r="I1041">
        <v>-6.4799999999999996E-2</v>
      </c>
      <c r="J1041">
        <f>VLOOKUP(C1041,[1]ENVIRONMENTALS!$F$1863:$N$1896,2,0)</f>
        <v>36</v>
      </c>
      <c r="K1041" t="s">
        <v>80</v>
      </c>
      <c r="L1041">
        <f>VLOOKUP($C1041,[1]ENVIRONMENTALS!$F$1863:$N$1896,5,0)</f>
        <v>52.6</v>
      </c>
      <c r="M1041" t="s">
        <v>80</v>
      </c>
      <c r="N1041">
        <f>VLOOKUP($C1041,[1]ENVIRONMENTALS!$F$1863:$N$1896,9,0)</f>
        <v>29</v>
      </c>
      <c r="O1041" s="3">
        <v>45123</v>
      </c>
      <c r="P1041" t="s">
        <v>111</v>
      </c>
      <c r="Q1041">
        <v>-2.4900000000000002</v>
      </c>
      <c r="R1041">
        <v>6.02</v>
      </c>
      <c r="S1041">
        <f>VLOOKUP(C1041,'[6]2023'!$H$105:$Q$136,10,0)</f>
        <v>25.4</v>
      </c>
      <c r="T1041">
        <f>VLOOKUP($C1041,[1]ENVIRONMENTALS!$F$1863:$N$1896,2,0)</f>
        <v>36</v>
      </c>
      <c r="U1041">
        <f>VLOOKUP($C1041,[1]ENVIRONMENTALS!$F$1863:$N$1896,5,0)</f>
        <v>52.6</v>
      </c>
      <c r="V1041" t="s">
        <v>80</v>
      </c>
      <c r="W1041">
        <f>VLOOKUP($C1041,[1]ENVIRONMENTALS!$F$1863:$N$1896,9,0)</f>
        <v>29</v>
      </c>
    </row>
    <row r="1042" spans="1:23" x14ac:dyDescent="0.3">
      <c r="A1042" t="s">
        <v>18</v>
      </c>
      <c r="B1042" t="s">
        <v>14</v>
      </c>
      <c r="C1042" s="20" t="s">
        <v>33</v>
      </c>
      <c r="D1042">
        <v>2023</v>
      </c>
      <c r="E1042" t="s">
        <v>101</v>
      </c>
      <c r="F1042" s="3">
        <v>45123</v>
      </c>
      <c r="G1042" s="3">
        <v>45123</v>
      </c>
      <c r="H1042" t="s">
        <v>111</v>
      </c>
      <c r="I1042">
        <v>4.2059999999999995</v>
      </c>
      <c r="J1042">
        <f>VLOOKUP(C1042,[1]ENVIRONMENTALS!$F$1863:$N$1896,2,0)</f>
        <v>51</v>
      </c>
      <c r="K1042" t="s">
        <v>80</v>
      </c>
      <c r="L1042">
        <v>100</v>
      </c>
      <c r="M1042" t="s">
        <v>80</v>
      </c>
      <c r="N1042">
        <f>VLOOKUP($C1042,[1]ENVIRONMENTALS!$F$1863:$N$1896,9,0)</f>
        <v>15</v>
      </c>
      <c r="O1042" s="3">
        <v>45123</v>
      </c>
      <c r="P1042" t="s">
        <v>111</v>
      </c>
      <c r="Q1042">
        <v>-2.27</v>
      </c>
      <c r="R1042">
        <v>4.32</v>
      </c>
      <c r="S1042">
        <f>VLOOKUP(C1042,'[6]2023'!$H$105:$Q$136,10,0)</f>
        <v>21.2</v>
      </c>
      <c r="T1042">
        <f>VLOOKUP($C1042,[1]ENVIRONMENTALS!$F$1863:$N$1896,2,0)</f>
        <v>51</v>
      </c>
      <c r="U1042">
        <v>100</v>
      </c>
      <c r="V1042" t="s">
        <v>80</v>
      </c>
      <c r="W1042">
        <f>VLOOKUP($C1042,[1]ENVIRONMENTALS!$F$1863:$N$1896,9,0)</f>
        <v>15</v>
      </c>
    </row>
    <row r="1043" spans="1:23" x14ac:dyDescent="0.3">
      <c r="A1043" t="s">
        <v>18</v>
      </c>
      <c r="B1043" t="s">
        <v>14</v>
      </c>
      <c r="C1043" s="20" t="s">
        <v>32</v>
      </c>
      <c r="D1043">
        <v>2023</v>
      </c>
      <c r="E1043" t="s">
        <v>102</v>
      </c>
      <c r="F1043" s="3">
        <v>45123</v>
      </c>
      <c r="G1043" s="3">
        <v>45123</v>
      </c>
      <c r="H1043" t="s">
        <v>111</v>
      </c>
      <c r="I1043">
        <v>-2.742E-2</v>
      </c>
      <c r="J1043">
        <f>VLOOKUP(C1043,[1]ENVIRONMENTALS!$F$1863:$N$1896,2,0)</f>
        <v>43</v>
      </c>
      <c r="K1043" t="s">
        <v>80</v>
      </c>
      <c r="L1043">
        <f>VLOOKUP($C1043,[1]ENVIRONMENTALS!$F$1863:$N$1896,5,0)</f>
        <v>24</v>
      </c>
      <c r="M1043" t="s">
        <v>80</v>
      </c>
      <c r="N1043">
        <f>VLOOKUP($C1043,[1]ENVIRONMENTALS!$F$1863:$N$1896,9,0)</f>
        <v>24</v>
      </c>
      <c r="O1043" s="3">
        <v>45123</v>
      </c>
      <c r="P1043" t="s">
        <v>111</v>
      </c>
      <c r="Q1043">
        <v>1.55</v>
      </c>
      <c r="R1043">
        <v>9.1300000000000008</v>
      </c>
      <c r="S1043">
        <f>VLOOKUP(C1043,'[6]2023'!$H$105:$Q$136,10,0)</f>
        <v>16.3</v>
      </c>
      <c r="T1043">
        <f>VLOOKUP($C1043,[1]ENVIRONMENTALS!$F$1863:$N$1896,2,0)</f>
        <v>43</v>
      </c>
      <c r="U1043">
        <f>VLOOKUP($C1043,[1]ENVIRONMENTALS!$F$1863:$N$1896,5,0)</f>
        <v>24</v>
      </c>
      <c r="V1043" t="s">
        <v>80</v>
      </c>
      <c r="W1043">
        <f>VLOOKUP($C1043,[1]ENVIRONMENTALS!$F$1863:$N$1896,9,0)</f>
        <v>24</v>
      </c>
    </row>
    <row r="1044" spans="1:23" x14ac:dyDescent="0.3">
      <c r="A1044" t="s">
        <v>18</v>
      </c>
      <c r="B1044" t="s">
        <v>14</v>
      </c>
      <c r="C1044" s="20" t="s">
        <v>31</v>
      </c>
      <c r="D1044">
        <v>2023</v>
      </c>
      <c r="E1044" t="s">
        <v>101</v>
      </c>
      <c r="F1044" s="3">
        <v>45123</v>
      </c>
      <c r="G1044" s="3">
        <v>45123</v>
      </c>
      <c r="H1044" t="s">
        <v>111</v>
      </c>
      <c r="I1044">
        <v>1.05</v>
      </c>
      <c r="J1044">
        <f>VLOOKUP(C1044,[1]ENVIRONMENTALS!$F$1863:$N$1896,2,0)</f>
        <v>47</v>
      </c>
      <c r="K1044" t="s">
        <v>80</v>
      </c>
      <c r="L1044">
        <f>VLOOKUP($C1044,[1]ENVIRONMENTALS!$F$1863:$N$1896,5,0)</f>
        <v>66.3</v>
      </c>
      <c r="M1044" t="s">
        <v>80</v>
      </c>
      <c r="N1044">
        <f>VLOOKUP($C1044,[1]ENVIRONMENTALS!$F$1863:$N$1896,9,0)</f>
        <v>14</v>
      </c>
      <c r="O1044" s="3">
        <v>45123</v>
      </c>
      <c r="P1044" t="s">
        <v>111</v>
      </c>
      <c r="Q1044">
        <v>-0.104</v>
      </c>
      <c r="R1044">
        <v>4.6500000000000004</v>
      </c>
      <c r="S1044">
        <f>VLOOKUP(C1044,'[6]2023'!$H$105:$Q$136,10,0)</f>
        <v>23.7</v>
      </c>
      <c r="T1044">
        <f>VLOOKUP($C1044,[1]ENVIRONMENTALS!$F$1863:$N$1896,2,0)</f>
        <v>47</v>
      </c>
      <c r="U1044">
        <f>VLOOKUP($C1044,[1]ENVIRONMENTALS!$F$1863:$N$1896,5,0)</f>
        <v>66.3</v>
      </c>
      <c r="V1044" t="s">
        <v>80</v>
      </c>
      <c r="W1044">
        <f>VLOOKUP($C1044,[1]ENVIRONMENTALS!$F$1863:$N$1896,9,0)</f>
        <v>14</v>
      </c>
    </row>
    <row r="1045" spans="1:23" x14ac:dyDescent="0.3">
      <c r="A1045" t="s">
        <v>18</v>
      </c>
      <c r="B1045" t="s">
        <v>14</v>
      </c>
      <c r="C1045" s="20" t="s">
        <v>30</v>
      </c>
      <c r="D1045">
        <v>2023</v>
      </c>
      <c r="E1045" t="s">
        <v>102</v>
      </c>
      <c r="F1045" s="3">
        <v>45123</v>
      </c>
      <c r="G1045" s="3">
        <v>45123</v>
      </c>
      <c r="H1045" t="s">
        <v>111</v>
      </c>
      <c r="I1045">
        <v>-4.1580000000000006E-2</v>
      </c>
      <c r="J1045">
        <f>VLOOKUP(C1045,[1]ENVIRONMENTALS!$F$1863:$N$1896,2,0)</f>
        <v>37</v>
      </c>
      <c r="K1045" t="s">
        <v>80</v>
      </c>
      <c r="L1045">
        <f>VLOOKUP($C1045,[1]ENVIRONMENTALS!$F$1863:$N$1896,5,0)</f>
        <v>40.299999999999997</v>
      </c>
      <c r="M1045" t="s">
        <v>80</v>
      </c>
      <c r="N1045">
        <f>VLOOKUP($C1045,[1]ENVIRONMENTALS!$F$1863:$N$1896,9,0)</f>
        <v>27</v>
      </c>
      <c r="O1045" s="3">
        <v>45123</v>
      </c>
      <c r="P1045" t="s">
        <v>111</v>
      </c>
      <c r="Q1045">
        <v>-1.8</v>
      </c>
      <c r="R1045">
        <v>6.61</v>
      </c>
      <c r="S1045">
        <f>VLOOKUP(C1045,'[6]2023'!$H$105:$Q$136,10,0)</f>
        <v>28.6</v>
      </c>
      <c r="T1045">
        <f>VLOOKUP($C1045,[1]ENVIRONMENTALS!$F$1863:$N$1896,2,0)</f>
        <v>37</v>
      </c>
      <c r="U1045">
        <f>VLOOKUP($C1045,[1]ENVIRONMENTALS!$F$1863:$N$1896,5,0)</f>
        <v>40.299999999999997</v>
      </c>
      <c r="V1045" t="s">
        <v>80</v>
      </c>
      <c r="W1045">
        <f>VLOOKUP($C1045,[1]ENVIRONMENTALS!$F$1863:$N$1896,9,0)</f>
        <v>27</v>
      </c>
    </row>
    <row r="1046" spans="1:23" x14ac:dyDescent="0.3">
      <c r="A1046" t="s">
        <v>18</v>
      </c>
      <c r="B1046" t="s">
        <v>10</v>
      </c>
      <c r="C1046" s="20" t="s">
        <v>29</v>
      </c>
      <c r="D1046">
        <v>2023</v>
      </c>
      <c r="E1046" t="s">
        <v>102</v>
      </c>
      <c r="F1046" s="3">
        <v>45123</v>
      </c>
      <c r="G1046" s="3">
        <v>45123</v>
      </c>
      <c r="H1046" t="s">
        <v>111</v>
      </c>
      <c r="I1046">
        <v>-5.6580000000000005E-2</v>
      </c>
      <c r="J1046">
        <f>VLOOKUP(C1046,[1]ENVIRONMENTALS!$F$1863:$N$1896,2,0)</f>
        <v>52</v>
      </c>
      <c r="K1046" t="s">
        <v>80</v>
      </c>
      <c r="L1046">
        <f>VLOOKUP($C1046,[1]ENVIRONMENTALS!$F$1863:$N$1896,5,0)</f>
        <v>28.6</v>
      </c>
      <c r="M1046" t="s">
        <v>80</v>
      </c>
      <c r="N1046">
        <f>VLOOKUP($C1046,[1]ENVIRONMENTALS!$F$1863:$N$1896,9,0)</f>
        <v>26</v>
      </c>
      <c r="O1046" s="3">
        <v>45123</v>
      </c>
      <c r="P1046" t="s">
        <v>111</v>
      </c>
      <c r="S1046">
        <f>VLOOKUP(C1046,'[6]2023'!$H$105:$Q$136,10,0)</f>
        <v>29.8</v>
      </c>
      <c r="T1046">
        <f>VLOOKUP($C1046,[1]ENVIRONMENTALS!$F$1863:$N$1896,2,0)</f>
        <v>52</v>
      </c>
      <c r="U1046">
        <f>VLOOKUP($C1046,[1]ENVIRONMENTALS!$F$1863:$N$1896,5,0)</f>
        <v>28.6</v>
      </c>
      <c r="V1046" t="s">
        <v>80</v>
      </c>
      <c r="W1046">
        <f>VLOOKUP($C1046,[1]ENVIRONMENTALS!$F$1863:$N$1896,9,0)</f>
        <v>26</v>
      </c>
    </row>
    <row r="1047" spans="1:23" x14ac:dyDescent="0.3">
      <c r="A1047" t="s">
        <v>18</v>
      </c>
      <c r="B1047" t="s">
        <v>10</v>
      </c>
      <c r="C1047" s="20" t="s">
        <v>28</v>
      </c>
      <c r="D1047">
        <v>2023</v>
      </c>
      <c r="E1047" t="s">
        <v>102</v>
      </c>
      <c r="F1047" s="3">
        <v>45123</v>
      </c>
      <c r="G1047" s="3">
        <v>45123</v>
      </c>
      <c r="H1047" t="s">
        <v>111</v>
      </c>
      <c r="I1047">
        <v>1.1819999999999999E-2</v>
      </c>
      <c r="J1047">
        <f>VLOOKUP(C1047,[1]ENVIRONMENTALS!$F$1863:$N$1896,2,0)</f>
        <v>38</v>
      </c>
      <c r="K1047" t="s">
        <v>80</v>
      </c>
      <c r="L1047">
        <f>VLOOKUP($C1047,[1]ENVIRONMENTALS!$F$1863:$N$1896,5,0)</f>
        <v>6.2</v>
      </c>
      <c r="M1047" t="s">
        <v>80</v>
      </c>
      <c r="N1047">
        <f>VLOOKUP($C1047,[1]ENVIRONMENTALS!$F$1863:$N$1896,9,0)</f>
        <v>31</v>
      </c>
      <c r="O1047" s="3">
        <v>45123</v>
      </c>
      <c r="P1047" t="s">
        <v>111</v>
      </c>
      <c r="Q1047">
        <v>-0.58099999999999996</v>
      </c>
      <c r="R1047">
        <v>4.5599999999999996</v>
      </c>
      <c r="S1047">
        <f>VLOOKUP(C1047,'[6]2023'!$H$105:$Q$136,10,0)</f>
        <v>17.2</v>
      </c>
      <c r="T1047">
        <f>VLOOKUP($C1047,[1]ENVIRONMENTALS!$F$1863:$N$1896,2,0)</f>
        <v>38</v>
      </c>
      <c r="U1047">
        <f>VLOOKUP($C1047,[1]ENVIRONMENTALS!$F$1863:$N$1896,5,0)</f>
        <v>6.2</v>
      </c>
      <c r="V1047" t="s">
        <v>80</v>
      </c>
      <c r="W1047">
        <f>VLOOKUP($C1047,[1]ENVIRONMENTALS!$F$1863:$N$1896,9,0)</f>
        <v>31</v>
      </c>
    </row>
    <row r="1048" spans="1:23" x14ac:dyDescent="0.3">
      <c r="A1048" t="s">
        <v>18</v>
      </c>
      <c r="B1048" t="s">
        <v>10</v>
      </c>
      <c r="C1048" s="20" t="s">
        <v>27</v>
      </c>
      <c r="D1048">
        <v>2023</v>
      </c>
      <c r="E1048" t="s">
        <v>101</v>
      </c>
      <c r="F1048" s="3">
        <v>45123</v>
      </c>
      <c r="G1048" s="3">
        <v>45123</v>
      </c>
      <c r="H1048" t="s">
        <v>111</v>
      </c>
      <c r="I1048">
        <v>5.2020000000000004E-2</v>
      </c>
      <c r="J1048">
        <f>VLOOKUP(C1048,[1]ENVIRONMENTALS!$F$1863:$N$1896,2,0)</f>
        <v>38</v>
      </c>
      <c r="K1048" t="s">
        <v>80</v>
      </c>
      <c r="L1048">
        <f>VLOOKUP($C1048,[1]ENVIRONMENTALS!$F$1863:$N$1896,5,0)</f>
        <v>40.9</v>
      </c>
      <c r="M1048" t="s">
        <v>80</v>
      </c>
      <c r="N1048" t="s">
        <v>80</v>
      </c>
      <c r="O1048" s="3">
        <v>45123</v>
      </c>
      <c r="P1048" t="s">
        <v>111</v>
      </c>
      <c r="Q1048">
        <v>-1.63</v>
      </c>
      <c r="R1048">
        <v>5.91</v>
      </c>
      <c r="S1048">
        <f>VLOOKUP(C1048,'[6]2023'!$H$105:$Q$136,10,0)</f>
        <v>23.8</v>
      </c>
      <c r="T1048">
        <f>VLOOKUP($C1048,[1]ENVIRONMENTALS!$F$1863:$N$1896,2,0)</f>
        <v>38</v>
      </c>
      <c r="U1048">
        <f>VLOOKUP($C1048,[1]ENVIRONMENTALS!$F$1863:$N$1896,5,0)</f>
        <v>40.9</v>
      </c>
      <c r="V1048" t="s">
        <v>80</v>
      </c>
      <c r="W1048" t="str">
        <f>VLOOKUP($C1048,[1]ENVIRONMENTALS!$F$1793:$N$1826,6,0)</f>
        <v>NA</v>
      </c>
    </row>
    <row r="1049" spans="1:23" x14ac:dyDescent="0.3">
      <c r="A1049" t="s">
        <v>18</v>
      </c>
      <c r="B1049" t="s">
        <v>10</v>
      </c>
      <c r="C1049" s="20" t="s">
        <v>26</v>
      </c>
      <c r="D1049">
        <v>2023</v>
      </c>
      <c r="E1049" t="s">
        <v>101</v>
      </c>
      <c r="F1049" s="3">
        <v>45123</v>
      </c>
      <c r="G1049" s="3">
        <v>45123</v>
      </c>
      <c r="H1049" t="s">
        <v>111</v>
      </c>
      <c r="I1049">
        <v>5.6040000000000001</v>
      </c>
      <c r="J1049">
        <f>VLOOKUP(C1049,[1]ENVIRONMENTALS!$F$1863:$N$1896,2,0)</f>
        <v>47</v>
      </c>
      <c r="K1049" t="s">
        <v>80</v>
      </c>
      <c r="L1049">
        <f>VLOOKUP($C1049,[1]ENVIRONMENTALS!$F$1863:$N$1896,5,0)</f>
        <v>40.700000000000003</v>
      </c>
      <c r="M1049" t="s">
        <v>80</v>
      </c>
      <c r="N1049">
        <f>VLOOKUP($C1049,[1]ENVIRONMENTALS!$F$1863:$N$1896,9,0)</f>
        <v>14</v>
      </c>
      <c r="O1049" s="3">
        <v>45123</v>
      </c>
      <c r="P1049" t="s">
        <v>111</v>
      </c>
      <c r="Q1049">
        <v>-3.59</v>
      </c>
      <c r="R1049">
        <v>2.69</v>
      </c>
      <c r="S1049">
        <f>VLOOKUP(C1049,'[6]2023'!$H$105:$Q$136,10,0)</f>
        <v>19.899999999999999</v>
      </c>
      <c r="T1049">
        <f>VLOOKUP($C1049,[1]ENVIRONMENTALS!$F$1863:$N$1896,2,0)</f>
        <v>47</v>
      </c>
      <c r="U1049">
        <f>VLOOKUP($C1049,[1]ENVIRONMENTALS!$F$1863:$N$1896,5,0)</f>
        <v>40.700000000000003</v>
      </c>
      <c r="V1049" t="s">
        <v>80</v>
      </c>
      <c r="W1049">
        <f>VLOOKUP($C1049,[1]ENVIRONMENTALS!$F$1863:$N$1896,9,0)</f>
        <v>14</v>
      </c>
    </row>
    <row r="1050" spans="1:23" x14ac:dyDescent="0.3">
      <c r="A1050" t="s">
        <v>18</v>
      </c>
      <c r="B1050" t="s">
        <v>6</v>
      </c>
      <c r="C1050" s="20" t="s">
        <v>25</v>
      </c>
      <c r="D1050">
        <v>2023</v>
      </c>
      <c r="E1050" t="s">
        <v>102</v>
      </c>
      <c r="F1050" s="3">
        <v>45123</v>
      </c>
      <c r="G1050" s="3">
        <v>45123</v>
      </c>
      <c r="H1050" t="s">
        <v>111</v>
      </c>
      <c r="I1050">
        <v>-3.2279999999999996E-2</v>
      </c>
      <c r="J1050">
        <f>VLOOKUP(C1050,[1]ENVIRONMENTALS!$F$1863:$N$1896,2,0)</f>
        <v>38</v>
      </c>
      <c r="K1050" t="s">
        <v>80</v>
      </c>
      <c r="L1050">
        <f>VLOOKUP($C1050,[1]ENVIRONMENTALS!$F$1863:$N$1896,5,0)</f>
        <v>26.1</v>
      </c>
      <c r="M1050" t="s">
        <v>80</v>
      </c>
      <c r="N1050">
        <f>VLOOKUP($C1050,[1]ENVIRONMENTALS!$F$1863:$N$1896,9,0)</f>
        <v>23</v>
      </c>
      <c r="O1050" s="3">
        <v>45123</v>
      </c>
      <c r="P1050" t="s">
        <v>111</v>
      </c>
      <c r="Q1050">
        <v>-3.92</v>
      </c>
      <c r="R1050">
        <v>8.6199999999999992</v>
      </c>
      <c r="S1050">
        <f>VLOOKUP(C1050,'[6]2023'!$H$105:$Q$136,10,0)</f>
        <v>29.2</v>
      </c>
      <c r="T1050">
        <f>VLOOKUP($C1050,[1]ENVIRONMENTALS!$F$1863:$N$1896,2,0)</f>
        <v>38</v>
      </c>
      <c r="U1050">
        <f>VLOOKUP($C1050,[1]ENVIRONMENTALS!$F$1863:$N$1896,5,0)</f>
        <v>26.1</v>
      </c>
      <c r="V1050" t="s">
        <v>80</v>
      </c>
      <c r="W1050">
        <f>VLOOKUP($C1050,[1]ENVIRONMENTALS!$F$1863:$N$1896,9,0)</f>
        <v>23</v>
      </c>
    </row>
    <row r="1051" spans="1:23" x14ac:dyDescent="0.3">
      <c r="A1051" t="s">
        <v>18</v>
      </c>
      <c r="B1051" t="s">
        <v>6</v>
      </c>
      <c r="C1051" s="20" t="s">
        <v>24</v>
      </c>
      <c r="D1051">
        <v>2023</v>
      </c>
      <c r="E1051" t="s">
        <v>101</v>
      </c>
      <c r="F1051" s="3">
        <v>45123</v>
      </c>
      <c r="G1051" s="3">
        <v>45123</v>
      </c>
      <c r="H1051" t="s">
        <v>111</v>
      </c>
      <c r="I1051">
        <v>0.31259999999999999</v>
      </c>
      <c r="J1051">
        <f>VLOOKUP(C1051,[1]ENVIRONMENTALS!$F$1863:$N$1896,2,0)</f>
        <v>50</v>
      </c>
      <c r="K1051" t="s">
        <v>80</v>
      </c>
      <c r="L1051">
        <f>VLOOKUP($C1051,[1]ENVIRONMENTALS!$F$1863:$N$1896,5,0)</f>
        <v>38.799999999999997</v>
      </c>
      <c r="M1051" t="s">
        <v>80</v>
      </c>
      <c r="N1051">
        <f>VLOOKUP($C1051,[1]ENVIRONMENTALS!$F$1863:$N$1896,9,0)</f>
        <v>30</v>
      </c>
      <c r="O1051" s="3">
        <v>45123</v>
      </c>
      <c r="P1051" t="s">
        <v>111</v>
      </c>
      <c r="Q1051">
        <v>-2.5</v>
      </c>
      <c r="R1051">
        <v>5.86</v>
      </c>
      <c r="S1051">
        <f>VLOOKUP(C1051,'[6]2023'!$H$105:$Q$136,10,0)</f>
        <v>24.3</v>
      </c>
      <c r="T1051">
        <f>VLOOKUP($C1051,[1]ENVIRONMENTALS!$F$1863:$N$1896,2,0)</f>
        <v>50</v>
      </c>
      <c r="U1051">
        <f>VLOOKUP($C1051,[1]ENVIRONMENTALS!$F$1863:$N$1896,5,0)</f>
        <v>38.799999999999997</v>
      </c>
      <c r="V1051" t="s">
        <v>80</v>
      </c>
      <c r="W1051">
        <f>VLOOKUP($C1051,[1]ENVIRONMENTALS!$F$1863:$N$1896,9,0)</f>
        <v>30</v>
      </c>
    </row>
    <row r="1052" spans="1:23" x14ac:dyDescent="0.3">
      <c r="A1052" t="s">
        <v>18</v>
      </c>
      <c r="B1052" t="s">
        <v>6</v>
      </c>
      <c r="C1052" s="20" t="s">
        <v>23</v>
      </c>
      <c r="D1052">
        <v>2023</v>
      </c>
      <c r="E1052" t="s">
        <v>102</v>
      </c>
      <c r="F1052" s="3">
        <v>45123</v>
      </c>
      <c r="G1052" s="3">
        <v>45123</v>
      </c>
      <c r="H1052" t="s">
        <v>111</v>
      </c>
      <c r="I1052">
        <v>3.9960000000000002E-2</v>
      </c>
      <c r="J1052">
        <f>VLOOKUP(C1052,[1]ENVIRONMENTALS!$F$1863:$N$1896,2,0)</f>
        <v>42</v>
      </c>
      <c r="K1052" t="s">
        <v>80</v>
      </c>
      <c r="L1052">
        <f>VLOOKUP($C1052,[1]ENVIRONMENTALS!$F$1863:$N$1896,5,0)</f>
        <v>10</v>
      </c>
      <c r="M1052" t="s">
        <v>80</v>
      </c>
      <c r="N1052" t="s">
        <v>80</v>
      </c>
      <c r="O1052" s="3">
        <v>45123</v>
      </c>
      <c r="P1052" t="s">
        <v>111</v>
      </c>
      <c r="Q1052">
        <v>5.47</v>
      </c>
      <c r="R1052">
        <v>2.56</v>
      </c>
      <c r="S1052">
        <f>VLOOKUP(C1052,'[6]2023'!$H$105:$Q$136,10,0)</f>
        <v>16.2</v>
      </c>
      <c r="T1052">
        <f>VLOOKUP($C1052,[1]ENVIRONMENTALS!$F$1863:$N$1896,2,0)</f>
        <v>42</v>
      </c>
      <c r="U1052">
        <f>VLOOKUP($C1052,[1]ENVIRONMENTALS!$F$1863:$N$1896,5,0)</f>
        <v>10</v>
      </c>
      <c r="V1052" t="s">
        <v>80</v>
      </c>
      <c r="W1052" t="s">
        <v>80</v>
      </c>
    </row>
    <row r="1053" spans="1:23" x14ac:dyDescent="0.3">
      <c r="A1053" t="s">
        <v>18</v>
      </c>
      <c r="B1053" t="s">
        <v>6</v>
      </c>
      <c r="C1053" s="20" t="s">
        <v>22</v>
      </c>
      <c r="D1053">
        <v>2023</v>
      </c>
      <c r="E1053" t="s">
        <v>101</v>
      </c>
      <c r="F1053" s="3">
        <v>45123</v>
      </c>
      <c r="G1053" s="3">
        <v>45123</v>
      </c>
      <c r="H1053" t="s">
        <v>111</v>
      </c>
      <c r="I1053">
        <v>6.3599999999999994</v>
      </c>
      <c r="J1053">
        <f>VLOOKUP(C1053,[1]ENVIRONMENTALS!$F$1863:$N$1896,2,0)</f>
        <v>54</v>
      </c>
      <c r="K1053" t="s">
        <v>80</v>
      </c>
      <c r="L1053">
        <v>100</v>
      </c>
      <c r="M1053" t="s">
        <v>80</v>
      </c>
      <c r="N1053">
        <f>VLOOKUP($C1053,[1]ENVIRONMENTALS!$F$1863:$N$1896,9,0)</f>
        <v>18</v>
      </c>
      <c r="O1053" s="3">
        <v>45123</v>
      </c>
      <c r="P1053" t="s">
        <v>111</v>
      </c>
      <c r="Q1053">
        <v>-3.3</v>
      </c>
      <c r="R1053">
        <v>3.3</v>
      </c>
      <c r="S1053">
        <f>VLOOKUP(C1053,'[6]2023'!$H$105:$Q$136,10,0)</f>
        <v>20.6</v>
      </c>
      <c r="T1053">
        <f>VLOOKUP($C1053,[1]ENVIRONMENTALS!$F$1863:$N$1896,2,0)</f>
        <v>54</v>
      </c>
      <c r="U1053">
        <v>100</v>
      </c>
      <c r="V1053" t="s">
        <v>80</v>
      </c>
      <c r="W1053">
        <f>VLOOKUP($C1053,[1]ENVIRONMENTALS!$F$1863:$N$1896,9,0)</f>
        <v>18</v>
      </c>
    </row>
    <row r="1054" spans="1:23" x14ac:dyDescent="0.3">
      <c r="A1054" t="s">
        <v>18</v>
      </c>
      <c r="B1054" t="s">
        <v>1</v>
      </c>
      <c r="C1054" s="20" t="s">
        <v>21</v>
      </c>
      <c r="D1054">
        <v>2023</v>
      </c>
      <c r="E1054" t="s">
        <v>101</v>
      </c>
      <c r="F1054" s="3">
        <v>45123</v>
      </c>
      <c r="G1054" s="3">
        <v>45123</v>
      </c>
      <c r="H1054" t="s">
        <v>111</v>
      </c>
      <c r="I1054">
        <v>3.15</v>
      </c>
      <c r="J1054">
        <f>VLOOKUP(C1054,[1]ENVIRONMENTALS!$F$1863:$N$1896,2,0)</f>
        <v>46</v>
      </c>
      <c r="K1054" t="s">
        <v>80</v>
      </c>
      <c r="L1054">
        <v>100</v>
      </c>
      <c r="M1054" t="s">
        <v>80</v>
      </c>
      <c r="N1054">
        <f>VLOOKUP($C1054,[1]ENVIRONMENTALS!$F$1863:$N$1896,9,0)</f>
        <v>23</v>
      </c>
      <c r="O1054" s="3">
        <v>45123</v>
      </c>
      <c r="P1054" t="s">
        <v>111</v>
      </c>
      <c r="Q1054">
        <v>6.7299999999999999E-2</v>
      </c>
      <c r="R1054">
        <v>2.9</v>
      </c>
      <c r="S1054">
        <f>VLOOKUP(C1054,'[6]2023'!$H$105:$Q$136,10,0)</f>
        <v>23.4</v>
      </c>
      <c r="T1054">
        <f>VLOOKUP($C1054,[1]ENVIRONMENTALS!$F$1863:$N$1896,2,0)</f>
        <v>46</v>
      </c>
      <c r="U1054">
        <v>100</v>
      </c>
      <c r="V1054" t="s">
        <v>80</v>
      </c>
      <c r="W1054">
        <f>VLOOKUP($C1054,[1]ENVIRONMENTALS!$F$1863:$N$1896,9,0)</f>
        <v>23</v>
      </c>
    </row>
    <row r="1055" spans="1:23" x14ac:dyDescent="0.3">
      <c r="A1055" t="s">
        <v>18</v>
      </c>
      <c r="B1055" t="s">
        <v>1</v>
      </c>
      <c r="C1055" s="20" t="s">
        <v>20</v>
      </c>
      <c r="D1055">
        <v>2023</v>
      </c>
      <c r="E1055" t="s">
        <v>101</v>
      </c>
      <c r="F1055" s="3">
        <v>45123</v>
      </c>
      <c r="G1055" s="3">
        <v>45123</v>
      </c>
      <c r="H1055" t="s">
        <v>111</v>
      </c>
      <c r="I1055">
        <v>1.722</v>
      </c>
      <c r="J1055">
        <f>VLOOKUP(C1055,[1]ENVIRONMENTALS!$F$1863:$N$1896,2,0)</f>
        <v>35</v>
      </c>
      <c r="K1055" t="s">
        <v>80</v>
      </c>
      <c r="L1055">
        <f>VLOOKUP($C1055,[1]ENVIRONMENTALS!$F$1863:$N$1896,5,0)</f>
        <v>51.8</v>
      </c>
      <c r="M1055" t="s">
        <v>80</v>
      </c>
      <c r="N1055">
        <f>VLOOKUP($C1055,[1]ENVIRONMENTALS!$F$1863:$N$1896,9,0)</f>
        <v>25</v>
      </c>
      <c r="O1055" s="3">
        <v>45123</v>
      </c>
      <c r="P1055" t="s">
        <v>111</v>
      </c>
      <c r="Q1055">
        <v>-0.98699999999999999</v>
      </c>
      <c r="R1055">
        <v>6.76</v>
      </c>
      <c r="S1055">
        <f>VLOOKUP(C1055,'[6]2023'!$H$105:$Q$136,10,0)</f>
        <v>22.9</v>
      </c>
      <c r="T1055">
        <f>VLOOKUP($C1055,[1]ENVIRONMENTALS!$F$1863:$N$1896,2,0)</f>
        <v>35</v>
      </c>
      <c r="U1055">
        <f>VLOOKUP($C1055,[1]ENVIRONMENTALS!$F$1863:$N$1896,5,0)</f>
        <v>51.8</v>
      </c>
      <c r="V1055" t="s">
        <v>80</v>
      </c>
      <c r="W1055">
        <f>VLOOKUP($C1055,[1]ENVIRONMENTALS!$F$1863:$N$1896,9,0)</f>
        <v>25</v>
      </c>
    </row>
    <row r="1056" spans="1:23" x14ac:dyDescent="0.3">
      <c r="A1056" t="s">
        <v>18</v>
      </c>
      <c r="B1056" t="s">
        <v>1</v>
      </c>
      <c r="C1056" s="20" t="s">
        <v>19</v>
      </c>
      <c r="D1056">
        <v>2023</v>
      </c>
      <c r="E1056" t="s">
        <v>101</v>
      </c>
      <c r="F1056" s="3">
        <v>45123</v>
      </c>
      <c r="G1056" s="3">
        <v>45123</v>
      </c>
      <c r="H1056" t="s">
        <v>111</v>
      </c>
      <c r="I1056">
        <v>3.1020000000000003</v>
      </c>
      <c r="J1056">
        <f>VLOOKUP(C1056,[1]ENVIRONMENTALS!$F$1863:$N$1896,2,0)</f>
        <v>52</v>
      </c>
      <c r="K1056" t="s">
        <v>80</v>
      </c>
      <c r="L1056">
        <f>VLOOKUP($C1056,[1]ENVIRONMENTALS!$F$1863:$N$1896,5,0)</f>
        <v>26.4</v>
      </c>
      <c r="M1056" t="s">
        <v>80</v>
      </c>
      <c r="N1056">
        <f>VLOOKUP($C1056,[1]ENVIRONMENTALS!$F$1863:$N$1896,9,0)</f>
        <v>27</v>
      </c>
      <c r="O1056" s="3">
        <v>45123</v>
      </c>
      <c r="P1056" t="s">
        <v>111</v>
      </c>
      <c r="Q1056">
        <v>-1.87</v>
      </c>
      <c r="R1056">
        <v>2.4</v>
      </c>
      <c r="S1056">
        <f>VLOOKUP(C1056,'[6]2023'!$H$105:$Q$136,10,0)</f>
        <v>18.8</v>
      </c>
      <c r="T1056">
        <f>VLOOKUP($C1056,[1]ENVIRONMENTALS!$F$1863:$N$1896,2,0)</f>
        <v>52</v>
      </c>
      <c r="U1056">
        <f>VLOOKUP($C1056,[1]ENVIRONMENTALS!$F$1863:$N$1896,5,0)</f>
        <v>26.4</v>
      </c>
      <c r="V1056" t="s">
        <v>80</v>
      </c>
      <c r="W1056">
        <f>VLOOKUP($C1056,[1]ENVIRONMENTALS!$F$1863:$N$1896,9,0)</f>
        <v>27</v>
      </c>
    </row>
    <row r="1057" spans="1:23" x14ac:dyDescent="0.3">
      <c r="A1057" t="s">
        <v>18</v>
      </c>
      <c r="B1057" t="s">
        <v>1</v>
      </c>
      <c r="C1057" s="20" t="s">
        <v>17</v>
      </c>
      <c r="D1057">
        <v>2023</v>
      </c>
      <c r="E1057" t="s">
        <v>101</v>
      </c>
      <c r="F1057" s="3">
        <v>45123</v>
      </c>
      <c r="G1057" s="3">
        <v>45123</v>
      </c>
      <c r="H1057" t="s">
        <v>111</v>
      </c>
      <c r="I1057">
        <v>0.50639999999999996</v>
      </c>
      <c r="J1057">
        <f>VLOOKUP(C1057,[1]ENVIRONMENTALS!$F$1863:$N$1896,2,0)</f>
        <v>38</v>
      </c>
      <c r="K1057" t="s">
        <v>80</v>
      </c>
      <c r="L1057">
        <f>VLOOKUP($C1057,[1]ENVIRONMENTALS!$F$1863:$N$1896,5,0)</f>
        <v>50.7</v>
      </c>
      <c r="M1057" t="s">
        <v>80</v>
      </c>
      <c r="N1057">
        <f>VLOOKUP($C1057,[1]ENVIRONMENTALS!$F$1863:$N$1896,9,0)</f>
        <v>27</v>
      </c>
      <c r="O1057" s="3">
        <v>45123</v>
      </c>
      <c r="P1057" t="s">
        <v>111</v>
      </c>
      <c r="Q1057">
        <v>-0.33700000000000002</v>
      </c>
      <c r="R1057">
        <v>7.48</v>
      </c>
      <c r="S1057">
        <f>VLOOKUP(C1057,'[6]2023'!$H$105:$Q$136,10,0)</f>
        <v>23.9</v>
      </c>
      <c r="T1057">
        <f>VLOOKUP($C1057,[1]ENVIRONMENTALS!$F$1863:$N$1896,2,0)</f>
        <v>38</v>
      </c>
      <c r="U1057">
        <f>VLOOKUP($C1057,[1]ENVIRONMENTALS!$F$1863:$N$1896,5,0)</f>
        <v>50.7</v>
      </c>
      <c r="V1057" t="s">
        <v>80</v>
      </c>
      <c r="W1057">
        <f>VLOOKUP($C1057,[1]ENVIRONMENTALS!$F$1863:$N$1896,9,0)</f>
        <v>27</v>
      </c>
    </row>
  </sheetData>
  <sortState xmlns:xlrd2="http://schemas.microsoft.com/office/spreadsheetml/2017/richdata2" ref="C1026:R1057">
    <sortCondition ref="C1026:C1057"/>
  </sortState>
  <conditionalFormatting sqref="F194:F225">
    <cfRule type="cellIs" dxfId="13" priority="15" operator="lessThan">
      <formula>0</formula>
    </cfRule>
  </conditionalFormatting>
  <conditionalFormatting sqref="I1:I1048576">
    <cfRule type="cellIs" dxfId="12" priority="4" operator="greaterThan">
      <formula>10</formula>
    </cfRule>
  </conditionalFormatting>
  <conditionalFormatting sqref="K1:K481 I1:I513 M66:M97 M98:N353 M354:M385 M386:N403 M404:M449 M450:N481 I770:I1048576 K1058:K1048576 M1058:P1048576">
    <cfRule type="cellIs" dxfId="11" priority="33" operator="lessThan">
      <formula>0</formula>
    </cfRule>
  </conditionalFormatting>
  <conditionalFormatting sqref="M1:P2 M3:O65 P3:P769">
    <cfRule type="cellIs" dxfId="10" priority="30" operator="lessThan">
      <formula>0</formula>
    </cfRule>
  </conditionalFormatting>
  <conditionalFormatting sqref="N404:N405">
    <cfRule type="cellIs" dxfId="9" priority="6" operator="lessThan">
      <formula>0</formula>
    </cfRule>
  </conditionalFormatting>
  <conditionalFormatting sqref="O118:O129">
    <cfRule type="cellIs" dxfId="8" priority="16" operator="equal">
      <formula>$O$104</formula>
    </cfRule>
  </conditionalFormatting>
  <conditionalFormatting sqref="O118:O321">
    <cfRule type="cellIs" dxfId="7" priority="17" operator="lessThan">
      <formula>0</formula>
    </cfRule>
  </conditionalFormatting>
  <conditionalFormatting sqref="Q1:Q513 Q642:Q803 Q804:R805 Q806:Q1048576">
    <cfRule type="cellIs" dxfId="6" priority="3" operator="lessThan">
      <formula>-10</formula>
    </cfRule>
  </conditionalFormatting>
  <conditionalFormatting sqref="Q1:Q513 Q642:Q1048576">
    <cfRule type="cellIs" dxfId="5" priority="1" operator="greaterThan">
      <formula>5</formula>
    </cfRule>
  </conditionalFormatting>
  <conditionalFormatting sqref="R1:R513 R642:R802 R806:R1048576">
    <cfRule type="cellIs" dxfId="4" priority="5" operator="lessThan">
      <formula>0</formula>
    </cfRule>
  </conditionalFormatting>
  <conditionalFormatting sqref="R803">
    <cfRule type="cellIs" dxfId="3" priority="2" operator="lessThan">
      <formula>-10</formula>
    </cfRule>
  </conditionalFormatting>
  <conditionalFormatting sqref="W1">
    <cfRule type="cellIs" dxfId="2" priority="3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AE5C-8ABB-464F-BE8B-04B7EB56D1CB}">
  <dimension ref="A1:B34"/>
  <sheetViews>
    <sheetView topLeftCell="A18" workbookViewId="0">
      <selection activeCell="C32" sqref="C32"/>
    </sheetView>
  </sheetViews>
  <sheetFormatPr defaultRowHeight="14.4" x14ac:dyDescent="0.3"/>
  <cols>
    <col min="1" max="1" width="37.44140625" bestFit="1" customWidth="1"/>
    <col min="2" max="2" width="113.77734375" style="11" bestFit="1" customWidth="1"/>
  </cols>
  <sheetData>
    <row r="1" spans="1:2" ht="43.2" x14ac:dyDescent="0.3">
      <c r="A1" s="14" t="s">
        <v>57</v>
      </c>
      <c r="B1" s="15" t="s">
        <v>58</v>
      </c>
    </row>
    <row r="2" spans="1:2" ht="57.6" x14ac:dyDescent="0.3">
      <c r="A2" s="14" t="s">
        <v>56</v>
      </c>
      <c r="B2" s="15" t="s">
        <v>66</v>
      </c>
    </row>
    <row r="3" spans="1:2" x14ac:dyDescent="0.3">
      <c r="A3" s="14" t="s">
        <v>55</v>
      </c>
      <c r="B3" s="15" t="s">
        <v>59</v>
      </c>
    </row>
    <row r="4" spans="1:2" x14ac:dyDescent="0.3">
      <c r="A4" s="14" t="s">
        <v>54</v>
      </c>
      <c r="B4" s="15" t="s">
        <v>60</v>
      </c>
    </row>
    <row r="5" spans="1:2" ht="28.8" x14ac:dyDescent="0.3">
      <c r="A5" s="14" t="s">
        <v>61</v>
      </c>
      <c r="B5" s="15" t="s">
        <v>62</v>
      </c>
    </row>
    <row r="6" spans="1:2" x14ac:dyDescent="0.3">
      <c r="A6" s="14" t="s">
        <v>53</v>
      </c>
      <c r="B6" s="15" t="s">
        <v>67</v>
      </c>
    </row>
    <row r="7" spans="1:2" ht="57.6" x14ac:dyDescent="0.3">
      <c r="A7" s="14" t="s">
        <v>108</v>
      </c>
      <c r="B7" s="15" t="s">
        <v>114</v>
      </c>
    </row>
    <row r="8" spans="1:2" ht="43.2" x14ac:dyDescent="0.3">
      <c r="A8" s="14" t="s">
        <v>52</v>
      </c>
      <c r="B8" s="15" t="s">
        <v>71</v>
      </c>
    </row>
    <row r="9" spans="1:2" ht="28.8" x14ac:dyDescent="0.3">
      <c r="A9" s="14" t="s">
        <v>51</v>
      </c>
      <c r="B9" s="15" t="s">
        <v>88</v>
      </c>
    </row>
    <row r="10" spans="1:2" ht="28.8" x14ac:dyDescent="0.3">
      <c r="A10" s="14" t="s">
        <v>50</v>
      </c>
      <c r="B10" s="15" t="s">
        <v>68</v>
      </c>
    </row>
    <row r="11" spans="1:2" ht="28.8" x14ac:dyDescent="0.3">
      <c r="A11" s="14" t="s">
        <v>49</v>
      </c>
      <c r="B11" s="15" t="s">
        <v>87</v>
      </c>
    </row>
    <row r="12" spans="1:2" ht="28.8" x14ac:dyDescent="0.3">
      <c r="A12" s="14" t="s">
        <v>48</v>
      </c>
      <c r="B12" s="15" t="s">
        <v>69</v>
      </c>
    </row>
    <row r="13" spans="1:2" ht="43.2" x14ac:dyDescent="0.3">
      <c r="A13" s="14" t="s">
        <v>47</v>
      </c>
      <c r="B13" s="15" t="s">
        <v>99</v>
      </c>
    </row>
    <row r="14" spans="1:2" x14ac:dyDescent="0.3">
      <c r="A14" s="14" t="s">
        <v>46</v>
      </c>
      <c r="B14" s="15" t="s">
        <v>70</v>
      </c>
    </row>
    <row r="15" spans="1:2" ht="57.6" x14ac:dyDescent="0.3">
      <c r="A15" s="14" t="s">
        <v>109</v>
      </c>
      <c r="B15" s="15" t="s">
        <v>115</v>
      </c>
    </row>
    <row r="16" spans="1:2" ht="73.2" customHeight="1" x14ac:dyDescent="0.3">
      <c r="A16" s="14" t="s">
        <v>45</v>
      </c>
      <c r="B16" s="15" t="s">
        <v>113</v>
      </c>
    </row>
    <row r="17" spans="1:2" ht="57.6" customHeight="1" x14ac:dyDescent="0.3">
      <c r="A17" s="14" t="s">
        <v>44</v>
      </c>
      <c r="B17" s="15" t="s">
        <v>112</v>
      </c>
    </row>
    <row r="18" spans="1:2" x14ac:dyDescent="0.3">
      <c r="A18" s="14" t="s">
        <v>43</v>
      </c>
      <c r="B18" s="15" t="s">
        <v>91</v>
      </c>
    </row>
    <row r="19" spans="1:2" ht="28.8" x14ac:dyDescent="0.3">
      <c r="A19" s="14" t="s">
        <v>42</v>
      </c>
      <c r="B19" s="15" t="s">
        <v>89</v>
      </c>
    </row>
    <row r="20" spans="1:2" ht="28.8" x14ac:dyDescent="0.3">
      <c r="A20" s="14" t="s">
        <v>41</v>
      </c>
      <c r="B20" s="15" t="s">
        <v>93</v>
      </c>
    </row>
    <row r="21" spans="1:2" ht="28.8" x14ac:dyDescent="0.3">
      <c r="A21" s="14" t="s">
        <v>40</v>
      </c>
      <c r="B21" s="15" t="s">
        <v>72</v>
      </c>
    </row>
    <row r="22" spans="1:2" ht="43.2" x14ac:dyDescent="0.3">
      <c r="A22" s="14" t="s">
        <v>39</v>
      </c>
      <c r="B22" s="15" t="s">
        <v>92</v>
      </c>
    </row>
    <row r="24" spans="1:2" x14ac:dyDescent="0.3">
      <c r="A24" s="12" t="s">
        <v>63</v>
      </c>
    </row>
    <row r="25" spans="1:2" x14ac:dyDescent="0.3">
      <c r="A25" t="s">
        <v>64</v>
      </c>
      <c r="B25" s="11" t="s">
        <v>65</v>
      </c>
    </row>
    <row r="26" spans="1:2" x14ac:dyDescent="0.3">
      <c r="A26" t="s">
        <v>64</v>
      </c>
      <c r="B26" s="11" t="s">
        <v>73</v>
      </c>
    </row>
    <row r="27" spans="1:2" x14ac:dyDescent="0.3">
      <c r="A27" t="s">
        <v>82</v>
      </c>
      <c r="B27" s="11" t="s">
        <v>83</v>
      </c>
    </row>
    <row r="28" spans="1:2" x14ac:dyDescent="0.3">
      <c r="A28" t="s">
        <v>90</v>
      </c>
      <c r="B28" s="11" t="s">
        <v>97</v>
      </c>
    </row>
    <row r="29" spans="1:2" x14ac:dyDescent="0.3">
      <c r="A29" t="s">
        <v>96</v>
      </c>
      <c r="B29" s="11" t="s">
        <v>98</v>
      </c>
    </row>
    <row r="30" spans="1:2" x14ac:dyDescent="0.3">
      <c r="A30" t="s">
        <v>94</v>
      </c>
      <c r="B30" s="11" t="s">
        <v>95</v>
      </c>
    </row>
    <row r="31" spans="1:2" x14ac:dyDescent="0.3">
      <c r="A31" t="s">
        <v>105</v>
      </c>
      <c r="B31" s="11" t="s">
        <v>106</v>
      </c>
    </row>
    <row r="32" spans="1:2" x14ac:dyDescent="0.3">
      <c r="A32" t="s">
        <v>117</v>
      </c>
      <c r="B32" s="11" t="s">
        <v>116</v>
      </c>
    </row>
    <row r="33" spans="1:2" ht="28.8" x14ac:dyDescent="0.3">
      <c r="A33" t="s">
        <v>118</v>
      </c>
      <c r="B33" s="11" t="s">
        <v>119</v>
      </c>
    </row>
    <row r="34" spans="1:2" x14ac:dyDescent="0.3">
      <c r="A34" t="s">
        <v>118</v>
      </c>
      <c r="B34" s="11" t="s">
        <v>120</v>
      </c>
    </row>
  </sheetData>
  <conditionalFormatting sqref="A8:A15">
    <cfRule type="cellIs" dxfId="1" priority="6" operator="lessThan">
      <formula>0</formula>
    </cfRule>
  </conditionalFormatting>
  <conditionalFormatting sqref="A19:A22">
    <cfRule type="cellIs" dxfId="0"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0710-159D-494F-8586-36DD11504F7A}">
  <dimension ref="A1:I118"/>
  <sheetViews>
    <sheetView workbookViewId="0">
      <selection activeCell="D53" sqref="D53"/>
    </sheetView>
  </sheetViews>
  <sheetFormatPr defaultRowHeight="14.4" x14ac:dyDescent="0.3"/>
  <cols>
    <col min="4" max="4" width="14" bestFit="1" customWidth="1"/>
  </cols>
  <sheetData>
    <row r="1" spans="1:9" x14ac:dyDescent="0.3">
      <c r="A1" s="17"/>
      <c r="B1" t="s">
        <v>57</v>
      </c>
      <c r="C1" t="s">
        <v>56</v>
      </c>
      <c r="D1" t="s">
        <v>61</v>
      </c>
      <c r="E1" t="s">
        <v>74</v>
      </c>
      <c r="F1" t="s">
        <v>52</v>
      </c>
      <c r="G1" t="s">
        <v>75</v>
      </c>
      <c r="H1" t="s">
        <v>76</v>
      </c>
      <c r="I1" t="s">
        <v>77</v>
      </c>
    </row>
    <row r="2" spans="1:9" x14ac:dyDescent="0.3">
      <c r="A2" s="17">
        <v>1</v>
      </c>
      <c r="B2" t="s">
        <v>78</v>
      </c>
      <c r="C2" t="s">
        <v>14</v>
      </c>
      <c r="D2" s="16">
        <v>42933</v>
      </c>
      <c r="E2">
        <v>3</v>
      </c>
      <c r="F2">
        <v>5.4802642800000001</v>
      </c>
      <c r="G2">
        <v>1.0031832999999999</v>
      </c>
      <c r="H2">
        <v>0.57918815000000001</v>
      </c>
      <c r="I2">
        <v>2.4920455000000001</v>
      </c>
    </row>
    <row r="3" spans="1:9" x14ac:dyDescent="0.3">
      <c r="A3" s="17">
        <v>2</v>
      </c>
      <c r="B3" t="s">
        <v>78</v>
      </c>
      <c r="C3" t="s">
        <v>14</v>
      </c>
      <c r="D3" s="16">
        <v>42947</v>
      </c>
      <c r="E3">
        <v>3</v>
      </c>
      <c r="F3">
        <v>7.6517383199999998</v>
      </c>
      <c r="G3">
        <v>9.7131872999999995</v>
      </c>
      <c r="H3">
        <v>5.6079112799999997</v>
      </c>
      <c r="I3">
        <v>24.128894800000001</v>
      </c>
    </row>
    <row r="4" spans="1:9" x14ac:dyDescent="0.3">
      <c r="A4" s="17">
        <v>3</v>
      </c>
      <c r="B4" t="s">
        <v>78</v>
      </c>
      <c r="C4" t="s">
        <v>14</v>
      </c>
      <c r="D4" s="16">
        <v>43001</v>
      </c>
      <c r="E4">
        <v>3</v>
      </c>
      <c r="F4">
        <v>2.17688572</v>
      </c>
      <c r="G4">
        <v>3.7704767000000001</v>
      </c>
      <c r="H4">
        <v>2.17688572</v>
      </c>
      <c r="I4">
        <v>9.3663833000000007</v>
      </c>
    </row>
    <row r="5" spans="1:9" x14ac:dyDescent="0.3">
      <c r="A5" s="17">
        <v>4</v>
      </c>
      <c r="B5" t="s">
        <v>78</v>
      </c>
      <c r="C5" t="s">
        <v>14</v>
      </c>
      <c r="D5" s="16">
        <v>43254</v>
      </c>
      <c r="E5">
        <v>3</v>
      </c>
      <c r="F5">
        <v>3.69690261</v>
      </c>
      <c r="G5">
        <v>3.7352283000000002</v>
      </c>
      <c r="H5">
        <v>2.1565350699999999</v>
      </c>
      <c r="I5">
        <v>9.2788214999999994</v>
      </c>
    </row>
    <row r="6" spans="1:9" x14ac:dyDescent="0.3">
      <c r="A6" s="17">
        <v>5</v>
      </c>
      <c r="B6" t="s">
        <v>78</v>
      </c>
      <c r="C6" t="s">
        <v>14</v>
      </c>
      <c r="D6" s="16">
        <v>43266</v>
      </c>
      <c r="E6">
        <v>3</v>
      </c>
      <c r="F6">
        <v>2.1787575600000002</v>
      </c>
      <c r="G6">
        <v>1.9452282000000001</v>
      </c>
      <c r="H6">
        <v>1.12307801</v>
      </c>
      <c r="I6">
        <v>4.8322146999999998</v>
      </c>
    </row>
    <row r="7" spans="1:9" x14ac:dyDescent="0.3">
      <c r="A7" s="17">
        <v>6</v>
      </c>
      <c r="B7" t="s">
        <v>78</v>
      </c>
      <c r="C7" t="s">
        <v>14</v>
      </c>
      <c r="D7" s="16">
        <v>43276</v>
      </c>
      <c r="E7">
        <v>3</v>
      </c>
      <c r="F7">
        <v>2.0247146900000002</v>
      </c>
      <c r="G7">
        <v>3.5069086999999999</v>
      </c>
      <c r="H7">
        <v>2.0247146900000002</v>
      </c>
      <c r="I7">
        <v>8.7116442000000003</v>
      </c>
    </row>
    <row r="8" spans="1:9" x14ac:dyDescent="0.3">
      <c r="A8" s="17">
        <v>7</v>
      </c>
      <c r="B8" t="s">
        <v>78</v>
      </c>
      <c r="C8" t="s">
        <v>14</v>
      </c>
      <c r="D8" s="16">
        <v>43284</v>
      </c>
      <c r="E8">
        <v>3</v>
      </c>
      <c r="F8">
        <v>3.38527208</v>
      </c>
      <c r="G8">
        <v>0.73978980000000005</v>
      </c>
      <c r="H8">
        <v>0.42711784000000003</v>
      </c>
      <c r="I8">
        <v>1.8377398</v>
      </c>
    </row>
    <row r="9" spans="1:9" x14ac:dyDescent="0.3">
      <c r="A9" s="17">
        <v>8</v>
      </c>
      <c r="B9" t="s">
        <v>78</v>
      </c>
      <c r="C9" t="s">
        <v>14</v>
      </c>
      <c r="D9" s="16">
        <v>43297</v>
      </c>
      <c r="E9">
        <v>3</v>
      </c>
      <c r="F9">
        <v>5.8148631599999998</v>
      </c>
      <c r="G9">
        <v>7.5236945000000004</v>
      </c>
      <c r="H9">
        <v>4.3438070499999997</v>
      </c>
      <c r="I9">
        <v>18.689893300000001</v>
      </c>
    </row>
    <row r="10" spans="1:9" x14ac:dyDescent="0.3">
      <c r="A10" s="17">
        <v>9</v>
      </c>
      <c r="B10" t="s">
        <v>78</v>
      </c>
      <c r="C10" t="s">
        <v>14</v>
      </c>
      <c r="D10" s="16">
        <v>43310</v>
      </c>
      <c r="E10">
        <v>0</v>
      </c>
      <c r="F10" t="s">
        <v>79</v>
      </c>
      <c r="G10" t="s">
        <v>80</v>
      </c>
      <c r="H10" t="s">
        <v>80</v>
      </c>
      <c r="I10" t="s">
        <v>79</v>
      </c>
    </row>
    <row r="11" spans="1:9" x14ac:dyDescent="0.3">
      <c r="A11" s="17">
        <v>10</v>
      </c>
      <c r="B11" t="s">
        <v>78</v>
      </c>
      <c r="C11" t="s">
        <v>14</v>
      </c>
      <c r="D11" s="16">
        <v>43369</v>
      </c>
      <c r="E11">
        <v>3</v>
      </c>
      <c r="F11">
        <v>4.8421863900000002</v>
      </c>
      <c r="G11">
        <v>2.7176784999999999</v>
      </c>
      <c r="H11">
        <v>1.56905239</v>
      </c>
      <c r="I11">
        <v>6.7510876</v>
      </c>
    </row>
    <row r="12" spans="1:9" x14ac:dyDescent="0.3">
      <c r="A12" s="17">
        <v>11</v>
      </c>
      <c r="B12" t="s">
        <v>78</v>
      </c>
      <c r="C12" t="s">
        <v>14</v>
      </c>
      <c r="D12" s="16">
        <v>43612</v>
      </c>
      <c r="E12">
        <v>3</v>
      </c>
      <c r="F12">
        <v>0.21382802000000001</v>
      </c>
      <c r="G12">
        <v>0.370361</v>
      </c>
      <c r="H12">
        <v>0.21382802000000001</v>
      </c>
      <c r="I12">
        <v>0.9200277</v>
      </c>
    </row>
    <row r="13" spans="1:9" x14ac:dyDescent="0.3">
      <c r="A13" s="17">
        <v>12</v>
      </c>
      <c r="B13" t="s">
        <v>78</v>
      </c>
      <c r="C13" t="s">
        <v>14</v>
      </c>
      <c r="D13" s="16">
        <v>43629</v>
      </c>
      <c r="E13">
        <v>3</v>
      </c>
      <c r="F13">
        <v>3.9969833700000001</v>
      </c>
      <c r="G13">
        <v>5.0263058999999997</v>
      </c>
      <c r="H13">
        <v>2.9019390600000001</v>
      </c>
      <c r="I13">
        <v>12.486036</v>
      </c>
    </row>
    <row r="14" spans="1:9" x14ac:dyDescent="0.3">
      <c r="A14" s="17">
        <v>13</v>
      </c>
      <c r="B14" t="s">
        <v>78</v>
      </c>
      <c r="C14" t="s">
        <v>14</v>
      </c>
      <c r="D14" s="16">
        <v>43641</v>
      </c>
      <c r="E14">
        <v>2</v>
      </c>
      <c r="F14">
        <v>3.73045933</v>
      </c>
      <c r="G14">
        <v>0.51489799999999997</v>
      </c>
      <c r="H14">
        <v>0.36408785999999999</v>
      </c>
      <c r="I14">
        <v>4.6261749999999999</v>
      </c>
    </row>
    <row r="15" spans="1:9" x14ac:dyDescent="0.3">
      <c r="A15" s="17">
        <v>14</v>
      </c>
      <c r="B15" t="s">
        <v>78</v>
      </c>
      <c r="C15" t="s">
        <v>10</v>
      </c>
      <c r="D15" s="16">
        <v>42933</v>
      </c>
      <c r="E15">
        <v>3</v>
      </c>
      <c r="F15">
        <v>9.2736112100000003</v>
      </c>
      <c r="G15">
        <v>10.2164275</v>
      </c>
      <c r="H15">
        <v>5.8984571499999996</v>
      </c>
      <c r="I15">
        <v>25.379012800000002</v>
      </c>
    </row>
    <row r="16" spans="1:9" x14ac:dyDescent="0.3">
      <c r="A16" s="17">
        <v>15</v>
      </c>
      <c r="B16" t="s">
        <v>78</v>
      </c>
      <c r="C16" t="s">
        <v>10</v>
      </c>
      <c r="D16" s="16">
        <v>42947</v>
      </c>
      <c r="E16">
        <v>3</v>
      </c>
      <c r="F16">
        <v>7.6919854499999998</v>
      </c>
      <c r="G16">
        <v>6.7691014999999997</v>
      </c>
      <c r="H16">
        <v>3.9081426000000001</v>
      </c>
      <c r="I16">
        <v>16.815380399999999</v>
      </c>
    </row>
    <row r="17" spans="1:9" x14ac:dyDescent="0.3">
      <c r="A17" s="17">
        <v>16</v>
      </c>
      <c r="B17" t="s">
        <v>78</v>
      </c>
      <c r="C17" t="s">
        <v>10</v>
      </c>
      <c r="D17" s="16">
        <v>43001</v>
      </c>
      <c r="E17">
        <v>3</v>
      </c>
      <c r="F17">
        <v>11.43188116</v>
      </c>
      <c r="G17">
        <v>12.449226899999999</v>
      </c>
      <c r="H17">
        <v>7.1875645099999996</v>
      </c>
      <c r="I17">
        <v>30.925594</v>
      </c>
    </row>
    <row r="18" spans="1:9" x14ac:dyDescent="0.3">
      <c r="A18" s="17">
        <v>17</v>
      </c>
      <c r="B18" t="s">
        <v>78</v>
      </c>
      <c r="C18" t="s">
        <v>10</v>
      </c>
      <c r="D18" s="16">
        <v>43254</v>
      </c>
      <c r="E18">
        <v>3</v>
      </c>
      <c r="F18">
        <v>2.5159116699999999</v>
      </c>
      <c r="G18">
        <v>3.6666992</v>
      </c>
      <c r="H18">
        <v>2.11696975</v>
      </c>
      <c r="I18">
        <v>9.1085857000000008</v>
      </c>
    </row>
    <row r="19" spans="1:9" x14ac:dyDescent="0.3">
      <c r="A19" s="17">
        <v>18</v>
      </c>
      <c r="B19" t="s">
        <v>78</v>
      </c>
      <c r="C19" t="s">
        <v>10</v>
      </c>
      <c r="D19" s="16">
        <v>43266</v>
      </c>
      <c r="E19">
        <v>3</v>
      </c>
      <c r="F19">
        <v>18.3345792</v>
      </c>
      <c r="G19">
        <v>12.4283191</v>
      </c>
      <c r="H19">
        <v>7.1754933799999998</v>
      </c>
      <c r="I19">
        <v>30.873656199999999</v>
      </c>
    </row>
    <row r="20" spans="1:9" x14ac:dyDescent="0.3">
      <c r="A20" s="17">
        <v>19</v>
      </c>
      <c r="B20" t="s">
        <v>78</v>
      </c>
      <c r="C20" t="s">
        <v>10</v>
      </c>
      <c r="D20" s="16">
        <v>43276</v>
      </c>
      <c r="E20">
        <v>3</v>
      </c>
      <c r="F20">
        <v>12.932405129999999</v>
      </c>
      <c r="G20">
        <v>13.2672965</v>
      </c>
      <c r="H20">
        <v>7.6598772300000002</v>
      </c>
      <c r="I20">
        <v>32.957791700000001</v>
      </c>
    </row>
    <row r="21" spans="1:9" x14ac:dyDescent="0.3">
      <c r="A21" s="17">
        <v>20</v>
      </c>
      <c r="B21" t="s">
        <v>78</v>
      </c>
      <c r="C21" t="s">
        <v>10</v>
      </c>
      <c r="D21" s="16">
        <v>43284</v>
      </c>
      <c r="E21">
        <v>3</v>
      </c>
      <c r="F21">
        <v>18.247436230000002</v>
      </c>
      <c r="G21">
        <v>21.089139400000001</v>
      </c>
      <c r="H21">
        <v>12.1758203</v>
      </c>
      <c r="I21">
        <v>52.388326399999997</v>
      </c>
    </row>
    <row r="22" spans="1:9" x14ac:dyDescent="0.3">
      <c r="A22" s="17">
        <v>21</v>
      </c>
      <c r="B22" t="s">
        <v>78</v>
      </c>
      <c r="C22" t="s">
        <v>10</v>
      </c>
      <c r="D22" s="16">
        <v>43297</v>
      </c>
      <c r="E22">
        <v>3</v>
      </c>
      <c r="F22">
        <v>20.870989479999999</v>
      </c>
      <c r="G22">
        <v>23.681526300000002</v>
      </c>
      <c r="H22">
        <v>13.672535590000001</v>
      </c>
      <c r="I22">
        <v>58.828172600000002</v>
      </c>
    </row>
    <row r="23" spans="1:9" x14ac:dyDescent="0.3">
      <c r="A23" s="17">
        <v>22</v>
      </c>
      <c r="B23" t="s">
        <v>78</v>
      </c>
      <c r="C23" t="s">
        <v>10</v>
      </c>
      <c r="D23" s="16">
        <v>43310</v>
      </c>
      <c r="E23">
        <v>0</v>
      </c>
      <c r="F23" t="s">
        <v>79</v>
      </c>
      <c r="G23" t="s">
        <v>80</v>
      </c>
      <c r="H23" t="s">
        <v>80</v>
      </c>
      <c r="I23" t="s">
        <v>79</v>
      </c>
    </row>
    <row r="24" spans="1:9" x14ac:dyDescent="0.3">
      <c r="A24" s="17">
        <v>23</v>
      </c>
      <c r="B24" t="s">
        <v>78</v>
      </c>
      <c r="C24" t="s">
        <v>10</v>
      </c>
      <c r="D24" s="16">
        <v>43369</v>
      </c>
      <c r="E24">
        <v>3</v>
      </c>
      <c r="F24">
        <v>7.4604909700000004</v>
      </c>
      <c r="G24">
        <v>3.1726432</v>
      </c>
      <c r="H24">
        <v>1.8317264</v>
      </c>
      <c r="I24">
        <v>7.8812825999999996</v>
      </c>
    </row>
    <row r="25" spans="1:9" x14ac:dyDescent="0.3">
      <c r="A25" s="17">
        <v>24</v>
      </c>
      <c r="B25" t="s">
        <v>78</v>
      </c>
      <c r="C25" t="s">
        <v>10</v>
      </c>
      <c r="D25" s="16">
        <v>43612</v>
      </c>
      <c r="E25">
        <v>3</v>
      </c>
      <c r="F25">
        <v>1.7596982699999999</v>
      </c>
      <c r="G25">
        <v>1.5554964</v>
      </c>
      <c r="H25">
        <v>0.89806627999999999</v>
      </c>
      <c r="I25">
        <v>3.8640672999999999</v>
      </c>
    </row>
    <row r="26" spans="1:9" x14ac:dyDescent="0.3">
      <c r="A26" s="17">
        <v>25</v>
      </c>
      <c r="B26" t="s">
        <v>78</v>
      </c>
      <c r="C26" t="s">
        <v>10</v>
      </c>
      <c r="D26" s="16">
        <v>43629</v>
      </c>
      <c r="E26">
        <v>3</v>
      </c>
      <c r="F26">
        <v>6.4746806299999999</v>
      </c>
      <c r="G26">
        <v>6.4283723000000004</v>
      </c>
      <c r="H26">
        <v>3.71142247</v>
      </c>
      <c r="I26">
        <v>15.968961999999999</v>
      </c>
    </row>
    <row r="27" spans="1:9" x14ac:dyDescent="0.3">
      <c r="A27" s="17">
        <v>26</v>
      </c>
      <c r="B27" t="s">
        <v>78</v>
      </c>
      <c r="C27" t="s">
        <v>10</v>
      </c>
      <c r="D27" s="16">
        <v>43641</v>
      </c>
      <c r="E27">
        <v>2</v>
      </c>
      <c r="F27">
        <v>9.5273223500000004</v>
      </c>
      <c r="G27">
        <v>1.7660005000000001</v>
      </c>
      <c r="H27">
        <v>1.24875092</v>
      </c>
      <c r="I27">
        <v>15.866884799999999</v>
      </c>
    </row>
    <row r="28" spans="1:9" x14ac:dyDescent="0.3">
      <c r="A28" s="17">
        <v>27</v>
      </c>
      <c r="B28" t="s">
        <v>78</v>
      </c>
      <c r="C28" t="s">
        <v>6</v>
      </c>
      <c r="D28" s="16">
        <v>42933</v>
      </c>
      <c r="E28">
        <v>3</v>
      </c>
      <c r="F28">
        <v>6.8103250800000001</v>
      </c>
      <c r="G28">
        <v>3.2568258000000001</v>
      </c>
      <c r="H28">
        <v>1.8803292300000001</v>
      </c>
      <c r="I28">
        <v>8.0904036999999995</v>
      </c>
    </row>
    <row r="29" spans="1:9" x14ac:dyDescent="0.3">
      <c r="A29" s="17">
        <v>28</v>
      </c>
      <c r="B29" t="s">
        <v>78</v>
      </c>
      <c r="C29" t="s">
        <v>6</v>
      </c>
      <c r="D29" s="16">
        <v>42947</v>
      </c>
      <c r="E29">
        <v>3</v>
      </c>
      <c r="F29">
        <v>3.4150635</v>
      </c>
      <c r="G29">
        <v>1.5188632</v>
      </c>
      <c r="H29">
        <v>0.87691609999999998</v>
      </c>
      <c r="I29">
        <v>3.7730655</v>
      </c>
    </row>
    <row r="30" spans="1:9" x14ac:dyDescent="0.3">
      <c r="A30" s="17">
        <v>29</v>
      </c>
      <c r="B30" t="s">
        <v>78</v>
      </c>
      <c r="C30" t="s">
        <v>6</v>
      </c>
      <c r="D30" s="16">
        <v>43001</v>
      </c>
      <c r="E30">
        <v>3</v>
      </c>
      <c r="F30">
        <v>2.8403121699999998</v>
      </c>
      <c r="G30">
        <v>2.5893601999999998</v>
      </c>
      <c r="H30">
        <v>1.4949678399999999</v>
      </c>
      <c r="I30">
        <v>6.4323274000000001</v>
      </c>
    </row>
    <row r="31" spans="1:9" x14ac:dyDescent="0.3">
      <c r="A31" s="17">
        <v>30</v>
      </c>
      <c r="B31" t="s">
        <v>78</v>
      </c>
      <c r="C31" t="s">
        <v>6</v>
      </c>
      <c r="D31" s="16">
        <v>43254</v>
      </c>
      <c r="E31">
        <v>3</v>
      </c>
      <c r="F31">
        <v>4.5996252799999997</v>
      </c>
      <c r="G31">
        <v>3.1873729000000002</v>
      </c>
      <c r="H31">
        <v>1.84023059</v>
      </c>
      <c r="I31">
        <v>7.9178731999999998</v>
      </c>
    </row>
    <row r="32" spans="1:9" x14ac:dyDescent="0.3">
      <c r="A32" s="17">
        <v>31</v>
      </c>
      <c r="B32" t="s">
        <v>78</v>
      </c>
      <c r="C32" t="s">
        <v>6</v>
      </c>
      <c r="D32" s="16">
        <v>43266</v>
      </c>
      <c r="E32">
        <v>3</v>
      </c>
      <c r="F32">
        <v>6.2885351500000004</v>
      </c>
      <c r="G32">
        <v>7.9677549000000001</v>
      </c>
      <c r="H32">
        <v>4.6001854599999996</v>
      </c>
      <c r="I32">
        <v>19.793000500000002</v>
      </c>
    </row>
    <row r="33" spans="1:9" x14ac:dyDescent="0.3">
      <c r="A33" s="17">
        <v>32</v>
      </c>
      <c r="B33" t="s">
        <v>78</v>
      </c>
      <c r="C33" t="s">
        <v>6</v>
      </c>
      <c r="D33" s="16">
        <v>43276</v>
      </c>
      <c r="E33">
        <v>3</v>
      </c>
      <c r="F33">
        <v>6.0779027399999999</v>
      </c>
      <c r="G33">
        <v>6.8550198</v>
      </c>
      <c r="H33">
        <v>3.9577475199999999</v>
      </c>
      <c r="I33">
        <v>17.028813199999998</v>
      </c>
    </row>
    <row r="34" spans="1:9" x14ac:dyDescent="0.3">
      <c r="A34" s="17">
        <v>33</v>
      </c>
      <c r="B34" t="s">
        <v>78</v>
      </c>
      <c r="C34" t="s">
        <v>6</v>
      </c>
      <c r="D34" s="16">
        <v>43284</v>
      </c>
      <c r="E34">
        <v>3</v>
      </c>
      <c r="F34">
        <v>10.49420228</v>
      </c>
      <c r="G34">
        <v>4.7336339000000001</v>
      </c>
      <c r="H34">
        <v>2.7329648299999998</v>
      </c>
      <c r="I34">
        <v>11.7589986</v>
      </c>
    </row>
    <row r="35" spans="1:9" x14ac:dyDescent="0.3">
      <c r="A35" s="17">
        <v>34</v>
      </c>
      <c r="B35" t="s">
        <v>78</v>
      </c>
      <c r="C35" t="s">
        <v>6</v>
      </c>
      <c r="D35" s="16">
        <v>43297</v>
      </c>
      <c r="E35">
        <v>3</v>
      </c>
      <c r="F35">
        <v>6.5088918700000002</v>
      </c>
      <c r="G35">
        <v>4.6148229000000001</v>
      </c>
      <c r="H35">
        <v>2.66436925</v>
      </c>
      <c r="I35">
        <v>11.4638556</v>
      </c>
    </row>
    <row r="36" spans="1:9" x14ac:dyDescent="0.3">
      <c r="A36" s="17">
        <v>35</v>
      </c>
      <c r="B36" t="s">
        <v>78</v>
      </c>
      <c r="C36" t="s">
        <v>6</v>
      </c>
      <c r="D36" s="16">
        <v>43310</v>
      </c>
      <c r="E36">
        <v>0</v>
      </c>
      <c r="F36" t="s">
        <v>79</v>
      </c>
      <c r="G36" t="s">
        <v>80</v>
      </c>
      <c r="H36" t="s">
        <v>80</v>
      </c>
      <c r="I36" t="s">
        <v>79</v>
      </c>
    </row>
    <row r="37" spans="1:9" x14ac:dyDescent="0.3">
      <c r="A37" s="17">
        <v>36</v>
      </c>
      <c r="B37" t="s">
        <v>78</v>
      </c>
      <c r="C37" t="s">
        <v>6</v>
      </c>
      <c r="D37" s="16">
        <v>43369</v>
      </c>
      <c r="E37">
        <v>3</v>
      </c>
      <c r="F37">
        <v>4.5186374300000001</v>
      </c>
      <c r="G37">
        <v>2.1400171000000001</v>
      </c>
      <c r="H37">
        <v>1.23553943</v>
      </c>
      <c r="I37">
        <v>5.3160971000000004</v>
      </c>
    </row>
    <row r="38" spans="1:9" x14ac:dyDescent="0.3">
      <c r="A38" s="17">
        <v>37</v>
      </c>
      <c r="B38" t="s">
        <v>78</v>
      </c>
      <c r="C38" t="s">
        <v>6</v>
      </c>
      <c r="D38" s="16">
        <v>43612</v>
      </c>
      <c r="E38">
        <v>3</v>
      </c>
      <c r="F38">
        <v>0.47758552999999998</v>
      </c>
      <c r="G38">
        <v>0.8272024</v>
      </c>
      <c r="H38">
        <v>0.47758552999999998</v>
      </c>
      <c r="I38">
        <v>2.0548847000000001</v>
      </c>
    </row>
    <row r="39" spans="1:9" x14ac:dyDescent="0.3">
      <c r="A39" s="17">
        <v>38</v>
      </c>
      <c r="B39" t="s">
        <v>78</v>
      </c>
      <c r="C39" t="s">
        <v>6</v>
      </c>
      <c r="D39" s="16">
        <v>43629</v>
      </c>
      <c r="E39">
        <v>3</v>
      </c>
      <c r="F39">
        <v>4.8008257900000002</v>
      </c>
      <c r="G39">
        <v>4.5285747000000001</v>
      </c>
      <c r="H39">
        <v>2.6145738399999998</v>
      </c>
      <c r="I39">
        <v>11.2496033</v>
      </c>
    </row>
    <row r="40" spans="1:9" x14ac:dyDescent="0.3">
      <c r="A40" s="17">
        <v>39</v>
      </c>
      <c r="B40" t="s">
        <v>78</v>
      </c>
      <c r="C40" t="s">
        <v>6</v>
      </c>
      <c r="D40" s="16">
        <v>43641</v>
      </c>
      <c r="E40">
        <v>3</v>
      </c>
      <c r="F40">
        <v>8.6932331299999994</v>
      </c>
      <c r="G40">
        <v>4.6229889000000002</v>
      </c>
      <c r="H40">
        <v>2.6690839</v>
      </c>
      <c r="I40">
        <v>11.4841411</v>
      </c>
    </row>
    <row r="41" spans="1:9" x14ac:dyDescent="0.3">
      <c r="A41" s="17">
        <v>40</v>
      </c>
      <c r="B41" t="s">
        <v>78</v>
      </c>
      <c r="C41" t="s">
        <v>1</v>
      </c>
      <c r="D41" s="16">
        <v>42933</v>
      </c>
      <c r="E41">
        <v>3</v>
      </c>
      <c r="F41">
        <v>10.589959990000001</v>
      </c>
      <c r="G41">
        <v>5.1021599999999996</v>
      </c>
      <c r="H41">
        <v>2.9457334400000001</v>
      </c>
      <c r="I41">
        <v>12.674467999999999</v>
      </c>
    </row>
    <row r="42" spans="1:9" x14ac:dyDescent="0.3">
      <c r="A42" s="17">
        <v>41</v>
      </c>
      <c r="B42" t="s">
        <v>78</v>
      </c>
      <c r="C42" t="s">
        <v>1</v>
      </c>
      <c r="D42" s="16">
        <v>42947</v>
      </c>
      <c r="E42">
        <v>3</v>
      </c>
      <c r="F42">
        <v>10.46133408</v>
      </c>
      <c r="G42">
        <v>3.5035755000000002</v>
      </c>
      <c r="H42">
        <v>2.02279024</v>
      </c>
      <c r="I42">
        <v>8.7033638999999994</v>
      </c>
    </row>
    <row r="43" spans="1:9" x14ac:dyDescent="0.3">
      <c r="A43" s="17">
        <v>42</v>
      </c>
      <c r="B43" t="s">
        <v>78</v>
      </c>
      <c r="C43" t="s">
        <v>1</v>
      </c>
      <c r="D43" s="16">
        <v>43001</v>
      </c>
      <c r="E43">
        <v>3</v>
      </c>
      <c r="F43">
        <v>5.1753111399999998</v>
      </c>
      <c r="G43">
        <v>4.8170482999999997</v>
      </c>
      <c r="H43">
        <v>2.7811241099999999</v>
      </c>
      <c r="I43">
        <v>11.9662112</v>
      </c>
    </row>
    <row r="44" spans="1:9" x14ac:dyDescent="0.3">
      <c r="A44" s="17">
        <v>43</v>
      </c>
      <c r="B44" t="s">
        <v>78</v>
      </c>
      <c r="C44" t="s">
        <v>1</v>
      </c>
      <c r="D44" s="16">
        <v>43254</v>
      </c>
      <c r="E44">
        <v>3</v>
      </c>
      <c r="F44">
        <v>9.1233354500000008</v>
      </c>
      <c r="G44">
        <v>11.869928099999999</v>
      </c>
      <c r="H44">
        <v>6.85310621</v>
      </c>
      <c r="I44">
        <v>29.486536099999999</v>
      </c>
    </row>
    <row r="45" spans="1:9" x14ac:dyDescent="0.3">
      <c r="A45" s="17">
        <v>44</v>
      </c>
      <c r="B45" t="s">
        <v>78</v>
      </c>
      <c r="C45" t="s">
        <v>1</v>
      </c>
      <c r="D45" s="16">
        <v>43266</v>
      </c>
      <c r="E45">
        <v>3</v>
      </c>
      <c r="F45">
        <v>8.2988624499999997</v>
      </c>
      <c r="G45">
        <v>6.5030527999999999</v>
      </c>
      <c r="H45">
        <v>3.7545392799999999</v>
      </c>
      <c r="I45">
        <v>16.154478699999999</v>
      </c>
    </row>
    <row r="46" spans="1:9" x14ac:dyDescent="0.3">
      <c r="A46" s="17">
        <v>45</v>
      </c>
      <c r="B46" t="s">
        <v>78</v>
      </c>
      <c r="C46" t="s">
        <v>1</v>
      </c>
      <c r="D46" s="16">
        <v>43276</v>
      </c>
      <c r="E46">
        <v>3</v>
      </c>
      <c r="F46">
        <v>20.727512140000002</v>
      </c>
      <c r="G46">
        <v>5.7552773999999998</v>
      </c>
      <c r="H46">
        <v>3.3228109400000001</v>
      </c>
      <c r="I46">
        <v>14.2969016</v>
      </c>
    </row>
    <row r="47" spans="1:9" x14ac:dyDescent="0.3">
      <c r="A47" s="17">
        <v>46</v>
      </c>
      <c r="B47" t="s">
        <v>78</v>
      </c>
      <c r="C47" t="s">
        <v>1</v>
      </c>
      <c r="D47" s="16">
        <v>43284</v>
      </c>
      <c r="E47">
        <v>3</v>
      </c>
      <c r="F47">
        <v>32.242571679999998</v>
      </c>
      <c r="G47">
        <v>8.5418265000000009</v>
      </c>
      <c r="H47">
        <v>4.9316258499999996</v>
      </c>
      <c r="I47">
        <v>21.219073399999999</v>
      </c>
    </row>
    <row r="48" spans="1:9" x14ac:dyDescent="0.3">
      <c r="A48" s="17">
        <v>47</v>
      </c>
      <c r="B48" t="s">
        <v>78</v>
      </c>
      <c r="C48" t="s">
        <v>1</v>
      </c>
      <c r="D48" s="16">
        <v>43297</v>
      </c>
      <c r="E48">
        <v>3</v>
      </c>
      <c r="F48">
        <v>21.473801300000002</v>
      </c>
      <c r="G48">
        <v>8.2957564999999995</v>
      </c>
      <c r="H48">
        <v>4.7895572399999997</v>
      </c>
      <c r="I48">
        <v>20.607801500000001</v>
      </c>
    </row>
    <row r="49" spans="1:9" x14ac:dyDescent="0.3">
      <c r="A49" s="17">
        <v>48</v>
      </c>
      <c r="B49" t="s">
        <v>78</v>
      </c>
      <c r="C49" t="s">
        <v>1</v>
      </c>
      <c r="D49" s="16">
        <v>43310</v>
      </c>
      <c r="E49">
        <v>0</v>
      </c>
      <c r="F49" t="s">
        <v>79</v>
      </c>
      <c r="G49" t="s">
        <v>80</v>
      </c>
      <c r="H49" t="s">
        <v>80</v>
      </c>
      <c r="I49" t="s">
        <v>79</v>
      </c>
    </row>
    <row r="50" spans="1:9" x14ac:dyDescent="0.3">
      <c r="A50" s="17">
        <v>49</v>
      </c>
      <c r="B50" t="s">
        <v>78</v>
      </c>
      <c r="C50" t="s">
        <v>1</v>
      </c>
      <c r="D50" s="16">
        <v>43369</v>
      </c>
      <c r="E50">
        <v>3</v>
      </c>
      <c r="F50">
        <v>11.444612340000001</v>
      </c>
      <c r="G50">
        <v>2.6484942999999999</v>
      </c>
      <c r="H50">
        <v>1.5291089200000001</v>
      </c>
      <c r="I50">
        <v>6.5792247000000001</v>
      </c>
    </row>
    <row r="51" spans="1:9" x14ac:dyDescent="0.3">
      <c r="A51" s="17">
        <v>50</v>
      </c>
      <c r="B51" t="s">
        <v>78</v>
      </c>
      <c r="C51" t="s">
        <v>1</v>
      </c>
      <c r="D51" s="16">
        <v>43612</v>
      </c>
      <c r="E51">
        <v>3</v>
      </c>
      <c r="F51">
        <v>3.80619555</v>
      </c>
      <c r="G51">
        <v>5.4444096000000002</v>
      </c>
      <c r="H51">
        <v>3.1433313699999998</v>
      </c>
      <c r="I51">
        <v>13.5246633</v>
      </c>
    </row>
    <row r="52" spans="1:9" x14ac:dyDescent="0.3">
      <c r="A52" s="17">
        <v>51</v>
      </c>
      <c r="B52" t="s">
        <v>78</v>
      </c>
      <c r="C52" t="s">
        <v>1</v>
      </c>
      <c r="D52" s="16">
        <v>43629</v>
      </c>
      <c r="E52">
        <v>3</v>
      </c>
      <c r="F52">
        <v>7.56847928</v>
      </c>
      <c r="G52">
        <v>11.784468499999999</v>
      </c>
      <c r="H52">
        <v>6.8037660799999999</v>
      </c>
      <c r="I52">
        <v>29.274242699999999</v>
      </c>
    </row>
    <row r="53" spans="1:9" x14ac:dyDescent="0.3">
      <c r="A53" s="17">
        <v>52</v>
      </c>
      <c r="B53" t="s">
        <v>78</v>
      </c>
      <c r="C53" t="s">
        <v>1</v>
      </c>
      <c r="D53" s="16">
        <v>43641</v>
      </c>
      <c r="E53">
        <v>2</v>
      </c>
      <c r="F53">
        <v>8.6499011499999998</v>
      </c>
      <c r="G53">
        <v>7.0919968999999998</v>
      </c>
      <c r="H53">
        <v>5.0147991100000002</v>
      </c>
      <c r="I53">
        <v>63.719064199999998</v>
      </c>
    </row>
    <row r="54" spans="1:9" x14ac:dyDescent="0.3">
      <c r="A54" s="17">
        <v>53</v>
      </c>
      <c r="B54" t="s">
        <v>81</v>
      </c>
      <c r="C54" t="s">
        <v>35</v>
      </c>
      <c r="D54" s="16">
        <v>42933</v>
      </c>
      <c r="E54">
        <v>4</v>
      </c>
      <c r="F54">
        <v>1.3197867000000001</v>
      </c>
      <c r="G54">
        <v>0.40785490000000002</v>
      </c>
      <c r="H54">
        <v>0.20392745000000001</v>
      </c>
      <c r="I54">
        <v>0.64898820000000002</v>
      </c>
    </row>
    <row r="55" spans="1:9" x14ac:dyDescent="0.3">
      <c r="A55" s="17">
        <v>54</v>
      </c>
      <c r="B55" t="s">
        <v>81</v>
      </c>
      <c r="C55" t="s">
        <v>35</v>
      </c>
      <c r="D55" s="16">
        <v>42947</v>
      </c>
      <c r="E55">
        <v>4</v>
      </c>
      <c r="F55">
        <v>1.95780669</v>
      </c>
      <c r="G55">
        <v>0.3350457</v>
      </c>
      <c r="H55">
        <v>0.16752286999999999</v>
      </c>
      <c r="I55">
        <v>0.53313250000000001</v>
      </c>
    </row>
    <row r="56" spans="1:9" x14ac:dyDescent="0.3">
      <c r="A56" s="17">
        <v>55</v>
      </c>
      <c r="B56" t="s">
        <v>81</v>
      </c>
      <c r="C56" t="s">
        <v>35</v>
      </c>
      <c r="D56" s="16">
        <v>43001</v>
      </c>
      <c r="E56">
        <v>4</v>
      </c>
      <c r="F56">
        <v>0.62263621000000002</v>
      </c>
      <c r="G56">
        <v>0.48770629999999998</v>
      </c>
      <c r="H56">
        <v>0.24385316000000001</v>
      </c>
      <c r="I56">
        <v>0.77604960000000001</v>
      </c>
    </row>
    <row r="57" spans="1:9" x14ac:dyDescent="0.3">
      <c r="A57" s="17">
        <v>56</v>
      </c>
      <c r="B57" t="s">
        <v>81</v>
      </c>
      <c r="C57" t="s">
        <v>35</v>
      </c>
      <c r="D57" s="16">
        <v>43254</v>
      </c>
      <c r="E57">
        <v>4</v>
      </c>
      <c r="F57">
        <v>6.5834649999999995E-2</v>
      </c>
      <c r="G57">
        <v>9.0704800000000002E-2</v>
      </c>
      <c r="H57">
        <v>4.5352400000000001E-2</v>
      </c>
      <c r="I57">
        <v>0.1443316</v>
      </c>
    </row>
    <row r="58" spans="1:9" x14ac:dyDescent="0.3">
      <c r="A58" s="17">
        <v>57</v>
      </c>
      <c r="B58" t="s">
        <v>81</v>
      </c>
      <c r="C58" t="s">
        <v>35</v>
      </c>
      <c r="D58" s="16">
        <v>43266</v>
      </c>
      <c r="E58">
        <v>4</v>
      </c>
      <c r="F58">
        <v>1.9314286700000001</v>
      </c>
      <c r="G58">
        <v>2.1923944999999998</v>
      </c>
      <c r="H58">
        <v>1.0961972499999999</v>
      </c>
      <c r="I58">
        <v>3.4885888999999999</v>
      </c>
    </row>
    <row r="59" spans="1:9" x14ac:dyDescent="0.3">
      <c r="A59" s="17">
        <v>58</v>
      </c>
      <c r="B59" t="s">
        <v>81</v>
      </c>
      <c r="C59" t="s">
        <v>35</v>
      </c>
      <c r="D59" s="16">
        <v>43276</v>
      </c>
      <c r="E59">
        <v>4</v>
      </c>
      <c r="F59">
        <v>1.2777114300000001</v>
      </c>
      <c r="G59">
        <v>1.4974111999999999</v>
      </c>
      <c r="H59">
        <v>0.74870559000000003</v>
      </c>
      <c r="I59">
        <v>2.3827153000000001</v>
      </c>
    </row>
    <row r="60" spans="1:9" x14ac:dyDescent="0.3">
      <c r="A60" s="17">
        <v>59</v>
      </c>
      <c r="B60" t="s">
        <v>81</v>
      </c>
      <c r="C60" t="s">
        <v>35</v>
      </c>
      <c r="D60" s="16">
        <v>43284</v>
      </c>
      <c r="E60">
        <v>4</v>
      </c>
      <c r="F60">
        <v>1.79572821</v>
      </c>
      <c r="G60">
        <v>1.0020988</v>
      </c>
      <c r="H60">
        <v>0.50104939000000004</v>
      </c>
      <c r="I60">
        <v>1.5945628000000001</v>
      </c>
    </row>
    <row r="61" spans="1:9" x14ac:dyDescent="0.3">
      <c r="A61" s="17">
        <v>60</v>
      </c>
      <c r="B61" t="s">
        <v>81</v>
      </c>
      <c r="C61" t="s">
        <v>35</v>
      </c>
      <c r="D61" s="16">
        <v>43297</v>
      </c>
      <c r="E61">
        <v>4</v>
      </c>
      <c r="F61">
        <v>2.1595956799999998</v>
      </c>
      <c r="G61">
        <v>1.640441</v>
      </c>
      <c r="H61">
        <v>0.82022052000000001</v>
      </c>
      <c r="I61">
        <v>2.6103078000000002</v>
      </c>
    </row>
    <row r="62" spans="1:9" x14ac:dyDescent="0.3">
      <c r="A62" s="17">
        <v>61</v>
      </c>
      <c r="B62" t="s">
        <v>81</v>
      </c>
      <c r="C62" t="s">
        <v>35</v>
      </c>
      <c r="D62" s="16">
        <v>43310</v>
      </c>
      <c r="E62">
        <v>0</v>
      </c>
      <c r="F62" t="s">
        <v>79</v>
      </c>
      <c r="G62" t="s">
        <v>80</v>
      </c>
      <c r="H62" t="s">
        <v>80</v>
      </c>
      <c r="I62" t="s">
        <v>79</v>
      </c>
    </row>
    <row r="63" spans="1:9" x14ac:dyDescent="0.3">
      <c r="A63" s="17">
        <v>62</v>
      </c>
      <c r="B63" t="s">
        <v>81</v>
      </c>
      <c r="C63" t="s">
        <v>35</v>
      </c>
      <c r="D63" s="16">
        <v>43369</v>
      </c>
      <c r="E63">
        <v>4</v>
      </c>
      <c r="F63">
        <v>1.3985391300000001</v>
      </c>
      <c r="G63">
        <v>0.60270239999999997</v>
      </c>
      <c r="H63">
        <v>0.30135120999999998</v>
      </c>
      <c r="I63">
        <v>0.95903400000000005</v>
      </c>
    </row>
    <row r="64" spans="1:9" x14ac:dyDescent="0.3">
      <c r="A64" s="17">
        <v>63</v>
      </c>
      <c r="B64" t="s">
        <v>81</v>
      </c>
      <c r="C64" t="s">
        <v>35</v>
      </c>
      <c r="D64" s="16">
        <v>43612</v>
      </c>
      <c r="E64">
        <v>4</v>
      </c>
      <c r="F64">
        <v>0.16902808999999999</v>
      </c>
      <c r="G64">
        <v>0.17089299999999999</v>
      </c>
      <c r="H64">
        <v>8.544649E-2</v>
      </c>
      <c r="I64">
        <v>0.27192889999999997</v>
      </c>
    </row>
    <row r="65" spans="1:9" x14ac:dyDescent="0.3">
      <c r="A65" s="17">
        <v>64</v>
      </c>
      <c r="B65" t="s">
        <v>81</v>
      </c>
      <c r="C65" t="s">
        <v>35</v>
      </c>
      <c r="D65" s="16">
        <v>43629</v>
      </c>
      <c r="E65">
        <v>4</v>
      </c>
      <c r="F65">
        <v>0.25907258999999999</v>
      </c>
      <c r="G65">
        <v>0.20352680000000001</v>
      </c>
      <c r="H65">
        <v>0.10176339</v>
      </c>
      <c r="I65">
        <v>0.32385649999999999</v>
      </c>
    </row>
    <row r="66" spans="1:9" x14ac:dyDescent="0.3">
      <c r="A66" s="17">
        <v>65</v>
      </c>
      <c r="B66" t="s">
        <v>81</v>
      </c>
      <c r="C66" t="s">
        <v>35</v>
      </c>
      <c r="D66" s="16">
        <v>43641</v>
      </c>
      <c r="E66">
        <v>4</v>
      </c>
      <c r="F66">
        <v>0.67066532999999995</v>
      </c>
      <c r="G66">
        <v>0.35830689999999998</v>
      </c>
      <c r="H66">
        <v>0.17915343</v>
      </c>
      <c r="I66">
        <v>0.57014620000000005</v>
      </c>
    </row>
    <row r="67" spans="1:9" x14ac:dyDescent="0.3">
      <c r="A67" s="17">
        <v>66</v>
      </c>
      <c r="B67" t="s">
        <v>81</v>
      </c>
      <c r="C67" t="s">
        <v>14</v>
      </c>
      <c r="D67" s="16">
        <v>42933</v>
      </c>
      <c r="E67">
        <v>4</v>
      </c>
      <c r="F67">
        <v>2.61594579</v>
      </c>
      <c r="G67">
        <v>2.0240209</v>
      </c>
      <c r="H67">
        <v>1.0120104400000001</v>
      </c>
      <c r="I67">
        <v>3.2206689000000002</v>
      </c>
    </row>
    <row r="68" spans="1:9" x14ac:dyDescent="0.3">
      <c r="A68" s="17">
        <v>67</v>
      </c>
      <c r="B68" t="s">
        <v>81</v>
      </c>
      <c r="C68" t="s">
        <v>14</v>
      </c>
      <c r="D68" s="16">
        <v>42947</v>
      </c>
      <c r="E68">
        <v>4</v>
      </c>
      <c r="F68">
        <v>2.2974012899999998</v>
      </c>
      <c r="G68">
        <v>1.2968278</v>
      </c>
      <c r="H68">
        <v>0.64841391999999998</v>
      </c>
      <c r="I68">
        <v>2.0635425000000001</v>
      </c>
    </row>
    <row r="69" spans="1:9" x14ac:dyDescent="0.3">
      <c r="A69" s="17">
        <v>68</v>
      </c>
      <c r="B69" t="s">
        <v>81</v>
      </c>
      <c r="C69" t="s">
        <v>14</v>
      </c>
      <c r="D69" s="16">
        <v>43001</v>
      </c>
      <c r="E69">
        <v>4</v>
      </c>
      <c r="F69">
        <v>1.68410602</v>
      </c>
      <c r="G69">
        <v>1.2034479</v>
      </c>
      <c r="H69">
        <v>0.60172397</v>
      </c>
      <c r="I69">
        <v>1.9149541999999999</v>
      </c>
    </row>
    <row r="70" spans="1:9" x14ac:dyDescent="0.3">
      <c r="A70" s="17">
        <v>69</v>
      </c>
      <c r="B70" t="s">
        <v>81</v>
      </c>
      <c r="C70" t="s">
        <v>14</v>
      </c>
      <c r="D70" s="16">
        <v>43254</v>
      </c>
      <c r="E70">
        <v>4</v>
      </c>
      <c r="F70">
        <v>0.11000395</v>
      </c>
      <c r="G70">
        <v>0.1587199</v>
      </c>
      <c r="H70">
        <v>7.9359970000000002E-2</v>
      </c>
      <c r="I70">
        <v>0.25255880000000003</v>
      </c>
    </row>
    <row r="71" spans="1:9" x14ac:dyDescent="0.3">
      <c r="A71" s="17">
        <v>70</v>
      </c>
      <c r="B71" t="s">
        <v>81</v>
      </c>
      <c r="C71" t="s">
        <v>14</v>
      </c>
      <c r="D71" s="16">
        <v>43266</v>
      </c>
      <c r="E71">
        <v>4</v>
      </c>
      <c r="F71">
        <v>4.9098294500000002</v>
      </c>
      <c r="G71">
        <v>8.5928126000000002</v>
      </c>
      <c r="H71">
        <v>4.2964062900000002</v>
      </c>
      <c r="I71">
        <v>13.673082300000001</v>
      </c>
    </row>
    <row r="72" spans="1:9" x14ac:dyDescent="0.3">
      <c r="A72" s="17">
        <v>71</v>
      </c>
      <c r="B72" t="s">
        <v>81</v>
      </c>
      <c r="C72" t="s">
        <v>14</v>
      </c>
      <c r="D72" s="16">
        <v>43276</v>
      </c>
      <c r="E72">
        <v>4</v>
      </c>
      <c r="F72">
        <v>5.1260792799999999</v>
      </c>
      <c r="G72">
        <v>6.9840793999999997</v>
      </c>
      <c r="H72">
        <v>3.49203968</v>
      </c>
      <c r="I72">
        <v>11.1132288</v>
      </c>
    </row>
    <row r="73" spans="1:9" x14ac:dyDescent="0.3">
      <c r="A73" s="17">
        <v>72</v>
      </c>
      <c r="B73" t="s">
        <v>81</v>
      </c>
      <c r="C73" t="s">
        <v>14</v>
      </c>
      <c r="D73" s="16">
        <v>43284</v>
      </c>
      <c r="E73">
        <v>4</v>
      </c>
      <c r="F73">
        <v>3.9743555399999999</v>
      </c>
      <c r="G73">
        <v>3.2329577999999999</v>
      </c>
      <c r="H73">
        <v>1.61647889</v>
      </c>
      <c r="I73">
        <v>5.1443573000000002</v>
      </c>
    </row>
    <row r="74" spans="1:9" x14ac:dyDescent="0.3">
      <c r="A74" s="17">
        <v>73</v>
      </c>
      <c r="B74" t="s">
        <v>81</v>
      </c>
      <c r="C74" t="s">
        <v>14</v>
      </c>
      <c r="D74" s="16">
        <v>43297</v>
      </c>
      <c r="E74">
        <v>4</v>
      </c>
      <c r="F74">
        <v>2.5265447700000001</v>
      </c>
      <c r="G74">
        <v>1.6652511000000001</v>
      </c>
      <c r="H74">
        <v>0.83262555000000005</v>
      </c>
      <c r="I74">
        <v>2.6497861</v>
      </c>
    </row>
    <row r="75" spans="1:9" x14ac:dyDescent="0.3">
      <c r="A75" s="17">
        <v>74</v>
      </c>
      <c r="B75" t="s">
        <v>81</v>
      </c>
      <c r="C75" t="s">
        <v>14</v>
      </c>
      <c r="D75" s="16">
        <v>43310</v>
      </c>
      <c r="E75">
        <v>0</v>
      </c>
      <c r="F75" t="s">
        <v>79</v>
      </c>
      <c r="G75" t="s">
        <v>80</v>
      </c>
      <c r="H75" t="s">
        <v>80</v>
      </c>
      <c r="I75" t="s">
        <v>79</v>
      </c>
    </row>
    <row r="76" spans="1:9" x14ac:dyDescent="0.3">
      <c r="A76" s="17">
        <v>75</v>
      </c>
      <c r="B76" t="s">
        <v>81</v>
      </c>
      <c r="C76" t="s">
        <v>14</v>
      </c>
      <c r="D76" s="16">
        <v>43369</v>
      </c>
      <c r="E76">
        <v>4</v>
      </c>
      <c r="F76">
        <v>0.53031943999999998</v>
      </c>
      <c r="G76">
        <v>0.40588079999999999</v>
      </c>
      <c r="H76">
        <v>0.20294039999999999</v>
      </c>
      <c r="I76">
        <v>0.6458469</v>
      </c>
    </row>
    <row r="77" spans="1:9" x14ac:dyDescent="0.3">
      <c r="A77" s="17">
        <v>76</v>
      </c>
      <c r="B77" t="s">
        <v>81</v>
      </c>
      <c r="C77" t="s">
        <v>14</v>
      </c>
      <c r="D77" s="16">
        <v>43612</v>
      </c>
      <c r="E77">
        <v>4</v>
      </c>
      <c r="F77">
        <v>0.25925820999999999</v>
      </c>
      <c r="G77">
        <v>0.25134430000000002</v>
      </c>
      <c r="H77">
        <v>0.12567213999999999</v>
      </c>
      <c r="I77">
        <v>0.39994479999999999</v>
      </c>
    </row>
    <row r="78" spans="1:9" x14ac:dyDescent="0.3">
      <c r="A78" s="17">
        <v>77</v>
      </c>
      <c r="B78" t="s">
        <v>81</v>
      </c>
      <c r="C78" t="s">
        <v>14</v>
      </c>
      <c r="D78" s="16">
        <v>43629</v>
      </c>
      <c r="E78">
        <v>4</v>
      </c>
      <c r="F78">
        <v>0.82418139999999995</v>
      </c>
      <c r="G78">
        <v>0.89258910000000002</v>
      </c>
      <c r="H78">
        <v>0.44629455000000001</v>
      </c>
      <c r="I78">
        <v>1.4203085</v>
      </c>
    </row>
    <row r="79" spans="1:9" x14ac:dyDescent="0.3">
      <c r="A79" s="17">
        <v>78</v>
      </c>
      <c r="B79" t="s">
        <v>81</v>
      </c>
      <c r="C79" t="s">
        <v>14</v>
      </c>
      <c r="D79" s="16">
        <v>43641</v>
      </c>
      <c r="E79">
        <v>4</v>
      </c>
      <c r="F79">
        <v>2.0442092299999999</v>
      </c>
      <c r="G79">
        <v>2.0564467</v>
      </c>
      <c r="H79">
        <v>1.0282233700000001</v>
      </c>
      <c r="I79">
        <v>3.2722657000000002</v>
      </c>
    </row>
    <row r="80" spans="1:9" x14ac:dyDescent="0.3">
      <c r="A80" s="17">
        <v>79</v>
      </c>
      <c r="B80" t="s">
        <v>81</v>
      </c>
      <c r="C80" t="s">
        <v>10</v>
      </c>
      <c r="D80" s="16">
        <v>42933</v>
      </c>
      <c r="E80">
        <v>4</v>
      </c>
      <c r="F80">
        <v>2.4641460199999998</v>
      </c>
      <c r="G80">
        <v>2.1197857</v>
      </c>
      <c r="H80">
        <v>1.05989285</v>
      </c>
      <c r="I80">
        <v>3.3730521000000002</v>
      </c>
    </row>
    <row r="81" spans="1:9" x14ac:dyDescent="0.3">
      <c r="A81" s="17">
        <v>80</v>
      </c>
      <c r="B81" t="s">
        <v>81</v>
      </c>
      <c r="C81" t="s">
        <v>10</v>
      </c>
      <c r="D81" s="16">
        <v>42947</v>
      </c>
      <c r="E81">
        <v>4</v>
      </c>
      <c r="F81">
        <v>1.7650632799999999</v>
      </c>
      <c r="G81">
        <v>1.3765347999999999</v>
      </c>
      <c r="H81">
        <v>0.68826737999999998</v>
      </c>
      <c r="I81">
        <v>2.1903739999999998</v>
      </c>
    </row>
    <row r="82" spans="1:9" x14ac:dyDescent="0.3">
      <c r="A82" s="17">
        <v>81</v>
      </c>
      <c r="B82" t="s">
        <v>81</v>
      </c>
      <c r="C82" t="s">
        <v>10</v>
      </c>
      <c r="D82" s="16">
        <v>43001</v>
      </c>
      <c r="E82">
        <v>4</v>
      </c>
      <c r="F82">
        <v>0.58624182000000002</v>
      </c>
      <c r="G82">
        <v>0.3489584</v>
      </c>
      <c r="H82">
        <v>0.17447921</v>
      </c>
      <c r="I82">
        <v>0.55527070000000001</v>
      </c>
    </row>
    <row r="83" spans="1:9" x14ac:dyDescent="0.3">
      <c r="A83" s="17">
        <v>82</v>
      </c>
      <c r="B83" t="s">
        <v>81</v>
      </c>
      <c r="C83" t="s">
        <v>10</v>
      </c>
      <c r="D83" s="16">
        <v>43254</v>
      </c>
      <c r="E83">
        <v>4</v>
      </c>
      <c r="F83">
        <v>0.11513101000000001</v>
      </c>
      <c r="G83">
        <v>0.18985969999999999</v>
      </c>
      <c r="H83">
        <v>9.4929830000000007E-2</v>
      </c>
      <c r="I83">
        <v>0.30210910000000002</v>
      </c>
    </row>
    <row r="84" spans="1:9" x14ac:dyDescent="0.3">
      <c r="A84" s="17">
        <v>83</v>
      </c>
      <c r="B84" t="s">
        <v>81</v>
      </c>
      <c r="C84" t="s">
        <v>10</v>
      </c>
      <c r="D84" s="16">
        <v>43266</v>
      </c>
      <c r="E84">
        <v>4</v>
      </c>
      <c r="F84">
        <v>0.20929433</v>
      </c>
      <c r="G84">
        <v>0.1966503</v>
      </c>
      <c r="H84">
        <v>9.8325140000000005E-2</v>
      </c>
      <c r="I84">
        <v>0.31291449999999998</v>
      </c>
    </row>
    <row r="85" spans="1:9" x14ac:dyDescent="0.3">
      <c r="A85" s="17">
        <v>84</v>
      </c>
      <c r="B85" t="s">
        <v>81</v>
      </c>
      <c r="C85" t="s">
        <v>10</v>
      </c>
      <c r="D85" s="16">
        <v>43276</v>
      </c>
      <c r="E85">
        <v>4</v>
      </c>
      <c r="F85">
        <v>1.1484987499999999</v>
      </c>
      <c r="G85">
        <v>1.3933982</v>
      </c>
      <c r="H85">
        <v>0.69669908000000003</v>
      </c>
      <c r="I85">
        <v>2.2172073999999999</v>
      </c>
    </row>
    <row r="86" spans="1:9" x14ac:dyDescent="0.3">
      <c r="A86" s="17">
        <v>85</v>
      </c>
      <c r="B86" t="s">
        <v>81</v>
      </c>
      <c r="C86" t="s">
        <v>10</v>
      </c>
      <c r="D86" s="16">
        <v>43284</v>
      </c>
      <c r="E86">
        <v>4</v>
      </c>
      <c r="F86">
        <v>3.9529873200000001</v>
      </c>
      <c r="G86">
        <v>3.9205809999999999</v>
      </c>
      <c r="H86">
        <v>1.96029049</v>
      </c>
      <c r="I86">
        <v>6.2385191999999998</v>
      </c>
    </row>
    <row r="87" spans="1:9" x14ac:dyDescent="0.3">
      <c r="A87" s="17">
        <v>86</v>
      </c>
      <c r="B87" t="s">
        <v>81</v>
      </c>
      <c r="C87" t="s">
        <v>10</v>
      </c>
      <c r="D87" s="16">
        <v>43297</v>
      </c>
      <c r="E87">
        <v>4</v>
      </c>
      <c r="F87">
        <v>2.3071631799999999</v>
      </c>
      <c r="G87">
        <v>2.1697898000000002</v>
      </c>
      <c r="H87">
        <v>1.08489491</v>
      </c>
      <c r="I87">
        <v>3.4526197999999999</v>
      </c>
    </row>
    <row r="88" spans="1:9" x14ac:dyDescent="0.3">
      <c r="A88" s="17">
        <v>87</v>
      </c>
      <c r="B88" t="s">
        <v>81</v>
      </c>
      <c r="C88" t="s">
        <v>10</v>
      </c>
      <c r="D88" s="16">
        <v>43310</v>
      </c>
      <c r="E88">
        <v>0</v>
      </c>
      <c r="F88" t="s">
        <v>79</v>
      </c>
      <c r="G88" t="s">
        <v>80</v>
      </c>
      <c r="H88" t="s">
        <v>80</v>
      </c>
      <c r="I88" t="s">
        <v>79</v>
      </c>
    </row>
    <row r="89" spans="1:9" x14ac:dyDescent="0.3">
      <c r="A89" s="17">
        <v>88</v>
      </c>
      <c r="B89" t="s">
        <v>81</v>
      </c>
      <c r="C89" t="s">
        <v>10</v>
      </c>
      <c r="D89" s="16">
        <v>43369</v>
      </c>
      <c r="E89">
        <v>4</v>
      </c>
      <c r="F89">
        <v>0.97977270999999999</v>
      </c>
      <c r="G89">
        <v>0.77430670000000001</v>
      </c>
      <c r="H89">
        <v>0.38715337</v>
      </c>
      <c r="I89">
        <v>1.2320948</v>
      </c>
    </row>
    <row r="90" spans="1:9" x14ac:dyDescent="0.3">
      <c r="A90" s="17">
        <v>89</v>
      </c>
      <c r="B90" t="s">
        <v>81</v>
      </c>
      <c r="C90" t="s">
        <v>10</v>
      </c>
      <c r="D90" s="16">
        <v>43612</v>
      </c>
      <c r="E90">
        <v>4</v>
      </c>
      <c r="F90">
        <v>5.4997560000000001E-2</v>
      </c>
      <c r="G90">
        <v>0.1099951</v>
      </c>
      <c r="H90">
        <v>5.4997560000000001E-2</v>
      </c>
      <c r="I90">
        <v>0.17502680000000001</v>
      </c>
    </row>
    <row r="91" spans="1:9" x14ac:dyDescent="0.3">
      <c r="A91" s="17">
        <v>90</v>
      </c>
      <c r="B91" t="s">
        <v>81</v>
      </c>
      <c r="C91" t="s">
        <v>10</v>
      </c>
      <c r="D91" s="16">
        <v>43629</v>
      </c>
      <c r="E91">
        <v>3</v>
      </c>
      <c r="F91">
        <v>0.78845149999999997</v>
      </c>
      <c r="G91">
        <v>1.1438927999999999</v>
      </c>
      <c r="H91">
        <v>0.66042683999999996</v>
      </c>
      <c r="I91">
        <v>2.8415873999999999</v>
      </c>
    </row>
    <row r="92" spans="1:9" x14ac:dyDescent="0.3">
      <c r="A92" s="17">
        <v>91</v>
      </c>
      <c r="B92" t="s">
        <v>81</v>
      </c>
      <c r="C92" t="s">
        <v>10</v>
      </c>
      <c r="D92" s="16">
        <v>43641</v>
      </c>
      <c r="E92">
        <v>4</v>
      </c>
      <c r="F92">
        <v>1.73014399</v>
      </c>
      <c r="G92">
        <v>2.3493238000000001</v>
      </c>
      <c r="H92">
        <v>1.17466191</v>
      </c>
      <c r="I92">
        <v>3.7382985</v>
      </c>
    </row>
    <row r="93" spans="1:9" x14ac:dyDescent="0.3">
      <c r="A93" s="17">
        <v>92</v>
      </c>
      <c r="B93" t="s">
        <v>81</v>
      </c>
      <c r="C93" t="s">
        <v>6</v>
      </c>
      <c r="D93" s="16">
        <v>42933</v>
      </c>
      <c r="E93">
        <v>4</v>
      </c>
      <c r="F93">
        <v>1.7955306499999999</v>
      </c>
      <c r="G93">
        <v>2.0912361000000002</v>
      </c>
      <c r="H93">
        <v>1.0456180500000001</v>
      </c>
      <c r="I93">
        <v>3.3276233</v>
      </c>
    </row>
    <row r="94" spans="1:9" x14ac:dyDescent="0.3">
      <c r="A94" s="17">
        <v>93</v>
      </c>
      <c r="B94" t="s">
        <v>81</v>
      </c>
      <c r="C94" t="s">
        <v>6</v>
      </c>
      <c r="D94" s="16">
        <v>42947</v>
      </c>
      <c r="E94">
        <v>4</v>
      </c>
      <c r="F94">
        <v>1.6985123799999999</v>
      </c>
      <c r="G94">
        <v>1.5870103</v>
      </c>
      <c r="H94">
        <v>0.79350516999999998</v>
      </c>
      <c r="I94">
        <v>2.5252876</v>
      </c>
    </row>
    <row r="95" spans="1:9" x14ac:dyDescent="0.3">
      <c r="A95" s="17">
        <v>94</v>
      </c>
      <c r="B95" t="s">
        <v>81</v>
      </c>
      <c r="C95" t="s">
        <v>6</v>
      </c>
      <c r="D95" s="16">
        <v>43001</v>
      </c>
      <c r="E95">
        <v>4</v>
      </c>
      <c r="F95">
        <v>1.1101500399999999</v>
      </c>
      <c r="G95">
        <v>1.3296207</v>
      </c>
      <c r="H95">
        <v>0.66481034000000006</v>
      </c>
      <c r="I95">
        <v>2.1157232000000001</v>
      </c>
    </row>
    <row r="96" spans="1:9" x14ac:dyDescent="0.3">
      <c r="A96" s="17">
        <v>95</v>
      </c>
      <c r="B96" t="s">
        <v>81</v>
      </c>
      <c r="C96" t="s">
        <v>6</v>
      </c>
      <c r="D96" s="16">
        <v>43254</v>
      </c>
      <c r="E96">
        <v>4</v>
      </c>
      <c r="F96">
        <v>0.23493803999999999</v>
      </c>
      <c r="G96">
        <v>0.14118839999999999</v>
      </c>
      <c r="H96">
        <v>7.0594180000000006E-2</v>
      </c>
      <c r="I96">
        <v>0.22466220000000001</v>
      </c>
    </row>
    <row r="97" spans="1:9" x14ac:dyDescent="0.3">
      <c r="A97" s="17">
        <v>96</v>
      </c>
      <c r="B97" t="s">
        <v>81</v>
      </c>
      <c r="C97" t="s">
        <v>6</v>
      </c>
      <c r="D97" s="16">
        <v>43266</v>
      </c>
      <c r="E97">
        <v>4</v>
      </c>
      <c r="F97">
        <v>0.48885446999999999</v>
      </c>
      <c r="G97">
        <v>0.53712119999999997</v>
      </c>
      <c r="H97">
        <v>0.26856058999999999</v>
      </c>
      <c r="I97">
        <v>0.85467970000000004</v>
      </c>
    </row>
    <row r="98" spans="1:9" x14ac:dyDescent="0.3">
      <c r="A98" s="17">
        <v>97</v>
      </c>
      <c r="B98" t="s">
        <v>81</v>
      </c>
      <c r="C98" t="s">
        <v>6</v>
      </c>
      <c r="D98" s="16">
        <v>43276</v>
      </c>
      <c r="E98">
        <v>4</v>
      </c>
      <c r="F98">
        <v>1.0212824599999999</v>
      </c>
      <c r="G98">
        <v>0.9364112</v>
      </c>
      <c r="H98">
        <v>0.46820558000000001</v>
      </c>
      <c r="I98">
        <v>1.4900390999999999</v>
      </c>
    </row>
    <row r="99" spans="1:9" x14ac:dyDescent="0.3">
      <c r="A99" s="17">
        <v>98</v>
      </c>
      <c r="B99" t="s">
        <v>81</v>
      </c>
      <c r="C99" t="s">
        <v>6</v>
      </c>
      <c r="D99" s="16">
        <v>43284</v>
      </c>
      <c r="E99">
        <v>4</v>
      </c>
      <c r="F99">
        <v>1.92984544</v>
      </c>
      <c r="G99">
        <v>2.4533806999999999</v>
      </c>
      <c r="H99">
        <v>1.2266903499999999</v>
      </c>
      <c r="I99">
        <v>3.9038762</v>
      </c>
    </row>
    <row r="100" spans="1:9" x14ac:dyDescent="0.3">
      <c r="A100" s="17">
        <v>99</v>
      </c>
      <c r="B100" t="s">
        <v>81</v>
      </c>
      <c r="C100" t="s">
        <v>6</v>
      </c>
      <c r="D100" s="16">
        <v>43297</v>
      </c>
      <c r="E100">
        <v>4</v>
      </c>
      <c r="F100">
        <v>2.3942319599999999</v>
      </c>
      <c r="G100">
        <v>3.2804242000000001</v>
      </c>
      <c r="H100">
        <v>1.64021208</v>
      </c>
      <c r="I100">
        <v>5.2198868999999997</v>
      </c>
    </row>
    <row r="101" spans="1:9" x14ac:dyDescent="0.3">
      <c r="A101" s="17">
        <v>100</v>
      </c>
      <c r="B101" t="s">
        <v>81</v>
      </c>
      <c r="C101" t="s">
        <v>6</v>
      </c>
      <c r="D101" s="16">
        <v>43310</v>
      </c>
      <c r="E101">
        <v>0</v>
      </c>
      <c r="F101" t="s">
        <v>79</v>
      </c>
      <c r="G101" t="s">
        <v>80</v>
      </c>
      <c r="H101" t="s">
        <v>80</v>
      </c>
      <c r="I101" t="s">
        <v>79</v>
      </c>
    </row>
    <row r="102" spans="1:9" x14ac:dyDescent="0.3">
      <c r="A102" s="17">
        <v>101</v>
      </c>
      <c r="B102" t="s">
        <v>81</v>
      </c>
      <c r="C102" t="s">
        <v>6</v>
      </c>
      <c r="D102" s="16">
        <v>43369</v>
      </c>
      <c r="E102">
        <v>4</v>
      </c>
      <c r="F102">
        <v>1.0226181299999999</v>
      </c>
      <c r="G102">
        <v>0.88791679999999995</v>
      </c>
      <c r="H102">
        <v>0.44395838999999998</v>
      </c>
      <c r="I102">
        <v>1.4128738000000001</v>
      </c>
    </row>
    <row r="103" spans="1:9" x14ac:dyDescent="0.3">
      <c r="A103" s="17">
        <v>102</v>
      </c>
      <c r="B103" t="s">
        <v>81</v>
      </c>
      <c r="C103" t="s">
        <v>6</v>
      </c>
      <c r="D103" s="16">
        <v>43612</v>
      </c>
      <c r="E103">
        <v>4</v>
      </c>
      <c r="F103">
        <v>0.42427996000000001</v>
      </c>
      <c r="G103">
        <v>0.51431439999999995</v>
      </c>
      <c r="H103">
        <v>0.25715717999999999</v>
      </c>
      <c r="I103">
        <v>0.81838889999999997</v>
      </c>
    </row>
    <row r="104" spans="1:9" x14ac:dyDescent="0.3">
      <c r="A104" s="17">
        <v>103</v>
      </c>
      <c r="B104" t="s">
        <v>81</v>
      </c>
      <c r="C104" t="s">
        <v>6</v>
      </c>
      <c r="D104" s="16">
        <v>43629</v>
      </c>
      <c r="E104">
        <v>4</v>
      </c>
      <c r="F104">
        <v>0.36385162999999998</v>
      </c>
      <c r="G104">
        <v>0.45772859999999999</v>
      </c>
      <c r="H104">
        <v>0.22886430999999999</v>
      </c>
      <c r="I104">
        <v>0.72834840000000001</v>
      </c>
    </row>
    <row r="105" spans="1:9" x14ac:dyDescent="0.3">
      <c r="A105" s="17">
        <v>104</v>
      </c>
      <c r="B105" t="s">
        <v>81</v>
      </c>
      <c r="C105" t="s">
        <v>6</v>
      </c>
      <c r="D105" s="16">
        <v>43641</v>
      </c>
      <c r="E105">
        <v>4</v>
      </c>
      <c r="F105">
        <v>1.13926638</v>
      </c>
      <c r="G105">
        <v>1.626293</v>
      </c>
      <c r="H105">
        <v>0.81314649999999999</v>
      </c>
      <c r="I105">
        <v>2.5877951000000001</v>
      </c>
    </row>
    <row r="106" spans="1:9" x14ac:dyDescent="0.3">
      <c r="A106" s="17">
        <v>105</v>
      </c>
      <c r="B106" t="s">
        <v>81</v>
      </c>
      <c r="C106" t="s">
        <v>1</v>
      </c>
      <c r="D106" s="16">
        <v>42933</v>
      </c>
      <c r="E106">
        <v>4</v>
      </c>
      <c r="F106">
        <v>2.74175725</v>
      </c>
      <c r="G106">
        <v>1.5695456999999999</v>
      </c>
      <c r="H106">
        <v>0.78477282999999998</v>
      </c>
      <c r="I106">
        <v>2.4974973999999999</v>
      </c>
    </row>
    <row r="107" spans="1:9" x14ac:dyDescent="0.3">
      <c r="A107" s="17">
        <v>106</v>
      </c>
      <c r="B107" t="s">
        <v>81</v>
      </c>
      <c r="C107" t="s">
        <v>1</v>
      </c>
      <c r="D107" s="16">
        <v>42947</v>
      </c>
      <c r="E107">
        <v>4</v>
      </c>
      <c r="F107">
        <v>3.72953577</v>
      </c>
      <c r="G107">
        <v>1.0834701</v>
      </c>
      <c r="H107">
        <v>0.54173506000000005</v>
      </c>
      <c r="I107">
        <v>1.7240427</v>
      </c>
    </row>
    <row r="108" spans="1:9" x14ac:dyDescent="0.3">
      <c r="A108" s="17">
        <v>107</v>
      </c>
      <c r="B108" t="s">
        <v>81</v>
      </c>
      <c r="C108" t="s">
        <v>1</v>
      </c>
      <c r="D108" s="16">
        <v>43001</v>
      </c>
      <c r="E108">
        <v>4</v>
      </c>
      <c r="F108">
        <v>1.0065739</v>
      </c>
      <c r="G108">
        <v>0.32387690000000002</v>
      </c>
      <c r="H108">
        <v>0.16193845000000001</v>
      </c>
      <c r="I108">
        <v>0.51536040000000005</v>
      </c>
    </row>
    <row r="109" spans="1:9" x14ac:dyDescent="0.3">
      <c r="A109" s="17">
        <v>108</v>
      </c>
      <c r="B109" t="s">
        <v>81</v>
      </c>
      <c r="C109" t="s">
        <v>1</v>
      </c>
      <c r="D109" s="16">
        <v>43254</v>
      </c>
      <c r="E109">
        <v>4</v>
      </c>
      <c r="F109">
        <v>0.36129424999999998</v>
      </c>
      <c r="G109">
        <v>0.41375250000000002</v>
      </c>
      <c r="H109">
        <v>0.20687626000000001</v>
      </c>
      <c r="I109">
        <v>0.65837259999999997</v>
      </c>
    </row>
    <row r="110" spans="1:9" x14ac:dyDescent="0.3">
      <c r="A110" s="17">
        <v>109</v>
      </c>
      <c r="B110" t="s">
        <v>81</v>
      </c>
      <c r="C110" t="s">
        <v>1</v>
      </c>
      <c r="D110" s="16">
        <v>43266</v>
      </c>
      <c r="E110">
        <v>4</v>
      </c>
      <c r="F110">
        <v>1.52817037</v>
      </c>
      <c r="G110">
        <v>0.50843110000000002</v>
      </c>
      <c r="H110">
        <v>0.25421557</v>
      </c>
      <c r="I110">
        <v>0.80902739999999995</v>
      </c>
    </row>
    <row r="111" spans="1:9" x14ac:dyDescent="0.3">
      <c r="A111" s="17">
        <v>110</v>
      </c>
      <c r="B111" t="s">
        <v>81</v>
      </c>
      <c r="C111" t="s">
        <v>1</v>
      </c>
      <c r="D111" s="16">
        <v>43276</v>
      </c>
      <c r="E111">
        <v>4</v>
      </c>
      <c r="F111">
        <v>2.92703728</v>
      </c>
      <c r="G111">
        <v>1.9791226</v>
      </c>
      <c r="H111">
        <v>0.98956129000000004</v>
      </c>
      <c r="I111">
        <v>3.1492257000000001</v>
      </c>
    </row>
    <row r="112" spans="1:9" x14ac:dyDescent="0.3">
      <c r="A112" s="17">
        <v>111</v>
      </c>
      <c r="B112" t="s">
        <v>81</v>
      </c>
      <c r="C112" t="s">
        <v>1</v>
      </c>
      <c r="D112" s="16">
        <v>43284</v>
      </c>
      <c r="E112">
        <v>4</v>
      </c>
      <c r="F112">
        <v>5.4793013100000003</v>
      </c>
      <c r="G112">
        <v>2.8470640999999999</v>
      </c>
      <c r="H112">
        <v>1.4235320600000001</v>
      </c>
      <c r="I112">
        <v>4.5303142999999997</v>
      </c>
    </row>
    <row r="113" spans="1:9" x14ac:dyDescent="0.3">
      <c r="A113" s="17">
        <v>112</v>
      </c>
      <c r="B113" t="s">
        <v>81</v>
      </c>
      <c r="C113" t="s">
        <v>1</v>
      </c>
      <c r="D113" s="16">
        <v>43297</v>
      </c>
      <c r="E113">
        <v>4</v>
      </c>
      <c r="F113">
        <v>3.47563785</v>
      </c>
      <c r="G113">
        <v>1.1570282999999999</v>
      </c>
      <c r="H113">
        <v>0.57851412999999996</v>
      </c>
      <c r="I113">
        <v>1.8410902</v>
      </c>
    </row>
    <row r="114" spans="1:9" x14ac:dyDescent="0.3">
      <c r="A114" s="17">
        <v>113</v>
      </c>
      <c r="B114" t="s">
        <v>81</v>
      </c>
      <c r="C114" t="s">
        <v>1</v>
      </c>
      <c r="D114" s="16">
        <v>43310</v>
      </c>
      <c r="E114">
        <v>0</v>
      </c>
      <c r="F114" t="s">
        <v>79</v>
      </c>
      <c r="G114" t="s">
        <v>80</v>
      </c>
      <c r="H114" t="s">
        <v>80</v>
      </c>
      <c r="I114" t="s">
        <v>79</v>
      </c>
    </row>
    <row r="115" spans="1:9" x14ac:dyDescent="0.3">
      <c r="A115" s="17">
        <v>114</v>
      </c>
      <c r="B115" t="s">
        <v>81</v>
      </c>
      <c r="C115" t="s">
        <v>1</v>
      </c>
      <c r="D115" s="16">
        <v>43369</v>
      </c>
      <c r="E115">
        <v>4</v>
      </c>
      <c r="F115">
        <v>1.4164249799999999</v>
      </c>
      <c r="G115">
        <v>0.43774999999999997</v>
      </c>
      <c r="H115">
        <v>0.21887501000000001</v>
      </c>
      <c r="I115">
        <v>0.69655800000000001</v>
      </c>
    </row>
    <row r="116" spans="1:9" x14ac:dyDescent="0.3">
      <c r="A116" s="17">
        <v>115</v>
      </c>
      <c r="B116" t="s">
        <v>81</v>
      </c>
      <c r="C116" t="s">
        <v>1</v>
      </c>
      <c r="D116" s="16">
        <v>43612</v>
      </c>
      <c r="E116">
        <v>4</v>
      </c>
      <c r="F116">
        <v>0.11413259000000001</v>
      </c>
      <c r="G116">
        <v>0.13608149999999999</v>
      </c>
      <c r="H116">
        <v>6.804077E-2</v>
      </c>
      <c r="I116">
        <v>0.21653610000000001</v>
      </c>
    </row>
    <row r="117" spans="1:9" x14ac:dyDescent="0.3">
      <c r="A117" s="17">
        <v>116</v>
      </c>
      <c r="B117" t="s">
        <v>81</v>
      </c>
      <c r="C117" t="s">
        <v>1</v>
      </c>
      <c r="D117" s="16">
        <v>43629</v>
      </c>
      <c r="E117">
        <v>4</v>
      </c>
      <c r="F117">
        <v>0.51590053999999996</v>
      </c>
      <c r="G117">
        <v>0.27732830000000003</v>
      </c>
      <c r="H117">
        <v>0.13866413</v>
      </c>
      <c r="I117">
        <v>0.44129109999999999</v>
      </c>
    </row>
    <row r="118" spans="1:9" x14ac:dyDescent="0.3">
      <c r="A118" s="18">
        <v>117</v>
      </c>
      <c r="B118" t="s">
        <v>81</v>
      </c>
      <c r="C118" t="s">
        <v>1</v>
      </c>
      <c r="D118" s="16">
        <v>43641</v>
      </c>
      <c r="E118">
        <v>4</v>
      </c>
      <c r="F118">
        <v>1.32729545</v>
      </c>
      <c r="G118">
        <v>0.76967220000000003</v>
      </c>
      <c r="H118">
        <v>0.38483610000000001</v>
      </c>
      <c r="I118">
        <v>1.2247201999999999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 Flux Master Sheet</vt:lpstr>
      <vt:lpstr>ReadMe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Dieleman</dc:creator>
  <cp:lastModifiedBy>Catherine Dieleman</cp:lastModifiedBy>
  <dcterms:created xsi:type="dcterms:W3CDTF">2019-03-15T17:56:17Z</dcterms:created>
  <dcterms:modified xsi:type="dcterms:W3CDTF">2024-06-12T06:05:12Z</dcterms:modified>
</cp:coreProperties>
</file>