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PC\Desktop\Artículo CADP-PP21 [2023]\"/>
    </mc:Choice>
  </mc:AlternateContent>
  <xr:revisionPtr revIDLastSave="0" documentId="13_ncr:1_{7787C983-BDCD-41DD-8EE3-F8BFEA532274}" xr6:coauthVersionLast="47" xr6:coauthVersionMax="47" xr10:uidLastSave="{00000000-0000-0000-0000-000000000000}"/>
  <bookViews>
    <workbookView xWindow="-120" yWindow="-120" windowWidth="20730" windowHeight="11160" activeTab="1" xr2:uid="{00000000-000D-0000-FFFF-FFFF00000000}"/>
  </bookViews>
  <sheets>
    <sheet name="Caracterización expertos" sheetId="3" r:id="rId1"/>
    <sheet name="Porcentaje de validez" sheetId="1" r:id="rId2"/>
    <sheet name="Comentarios" sheetId="2" r:id="rId3"/>
    <sheet name="Gráficos" sheetId="4" r:id="rId4"/>
    <sheet name="CVI GLOBAL" sheetId="5" r:id="rId5"/>
  </sheets>
  <definedNames>
    <definedName name="_xlnm._FilterDatabase" localSheetId="0" hidden="1">'Caracterización expertos'!$A$2:$M$16</definedName>
  </definedNames>
  <calcPr calcId="181029"/>
</workbook>
</file>

<file path=xl/calcChain.xml><?xml version="1.0" encoding="utf-8"?>
<calcChain xmlns="http://schemas.openxmlformats.org/spreadsheetml/2006/main">
  <c r="L20" i="5" l="1"/>
  <c r="L3" i="5"/>
  <c r="L29" i="5" s="1"/>
  <c r="M3" i="5"/>
</calcChain>
</file>

<file path=xl/sharedStrings.xml><?xml version="1.0" encoding="utf-8"?>
<sst xmlns="http://schemas.openxmlformats.org/spreadsheetml/2006/main" count="413" uniqueCount="183">
  <si>
    <r>
      <t xml:space="preserve">VALIDACIÓN DE CONTENIDO DEL INSTRUMENTO: </t>
    </r>
    <r>
      <rPr>
        <b/>
        <i/>
        <sz val="12"/>
        <color theme="1"/>
        <rFont val="Arial"/>
        <family val="2"/>
      </rPr>
      <t xml:space="preserve">CUESTIONARIO DE CONOCIMIENTOS Y ACTITUDES DE CUIDADORES INFORMALES DE PACIENTES CON DIÁLISIS PERITONEAL PARA LA PREVENCIÓN DE PERITONITIS </t>
    </r>
    <r>
      <rPr>
        <b/>
        <sz val="12"/>
        <color theme="1"/>
        <rFont val="Arial"/>
        <family val="2"/>
      </rPr>
      <t>(CADP-PP21)</t>
    </r>
  </si>
  <si>
    <t>DIMENSIÓN I: CONOCIMIENTOS</t>
  </si>
  <si>
    <t>DIMENSIÓN II: ACTITUDES</t>
  </si>
  <si>
    <t>CONOCIMIENTOS GENERALES SOBRE LA DIÁLISIS PERITONEAL</t>
  </si>
  <si>
    <t>SUBITEM</t>
  </si>
  <si>
    <t>Esencial</t>
  </si>
  <si>
    <t>Útil pero no esencial</t>
  </si>
  <si>
    <t>No necesario</t>
  </si>
  <si>
    <t>13 (92,9%)</t>
  </si>
  <si>
    <t>1 (7,1%)</t>
  </si>
  <si>
    <t>0 (0,0%)</t>
  </si>
  <si>
    <t>2 (14,3%)</t>
  </si>
  <si>
    <t>3 (21,4%)</t>
  </si>
  <si>
    <t>11 (78,6%)</t>
  </si>
  <si>
    <t>CONOCIMIENTOS SOBRE EL PROCEDIMIENTO DE LA REALIZACIÓN DE LA DIÁLISIS PERITONEAL</t>
  </si>
  <si>
    <t>Qué es la diálisis peritoneal</t>
  </si>
  <si>
    <t>Cuáles son las ventajas de la diálisis peritoneal</t>
  </si>
  <si>
    <t>Cuáles son las desventajas de la diálisis peritoneal</t>
  </si>
  <si>
    <t>Cuáles son los tipos de diálisis peritoneal</t>
  </si>
  <si>
    <t>De qué depende la selección del tipo de diálisis peritoneal</t>
  </si>
  <si>
    <t>Qué es el balance en la diálisis peritoneal</t>
  </si>
  <si>
    <t>Cómo debe ser el ambiente para realizar la diálisis peritoneal</t>
  </si>
  <si>
    <t>Cuáles son los cuidados antes de realizar la diálisis peritoneal</t>
  </si>
  <si>
    <t>Cuál es el material a usar para la limpieza en la diálisis peritoneal</t>
  </si>
  <si>
    <t>Cuál es el material a usar para la realización de la diálisis peritoneal</t>
  </si>
  <si>
    <t>Cada cuánto se debe realizar el cambio de línea del paciente y quién lo realiza</t>
  </si>
  <si>
    <t>Cuáles son los cuidados del orificio de salida del catéter</t>
  </si>
  <si>
    <t>Cuál es el material y técnica para limpiar el orificio de salida del catéter</t>
  </si>
  <si>
    <t>Qué se debe hacer al terminar el ciclo de terapia de diálisis peritoneal diaria</t>
  </si>
  <si>
    <t>10 (71,4%)</t>
  </si>
  <si>
    <t>9 (64,3%)</t>
  </si>
  <si>
    <t>14 (100%)</t>
  </si>
  <si>
    <t>12 (85,7%)</t>
  </si>
  <si>
    <t>CONOCIMIENTOS SOBRE LA PERITONITIS ASOCIADA A LA TERAPIA DE DIÁLISIS PERITONEAL</t>
  </si>
  <si>
    <t>Cómo se evita la peritonitis asociada a diálisis peritoneal</t>
  </si>
  <si>
    <t>Cómo se manifiesta la peritonitis asociada a diálisis peritoneal</t>
  </si>
  <si>
    <t>Qué se debe hacer cuando se tiene sospecha de peritonitis</t>
  </si>
  <si>
    <t>SUBÍTEM</t>
  </si>
  <si>
    <t>ACTITUDES DE LOS CUIDADORES INFORMALES FRENTE A LA REALIZACIÓN DE LA DIÁLISIS PERITONEAL</t>
  </si>
  <si>
    <t>Me siento abrumado/a por la responsabilidad que he adquirido al hacerme cargo del paciente con diálisis peritoneal</t>
  </si>
  <si>
    <t>Me agota estar pendiente de los signos de peritonitis del paciente todos los días</t>
  </si>
  <si>
    <t>Me preocupa no poseer las habilidades necesarias para asumir el rol de cuidador del paciente con diálisis peritoneal de manera óptima</t>
  </si>
  <si>
    <t>Siento que asumir el cuidado del paciente ha interferido en la realización de mis actividades de la vida diaria y el desarrollo personal</t>
  </si>
  <si>
    <t>Me vi obligado/a a iniciar el acompañamiento del paciente con diálisis peritoneal ya que no encontré otra opción</t>
  </si>
  <si>
    <t>El cuidado del paciente con diálisis peritoneal demanda tanto esfuerzo que me resulta estresante y agotador</t>
  </si>
  <si>
    <t>No considero que necesite aprender más acerca de los cuidados que requiere el paciente con diálisis peritoneal y la correcta realización de la terapia</t>
  </si>
  <si>
    <t>Se me dificulta cumplir completa y rigurosamente con las técnicas de lavado de manos, control de ambiente y/o limpieza de equipo, ya que no cuento con el tiempo suficiente</t>
  </si>
  <si>
    <t>Estar al cuidado del paciente no me genera satisfacción personal</t>
  </si>
  <si>
    <t>Comentarios</t>
  </si>
  <si>
    <t>• Las opciones A y D son ciertas (con el Dianeal se depuran sustancias y también, según el porcentaje de Dextrosa, se elimina el exceso de líquido del cuerpo). • Considerar cambiar "terapia de reemplazo renal" por "tratamiento que reemplaza las funciones del riñón". • Considerar colocar al comienzo de la dimensión conocimientos "(solo una es correcta)", puesto que es innecesario y confuso colocarlo en los subítems, cuando en todos ellos, solo una es correcta. • En la opción D es importante agregar que la D.P elimina solutos y solventes, en la A, más que filtrar, hay que hablar de "depuración" o "ultrafiltración".</t>
  </si>
  <si>
    <t>• Otra ventaja importante que cabe mencionar es que la D.P permite un aclaramiento diario continuo de toxinas. • La respuesta B también es cierta, puesto que el paciente sí se puede desplazar incluso a otro país a cualquier hora, pero es importante recalcar que tendría que llevar los insumos y/o la máquina. Tanto la D.P manual o automatizada pueden realizarse en el día o en la noche (la automatizada puede ser por fallos en la energía eléctrica en la noche). • Las tres primeras opciones de respuesta podrían considerarse verdaderas, dependiendo el nivel de comprensión del cuidador, así que en este caso, el cuidador estaría seleccionando la que le parece la ventaja más "importante" y el instrumento mediría la variable de manera inadecuada, a) el paciente sí tiene menos restricciones alimenticias que en la HD por ejemplo, lo que supone una ventaja; b) el paciente sí puede desplazarse cuando no se están realizando los recambios o cuando está desconectado de la máquina, y esto puede ser en el día o en la noche; c) se supone que es la correcta, pero igual las anteriores pueden considerarse verdaderas. • Todas las opciones de respuesta deben brindar un nivel de certeza frente a lo preguntado, especialmente en el tiempo que lleve el paciente en la terapia.</t>
  </si>
  <si>
    <t xml:space="preserve">• La opción D más que una desventaja es una complicación de la terapia. • Considerar el uso de la palabra "propenso", puede ser incomprensible para los cuidadores, se puede cambiar por "tiene riesgo de" o "puede desarrollar…". • Sugiero cambiar la redacción de la pregunta por "es una desventaja de la D.P". • Considero cambiar el enunciado de la pregunta, en vez de colocar "desventajas" colocar "es una complicación o son las complicaciones más frecuentes de la D.P" ya que actualmente al brindar la D.P preferimos no usar el término "desventaja", ya que se le brinda menos valor a la terapia, y lo que se busca es que tanto pacientes como cuidadores estén seguros de lo que se eligió como TRR. • No necesariamente es PROPENSO, pero sí tiene riesgo, porque si el cuidador o el paciente realizan correctamente la terapia no es muy probable que se generen infecciones, de hecho esto es una ventaja de la D.P frente a la HD, que las infecciones son menos probables, aún así pueden ocurrir. </t>
  </si>
  <si>
    <t xml:space="preserve">• Considerar colocar entre paréntesis (manual) y (máquina) para que el cuidador entienda de qué se habla. • Colocar las siglas internacionales: ADP y CADP. • Es esencial, pero está MUY estructurada para los cuidadores informales. • No considero que la pregunta sea necesaria, porque sí el paciente ya está recibiendo D.P, ya se seleccionó la terapia, por lo que no es importante que él o el cuidador tengan conocimiento frente a cuáles son los tipos, esto no cambia el tipo de conocimiento que tenga el cuidador informal frente a la realización de la terapia. </t>
  </si>
  <si>
    <t>• Muchas veces existen criterios que sobrepasan la escogencia del paciente y esto es debido a la membrana peritoneal que maneje el paciente, es decir, el paciente puede querer automatizada pero la membrana peritoneal no es adecuada para esta terapia, entonces no se podría. • Siendo que no es claro el enunciado "condición médica", considerando que se refiere a la situación clínica del paciente. Para seleccionar el tipo de D.P también es necesario hacer una prueba al peritoneo (Test de equilibrio peritoneal - PET) y clasificarlo según su capacidad de transporte en a) Alto, b) Promedio alto, c) Promedio bajo y d) Bajo. Se prefiere la terapia automatizada en transportes altos y la manual en transportes bajos. • Depende de la condición médica y del apoyo familiar o redes de apoyo que tenga el paciente, NO de la escogencia de éste. • Realmente hay más factores, la selección depende de: Condición clínica del paciente, inducción a la terapia por profesional de enfermería, condiciones ambientales de la vivienda, estudio psicosocial realizado por trabajo social y escogencia del paciente. • Considerando el OBJETIVO del instrumento CADP-PP21 esta pregunta NO es necesaria. • Difiero en la respuesta correcta, de hecho, para TODOS los pacientes la primera opción ideal es la DPCA, ya posterior a realizar el TEST de equilibrio peritoneal se decide si continuar manual o automatizada, dependiendo su nivel de equilibrio peritoneal. • La pregunta no es necesaria, esto NO crea cambios en la conducta del cuidador para realizar la terapia.</t>
  </si>
  <si>
    <t xml:space="preserve">• Los balances negativos pueden indicar que la persona tiene peritonitis. </t>
  </si>
  <si>
    <t xml:space="preserve">• A la opción D debe añadirse la temperatura adecuada para el paciente. • Depende mucho de las condiciones socioeconómicas del paciente y su cudiador. El ambiente además debe contar con un perchero, atril o clavo para colgar la bolsa dializante (generalmente en la D.P manual) además de un sillón, mesa y paredes de fácil limpieza. </t>
  </si>
  <si>
    <t xml:space="preserve">• Adicionar: Alistamiento de insumos para la terapia de D.P, verificación de empaques y fechas de vencimiento, retirar anillos, relojes (joyas manuales) y tener las uñas cortas. • Considero necesario añadir ciertos pasos como: pesarse y tomar la TA. • Añadir: Alistar al paciente (importante que vaya al baño y se lave los dientes). </t>
  </si>
  <si>
    <t xml:space="preserve">• El material en muchos casos depende de los protocolos institucionales (p. ej. Hay instituciones que no usan alcohol glicerinado). • La pregunta puede generar sesgos porque no en todas las instituciones se usan los mismos elementos, y en muchos casos se usa cierto tipo de alcohol que en otros sitios no. </t>
  </si>
  <si>
    <t xml:space="preserve">• Sugiero adicionar la palabra "tapón protector" o "miniCap" para mejor comprensión del cuidador. • Hay que especificar la modalidad, puesto que el material varía si es para DPA o DPCA. </t>
  </si>
  <si>
    <t xml:space="preserve">• Depende de la fabricación (Baxter en su ficha técnica indica c/6 meses, pero Fresenius indica que el cambio de línea debe ser cada año). La pregunta sería ESENCIAL si se cambiara por "en qué condiciones se debe hacer cambio de línea", por ejemplo: después de haber salido de un episodio de peritonitis, si se está presentando alguna fuga o desgaste, y el tiempo. </t>
  </si>
  <si>
    <t>• Cambiaría la redacción de la pregunta por "los cuidados DIARIOS del orificio del catéter son:" y cambiaría la respuesta por "Limpieza diaria con agua y jabón, secar el orificio con gasa posterior al baño para evitar humedad, fijación de la línea de catéter cerca al orificio para evitar granulomas, verificar signos de infección del orificio o trayecto del tunel (rubor, calor, enrojecimiento, secreción). • El orificio de salida NECESARIAMENTE debe ser tocado con los dedos (al bañarse). • Importante mencionar que se debe fijar el catéter y tapar. Posteriormente, guardar la extensión en el cinturón respetando la memoria del catéter.</t>
  </si>
  <si>
    <t xml:space="preserve">• Aguasal y clorhexidina, pero como existen pacientes con escasos recursos, generalmente con el uso de Aguasal es suficiente y no se requiere otro antiséptico. • Esto dependerá de las condiciones del orificio del catéter del paciente, ajustar a que la respuesta se da en casos en que el orifico está sano. • Importante mencionar el baño diario por parte del paciente. • Estará sujeto a protocolos institucionales. • No conozco casos en los que se use el aguasal, generalmente se usa agua y jabón neutro. </t>
  </si>
  <si>
    <t xml:space="preserve">• La peritonitis también se evita con el control de ambiente. • Cambiar la redacción de la respuesta correcta por: Lavado de manos, control del ambiente, curacion de orificio diario, baño diario, uso de tapabocas y realizacion de terapia de dialisis peritoneal unicamente por el personal o cuidador entrenado. • Con respecto a los insumos, aclarar cuáles deben ser limpios y cuáles estériles. • Agregar que se debe realizar la terapia adecuadamente de acuerdo a los protocolos. </t>
  </si>
  <si>
    <t>• No olvidar que es muy importante: Verificar las características del líquido ultrafiltrado. • Cambiar la redacción de la respuesta correcta por: Realizar control de ambiente (cerrar puertas y ventanas), alistamiento de insumos, lavado de manos, verificar finalizacion de terapia, desconectar al paciente segun protocolo, verificacion de aparciencia del liquido peritoneal, inactivacion de liquido peritoneal, registrar control de liquidos. • Cambiar la redacción de la pregunta por "al terminar cada terapia", para que pueda ser usable en DPA y DPCA.</t>
  </si>
  <si>
    <t xml:space="preserve">• La baja UF no es algo que se inculque a los pacientes y/o cuidadores que ellos conozcan, la triada que siempre se les inculca es: Dolor abdominal, líquido turbio y fiebre. • Cambiar la redacción de la respuesta correcta por: baja ultrafiltracion, dolor abdominal o peritoneal, nauseas, liquido turbio, fibrina. • La UF no siempre está afectada. • </t>
  </si>
  <si>
    <t xml:space="preserve">• Cambiaría la redacción de la respuesta correcta por: verificar apariencia del liquido, realizar permanencia de liquido de dialisis en cavidad peritoneal, posteriormente drenar y tomar muestra para enviar a cultivar. • El paciente y/o cuidador NO toma la muestra, éstos deben ir a la unidad renal con la bolsa completa para que el profesional valore las características, busca otras manifestaciones clínicas y realiza la toma de la muestra de LD o envía la bolsa completa al laboratrio para la toma de la muestra. </t>
  </si>
  <si>
    <t xml:space="preserve">• Se debería iniciar con preguntas actitudinales positivas. • Al inicio de la terapia los cuidadores se sienten bien, por amor a su familiar, pero con el tiempo hay sobrecarga de responsabilidades, porque el paciente abandona su autocuidado y depende totalmente del cuidador. </t>
  </si>
  <si>
    <t>Considerar añadir preguntas como: usted como cuidador ha estado hospitalizado los últimos meses, usted como cuidador consume sustancias psicoactivas, usted como cuidador se ha sentido deprimido últimamente</t>
  </si>
  <si>
    <t>• Muchas veces los cuidadores olvidan esto por otras ocupaciones que tienen, es muy importante por parte de enfermería estar haciendo reentrenamientos constantes.</t>
  </si>
  <si>
    <t xml:space="preserve">• Es ideal que no se le deje la responsabilidad a un único familiar o cuidador. </t>
  </si>
  <si>
    <t xml:space="preserve">• No es pertinente la pregunta, si el cuidador no cuenta con el tiempo suficiente, pues hay que buscar otro cuidador que realice las actividades de prevención de infecciones de manera correcta. </t>
  </si>
  <si>
    <t xml:space="preserve">No usar preguntas en negativo, se presta para mala comprensión de las mismas. Considero que se deberían incluir también actitudes positivas para equilibrar este aspecto, ya que no siempre es negativo el asumir dicho rol. </t>
  </si>
  <si>
    <t>• Importante la participación constante de trabajo social y psicología, para que los cuidadores informales no vean esta labor como obligatoria, sino participativa. • Importante incluir alguna pregunta sobre la sobrecarga que siente el cuidador informal  con respecto a la responsabilidad adquirida al cuidar del paciente.</t>
  </si>
  <si>
    <t>PROFESIONAL</t>
  </si>
  <si>
    <t>ALCANCE ACADÉMICO</t>
  </si>
  <si>
    <t>CORREO ELECTRÓNICO</t>
  </si>
  <si>
    <t>CARGO ACTUAL</t>
  </si>
  <si>
    <t>ORGANIZACIÓN</t>
  </si>
  <si>
    <t>LUGAR DE RESIDENCIA</t>
  </si>
  <si>
    <t>ÁREA CIENTÍFICA DE EXPERTICIA</t>
  </si>
  <si>
    <t>CONOCIMIENTO DE VALIDACIÓN DE CONTENIDO DE INSTRUMENTOS</t>
  </si>
  <si>
    <t>Paola Andrea Sarta Alayón</t>
  </si>
  <si>
    <t xml:space="preserve">Enfermera de D.P. </t>
  </si>
  <si>
    <t>DaVita</t>
  </si>
  <si>
    <t>paola.sarta@unillanos.edu.co</t>
  </si>
  <si>
    <t>Villavicencio - Colombia</t>
  </si>
  <si>
    <t>Enfermería renal, Diálisis Peritoneal</t>
  </si>
  <si>
    <t>1 año</t>
  </si>
  <si>
    <t>SÍ</t>
  </si>
  <si>
    <t xml:space="preserve">FECHA </t>
  </si>
  <si>
    <t>adeliza8@yahoo.com</t>
  </si>
  <si>
    <t>María Adelaida Zapata Zapata</t>
  </si>
  <si>
    <t>Maestría</t>
  </si>
  <si>
    <t>Pregrado</t>
  </si>
  <si>
    <t>Especialista de línea renal</t>
  </si>
  <si>
    <t>Laboratorios Baxter</t>
  </si>
  <si>
    <t>Bogotá - Colombia</t>
  </si>
  <si>
    <t>Nefrología, enfermería renal, Diálisis Peritoneal</t>
  </si>
  <si>
    <t>11 o más</t>
  </si>
  <si>
    <t>AÑOS DE EXPERIENCIA CLÍNICA</t>
  </si>
  <si>
    <t>AÑOS DE EXPERIENCIA INVESTIGATIVA</t>
  </si>
  <si>
    <t>AÑOS DE EXPERIENCIA DOCENTE</t>
  </si>
  <si>
    <t>4 a 6</t>
  </si>
  <si>
    <t>Judith Medellín Olaya</t>
  </si>
  <si>
    <t>jmedellino@unal.edu.co</t>
  </si>
  <si>
    <t>Profesora asistente</t>
  </si>
  <si>
    <t>Universidad Antonio Nariño</t>
  </si>
  <si>
    <t>Enfermería renal</t>
  </si>
  <si>
    <t>7 a 10</t>
  </si>
  <si>
    <t>Edwin Eduardo Olaya Salcedo</t>
  </si>
  <si>
    <t>eeolaya@fucsalud.edu.co</t>
  </si>
  <si>
    <t>Enfermero en unidad renal</t>
  </si>
  <si>
    <t>Fundación clínica Shaio</t>
  </si>
  <si>
    <t>Funza - Colombia</t>
  </si>
  <si>
    <t>1 a 3</t>
  </si>
  <si>
    <t>NO</t>
  </si>
  <si>
    <t>Lorena Tabares Sánchez</t>
  </si>
  <si>
    <t>ltabares@unillanos.edu.co</t>
  </si>
  <si>
    <t>Docente catedrático e instructura del SENA</t>
  </si>
  <si>
    <t>Universidad de los Llanos, SENA</t>
  </si>
  <si>
    <t>Nury Valenzuela</t>
  </si>
  <si>
    <t>Especialización</t>
  </si>
  <si>
    <t>nurydeni@hotmail.com</t>
  </si>
  <si>
    <t>Enfermera diálisis agudos</t>
  </si>
  <si>
    <t>INDISA</t>
  </si>
  <si>
    <t>Yuri Esmeralda Cantor Quevedo</t>
  </si>
  <si>
    <t>yuri_cantor@baxter.com</t>
  </si>
  <si>
    <t>RTS Villavicencio</t>
  </si>
  <si>
    <t>Yeifer Rojas</t>
  </si>
  <si>
    <t>yherojas@hotmail.com</t>
  </si>
  <si>
    <t>Enfermero clínico</t>
  </si>
  <si>
    <t>Santiago - Chile</t>
  </si>
  <si>
    <t>Mariluz Torres</t>
  </si>
  <si>
    <t>mtorres7@fucsalud.edu.co</t>
  </si>
  <si>
    <t>Docente especialización en enfermería</t>
  </si>
  <si>
    <t>Fundación universitaria de ciencias de la salud</t>
  </si>
  <si>
    <t>Marta Huertas</t>
  </si>
  <si>
    <t>mhuertas@unillanos.edu.co</t>
  </si>
  <si>
    <t>Docente hora cátedra</t>
  </si>
  <si>
    <t>Universidad de los Llanos</t>
  </si>
  <si>
    <t>Medicina interna</t>
  </si>
  <si>
    <t>Menos de un año</t>
  </si>
  <si>
    <t>Leidy Carolina Velásquez Ospina</t>
  </si>
  <si>
    <t>lcvelasquez@fucsalud.edu.co</t>
  </si>
  <si>
    <t>Enfermera en unidad renal, docente universitaria</t>
  </si>
  <si>
    <t>DaVita, Fundación universitaria de ciencias de la salud</t>
  </si>
  <si>
    <t>Andrea del Pilar Ramírez Correa</t>
  </si>
  <si>
    <t>aramirezcorrea@unillanos.edu.co</t>
  </si>
  <si>
    <t>Docente</t>
  </si>
  <si>
    <t>Magda Yolima Peña Daza</t>
  </si>
  <si>
    <t>magdayolimap@gmail.com</t>
  </si>
  <si>
    <t xml:space="preserve">RTS </t>
  </si>
  <si>
    <t>Ofelia Vanegas Sánchez</t>
  </si>
  <si>
    <t>ovanegass@unal.edu.co</t>
  </si>
  <si>
    <t>Pensionada</t>
  </si>
  <si>
    <t>N/A</t>
  </si>
  <si>
    <t>CONSENTIMIENTO</t>
  </si>
  <si>
    <t>PREGUNTA</t>
  </si>
  <si>
    <t>GRÁFICO</t>
  </si>
  <si>
    <t>Si está de acuerdo con los términos mencionados anteriormente, seleccione la opción "Acepto" y continúe para responder el formulario. De lo contrario, seleccione "No acepto" para finalizar su participación en el estudio.</t>
  </si>
  <si>
    <t>¿Cuál es su máxima formación académica?</t>
  </si>
  <si>
    <t>Área científica en la que es experto</t>
  </si>
  <si>
    <t>¿Tiene conocimiento en relación al tema "Validación de contenido de instrumentos"?</t>
  </si>
  <si>
    <t>¿Tiene conocimientos con relación a factores de riesgo para peritonitis asociada a diálisis peritoneal?</t>
  </si>
  <si>
    <t>ÍTEM</t>
  </si>
  <si>
    <t>ESENCIAL</t>
  </si>
  <si>
    <t>ÚTIL</t>
  </si>
  <si>
    <t>CVR</t>
  </si>
  <si>
    <t>CVR’</t>
  </si>
  <si>
    <t>X</t>
  </si>
  <si>
    <t>DIMENSIÓN</t>
  </si>
  <si>
    <t>CONSTRUCTO</t>
  </si>
  <si>
    <t>NO NECESARIO</t>
  </si>
  <si>
    <t>ACEPTABLE</t>
  </si>
  <si>
    <t>CVI GLOBAL</t>
  </si>
  <si>
    <t>CONOCIMIENTOS</t>
  </si>
  <si>
    <t>ACTITUDES</t>
  </si>
  <si>
    <t>Conocimientos generales sobre la diálisis peritoneal</t>
  </si>
  <si>
    <t>Conocimientos sobre el procedimiento de la realización de diálisis peritoneal</t>
  </si>
  <si>
    <t>Conocimientos sobre la peritonitis asociada a la terapia de diálisis peritoneal</t>
  </si>
  <si>
    <t>Actitudes de los cuidadores informales frente a la realización de la diálisis peritoneal</t>
  </si>
  <si>
    <t>CUESTIONARIO DE CONOCIMIENTOS Y ACTITUDES DE CUIDADORES INFORMALES DE PACIENTES CON DIÁLISIS PERITONEAL PARA LA PREVENCIÓN DE PERITONITIS (CADP-PP21)</t>
  </si>
  <si>
    <t>CVI DIMENSIÓN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</si>
</sst>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b/>
      <sz val="12"/>
      <color theme="1"/>
      <name val="Arial"/>
      <family val="2"/>
    </font>
    <font>
      <b/>
      <i/>
      <sz val="12"/>
      <color theme="1"/>
      <name val="Arial"/>
      <family val="2"/>
    </font>
    <font>
      <sz val="10"/>
      <color theme="1"/>
      <name val="Arial"/>
      <family val="2"/>
    </font>
    <font>
      <b/>
      <sz val="10"/>
      <color theme="1"/>
      <name val="Arial"/>
      <family val="2"/>
    </font>
    <font>
      <sz val="8"/>
      <color theme="1"/>
      <name val="Arial"/>
      <family val="2"/>
    </font>
    <font>
      <u/>
      <sz val="11"/>
      <color theme="10"/>
      <name val="Calibri"/>
      <family val="2"/>
      <scheme val="minor"/>
    </font>
    <font>
      <u/>
      <sz val="8"/>
      <color theme="10"/>
      <name val="Arial"/>
      <family val="2"/>
    </font>
    <font>
      <b/>
      <sz val="8"/>
      <color theme="1"/>
      <name val="Arial"/>
      <family val="2"/>
    </font>
    <font>
      <sz val="11"/>
      <color theme="1"/>
      <name val="Arial"/>
      <family val="2"/>
    </font>
    <font>
      <b/>
      <sz val="11"/>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2F2F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3" fillId="0" borderId="1" xfId="0" applyFont="1" applyBorder="1" applyAlignment="1">
      <alignment horizontal="center" vertical="center" wrapText="1"/>
    </xf>
    <xf numFmtId="0" fontId="3" fillId="0" borderId="0" xfId="0" applyFont="1" applyAlignment="1">
      <alignment vertical="center"/>
    </xf>
    <xf numFmtId="0" fontId="4" fillId="0" borderId="1" xfId="0" applyFont="1" applyBorder="1" applyAlignment="1">
      <alignment horizontal="center" vertical="center" wrapText="1"/>
    </xf>
    <xf numFmtId="0" fontId="3" fillId="0" borderId="0" xfId="0" applyFont="1" applyAlignment="1">
      <alignment horizontal="center" vertical="center" wrapText="1"/>
    </xf>
    <xf numFmtId="0" fontId="4" fillId="0" borderId="3" xfId="0" applyFont="1" applyBorder="1" applyAlignment="1">
      <alignment horizontal="center" vertical="center" wrapText="1"/>
    </xf>
    <xf numFmtId="0" fontId="3" fillId="2" borderId="1" xfId="0" applyFont="1" applyFill="1" applyBorder="1" applyAlignment="1">
      <alignment horizontal="center" vertical="center"/>
    </xf>
    <xf numFmtId="0" fontId="0" fillId="0" borderId="0" xfId="0" applyAlignment="1">
      <alignment horizontal="center" vertical="center" wrapText="1"/>
    </xf>
    <xf numFmtId="0" fontId="5" fillId="0" borderId="0" xfId="0" applyFont="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7" fillId="0" borderId="1" xfId="1"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7" fillId="0" borderId="1" xfId="1" applyFont="1" applyBorder="1" applyAlignment="1">
      <alignment horizontal="center" vertical="center"/>
    </xf>
    <xf numFmtId="0" fontId="8" fillId="0" borderId="1" xfId="0" applyFont="1" applyBorder="1" applyAlignment="1">
      <alignment horizontal="center" vertical="center" wrapText="1"/>
    </xf>
    <xf numFmtId="0" fontId="9" fillId="0" borderId="0" xfId="0" applyFont="1"/>
    <xf numFmtId="0" fontId="9" fillId="0" borderId="1" xfId="0" applyFont="1" applyBorder="1" applyAlignment="1">
      <alignment horizontal="center" vertical="center" wrapText="1"/>
    </xf>
    <xf numFmtId="0" fontId="9" fillId="0" borderId="1" xfId="0" applyFont="1" applyBorder="1" applyAlignment="1">
      <alignment horizontal="center"/>
    </xf>
    <xf numFmtId="0" fontId="10" fillId="0" borderId="1" xfId="0" applyFont="1" applyBorder="1" applyAlignment="1">
      <alignment horizontal="center" vertical="center"/>
    </xf>
    <xf numFmtId="0" fontId="10"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164" fontId="0" fillId="0" borderId="0" xfId="0" applyNumberFormat="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xf>
    <xf numFmtId="0" fontId="4" fillId="0" borderId="1" xfId="0" applyFont="1" applyBorder="1" applyAlignment="1">
      <alignment horizontal="center" vertical="center" textRotation="90"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3" xfId="0" applyFont="1" applyBorder="1" applyAlignment="1">
      <alignment horizontal="center" vertical="center" textRotation="90" wrapText="1"/>
    </xf>
    <xf numFmtId="0" fontId="4" fillId="0" borderId="2"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10" fillId="0" borderId="1" xfId="0" applyFont="1" applyBorder="1" applyAlignment="1">
      <alignment horizontal="center"/>
    </xf>
    <xf numFmtId="0" fontId="9" fillId="0" borderId="1" xfId="0" applyFont="1" applyBorder="1" applyAlignment="1">
      <alignment horizontal="center" vertical="center" wrapText="1"/>
    </xf>
    <xf numFmtId="0" fontId="0" fillId="0" borderId="1" xfId="0" applyBorder="1" applyAlignment="1">
      <alignment horizontal="center"/>
    </xf>
    <xf numFmtId="0" fontId="9" fillId="0" borderId="8" xfId="0" applyFont="1" applyBorder="1" applyAlignment="1">
      <alignment horizontal="center" vertical="center" wrapText="1"/>
    </xf>
    <xf numFmtId="0" fontId="0" fillId="0" borderId="8" xfId="0" applyBorder="1" applyAlignment="1">
      <alignment horizontal="center"/>
    </xf>
    <xf numFmtId="0" fontId="9" fillId="0" borderId="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1" xfId="0" applyFont="1" applyBorder="1" applyAlignment="1">
      <alignment horizontal="center"/>
    </xf>
    <xf numFmtId="0" fontId="9" fillId="0" borderId="3" xfId="0" applyFont="1" applyBorder="1" applyAlignment="1">
      <alignment horizontal="center" vertical="center" textRotation="90" wrapText="1"/>
    </xf>
    <xf numFmtId="0" fontId="9" fillId="0" borderId="2" xfId="0" applyFont="1" applyBorder="1" applyAlignment="1">
      <alignment horizontal="center" vertical="center" textRotation="90" wrapText="1"/>
    </xf>
    <xf numFmtId="0" fontId="9" fillId="0" borderId="7" xfId="0" applyFont="1" applyBorder="1" applyAlignment="1">
      <alignment horizontal="center" vertical="center" textRotation="90"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 xfId="0" applyFont="1" applyBorder="1" applyAlignment="1">
      <alignment horizontal="center" vertical="center" textRotation="90" wrapText="1"/>
    </xf>
    <xf numFmtId="164" fontId="9" fillId="0" borderId="3" xfId="0" applyNumberFormat="1" applyFont="1" applyBorder="1" applyAlignment="1">
      <alignment horizontal="center" vertical="center" wrapText="1"/>
    </xf>
    <xf numFmtId="164" fontId="9" fillId="0" borderId="2" xfId="0" applyNumberFormat="1" applyFont="1" applyBorder="1" applyAlignment="1">
      <alignment horizontal="center" vertical="center" wrapText="1"/>
    </xf>
    <xf numFmtId="164" fontId="9" fillId="0" borderId="7"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257175</xdr:colOff>
      <xdr:row>2</xdr:row>
      <xdr:rowOff>171450</xdr:rowOff>
    </xdr:from>
    <xdr:to>
      <xdr:col>8</xdr:col>
      <xdr:colOff>551937</xdr:colOff>
      <xdr:row>2</xdr:row>
      <xdr:rowOff>2171450</xdr:rowOff>
    </xdr:to>
    <xdr:pic>
      <xdr:nvPicPr>
        <xdr:cNvPr id="6" name="5 Imagen">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2543175" y="552450"/>
          <a:ext cx="4104762" cy="2000000"/>
        </a:xfrm>
        <a:prstGeom prst="rect">
          <a:avLst/>
        </a:prstGeom>
      </xdr:spPr>
    </xdr:pic>
    <xdr:clientData/>
  </xdr:twoCellAnchor>
  <xdr:twoCellAnchor editAs="oneCell">
    <xdr:from>
      <xdr:col>3</xdr:col>
      <xdr:colOff>123825</xdr:colOff>
      <xdr:row>3</xdr:row>
      <xdr:rowOff>38100</xdr:rowOff>
    </xdr:from>
    <xdr:to>
      <xdr:col>8</xdr:col>
      <xdr:colOff>647159</xdr:colOff>
      <xdr:row>3</xdr:row>
      <xdr:rowOff>2066672</xdr:rowOff>
    </xdr:to>
    <xdr:pic>
      <xdr:nvPicPr>
        <xdr:cNvPr id="3" name="2 Imagen">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2409825" y="2847975"/>
          <a:ext cx="4333334" cy="2028572"/>
        </a:xfrm>
        <a:prstGeom prst="rect">
          <a:avLst/>
        </a:prstGeom>
      </xdr:spPr>
    </xdr:pic>
    <xdr:clientData/>
  </xdr:twoCellAnchor>
  <xdr:twoCellAnchor editAs="oneCell">
    <xdr:from>
      <xdr:col>3</xdr:col>
      <xdr:colOff>85725</xdr:colOff>
      <xdr:row>4</xdr:row>
      <xdr:rowOff>187327</xdr:rowOff>
    </xdr:from>
    <xdr:to>
      <xdr:col>8</xdr:col>
      <xdr:colOff>695325</xdr:colOff>
      <xdr:row>4</xdr:row>
      <xdr:rowOff>1969087</xdr:rowOff>
    </xdr:to>
    <xdr:pic>
      <xdr:nvPicPr>
        <xdr:cNvPr id="4" name="3 Imagen">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2371725" y="5100640"/>
          <a:ext cx="4419600" cy="1781760"/>
        </a:xfrm>
        <a:prstGeom prst="rect">
          <a:avLst/>
        </a:prstGeom>
      </xdr:spPr>
    </xdr:pic>
    <xdr:clientData/>
  </xdr:twoCellAnchor>
  <xdr:twoCellAnchor editAs="oneCell">
    <xdr:from>
      <xdr:col>3</xdr:col>
      <xdr:colOff>400050</xdr:colOff>
      <xdr:row>5</xdr:row>
      <xdr:rowOff>123825</xdr:rowOff>
    </xdr:from>
    <xdr:to>
      <xdr:col>8</xdr:col>
      <xdr:colOff>437669</xdr:colOff>
      <xdr:row>5</xdr:row>
      <xdr:rowOff>2219063</xdr:rowOff>
    </xdr:to>
    <xdr:pic>
      <xdr:nvPicPr>
        <xdr:cNvPr id="5" name="4 Imagen">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2686050" y="7153275"/>
          <a:ext cx="3847619" cy="2095238"/>
        </a:xfrm>
        <a:prstGeom prst="rect">
          <a:avLst/>
        </a:prstGeom>
      </xdr:spPr>
    </xdr:pic>
    <xdr:clientData/>
  </xdr:twoCellAnchor>
  <xdr:twoCellAnchor editAs="oneCell">
    <xdr:from>
      <xdr:col>3</xdr:col>
      <xdr:colOff>409575</xdr:colOff>
      <xdr:row>6</xdr:row>
      <xdr:rowOff>76200</xdr:rowOff>
    </xdr:from>
    <xdr:to>
      <xdr:col>8</xdr:col>
      <xdr:colOff>390051</xdr:colOff>
      <xdr:row>6</xdr:row>
      <xdr:rowOff>2190486</xdr:rowOff>
    </xdr:to>
    <xdr:pic>
      <xdr:nvPicPr>
        <xdr:cNvPr id="2" name="1 Imagen">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5"/>
        <a:stretch>
          <a:fillRect/>
        </a:stretch>
      </xdr:blipFill>
      <xdr:spPr>
        <a:xfrm>
          <a:off x="2695575" y="9439275"/>
          <a:ext cx="3790476" cy="21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herojas@hotmail.com" TargetMode="External"/><Relationship Id="rId13" Type="http://schemas.openxmlformats.org/officeDocument/2006/relationships/hyperlink" Target="mailto:magdayolimap@gmail.com" TargetMode="External"/><Relationship Id="rId3" Type="http://schemas.openxmlformats.org/officeDocument/2006/relationships/hyperlink" Target="mailto:jmedellino@unal.edu.co" TargetMode="External"/><Relationship Id="rId7" Type="http://schemas.openxmlformats.org/officeDocument/2006/relationships/hyperlink" Target="mailto:yuri_cantor@baxter.com" TargetMode="External"/><Relationship Id="rId12" Type="http://schemas.openxmlformats.org/officeDocument/2006/relationships/hyperlink" Target="mailto:aramirezcorrea@unillanos.edu.co" TargetMode="External"/><Relationship Id="rId2" Type="http://schemas.openxmlformats.org/officeDocument/2006/relationships/hyperlink" Target="mailto:adeliza8@yahoo.com" TargetMode="External"/><Relationship Id="rId1" Type="http://schemas.openxmlformats.org/officeDocument/2006/relationships/hyperlink" Target="mailto:paola.sarta@unillanos.edu.co" TargetMode="External"/><Relationship Id="rId6" Type="http://schemas.openxmlformats.org/officeDocument/2006/relationships/hyperlink" Target="mailto:nurydeni@hotmail.com" TargetMode="External"/><Relationship Id="rId11" Type="http://schemas.openxmlformats.org/officeDocument/2006/relationships/hyperlink" Target="mailto:lcvelasquez@fucsalud.edu.co" TargetMode="External"/><Relationship Id="rId5" Type="http://schemas.openxmlformats.org/officeDocument/2006/relationships/hyperlink" Target="mailto:ltabares@unillanos.edu.co" TargetMode="External"/><Relationship Id="rId10" Type="http://schemas.openxmlformats.org/officeDocument/2006/relationships/hyperlink" Target="mailto:mhuertas@unillanos.edu.co" TargetMode="External"/><Relationship Id="rId4" Type="http://schemas.openxmlformats.org/officeDocument/2006/relationships/hyperlink" Target="mailto:eeolaya@fucsalud.edu.co" TargetMode="External"/><Relationship Id="rId9" Type="http://schemas.openxmlformats.org/officeDocument/2006/relationships/hyperlink" Target="mailto:mtorres7@fucsalud.edu.co" TargetMode="External"/><Relationship Id="rId14" Type="http://schemas.openxmlformats.org/officeDocument/2006/relationships/hyperlink" Target="mailto:ovanegass@unal.edu.c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24"/>
  <sheetViews>
    <sheetView topLeftCell="B1" zoomScale="80" zoomScaleNormal="80" workbookViewId="0">
      <selection activeCell="I9" sqref="I9"/>
    </sheetView>
  </sheetViews>
  <sheetFormatPr baseColWidth="10" defaultRowHeight="15" x14ac:dyDescent="0.25"/>
  <cols>
    <col min="1" max="1" width="24.140625" customWidth="1"/>
    <col min="2" max="2" width="21.5703125" customWidth="1"/>
    <col min="3" max="3" width="24" customWidth="1"/>
    <col min="4" max="4" width="16.42578125" customWidth="1"/>
    <col min="5" max="6" width="19.5703125" customWidth="1"/>
    <col min="7" max="7" width="20.7109375" customWidth="1"/>
    <col min="8" max="8" width="17.7109375" customWidth="1"/>
    <col min="9" max="10" width="18" customWidth="1"/>
    <col min="11" max="11" width="27.42578125" customWidth="1"/>
    <col min="13" max="13" width="14.140625" customWidth="1"/>
  </cols>
  <sheetData>
    <row r="2" spans="1:13" ht="32.25" customHeight="1" x14ac:dyDescent="0.25">
      <c r="A2" s="16" t="s">
        <v>73</v>
      </c>
      <c r="B2" s="16" t="s">
        <v>74</v>
      </c>
      <c r="C2" s="16" t="s">
        <v>75</v>
      </c>
      <c r="D2" s="16" t="s">
        <v>76</v>
      </c>
      <c r="E2" s="16" t="s">
        <v>77</v>
      </c>
      <c r="F2" s="16" t="s">
        <v>78</v>
      </c>
      <c r="G2" s="16" t="s">
        <v>79</v>
      </c>
      <c r="H2" s="16" t="s">
        <v>99</v>
      </c>
      <c r="I2" s="16" t="s">
        <v>100</v>
      </c>
      <c r="J2" s="16" t="s">
        <v>101</v>
      </c>
      <c r="K2" s="16" t="s">
        <v>80</v>
      </c>
      <c r="L2" s="16" t="s">
        <v>89</v>
      </c>
      <c r="M2" s="16" t="s">
        <v>156</v>
      </c>
    </row>
    <row r="3" spans="1:13" ht="22.5" x14ac:dyDescent="0.25">
      <c r="A3" s="11" t="s">
        <v>81</v>
      </c>
      <c r="B3" s="11" t="s">
        <v>93</v>
      </c>
      <c r="C3" s="12" t="s">
        <v>84</v>
      </c>
      <c r="D3" s="11" t="s">
        <v>82</v>
      </c>
      <c r="E3" s="11" t="s">
        <v>83</v>
      </c>
      <c r="F3" s="11" t="s">
        <v>85</v>
      </c>
      <c r="G3" s="11" t="s">
        <v>86</v>
      </c>
      <c r="H3" s="11" t="s">
        <v>114</v>
      </c>
      <c r="I3" s="11" t="s">
        <v>114</v>
      </c>
      <c r="J3" s="11" t="s">
        <v>114</v>
      </c>
      <c r="K3" s="11" t="s">
        <v>88</v>
      </c>
      <c r="L3" s="13">
        <v>44406</v>
      </c>
      <c r="M3" s="14" t="s">
        <v>88</v>
      </c>
    </row>
    <row r="4" spans="1:13" ht="22.5" x14ac:dyDescent="0.25">
      <c r="A4" s="11" t="s">
        <v>91</v>
      </c>
      <c r="B4" s="11" t="s">
        <v>92</v>
      </c>
      <c r="C4" s="15" t="s">
        <v>90</v>
      </c>
      <c r="D4" s="11" t="s">
        <v>94</v>
      </c>
      <c r="E4" s="11" t="s">
        <v>95</v>
      </c>
      <c r="F4" s="11" t="s">
        <v>96</v>
      </c>
      <c r="G4" s="11" t="s">
        <v>97</v>
      </c>
      <c r="H4" s="11" t="s">
        <v>98</v>
      </c>
      <c r="I4" s="11" t="s">
        <v>102</v>
      </c>
      <c r="J4" s="11" t="s">
        <v>98</v>
      </c>
      <c r="K4" s="11" t="s">
        <v>88</v>
      </c>
      <c r="L4" s="13">
        <v>44407</v>
      </c>
      <c r="M4" s="14" t="s">
        <v>88</v>
      </c>
    </row>
    <row r="5" spans="1:13" ht="22.5" x14ac:dyDescent="0.25">
      <c r="A5" s="11" t="s">
        <v>103</v>
      </c>
      <c r="B5" s="11" t="s">
        <v>92</v>
      </c>
      <c r="C5" s="12" t="s">
        <v>104</v>
      </c>
      <c r="D5" s="11" t="s">
        <v>105</v>
      </c>
      <c r="E5" s="11" t="s">
        <v>106</v>
      </c>
      <c r="F5" s="11" t="s">
        <v>96</v>
      </c>
      <c r="G5" s="11" t="s">
        <v>107</v>
      </c>
      <c r="H5" s="11" t="s">
        <v>108</v>
      </c>
      <c r="I5" s="11" t="s">
        <v>108</v>
      </c>
      <c r="J5" s="11" t="s">
        <v>102</v>
      </c>
      <c r="K5" s="11" t="s">
        <v>88</v>
      </c>
      <c r="L5" s="13">
        <v>44410</v>
      </c>
      <c r="M5" s="14" t="s">
        <v>88</v>
      </c>
    </row>
    <row r="6" spans="1:13" ht="22.5" x14ac:dyDescent="0.25">
      <c r="A6" s="11" t="s">
        <v>109</v>
      </c>
      <c r="B6" s="11" t="s">
        <v>92</v>
      </c>
      <c r="C6" s="15" t="s">
        <v>110</v>
      </c>
      <c r="D6" s="11" t="s">
        <v>111</v>
      </c>
      <c r="E6" s="11" t="s">
        <v>112</v>
      </c>
      <c r="F6" s="11" t="s">
        <v>113</v>
      </c>
      <c r="G6" s="11" t="s">
        <v>107</v>
      </c>
      <c r="H6" s="11" t="s">
        <v>102</v>
      </c>
      <c r="I6" s="11" t="s">
        <v>114</v>
      </c>
      <c r="J6" s="11" t="s">
        <v>114</v>
      </c>
      <c r="K6" s="11" t="s">
        <v>115</v>
      </c>
      <c r="L6" s="13">
        <v>44412</v>
      </c>
      <c r="M6" s="14" t="s">
        <v>88</v>
      </c>
    </row>
    <row r="7" spans="1:13" ht="22.5" x14ac:dyDescent="0.25">
      <c r="A7" s="11" t="s">
        <v>116</v>
      </c>
      <c r="B7" s="11" t="s">
        <v>93</v>
      </c>
      <c r="C7" s="15" t="s">
        <v>117</v>
      </c>
      <c r="D7" s="11" t="s">
        <v>118</v>
      </c>
      <c r="E7" s="11" t="s">
        <v>119</v>
      </c>
      <c r="F7" s="11" t="s">
        <v>85</v>
      </c>
      <c r="G7" s="11" t="s">
        <v>107</v>
      </c>
      <c r="H7" s="11" t="s">
        <v>102</v>
      </c>
      <c r="I7" s="11"/>
      <c r="J7" s="11" t="s">
        <v>102</v>
      </c>
      <c r="K7" s="11" t="s">
        <v>115</v>
      </c>
      <c r="L7" s="13">
        <v>44412</v>
      </c>
      <c r="M7" s="14" t="s">
        <v>88</v>
      </c>
    </row>
    <row r="8" spans="1:13" ht="22.5" x14ac:dyDescent="0.25">
      <c r="A8" s="11" t="s">
        <v>120</v>
      </c>
      <c r="B8" s="11" t="s">
        <v>121</v>
      </c>
      <c r="C8" s="15" t="s">
        <v>122</v>
      </c>
      <c r="D8" s="11" t="s">
        <v>123</v>
      </c>
      <c r="E8" s="11" t="s">
        <v>124</v>
      </c>
      <c r="F8" s="11" t="s">
        <v>131</v>
      </c>
      <c r="G8" s="11" t="s">
        <v>107</v>
      </c>
      <c r="H8" s="11" t="s">
        <v>98</v>
      </c>
      <c r="I8" s="11" t="s">
        <v>114</v>
      </c>
      <c r="J8" s="11" t="s">
        <v>98</v>
      </c>
      <c r="K8" s="11" t="s">
        <v>88</v>
      </c>
      <c r="L8" s="13">
        <v>44415</v>
      </c>
      <c r="M8" s="14" t="s">
        <v>88</v>
      </c>
    </row>
    <row r="9" spans="1:13" ht="22.5" x14ac:dyDescent="0.25">
      <c r="A9" s="11" t="s">
        <v>125</v>
      </c>
      <c r="B9" s="11" t="s">
        <v>93</v>
      </c>
      <c r="C9" s="15" t="s">
        <v>126</v>
      </c>
      <c r="D9" s="11" t="s">
        <v>82</v>
      </c>
      <c r="E9" s="11" t="s">
        <v>127</v>
      </c>
      <c r="F9" s="11" t="s">
        <v>85</v>
      </c>
      <c r="G9" s="11" t="s">
        <v>86</v>
      </c>
      <c r="H9" s="11" t="s">
        <v>102</v>
      </c>
      <c r="I9" s="11" t="s">
        <v>102</v>
      </c>
      <c r="J9" s="11" t="s">
        <v>102</v>
      </c>
      <c r="K9" s="11" t="s">
        <v>88</v>
      </c>
      <c r="L9" s="13">
        <v>44418</v>
      </c>
      <c r="M9" s="14" t="s">
        <v>88</v>
      </c>
    </row>
    <row r="10" spans="1:13" x14ac:dyDescent="0.25">
      <c r="A10" s="11" t="s">
        <v>128</v>
      </c>
      <c r="B10" s="11" t="s">
        <v>121</v>
      </c>
      <c r="C10" s="15" t="s">
        <v>129</v>
      </c>
      <c r="D10" s="11" t="s">
        <v>130</v>
      </c>
      <c r="E10" s="11" t="s">
        <v>124</v>
      </c>
      <c r="F10" s="11" t="s">
        <v>131</v>
      </c>
      <c r="G10" s="11" t="s">
        <v>107</v>
      </c>
      <c r="H10" s="11" t="s">
        <v>108</v>
      </c>
      <c r="I10" s="11" t="s">
        <v>87</v>
      </c>
      <c r="J10" s="11" t="s">
        <v>108</v>
      </c>
      <c r="K10" s="11" t="s">
        <v>88</v>
      </c>
      <c r="L10" s="13">
        <v>44425</v>
      </c>
      <c r="M10" s="14" t="s">
        <v>88</v>
      </c>
    </row>
    <row r="11" spans="1:13" ht="33.75" x14ac:dyDescent="0.25">
      <c r="A11" s="11" t="s">
        <v>132</v>
      </c>
      <c r="B11" s="11" t="s">
        <v>92</v>
      </c>
      <c r="C11" s="15" t="s">
        <v>133</v>
      </c>
      <c r="D11" s="11" t="s">
        <v>134</v>
      </c>
      <c r="E11" s="11" t="s">
        <v>135</v>
      </c>
      <c r="F11" s="11" t="s">
        <v>96</v>
      </c>
      <c r="G11" s="11" t="s">
        <v>107</v>
      </c>
      <c r="H11" s="11" t="s">
        <v>102</v>
      </c>
      <c r="I11" s="11" t="s">
        <v>102</v>
      </c>
      <c r="J11" s="11" t="s">
        <v>102</v>
      </c>
      <c r="K11" s="11" t="s">
        <v>88</v>
      </c>
      <c r="L11" s="13">
        <v>44426</v>
      </c>
      <c r="M11" s="14" t="s">
        <v>88</v>
      </c>
    </row>
    <row r="12" spans="1:13" x14ac:dyDescent="0.25">
      <c r="A12" s="11" t="s">
        <v>136</v>
      </c>
      <c r="B12" s="11" t="s">
        <v>121</v>
      </c>
      <c r="C12" s="15" t="s">
        <v>137</v>
      </c>
      <c r="D12" s="11" t="s">
        <v>138</v>
      </c>
      <c r="E12" s="11" t="s">
        <v>139</v>
      </c>
      <c r="F12" s="11" t="s">
        <v>85</v>
      </c>
      <c r="G12" s="11" t="s">
        <v>140</v>
      </c>
      <c r="H12" s="11" t="s">
        <v>114</v>
      </c>
      <c r="I12" s="11" t="s">
        <v>141</v>
      </c>
      <c r="J12" s="11" t="s">
        <v>98</v>
      </c>
      <c r="K12" s="11" t="s">
        <v>115</v>
      </c>
      <c r="L12" s="13">
        <v>44429</v>
      </c>
      <c r="M12" s="14" t="s">
        <v>88</v>
      </c>
    </row>
    <row r="13" spans="1:13" ht="33.75" x14ac:dyDescent="0.25">
      <c r="A13" s="11" t="s">
        <v>142</v>
      </c>
      <c r="B13" s="11" t="s">
        <v>121</v>
      </c>
      <c r="C13" s="15" t="s">
        <v>143</v>
      </c>
      <c r="D13" s="11" t="s">
        <v>144</v>
      </c>
      <c r="E13" s="11" t="s">
        <v>145</v>
      </c>
      <c r="F13" s="11" t="s">
        <v>96</v>
      </c>
      <c r="G13" s="11" t="s">
        <v>107</v>
      </c>
      <c r="H13" s="11" t="s">
        <v>102</v>
      </c>
      <c r="I13" s="11" t="s">
        <v>141</v>
      </c>
      <c r="J13" s="11" t="s">
        <v>114</v>
      </c>
      <c r="K13" s="11" t="s">
        <v>88</v>
      </c>
      <c r="L13" s="13">
        <v>44431</v>
      </c>
      <c r="M13" s="14" t="s">
        <v>88</v>
      </c>
    </row>
    <row r="14" spans="1:13" x14ac:dyDescent="0.25">
      <c r="A14" s="11" t="s">
        <v>146</v>
      </c>
      <c r="B14" s="11" t="s">
        <v>121</v>
      </c>
      <c r="C14" s="15" t="s">
        <v>147</v>
      </c>
      <c r="D14" s="11" t="s">
        <v>148</v>
      </c>
      <c r="E14" s="11" t="s">
        <v>139</v>
      </c>
      <c r="F14" s="11" t="s">
        <v>85</v>
      </c>
      <c r="G14" s="11" t="s">
        <v>107</v>
      </c>
      <c r="H14" s="11" t="s">
        <v>114</v>
      </c>
      <c r="I14" s="11" t="s">
        <v>141</v>
      </c>
      <c r="J14" s="11" t="s">
        <v>102</v>
      </c>
      <c r="K14" s="11" t="s">
        <v>88</v>
      </c>
      <c r="L14" s="13">
        <v>44433</v>
      </c>
      <c r="M14" s="14" t="s">
        <v>88</v>
      </c>
    </row>
    <row r="15" spans="1:13" x14ac:dyDescent="0.25">
      <c r="A15" s="11" t="s">
        <v>149</v>
      </c>
      <c r="B15" s="11" t="s">
        <v>121</v>
      </c>
      <c r="C15" s="15" t="s">
        <v>150</v>
      </c>
      <c r="D15" s="11" t="s">
        <v>82</v>
      </c>
      <c r="E15" s="11" t="s">
        <v>151</v>
      </c>
      <c r="F15" s="11" t="s">
        <v>96</v>
      </c>
      <c r="G15" s="11" t="s">
        <v>107</v>
      </c>
      <c r="H15" s="11" t="s">
        <v>98</v>
      </c>
      <c r="I15" s="11" t="s">
        <v>141</v>
      </c>
      <c r="J15" s="11" t="s">
        <v>98</v>
      </c>
      <c r="K15" s="11" t="s">
        <v>115</v>
      </c>
      <c r="L15" s="13">
        <v>44441</v>
      </c>
      <c r="M15" s="14" t="s">
        <v>88</v>
      </c>
    </row>
    <row r="16" spans="1:13" ht="22.5" x14ac:dyDescent="0.25">
      <c r="A16" s="11" t="s">
        <v>152</v>
      </c>
      <c r="B16" s="11" t="s">
        <v>121</v>
      </c>
      <c r="C16" s="15" t="s">
        <v>153</v>
      </c>
      <c r="D16" s="11" t="s">
        <v>154</v>
      </c>
      <c r="E16" s="11" t="s">
        <v>155</v>
      </c>
      <c r="F16" s="11" t="s">
        <v>96</v>
      </c>
      <c r="G16" s="11" t="s">
        <v>97</v>
      </c>
      <c r="H16" s="11" t="s">
        <v>98</v>
      </c>
      <c r="I16" s="11" t="s">
        <v>114</v>
      </c>
      <c r="J16" s="11" t="s">
        <v>98</v>
      </c>
      <c r="K16" s="11" t="s">
        <v>88</v>
      </c>
      <c r="L16" s="13">
        <v>44445</v>
      </c>
      <c r="M16" s="14" t="s">
        <v>88</v>
      </c>
    </row>
    <row r="17" spans="1:12" x14ac:dyDescent="0.25">
      <c r="A17" s="9"/>
      <c r="B17" s="9"/>
      <c r="C17" s="9"/>
      <c r="D17" s="9"/>
      <c r="E17" s="9"/>
      <c r="F17" s="9"/>
      <c r="G17" s="9"/>
      <c r="H17" s="9"/>
      <c r="I17" s="9"/>
      <c r="J17" s="9"/>
      <c r="K17" s="9"/>
      <c r="L17" s="9"/>
    </row>
    <row r="18" spans="1:12" x14ac:dyDescent="0.25">
      <c r="A18" s="9"/>
      <c r="B18" s="9"/>
      <c r="C18" s="9"/>
      <c r="D18" s="9"/>
      <c r="E18" s="9"/>
      <c r="F18" s="9"/>
      <c r="G18" s="9"/>
      <c r="H18" s="9"/>
      <c r="I18" s="9"/>
      <c r="J18" s="9"/>
      <c r="K18" s="9"/>
      <c r="L18" s="9"/>
    </row>
    <row r="19" spans="1:12" x14ac:dyDescent="0.25">
      <c r="A19" s="9"/>
      <c r="B19" s="9"/>
      <c r="C19" s="9"/>
      <c r="D19" s="9"/>
      <c r="E19" s="9"/>
      <c r="F19" s="9"/>
      <c r="G19" s="9"/>
      <c r="H19" s="9"/>
      <c r="I19" s="9"/>
      <c r="J19" s="9"/>
      <c r="K19" s="9"/>
      <c r="L19" s="9"/>
    </row>
    <row r="20" spans="1:12" x14ac:dyDescent="0.25">
      <c r="A20" s="9"/>
      <c r="B20" s="9"/>
      <c r="C20" s="9"/>
      <c r="D20" s="9"/>
      <c r="E20" s="9"/>
      <c r="F20" s="9"/>
      <c r="G20" s="9"/>
      <c r="H20" s="9"/>
      <c r="I20" s="9"/>
      <c r="J20" s="9"/>
      <c r="K20" s="9"/>
      <c r="L20" s="9"/>
    </row>
    <row r="21" spans="1:12" x14ac:dyDescent="0.25">
      <c r="A21" s="9"/>
      <c r="B21" s="9"/>
      <c r="C21" s="9"/>
      <c r="D21" s="9"/>
      <c r="E21" s="9"/>
      <c r="F21" s="9"/>
      <c r="G21" s="9"/>
      <c r="H21" s="9"/>
      <c r="I21" s="9"/>
      <c r="J21" s="9"/>
      <c r="K21" s="9"/>
      <c r="L21" s="9"/>
    </row>
    <row r="22" spans="1:12" x14ac:dyDescent="0.25">
      <c r="A22" s="9"/>
      <c r="B22" s="9"/>
      <c r="C22" s="9"/>
      <c r="D22" s="9"/>
      <c r="E22" s="9"/>
      <c r="F22" s="9"/>
      <c r="G22" s="9"/>
      <c r="H22" s="9"/>
      <c r="I22" s="9"/>
      <c r="J22" s="9"/>
      <c r="K22" s="9"/>
      <c r="L22" s="8"/>
    </row>
    <row r="23" spans="1:12" x14ac:dyDescent="0.25">
      <c r="A23" s="10"/>
      <c r="B23" s="10"/>
      <c r="C23" s="10"/>
      <c r="D23" s="10"/>
      <c r="E23" s="10"/>
      <c r="F23" s="10"/>
      <c r="G23" s="10"/>
      <c r="H23" s="10"/>
      <c r="I23" s="10"/>
      <c r="J23" s="10"/>
      <c r="K23" s="10"/>
    </row>
    <row r="24" spans="1:12" x14ac:dyDescent="0.25">
      <c r="A24" s="10"/>
      <c r="B24" s="10"/>
      <c r="C24" s="10"/>
      <c r="D24" s="10"/>
      <c r="E24" s="10"/>
      <c r="F24" s="10"/>
      <c r="G24" s="10"/>
      <c r="H24" s="10"/>
      <c r="I24" s="10"/>
      <c r="J24" s="10"/>
      <c r="K24" s="10"/>
    </row>
  </sheetData>
  <autoFilter ref="A2:M16" xr:uid="{00000000-0009-0000-0000-000000000000}"/>
  <hyperlinks>
    <hyperlink ref="C3" r:id="rId1" display="mailto:paola.sarta@unillanos.edu.co" xr:uid="{00000000-0004-0000-0000-000000000000}"/>
    <hyperlink ref="C4" r:id="rId2" xr:uid="{00000000-0004-0000-0000-000001000000}"/>
    <hyperlink ref="C5" r:id="rId3" xr:uid="{00000000-0004-0000-0000-000002000000}"/>
    <hyperlink ref="C6" r:id="rId4" xr:uid="{00000000-0004-0000-0000-000003000000}"/>
    <hyperlink ref="C7" r:id="rId5" xr:uid="{00000000-0004-0000-0000-000004000000}"/>
    <hyperlink ref="C8" r:id="rId6" xr:uid="{00000000-0004-0000-0000-000005000000}"/>
    <hyperlink ref="C9" r:id="rId7" xr:uid="{00000000-0004-0000-0000-000006000000}"/>
    <hyperlink ref="C10" r:id="rId8" xr:uid="{00000000-0004-0000-0000-000007000000}"/>
    <hyperlink ref="C11" r:id="rId9" xr:uid="{00000000-0004-0000-0000-000008000000}"/>
    <hyperlink ref="C12" r:id="rId10" xr:uid="{00000000-0004-0000-0000-000009000000}"/>
    <hyperlink ref="C13" r:id="rId11" xr:uid="{00000000-0004-0000-0000-00000A000000}"/>
    <hyperlink ref="C14" r:id="rId12" xr:uid="{00000000-0004-0000-0000-00000B000000}"/>
    <hyperlink ref="C15" r:id="rId13" xr:uid="{00000000-0004-0000-0000-00000C000000}"/>
    <hyperlink ref="C16" r:id="rId14" xr:uid="{00000000-0004-0000-0000-00000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P23"/>
  <sheetViews>
    <sheetView tabSelected="1" workbookViewId="0">
      <selection activeCell="C7" sqref="C7:E7"/>
    </sheetView>
  </sheetViews>
  <sheetFormatPr baseColWidth="10" defaultRowHeight="15" x14ac:dyDescent="0.25"/>
  <cols>
    <col min="2" max="2" width="11.42578125" customWidth="1"/>
  </cols>
  <sheetData>
    <row r="3" spans="1:16" ht="32.25" customHeight="1" x14ac:dyDescent="0.25">
      <c r="B3" s="24" t="s">
        <v>0</v>
      </c>
      <c r="C3" s="24"/>
      <c r="D3" s="24"/>
      <c r="E3" s="24"/>
      <c r="F3" s="24"/>
      <c r="G3" s="24"/>
      <c r="H3" s="24"/>
      <c r="I3" s="24"/>
      <c r="J3" s="24"/>
      <c r="K3" s="24"/>
      <c r="L3" s="24"/>
      <c r="M3" s="24"/>
      <c r="N3" s="24"/>
      <c r="O3" s="24"/>
      <c r="P3" s="24"/>
    </row>
    <row r="5" spans="1:16" ht="15.75" x14ac:dyDescent="0.25">
      <c r="B5" s="25" t="s">
        <v>1</v>
      </c>
      <c r="C5" s="25"/>
      <c r="D5" s="25"/>
      <c r="E5" s="25"/>
      <c r="F5" s="25"/>
      <c r="G5" s="25"/>
      <c r="H5" s="25"/>
      <c r="I5" s="1"/>
      <c r="J5" s="25" t="s">
        <v>2</v>
      </c>
      <c r="K5" s="25"/>
      <c r="L5" s="25"/>
      <c r="M5" s="25"/>
      <c r="N5" s="25"/>
      <c r="O5" s="25"/>
      <c r="P5" s="25"/>
    </row>
    <row r="6" spans="1:16" ht="25.5" x14ac:dyDescent="0.25">
      <c r="B6" s="5"/>
      <c r="C6" s="27" t="s">
        <v>4</v>
      </c>
      <c r="D6" s="27"/>
      <c r="E6" s="27"/>
      <c r="F6" s="4" t="s">
        <v>5</v>
      </c>
      <c r="G6" s="4" t="s">
        <v>6</v>
      </c>
      <c r="H6" s="4" t="s">
        <v>7</v>
      </c>
      <c r="I6" s="3"/>
      <c r="J6" s="5"/>
      <c r="K6" s="32" t="s">
        <v>37</v>
      </c>
      <c r="L6" s="32"/>
      <c r="M6" s="32"/>
      <c r="N6" s="6" t="s">
        <v>5</v>
      </c>
      <c r="O6" s="6" t="s">
        <v>6</v>
      </c>
      <c r="P6" s="6" t="s">
        <v>7</v>
      </c>
    </row>
    <row r="7" spans="1:16" ht="52.5" customHeight="1" x14ac:dyDescent="0.25">
      <c r="A7" s="7">
        <v>1</v>
      </c>
      <c r="B7" s="26" t="s">
        <v>3</v>
      </c>
      <c r="C7" s="28" t="s">
        <v>15</v>
      </c>
      <c r="D7" s="28"/>
      <c r="E7" s="28"/>
      <c r="F7" s="2" t="s">
        <v>8</v>
      </c>
      <c r="G7" s="2" t="s">
        <v>9</v>
      </c>
      <c r="H7" s="2" t="s">
        <v>10</v>
      </c>
      <c r="I7" s="7">
        <v>18</v>
      </c>
      <c r="J7" s="26" t="s">
        <v>38</v>
      </c>
      <c r="K7" s="28" t="s">
        <v>39</v>
      </c>
      <c r="L7" s="28"/>
      <c r="M7" s="28"/>
      <c r="N7" s="2" t="s">
        <v>32</v>
      </c>
      <c r="O7" s="2" t="s">
        <v>9</v>
      </c>
      <c r="P7" s="2" t="s">
        <v>9</v>
      </c>
    </row>
    <row r="8" spans="1:16" ht="37.5" customHeight="1" x14ac:dyDescent="0.25">
      <c r="A8" s="7">
        <v>2</v>
      </c>
      <c r="B8" s="26"/>
      <c r="C8" s="28" t="s">
        <v>16</v>
      </c>
      <c r="D8" s="28"/>
      <c r="E8" s="28"/>
      <c r="F8" s="2" t="s">
        <v>8</v>
      </c>
      <c r="G8" s="2" t="s">
        <v>9</v>
      </c>
      <c r="H8" s="2" t="s">
        <v>10</v>
      </c>
      <c r="I8" s="7">
        <v>19</v>
      </c>
      <c r="J8" s="26"/>
      <c r="K8" s="28" t="s">
        <v>40</v>
      </c>
      <c r="L8" s="28"/>
      <c r="M8" s="28"/>
      <c r="N8" s="2" t="s">
        <v>13</v>
      </c>
      <c r="O8" s="2" t="s">
        <v>9</v>
      </c>
      <c r="P8" s="2" t="s">
        <v>11</v>
      </c>
    </row>
    <row r="9" spans="1:16" ht="53.25" customHeight="1" x14ac:dyDescent="0.25">
      <c r="A9" s="7">
        <v>3</v>
      </c>
      <c r="B9" s="26"/>
      <c r="C9" s="28" t="s">
        <v>17</v>
      </c>
      <c r="D9" s="28"/>
      <c r="E9" s="28"/>
      <c r="F9" s="2" t="s">
        <v>30</v>
      </c>
      <c r="G9" s="2" t="s">
        <v>11</v>
      </c>
      <c r="H9" s="2" t="s">
        <v>12</v>
      </c>
      <c r="I9" s="7">
        <v>20</v>
      </c>
      <c r="J9" s="26"/>
      <c r="K9" s="28" t="s">
        <v>41</v>
      </c>
      <c r="L9" s="28"/>
      <c r="M9" s="28"/>
      <c r="N9" s="2" t="s">
        <v>31</v>
      </c>
      <c r="O9" s="2" t="s">
        <v>10</v>
      </c>
      <c r="P9" s="2" t="s">
        <v>10</v>
      </c>
    </row>
    <row r="10" spans="1:16" ht="54" customHeight="1" x14ac:dyDescent="0.25">
      <c r="A10" s="7">
        <v>4</v>
      </c>
      <c r="B10" s="26"/>
      <c r="C10" s="28" t="s">
        <v>18</v>
      </c>
      <c r="D10" s="28"/>
      <c r="E10" s="28"/>
      <c r="F10" s="2" t="s">
        <v>13</v>
      </c>
      <c r="G10" s="2" t="s">
        <v>11</v>
      </c>
      <c r="H10" s="2" t="s">
        <v>9</v>
      </c>
      <c r="I10" s="7">
        <v>21</v>
      </c>
      <c r="J10" s="26"/>
      <c r="K10" s="28" t="s">
        <v>42</v>
      </c>
      <c r="L10" s="28"/>
      <c r="M10" s="28"/>
      <c r="N10" s="2" t="s">
        <v>32</v>
      </c>
      <c r="O10" s="2" t="s">
        <v>11</v>
      </c>
      <c r="P10" s="2" t="s">
        <v>10</v>
      </c>
    </row>
    <row r="11" spans="1:16" ht="54" customHeight="1" x14ac:dyDescent="0.25">
      <c r="A11" s="7">
        <v>5</v>
      </c>
      <c r="B11" s="26"/>
      <c r="C11" s="28" t="s">
        <v>19</v>
      </c>
      <c r="D11" s="28"/>
      <c r="E11" s="28"/>
      <c r="F11" s="2" t="s">
        <v>30</v>
      </c>
      <c r="G11" s="2" t="s">
        <v>12</v>
      </c>
      <c r="H11" s="2" t="s">
        <v>11</v>
      </c>
      <c r="I11" s="7">
        <v>22</v>
      </c>
      <c r="J11" s="26"/>
      <c r="K11" s="28" t="s">
        <v>43</v>
      </c>
      <c r="L11" s="28"/>
      <c r="M11" s="28"/>
      <c r="N11" s="2" t="s">
        <v>32</v>
      </c>
      <c r="O11" s="2" t="s">
        <v>9</v>
      </c>
      <c r="P11" s="2" t="s">
        <v>9</v>
      </c>
    </row>
    <row r="12" spans="1:16" ht="46.5" customHeight="1" x14ac:dyDescent="0.25">
      <c r="A12" s="7">
        <v>6</v>
      </c>
      <c r="B12" s="26" t="s">
        <v>14</v>
      </c>
      <c r="C12" s="33" t="s">
        <v>20</v>
      </c>
      <c r="D12" s="34"/>
      <c r="E12" s="35"/>
      <c r="F12" s="2" t="s">
        <v>29</v>
      </c>
      <c r="G12" s="2" t="s">
        <v>12</v>
      </c>
      <c r="H12" s="2" t="s">
        <v>9</v>
      </c>
      <c r="I12" s="7">
        <v>23</v>
      </c>
      <c r="J12" s="26"/>
      <c r="K12" s="28" t="s">
        <v>44</v>
      </c>
      <c r="L12" s="28"/>
      <c r="M12" s="28"/>
      <c r="N12" s="2" t="s">
        <v>8</v>
      </c>
      <c r="O12" s="2" t="s">
        <v>9</v>
      </c>
      <c r="P12" s="2" t="s">
        <v>10</v>
      </c>
    </row>
    <row r="13" spans="1:16" ht="64.5" customHeight="1" x14ac:dyDescent="0.25">
      <c r="A13" s="7">
        <v>7</v>
      </c>
      <c r="B13" s="26"/>
      <c r="C13" s="33" t="s">
        <v>21</v>
      </c>
      <c r="D13" s="34"/>
      <c r="E13" s="35"/>
      <c r="F13" s="2" t="s">
        <v>8</v>
      </c>
      <c r="G13" s="2" t="s">
        <v>9</v>
      </c>
      <c r="H13" s="2" t="s">
        <v>10</v>
      </c>
      <c r="I13" s="7">
        <v>24</v>
      </c>
      <c r="J13" s="26"/>
      <c r="K13" s="28" t="s">
        <v>45</v>
      </c>
      <c r="L13" s="28"/>
      <c r="M13" s="28"/>
      <c r="N13" s="2" t="s">
        <v>32</v>
      </c>
      <c r="O13" s="2" t="s">
        <v>11</v>
      </c>
      <c r="P13" s="2" t="s">
        <v>10</v>
      </c>
    </row>
    <row r="14" spans="1:16" ht="65.25" customHeight="1" x14ac:dyDescent="0.25">
      <c r="A14" s="7">
        <v>8</v>
      </c>
      <c r="B14" s="26"/>
      <c r="C14" s="33" t="s">
        <v>22</v>
      </c>
      <c r="D14" s="34"/>
      <c r="E14" s="35"/>
      <c r="F14" s="2" t="s">
        <v>31</v>
      </c>
      <c r="G14" s="2" t="s">
        <v>10</v>
      </c>
      <c r="H14" s="2" t="s">
        <v>10</v>
      </c>
      <c r="I14" s="7">
        <v>25</v>
      </c>
      <c r="J14" s="26"/>
      <c r="K14" s="28" t="s">
        <v>46</v>
      </c>
      <c r="L14" s="28"/>
      <c r="M14" s="28"/>
      <c r="N14" s="2" t="s">
        <v>31</v>
      </c>
      <c r="O14" s="2" t="s">
        <v>10</v>
      </c>
      <c r="P14" s="2" t="s">
        <v>10</v>
      </c>
    </row>
    <row r="15" spans="1:16" ht="30.75" customHeight="1" x14ac:dyDescent="0.25">
      <c r="A15" s="7">
        <v>9</v>
      </c>
      <c r="B15" s="26"/>
      <c r="C15" s="33" t="s">
        <v>23</v>
      </c>
      <c r="D15" s="34"/>
      <c r="E15" s="35"/>
      <c r="F15" s="2" t="s">
        <v>29</v>
      </c>
      <c r="G15" s="2" t="s">
        <v>11</v>
      </c>
      <c r="H15" s="2" t="s">
        <v>11</v>
      </c>
      <c r="I15" s="7">
        <v>26</v>
      </c>
      <c r="J15" s="26"/>
      <c r="K15" s="28" t="s">
        <v>47</v>
      </c>
      <c r="L15" s="28"/>
      <c r="M15" s="28"/>
      <c r="N15" s="2" t="s">
        <v>32</v>
      </c>
      <c r="O15" s="2" t="s">
        <v>11</v>
      </c>
      <c r="P15" s="2" t="s">
        <v>10</v>
      </c>
    </row>
    <row r="16" spans="1:16" ht="29.25" customHeight="1" x14ac:dyDescent="0.25">
      <c r="A16" s="7">
        <v>10</v>
      </c>
      <c r="B16" s="26"/>
      <c r="C16" s="28" t="s">
        <v>24</v>
      </c>
      <c r="D16" s="28"/>
      <c r="E16" s="28"/>
      <c r="F16" s="2" t="s">
        <v>32</v>
      </c>
      <c r="G16" s="2" t="s">
        <v>11</v>
      </c>
      <c r="H16" s="2" t="s">
        <v>10</v>
      </c>
    </row>
    <row r="17" spans="1:8" ht="28.5" customHeight="1" x14ac:dyDescent="0.25">
      <c r="A17" s="7">
        <v>11</v>
      </c>
      <c r="B17" s="26"/>
      <c r="C17" s="28" t="s">
        <v>25</v>
      </c>
      <c r="D17" s="28"/>
      <c r="E17" s="28"/>
      <c r="F17" s="2" t="s">
        <v>13</v>
      </c>
      <c r="G17" s="2" t="s">
        <v>9</v>
      </c>
      <c r="H17" s="2" t="s">
        <v>11</v>
      </c>
    </row>
    <row r="18" spans="1:8" ht="27" customHeight="1" x14ac:dyDescent="0.25">
      <c r="A18" s="7">
        <v>12</v>
      </c>
      <c r="B18" s="26"/>
      <c r="C18" s="28" t="s">
        <v>26</v>
      </c>
      <c r="D18" s="28"/>
      <c r="E18" s="28"/>
      <c r="F18" s="2" t="s">
        <v>8</v>
      </c>
      <c r="G18" s="2" t="s">
        <v>10</v>
      </c>
      <c r="H18" s="2" t="s">
        <v>9</v>
      </c>
    </row>
    <row r="19" spans="1:8" ht="27" customHeight="1" x14ac:dyDescent="0.25">
      <c r="A19" s="7">
        <v>13</v>
      </c>
      <c r="B19" s="26"/>
      <c r="C19" s="28" t="s">
        <v>27</v>
      </c>
      <c r="D19" s="28"/>
      <c r="E19" s="28"/>
      <c r="F19" s="2" t="s">
        <v>29</v>
      </c>
      <c r="G19" s="2" t="s">
        <v>12</v>
      </c>
      <c r="H19" s="2" t="s">
        <v>9</v>
      </c>
    </row>
    <row r="20" spans="1:8" ht="29.25" customHeight="1" x14ac:dyDescent="0.25">
      <c r="A20" s="7">
        <v>14</v>
      </c>
      <c r="B20" s="26"/>
      <c r="C20" s="28" t="s">
        <v>28</v>
      </c>
      <c r="D20" s="28"/>
      <c r="E20" s="28"/>
      <c r="F20" s="2" t="s">
        <v>31</v>
      </c>
      <c r="G20" s="2" t="s">
        <v>10</v>
      </c>
      <c r="H20" s="2" t="s">
        <v>10</v>
      </c>
    </row>
    <row r="21" spans="1:8" ht="40.5" customHeight="1" x14ac:dyDescent="0.25">
      <c r="A21" s="7">
        <v>15</v>
      </c>
      <c r="B21" s="29" t="s">
        <v>33</v>
      </c>
      <c r="C21" s="28" t="s">
        <v>34</v>
      </c>
      <c r="D21" s="28"/>
      <c r="E21" s="28"/>
      <c r="F21" s="2" t="s">
        <v>32</v>
      </c>
      <c r="G21" s="2" t="s">
        <v>9</v>
      </c>
      <c r="H21" s="2" t="s">
        <v>9</v>
      </c>
    </row>
    <row r="22" spans="1:8" ht="45" customHeight="1" x14ac:dyDescent="0.25">
      <c r="A22" s="7">
        <v>16</v>
      </c>
      <c r="B22" s="30"/>
      <c r="C22" s="28" t="s">
        <v>35</v>
      </c>
      <c r="D22" s="28"/>
      <c r="E22" s="28"/>
      <c r="F22" s="2" t="s">
        <v>31</v>
      </c>
      <c r="G22" s="2" t="s">
        <v>10</v>
      </c>
      <c r="H22" s="2" t="s">
        <v>10</v>
      </c>
    </row>
    <row r="23" spans="1:8" ht="41.25" customHeight="1" x14ac:dyDescent="0.25">
      <c r="A23" s="7">
        <v>17</v>
      </c>
      <c r="B23" s="31"/>
      <c r="C23" s="28" t="s">
        <v>36</v>
      </c>
      <c r="D23" s="28"/>
      <c r="E23" s="28"/>
      <c r="F23" s="2" t="s">
        <v>31</v>
      </c>
      <c r="G23" s="2" t="s">
        <v>10</v>
      </c>
      <c r="H23" s="2" t="s">
        <v>10</v>
      </c>
    </row>
  </sheetData>
  <mergeCells count="35">
    <mergeCell ref="K12:M12"/>
    <mergeCell ref="K13:M13"/>
    <mergeCell ref="K14:M14"/>
    <mergeCell ref="K15:M15"/>
    <mergeCell ref="C22:E22"/>
    <mergeCell ref="C12:E12"/>
    <mergeCell ref="C13:E13"/>
    <mergeCell ref="C14:E14"/>
    <mergeCell ref="C16:E16"/>
    <mergeCell ref="C15:E15"/>
    <mergeCell ref="C23:E23"/>
    <mergeCell ref="B21:B23"/>
    <mergeCell ref="K6:M6"/>
    <mergeCell ref="J7:J15"/>
    <mergeCell ref="K7:M7"/>
    <mergeCell ref="K8:M8"/>
    <mergeCell ref="K9:M9"/>
    <mergeCell ref="K10:M10"/>
    <mergeCell ref="K11:M11"/>
    <mergeCell ref="C17:E17"/>
    <mergeCell ref="C18:E18"/>
    <mergeCell ref="C19:E19"/>
    <mergeCell ref="C20:E20"/>
    <mergeCell ref="B12:B20"/>
    <mergeCell ref="C21:E21"/>
    <mergeCell ref="C10:E10"/>
    <mergeCell ref="B3:P3"/>
    <mergeCell ref="J5:P5"/>
    <mergeCell ref="B5:H5"/>
    <mergeCell ref="B7:B11"/>
    <mergeCell ref="C6:E6"/>
    <mergeCell ref="C7:E7"/>
    <mergeCell ref="C8:E8"/>
    <mergeCell ref="C9:E9"/>
    <mergeCell ref="C11:E11"/>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23"/>
  <sheetViews>
    <sheetView topLeftCell="B1" zoomScale="80" zoomScaleNormal="80" workbookViewId="0">
      <selection activeCell="K6" sqref="K6:M6"/>
    </sheetView>
  </sheetViews>
  <sheetFormatPr baseColWidth="10" defaultRowHeight="15" x14ac:dyDescent="0.25"/>
  <cols>
    <col min="6" max="6" width="27.7109375" customWidth="1"/>
    <col min="7" max="7" width="28.85546875" customWidth="1"/>
    <col min="8" max="8" width="27.85546875" customWidth="1"/>
    <col min="14" max="14" width="21" customWidth="1"/>
    <col min="15" max="15" width="21.28515625" customWidth="1"/>
    <col min="16" max="16" width="19" customWidth="1"/>
  </cols>
  <sheetData>
    <row r="2" spans="1:16" ht="35.25" customHeight="1" x14ac:dyDescent="0.25">
      <c r="B2" s="38" t="s">
        <v>0</v>
      </c>
      <c r="C2" s="39"/>
      <c r="D2" s="39"/>
      <c r="E2" s="39"/>
      <c r="F2" s="39"/>
      <c r="G2" s="39"/>
      <c r="H2" s="39"/>
      <c r="I2" s="39"/>
      <c r="J2" s="39"/>
      <c r="K2" s="39"/>
      <c r="L2" s="39"/>
      <c r="M2" s="39"/>
      <c r="N2" s="39"/>
      <c r="O2" s="39"/>
      <c r="P2" s="40"/>
    </row>
    <row r="5" spans="1:16" ht="15.75" x14ac:dyDescent="0.25">
      <c r="B5" s="25" t="s">
        <v>1</v>
      </c>
      <c r="C5" s="25"/>
      <c r="D5" s="25"/>
      <c r="E5" s="25"/>
      <c r="F5" s="25"/>
      <c r="G5" s="25"/>
      <c r="H5" s="25"/>
      <c r="I5" s="1"/>
      <c r="J5" s="25" t="s">
        <v>2</v>
      </c>
      <c r="K5" s="25"/>
      <c r="L5" s="25"/>
      <c r="M5" s="25"/>
      <c r="N5" s="25"/>
      <c r="O5" s="25"/>
      <c r="P5" s="25"/>
    </row>
    <row r="6" spans="1:16" ht="25.5" customHeight="1" x14ac:dyDescent="0.25">
      <c r="B6" s="5"/>
      <c r="C6" s="27" t="s">
        <v>4</v>
      </c>
      <c r="D6" s="27"/>
      <c r="E6" s="27"/>
      <c r="F6" s="41" t="s">
        <v>48</v>
      </c>
      <c r="G6" s="42"/>
      <c r="H6" s="43"/>
      <c r="I6" s="3"/>
      <c r="J6" s="5"/>
      <c r="K6" s="32" t="s">
        <v>37</v>
      </c>
      <c r="L6" s="32"/>
      <c r="M6" s="32"/>
      <c r="N6" s="41" t="s">
        <v>48</v>
      </c>
      <c r="O6" s="42"/>
      <c r="P6" s="43"/>
    </row>
    <row r="7" spans="1:16" ht="70.5" customHeight="1" x14ac:dyDescent="0.25">
      <c r="A7" s="7">
        <v>1</v>
      </c>
      <c r="B7" s="26" t="s">
        <v>3</v>
      </c>
      <c r="C7" s="28" t="s">
        <v>15</v>
      </c>
      <c r="D7" s="28"/>
      <c r="E7" s="28"/>
      <c r="F7" s="44" t="s">
        <v>49</v>
      </c>
      <c r="G7" s="45"/>
      <c r="H7" s="46"/>
      <c r="I7" s="7">
        <v>18</v>
      </c>
      <c r="J7" s="26" t="s">
        <v>38</v>
      </c>
      <c r="K7" s="28" t="s">
        <v>39</v>
      </c>
      <c r="L7" s="28"/>
      <c r="M7" s="28"/>
      <c r="N7" s="47" t="s">
        <v>66</v>
      </c>
      <c r="O7" s="48"/>
      <c r="P7" s="49"/>
    </row>
    <row r="8" spans="1:16" ht="129" customHeight="1" x14ac:dyDescent="0.25">
      <c r="A8" s="7">
        <v>2</v>
      </c>
      <c r="B8" s="26"/>
      <c r="C8" s="28" t="s">
        <v>16</v>
      </c>
      <c r="D8" s="28"/>
      <c r="E8" s="28"/>
      <c r="F8" s="44" t="s">
        <v>50</v>
      </c>
      <c r="G8" s="45"/>
      <c r="H8" s="46"/>
      <c r="I8" s="7">
        <v>19</v>
      </c>
      <c r="J8" s="26"/>
      <c r="K8" s="28" t="s">
        <v>40</v>
      </c>
      <c r="L8" s="28"/>
      <c r="M8" s="28"/>
      <c r="N8" s="47" t="s">
        <v>68</v>
      </c>
      <c r="O8" s="48"/>
      <c r="P8" s="49"/>
    </row>
    <row r="9" spans="1:16" ht="109.5" customHeight="1" x14ac:dyDescent="0.25">
      <c r="A9" s="7">
        <v>3</v>
      </c>
      <c r="B9" s="26"/>
      <c r="C9" s="28" t="s">
        <v>17</v>
      </c>
      <c r="D9" s="28"/>
      <c r="E9" s="28"/>
      <c r="F9" s="44" t="s">
        <v>51</v>
      </c>
      <c r="G9" s="45"/>
      <c r="H9" s="46"/>
      <c r="I9" s="7">
        <v>20</v>
      </c>
      <c r="J9" s="26"/>
      <c r="K9" s="28" t="s">
        <v>41</v>
      </c>
      <c r="L9" s="28"/>
      <c r="M9" s="28"/>
      <c r="N9" s="47"/>
      <c r="O9" s="48"/>
      <c r="P9" s="49"/>
    </row>
    <row r="10" spans="1:16" ht="62.25" customHeight="1" x14ac:dyDescent="0.25">
      <c r="A10" s="7">
        <v>4</v>
      </c>
      <c r="B10" s="26"/>
      <c r="C10" s="28" t="s">
        <v>18</v>
      </c>
      <c r="D10" s="28"/>
      <c r="E10" s="28"/>
      <c r="F10" s="44" t="s">
        <v>52</v>
      </c>
      <c r="G10" s="45"/>
      <c r="H10" s="46"/>
      <c r="I10" s="7">
        <v>21</v>
      </c>
      <c r="J10" s="26"/>
      <c r="K10" s="28" t="s">
        <v>42</v>
      </c>
      <c r="L10" s="28"/>
      <c r="M10" s="28"/>
      <c r="N10" s="47"/>
      <c r="O10" s="48"/>
      <c r="P10" s="49"/>
    </row>
    <row r="11" spans="1:16" ht="165.75" customHeight="1" x14ac:dyDescent="0.25">
      <c r="A11" s="7">
        <v>5</v>
      </c>
      <c r="B11" s="26"/>
      <c r="C11" s="28" t="s">
        <v>19</v>
      </c>
      <c r="D11" s="28"/>
      <c r="E11" s="28"/>
      <c r="F11" s="44" t="s">
        <v>53</v>
      </c>
      <c r="G11" s="45"/>
      <c r="H11" s="46"/>
      <c r="I11" s="7">
        <v>22</v>
      </c>
      <c r="J11" s="26"/>
      <c r="K11" s="28" t="s">
        <v>43</v>
      </c>
      <c r="L11" s="28"/>
      <c r="M11" s="28"/>
      <c r="N11" s="47"/>
      <c r="O11" s="48"/>
      <c r="P11" s="49"/>
    </row>
    <row r="12" spans="1:16" ht="43.5" customHeight="1" x14ac:dyDescent="0.25">
      <c r="A12" s="7">
        <v>6</v>
      </c>
      <c r="B12" s="26" t="s">
        <v>14</v>
      </c>
      <c r="C12" s="33" t="s">
        <v>20</v>
      </c>
      <c r="D12" s="34"/>
      <c r="E12" s="35"/>
      <c r="F12" s="44" t="s">
        <v>54</v>
      </c>
      <c r="G12" s="45"/>
      <c r="H12" s="46"/>
      <c r="I12" s="7">
        <v>23</v>
      </c>
      <c r="J12" s="26"/>
      <c r="K12" s="28" t="s">
        <v>44</v>
      </c>
      <c r="L12" s="28"/>
      <c r="M12" s="28"/>
      <c r="N12" s="47" t="s">
        <v>69</v>
      </c>
      <c r="O12" s="48"/>
      <c r="P12" s="49"/>
    </row>
    <row r="13" spans="1:16" ht="69.75" customHeight="1" x14ac:dyDescent="0.25">
      <c r="A13" s="7">
        <v>7</v>
      </c>
      <c r="B13" s="26"/>
      <c r="C13" s="33" t="s">
        <v>21</v>
      </c>
      <c r="D13" s="34"/>
      <c r="E13" s="35"/>
      <c r="F13" s="44" t="s">
        <v>55</v>
      </c>
      <c r="G13" s="45"/>
      <c r="H13" s="46"/>
      <c r="I13" s="7">
        <v>24</v>
      </c>
      <c r="J13" s="26"/>
      <c r="K13" s="28" t="s">
        <v>45</v>
      </c>
      <c r="L13" s="28"/>
      <c r="M13" s="28"/>
      <c r="N13" s="47"/>
      <c r="O13" s="48"/>
      <c r="P13" s="49"/>
    </row>
    <row r="14" spans="1:16" ht="70.5" customHeight="1" x14ac:dyDescent="0.25">
      <c r="A14" s="7">
        <v>8</v>
      </c>
      <c r="B14" s="26"/>
      <c r="C14" s="33" t="s">
        <v>22</v>
      </c>
      <c r="D14" s="34"/>
      <c r="E14" s="35"/>
      <c r="F14" s="44" t="s">
        <v>56</v>
      </c>
      <c r="G14" s="45"/>
      <c r="H14" s="46"/>
      <c r="I14" s="7">
        <v>25</v>
      </c>
      <c r="J14" s="26"/>
      <c r="K14" s="28" t="s">
        <v>46</v>
      </c>
      <c r="L14" s="28"/>
      <c r="M14" s="28"/>
      <c r="N14" s="47" t="s">
        <v>70</v>
      </c>
      <c r="O14" s="48"/>
      <c r="P14" s="49"/>
    </row>
    <row r="15" spans="1:16" ht="49.5" customHeight="1" x14ac:dyDescent="0.25">
      <c r="A15" s="7">
        <v>9</v>
      </c>
      <c r="B15" s="26"/>
      <c r="C15" s="33" t="s">
        <v>23</v>
      </c>
      <c r="D15" s="34"/>
      <c r="E15" s="35"/>
      <c r="F15" s="44" t="s">
        <v>57</v>
      </c>
      <c r="G15" s="45"/>
      <c r="H15" s="46"/>
      <c r="I15" s="7">
        <v>26</v>
      </c>
      <c r="J15" s="26"/>
      <c r="K15" s="28" t="s">
        <v>47</v>
      </c>
      <c r="L15" s="28"/>
      <c r="M15" s="28"/>
      <c r="N15" s="47" t="s">
        <v>72</v>
      </c>
      <c r="O15" s="48"/>
      <c r="P15" s="49"/>
    </row>
    <row r="16" spans="1:16" ht="30.75" customHeight="1" x14ac:dyDescent="0.25">
      <c r="A16" s="7">
        <v>10</v>
      </c>
      <c r="B16" s="26"/>
      <c r="C16" s="28" t="s">
        <v>24</v>
      </c>
      <c r="D16" s="28"/>
      <c r="E16" s="28"/>
      <c r="F16" s="44" t="s">
        <v>58</v>
      </c>
      <c r="G16" s="45"/>
      <c r="H16" s="46"/>
    </row>
    <row r="17" spans="1:16" ht="49.5" customHeight="1" x14ac:dyDescent="0.25">
      <c r="A17" s="7">
        <v>11</v>
      </c>
      <c r="B17" s="26"/>
      <c r="C17" s="28" t="s">
        <v>25</v>
      </c>
      <c r="D17" s="28"/>
      <c r="E17" s="28"/>
      <c r="F17" s="44" t="s">
        <v>59</v>
      </c>
      <c r="G17" s="45"/>
      <c r="H17" s="46"/>
      <c r="N17" s="36" t="s">
        <v>67</v>
      </c>
      <c r="O17" s="36"/>
      <c r="P17" s="36"/>
    </row>
    <row r="18" spans="1:16" ht="70.5" customHeight="1" x14ac:dyDescent="0.25">
      <c r="A18" s="7">
        <v>12</v>
      </c>
      <c r="B18" s="26"/>
      <c r="C18" s="28" t="s">
        <v>26</v>
      </c>
      <c r="D18" s="28"/>
      <c r="E18" s="28"/>
      <c r="F18" s="44" t="s">
        <v>60</v>
      </c>
      <c r="G18" s="45"/>
      <c r="H18" s="46"/>
      <c r="N18" s="37" t="s">
        <v>71</v>
      </c>
      <c r="O18" s="37"/>
      <c r="P18" s="37"/>
    </row>
    <row r="19" spans="1:16" ht="62.25" customHeight="1" x14ac:dyDescent="0.25">
      <c r="A19" s="7">
        <v>13</v>
      </c>
      <c r="B19" s="26"/>
      <c r="C19" s="28" t="s">
        <v>27</v>
      </c>
      <c r="D19" s="28"/>
      <c r="E19" s="28"/>
      <c r="F19" s="44" t="s">
        <v>61</v>
      </c>
      <c r="G19" s="45"/>
      <c r="H19" s="46"/>
    </row>
    <row r="20" spans="1:16" ht="54.75" customHeight="1" x14ac:dyDescent="0.25">
      <c r="A20" s="7">
        <v>14</v>
      </c>
      <c r="B20" s="26"/>
      <c r="C20" s="28" t="s">
        <v>28</v>
      </c>
      <c r="D20" s="28"/>
      <c r="E20" s="28"/>
      <c r="F20" s="44" t="s">
        <v>63</v>
      </c>
      <c r="G20" s="45"/>
      <c r="H20" s="46"/>
    </row>
    <row r="21" spans="1:16" ht="52.5" customHeight="1" x14ac:dyDescent="0.25">
      <c r="A21" s="7">
        <v>15</v>
      </c>
      <c r="B21" s="29" t="s">
        <v>33</v>
      </c>
      <c r="C21" s="28" t="s">
        <v>34</v>
      </c>
      <c r="D21" s="28"/>
      <c r="E21" s="28"/>
      <c r="F21" s="44" t="s">
        <v>62</v>
      </c>
      <c r="G21" s="45"/>
      <c r="H21" s="46"/>
    </row>
    <row r="22" spans="1:16" ht="46.5" customHeight="1" x14ac:dyDescent="0.25">
      <c r="A22" s="7">
        <v>16</v>
      </c>
      <c r="B22" s="30"/>
      <c r="C22" s="28" t="s">
        <v>35</v>
      </c>
      <c r="D22" s="28"/>
      <c r="E22" s="28"/>
      <c r="F22" s="44" t="s">
        <v>64</v>
      </c>
      <c r="G22" s="45"/>
      <c r="H22" s="46"/>
    </row>
    <row r="23" spans="1:16" ht="60.75" customHeight="1" x14ac:dyDescent="0.25">
      <c r="A23" s="7">
        <v>17</v>
      </c>
      <c r="B23" s="31"/>
      <c r="C23" s="28" t="s">
        <v>36</v>
      </c>
      <c r="D23" s="28"/>
      <c r="E23" s="28"/>
      <c r="F23" s="44" t="s">
        <v>65</v>
      </c>
      <c r="G23" s="45"/>
      <c r="H23" s="46"/>
    </row>
  </sheetData>
  <mergeCells count="65">
    <mergeCell ref="N11:P11"/>
    <mergeCell ref="N12:P12"/>
    <mergeCell ref="N13:P13"/>
    <mergeCell ref="N14:P14"/>
    <mergeCell ref="N15:P15"/>
    <mergeCell ref="F23:H23"/>
    <mergeCell ref="F12:H12"/>
    <mergeCell ref="F13:H13"/>
    <mergeCell ref="F14:H14"/>
    <mergeCell ref="F15:H15"/>
    <mergeCell ref="F16:H16"/>
    <mergeCell ref="F17:H17"/>
    <mergeCell ref="F18:H18"/>
    <mergeCell ref="F19:H19"/>
    <mergeCell ref="F20:H20"/>
    <mergeCell ref="F21:H21"/>
    <mergeCell ref="F22:H22"/>
    <mergeCell ref="F10:H10"/>
    <mergeCell ref="N7:P7"/>
    <mergeCell ref="N8:P8"/>
    <mergeCell ref="N9:P9"/>
    <mergeCell ref="N10:P10"/>
    <mergeCell ref="F7:H7"/>
    <mergeCell ref="F8:H8"/>
    <mergeCell ref="F9:H9"/>
    <mergeCell ref="C17:E17"/>
    <mergeCell ref="C18:E18"/>
    <mergeCell ref="C19:E19"/>
    <mergeCell ref="C20:E20"/>
    <mergeCell ref="B21:B23"/>
    <mergeCell ref="C21:E21"/>
    <mergeCell ref="C22:E22"/>
    <mergeCell ref="C23:E23"/>
    <mergeCell ref="B12:B20"/>
    <mergeCell ref="C12:E12"/>
    <mergeCell ref="C15:E15"/>
    <mergeCell ref="F11:H11"/>
    <mergeCell ref="K12:M12"/>
    <mergeCell ref="C13:E13"/>
    <mergeCell ref="K13:M13"/>
    <mergeCell ref="C14:E14"/>
    <mergeCell ref="K14:M14"/>
    <mergeCell ref="B2:P2"/>
    <mergeCell ref="B5:H5"/>
    <mergeCell ref="J5:P5"/>
    <mergeCell ref="C6:E6"/>
    <mergeCell ref="K6:M6"/>
    <mergeCell ref="F6:H6"/>
    <mergeCell ref="N6:P6"/>
    <mergeCell ref="N17:P17"/>
    <mergeCell ref="N18:P18"/>
    <mergeCell ref="B7:B11"/>
    <mergeCell ref="C7:E7"/>
    <mergeCell ref="J7:J15"/>
    <mergeCell ref="K7:M7"/>
    <mergeCell ref="C8:E8"/>
    <mergeCell ref="K15:M15"/>
    <mergeCell ref="C16:E16"/>
    <mergeCell ref="K8:M8"/>
    <mergeCell ref="C9:E9"/>
    <mergeCell ref="K9:M9"/>
    <mergeCell ref="C10:E10"/>
    <mergeCell ref="K10:M10"/>
    <mergeCell ref="C11:E11"/>
    <mergeCell ref="K11:M11"/>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2"/>
  <sheetViews>
    <sheetView zoomScale="80" zoomScaleNormal="80" workbookViewId="0">
      <selection activeCell="M3" sqref="M3"/>
    </sheetView>
  </sheetViews>
  <sheetFormatPr baseColWidth="10" defaultRowHeight="15" x14ac:dyDescent="0.25"/>
  <sheetData>
    <row r="2" spans="1:9" x14ac:dyDescent="0.25">
      <c r="A2" s="20" t="s">
        <v>164</v>
      </c>
      <c r="B2" s="50" t="s">
        <v>157</v>
      </c>
      <c r="C2" s="50"/>
      <c r="D2" s="50" t="s">
        <v>158</v>
      </c>
      <c r="E2" s="50"/>
      <c r="F2" s="50"/>
      <c r="G2" s="50"/>
      <c r="H2" s="50"/>
      <c r="I2" s="50"/>
    </row>
    <row r="3" spans="1:9" ht="191.25" customHeight="1" x14ac:dyDescent="0.25">
      <c r="B3" s="51" t="s">
        <v>159</v>
      </c>
      <c r="C3" s="51"/>
      <c r="D3" s="52"/>
      <c r="E3" s="52"/>
      <c r="F3" s="52"/>
      <c r="G3" s="52"/>
      <c r="H3" s="52"/>
      <c r="I3" s="52"/>
    </row>
    <row r="4" spans="1:9" ht="165.75" customHeight="1" x14ac:dyDescent="0.25">
      <c r="B4" s="51" t="s">
        <v>160</v>
      </c>
      <c r="C4" s="51"/>
      <c r="D4" s="52"/>
      <c r="E4" s="52"/>
      <c r="F4" s="52"/>
      <c r="G4" s="52"/>
      <c r="H4" s="52"/>
      <c r="I4" s="52"/>
    </row>
    <row r="5" spans="1:9" ht="166.5" customHeight="1" x14ac:dyDescent="0.25">
      <c r="B5" s="55" t="s">
        <v>161</v>
      </c>
      <c r="C5" s="56"/>
      <c r="D5" s="57"/>
      <c r="E5" s="57"/>
      <c r="F5" s="57"/>
      <c r="G5" s="57"/>
      <c r="H5" s="57"/>
      <c r="I5" s="57"/>
    </row>
    <row r="6" spans="1:9" ht="183.75" customHeight="1" x14ac:dyDescent="0.25">
      <c r="B6" s="51" t="s">
        <v>162</v>
      </c>
      <c r="C6" s="51"/>
      <c r="D6" s="52"/>
      <c r="E6" s="52"/>
      <c r="F6" s="52"/>
      <c r="G6" s="52"/>
      <c r="H6" s="52"/>
      <c r="I6" s="52"/>
    </row>
    <row r="7" spans="1:9" ht="178.5" customHeight="1" x14ac:dyDescent="0.25">
      <c r="B7" s="51" t="s">
        <v>163</v>
      </c>
      <c r="C7" s="51"/>
      <c r="D7" s="52"/>
      <c r="E7" s="52"/>
      <c r="F7" s="52"/>
      <c r="G7" s="52"/>
      <c r="H7" s="52"/>
      <c r="I7" s="52"/>
    </row>
    <row r="8" spans="1:9" ht="53.25" customHeight="1" x14ac:dyDescent="0.25">
      <c r="B8" s="51"/>
      <c r="C8" s="51"/>
      <c r="D8" s="51"/>
      <c r="E8" s="51"/>
      <c r="F8" s="51"/>
      <c r="G8" s="51"/>
      <c r="H8" s="51"/>
      <c r="I8" s="51"/>
    </row>
    <row r="9" spans="1:9" ht="18.75" customHeight="1" x14ac:dyDescent="0.25">
      <c r="B9" s="53"/>
      <c r="C9" s="53"/>
      <c r="D9" s="54"/>
      <c r="E9" s="54"/>
      <c r="F9" s="54"/>
      <c r="G9" s="54"/>
      <c r="H9" s="54"/>
      <c r="I9" s="54"/>
    </row>
    <row r="10" spans="1:9" x14ac:dyDescent="0.25">
      <c r="B10" s="17"/>
      <c r="C10" s="17"/>
    </row>
    <row r="11" spans="1:9" x14ac:dyDescent="0.25">
      <c r="B11" s="17"/>
      <c r="C11" s="17"/>
    </row>
    <row r="12" spans="1:9" x14ac:dyDescent="0.25">
      <c r="B12" s="17"/>
      <c r="C12" s="17"/>
    </row>
    <row r="13" spans="1:9" x14ac:dyDescent="0.25">
      <c r="B13" s="17"/>
      <c r="C13" s="17"/>
    </row>
    <row r="14" spans="1:9" x14ac:dyDescent="0.25">
      <c r="B14" s="17"/>
      <c r="C14" s="17"/>
    </row>
    <row r="15" spans="1:9" ht="15.75" customHeight="1" x14ac:dyDescent="0.25">
      <c r="B15" s="17"/>
      <c r="C15" s="17"/>
    </row>
    <row r="16" spans="1:9" x14ac:dyDescent="0.25">
      <c r="B16" s="17"/>
      <c r="C16" s="17"/>
    </row>
    <row r="17" spans="2:3" x14ac:dyDescent="0.25">
      <c r="B17" s="17"/>
      <c r="C17" s="17"/>
    </row>
    <row r="18" spans="2:3" ht="15.75" customHeight="1"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sheetData>
  <mergeCells count="15">
    <mergeCell ref="B8:I8"/>
    <mergeCell ref="B9:C9"/>
    <mergeCell ref="D9:I9"/>
    <mergeCell ref="B5:C5"/>
    <mergeCell ref="D5:I5"/>
    <mergeCell ref="B6:C6"/>
    <mergeCell ref="D6:I6"/>
    <mergeCell ref="B7:C7"/>
    <mergeCell ref="D7:I7"/>
    <mergeCell ref="B2:C2"/>
    <mergeCell ref="D2:I2"/>
    <mergeCell ref="B3:C3"/>
    <mergeCell ref="D3:I3"/>
    <mergeCell ref="B4:C4"/>
    <mergeCell ref="D4:I4"/>
  </mergeCells>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M29"/>
  <sheetViews>
    <sheetView zoomScale="80" zoomScaleNormal="80" workbookViewId="0">
      <selection activeCell="F7" sqref="F7"/>
    </sheetView>
  </sheetViews>
  <sheetFormatPr baseColWidth="10" defaultRowHeight="15" x14ac:dyDescent="0.25"/>
  <cols>
    <col min="2" max="2" width="16.42578125" customWidth="1"/>
    <col min="3" max="3" width="13.28515625" customWidth="1"/>
    <col min="4" max="4" width="25.7109375" customWidth="1"/>
    <col min="8" max="8" width="13.42578125" customWidth="1"/>
    <col min="11" max="12" width="14.42578125" customWidth="1"/>
    <col min="13" max="13" width="11.140625" customWidth="1"/>
  </cols>
  <sheetData>
    <row r="2" spans="2:13" ht="33" customHeight="1" x14ac:dyDescent="0.25">
      <c r="B2" s="21" t="s">
        <v>171</v>
      </c>
      <c r="C2" s="21" t="s">
        <v>170</v>
      </c>
      <c r="D2" s="21" t="s">
        <v>164</v>
      </c>
      <c r="E2" s="21" t="s">
        <v>4</v>
      </c>
      <c r="F2" s="21" t="s">
        <v>165</v>
      </c>
      <c r="G2" s="21" t="s">
        <v>166</v>
      </c>
      <c r="H2" s="21" t="s">
        <v>172</v>
      </c>
      <c r="I2" s="21" t="s">
        <v>167</v>
      </c>
      <c r="J2" s="21" t="s">
        <v>168</v>
      </c>
      <c r="K2" s="21" t="s">
        <v>173</v>
      </c>
      <c r="L2" s="21" t="s">
        <v>182</v>
      </c>
      <c r="M2" s="21" t="s">
        <v>174</v>
      </c>
    </row>
    <row r="3" spans="2:13" ht="22.5" customHeight="1" x14ac:dyDescent="0.25">
      <c r="B3" s="58" t="s">
        <v>181</v>
      </c>
      <c r="C3" s="58" t="s">
        <v>175</v>
      </c>
      <c r="D3" s="51" t="s">
        <v>177</v>
      </c>
      <c r="E3" s="18">
        <v>1</v>
      </c>
      <c r="F3" s="18">
        <v>13</v>
      </c>
      <c r="G3" s="18">
        <v>1</v>
      </c>
      <c r="H3" s="18">
        <v>0</v>
      </c>
      <c r="I3" s="18">
        <v>0.85699999999999998</v>
      </c>
      <c r="J3" s="22">
        <v>0.92800000000000005</v>
      </c>
      <c r="K3" s="18" t="s">
        <v>169</v>
      </c>
      <c r="L3" s="68">
        <f>(J3+J4+J5+J6+J7+J8+J9+J10+J11+J12+J13+J14+J15+J16+J17+J18+J19)/17</f>
        <v>0.84435294117647053</v>
      </c>
      <c r="M3" s="65">
        <f>(J3+J4+J5+J6+J7+J8+J9+J10+J11+J12+J13+J14+J15+J16+J17+J18+J19+J20+J21+J22+J23+J24+J25+J26+J27+J28)/26</f>
        <v>0.85973076923076919</v>
      </c>
    </row>
    <row r="4" spans="2:13" x14ac:dyDescent="0.25">
      <c r="B4" s="59"/>
      <c r="C4" s="59"/>
      <c r="D4" s="51"/>
      <c r="E4" s="18">
        <v>2</v>
      </c>
      <c r="F4" s="18">
        <v>13</v>
      </c>
      <c r="G4" s="18">
        <v>1</v>
      </c>
      <c r="H4" s="18">
        <v>0</v>
      </c>
      <c r="I4" s="18">
        <v>0.85699999999999998</v>
      </c>
      <c r="J4" s="22">
        <v>0.92800000000000005</v>
      </c>
      <c r="K4" s="18" t="s">
        <v>169</v>
      </c>
      <c r="L4" s="68"/>
      <c r="M4" s="66"/>
    </row>
    <row r="5" spans="2:13" x14ac:dyDescent="0.25">
      <c r="B5" s="59"/>
      <c r="C5" s="59"/>
      <c r="D5" s="51"/>
      <c r="E5" s="18">
        <v>3</v>
      </c>
      <c r="F5" s="18">
        <v>9</v>
      </c>
      <c r="G5" s="18">
        <v>2</v>
      </c>
      <c r="H5" s="18">
        <v>3</v>
      </c>
      <c r="I5" s="18">
        <v>0.28599999999999998</v>
      </c>
      <c r="J5" s="22">
        <v>0.64300000000000002</v>
      </c>
      <c r="K5" s="18" t="s">
        <v>169</v>
      </c>
      <c r="L5" s="68"/>
      <c r="M5" s="66"/>
    </row>
    <row r="6" spans="2:13" x14ac:dyDescent="0.25">
      <c r="B6" s="59"/>
      <c r="C6" s="59"/>
      <c r="D6" s="51"/>
      <c r="E6" s="18">
        <v>4</v>
      </c>
      <c r="F6" s="18">
        <v>11</v>
      </c>
      <c r="G6" s="18">
        <v>2</v>
      </c>
      <c r="H6" s="18">
        <v>1</v>
      </c>
      <c r="I6" s="18">
        <v>0.57099999999999995</v>
      </c>
      <c r="J6" s="22">
        <v>0.78600000000000003</v>
      </c>
      <c r="K6" s="18" t="s">
        <v>169</v>
      </c>
      <c r="L6" s="68"/>
      <c r="M6" s="66"/>
    </row>
    <row r="7" spans="2:13" x14ac:dyDescent="0.25">
      <c r="B7" s="59"/>
      <c r="C7" s="59"/>
      <c r="D7" s="51"/>
      <c r="E7" s="18">
        <v>5</v>
      </c>
      <c r="F7" s="18">
        <v>9</v>
      </c>
      <c r="G7" s="18">
        <v>3</v>
      </c>
      <c r="H7" s="18">
        <v>2</v>
      </c>
      <c r="I7" s="18">
        <v>0.28599999999999998</v>
      </c>
      <c r="J7" s="22">
        <v>0.64300000000000002</v>
      </c>
      <c r="K7" s="18" t="s">
        <v>169</v>
      </c>
      <c r="L7" s="68"/>
      <c r="M7" s="66"/>
    </row>
    <row r="8" spans="2:13" ht="19.5" customHeight="1" x14ac:dyDescent="0.25">
      <c r="B8" s="59"/>
      <c r="C8" s="59"/>
      <c r="D8" s="51" t="s">
        <v>178</v>
      </c>
      <c r="E8" s="18">
        <v>6</v>
      </c>
      <c r="F8" s="18">
        <v>10</v>
      </c>
      <c r="G8" s="18">
        <v>3</v>
      </c>
      <c r="H8" s="18">
        <v>1</v>
      </c>
      <c r="I8" s="18">
        <v>0.42899999999999999</v>
      </c>
      <c r="J8" s="22">
        <v>0.71399999999999997</v>
      </c>
      <c r="K8" s="18" t="s">
        <v>169</v>
      </c>
      <c r="L8" s="68"/>
      <c r="M8" s="66"/>
    </row>
    <row r="9" spans="2:13" x14ac:dyDescent="0.25">
      <c r="B9" s="59"/>
      <c r="C9" s="59"/>
      <c r="D9" s="51"/>
      <c r="E9" s="18">
        <v>7</v>
      </c>
      <c r="F9" s="18">
        <v>13</v>
      </c>
      <c r="G9" s="18">
        <v>1</v>
      </c>
      <c r="H9" s="18">
        <v>0</v>
      </c>
      <c r="I9" s="18">
        <v>0.85699999999999998</v>
      </c>
      <c r="J9" s="22">
        <v>0.92800000000000005</v>
      </c>
      <c r="K9" s="18" t="s">
        <v>169</v>
      </c>
      <c r="L9" s="68"/>
      <c r="M9" s="66"/>
    </row>
    <row r="10" spans="2:13" x14ac:dyDescent="0.25">
      <c r="B10" s="59"/>
      <c r="C10" s="59"/>
      <c r="D10" s="51"/>
      <c r="E10" s="18">
        <v>8</v>
      </c>
      <c r="F10" s="18">
        <v>14</v>
      </c>
      <c r="G10" s="18">
        <v>0</v>
      </c>
      <c r="H10" s="18">
        <v>0</v>
      </c>
      <c r="I10" s="18">
        <v>1</v>
      </c>
      <c r="J10" s="22">
        <v>1</v>
      </c>
      <c r="K10" s="18" t="s">
        <v>169</v>
      </c>
      <c r="L10" s="68"/>
      <c r="M10" s="66"/>
    </row>
    <row r="11" spans="2:13" x14ac:dyDescent="0.25">
      <c r="B11" s="59"/>
      <c r="C11" s="59"/>
      <c r="D11" s="51"/>
      <c r="E11" s="18">
        <v>9</v>
      </c>
      <c r="F11" s="18">
        <v>10</v>
      </c>
      <c r="G11" s="18">
        <v>2</v>
      </c>
      <c r="H11" s="18">
        <v>2</v>
      </c>
      <c r="I11" s="18">
        <v>0.42899999999999999</v>
      </c>
      <c r="J11" s="22">
        <v>0.71399999999999997</v>
      </c>
      <c r="K11" s="18" t="s">
        <v>169</v>
      </c>
      <c r="L11" s="68"/>
      <c r="M11" s="66"/>
    </row>
    <row r="12" spans="2:13" x14ac:dyDescent="0.25">
      <c r="B12" s="59"/>
      <c r="C12" s="59"/>
      <c r="D12" s="51"/>
      <c r="E12" s="18">
        <v>10</v>
      </c>
      <c r="F12" s="18">
        <v>12</v>
      </c>
      <c r="G12" s="18">
        <v>2</v>
      </c>
      <c r="H12" s="18">
        <v>0</v>
      </c>
      <c r="I12" s="18">
        <v>0.71399999999999997</v>
      </c>
      <c r="J12" s="22">
        <v>0.85699999999999998</v>
      </c>
      <c r="K12" s="18" t="s">
        <v>169</v>
      </c>
      <c r="L12" s="68"/>
      <c r="M12" s="66"/>
    </row>
    <row r="13" spans="2:13" x14ac:dyDescent="0.25">
      <c r="B13" s="59"/>
      <c r="C13" s="59"/>
      <c r="D13" s="51"/>
      <c r="E13" s="18">
        <v>11</v>
      </c>
      <c r="F13" s="18">
        <v>10</v>
      </c>
      <c r="G13" s="18">
        <v>1</v>
      </c>
      <c r="H13" s="18">
        <v>2</v>
      </c>
      <c r="I13" s="18">
        <v>0.42899999999999999</v>
      </c>
      <c r="J13" s="22">
        <v>0.71399999999999997</v>
      </c>
      <c r="K13" s="18" t="s">
        <v>169</v>
      </c>
      <c r="L13" s="68"/>
      <c r="M13" s="66"/>
    </row>
    <row r="14" spans="2:13" x14ac:dyDescent="0.25">
      <c r="B14" s="59"/>
      <c r="C14" s="59"/>
      <c r="D14" s="51"/>
      <c r="E14" s="18">
        <v>12</v>
      </c>
      <c r="F14" s="18">
        <v>13</v>
      </c>
      <c r="G14" s="18">
        <v>0</v>
      </c>
      <c r="H14" s="18">
        <v>1</v>
      </c>
      <c r="I14" s="18">
        <v>0.85699999999999998</v>
      </c>
      <c r="J14" s="22">
        <v>0.92800000000000005</v>
      </c>
      <c r="K14" s="18" t="s">
        <v>169</v>
      </c>
      <c r="L14" s="68"/>
      <c r="M14" s="66"/>
    </row>
    <row r="15" spans="2:13" ht="15" customHeight="1" x14ac:dyDescent="0.25">
      <c r="B15" s="59"/>
      <c r="C15" s="59"/>
      <c r="D15" s="51"/>
      <c r="E15" s="18">
        <v>13</v>
      </c>
      <c r="F15" s="18">
        <v>10</v>
      </c>
      <c r="G15" s="18">
        <v>3</v>
      </c>
      <c r="H15" s="18">
        <v>1</v>
      </c>
      <c r="I15" s="18">
        <v>0.42899999999999999</v>
      </c>
      <c r="J15" s="22">
        <v>0.71399999999999997</v>
      </c>
      <c r="K15" s="18" t="s">
        <v>169</v>
      </c>
      <c r="L15" s="68"/>
      <c r="M15" s="66"/>
    </row>
    <row r="16" spans="2:13" x14ac:dyDescent="0.25">
      <c r="B16" s="59"/>
      <c r="C16" s="59"/>
      <c r="D16" s="51"/>
      <c r="E16" s="18">
        <v>14</v>
      </c>
      <c r="F16" s="18">
        <v>14</v>
      </c>
      <c r="G16" s="18">
        <v>0</v>
      </c>
      <c r="H16" s="18">
        <v>0</v>
      </c>
      <c r="I16" s="18">
        <v>1</v>
      </c>
      <c r="J16" s="22">
        <v>1</v>
      </c>
      <c r="K16" s="18" t="s">
        <v>169</v>
      </c>
      <c r="L16" s="68"/>
      <c r="M16" s="66"/>
    </row>
    <row r="17" spans="2:13" ht="18.75" customHeight="1" x14ac:dyDescent="0.25">
      <c r="B17" s="59"/>
      <c r="C17" s="59"/>
      <c r="D17" s="61" t="s">
        <v>179</v>
      </c>
      <c r="E17" s="18">
        <v>15</v>
      </c>
      <c r="F17" s="18">
        <v>12</v>
      </c>
      <c r="G17" s="18">
        <v>1</v>
      </c>
      <c r="H17" s="18">
        <v>1</v>
      </c>
      <c r="I17" s="18">
        <v>0.71399999999999997</v>
      </c>
      <c r="J17" s="22">
        <v>0.85699999999999998</v>
      </c>
      <c r="K17" s="18" t="s">
        <v>169</v>
      </c>
      <c r="L17" s="68"/>
      <c r="M17" s="66"/>
    </row>
    <row r="18" spans="2:13" ht="19.5" customHeight="1" x14ac:dyDescent="0.25">
      <c r="B18" s="59"/>
      <c r="C18" s="59"/>
      <c r="D18" s="62"/>
      <c r="E18" s="18">
        <v>16</v>
      </c>
      <c r="F18" s="18">
        <v>14</v>
      </c>
      <c r="G18" s="18">
        <v>0</v>
      </c>
      <c r="H18" s="18">
        <v>0</v>
      </c>
      <c r="I18" s="18">
        <v>1</v>
      </c>
      <c r="J18" s="22">
        <v>1</v>
      </c>
      <c r="K18" s="18" t="s">
        <v>169</v>
      </c>
      <c r="L18" s="68"/>
      <c r="M18" s="66"/>
    </row>
    <row r="19" spans="2:13" ht="19.5" customHeight="1" x14ac:dyDescent="0.25">
      <c r="B19" s="59"/>
      <c r="C19" s="59"/>
      <c r="D19" s="63"/>
      <c r="E19" s="18">
        <v>17</v>
      </c>
      <c r="F19" s="18">
        <v>14</v>
      </c>
      <c r="G19" s="18">
        <v>0</v>
      </c>
      <c r="H19" s="18">
        <v>0</v>
      </c>
      <c r="I19" s="18">
        <v>1</v>
      </c>
      <c r="J19" s="22">
        <v>1</v>
      </c>
      <c r="K19" s="18" t="s">
        <v>169</v>
      </c>
      <c r="L19" s="68"/>
      <c r="M19" s="66"/>
    </row>
    <row r="20" spans="2:13" x14ac:dyDescent="0.25">
      <c r="B20" s="59"/>
      <c r="C20" s="64" t="s">
        <v>176</v>
      </c>
      <c r="D20" s="61" t="s">
        <v>180</v>
      </c>
      <c r="E20" s="18">
        <v>18</v>
      </c>
      <c r="F20" s="18">
        <v>12</v>
      </c>
      <c r="G20" s="18">
        <v>1</v>
      </c>
      <c r="H20" s="18">
        <v>1</v>
      </c>
      <c r="I20" s="18">
        <v>0.71399999999999997</v>
      </c>
      <c r="J20" s="22">
        <v>0.85699999999999998</v>
      </c>
      <c r="K20" s="18" t="s">
        <v>169</v>
      </c>
      <c r="L20" s="68">
        <f>(J20+J21+J22+J23+J24+J25+J26+J27+J28)/9</f>
        <v>0.88877777777777789</v>
      </c>
      <c r="M20" s="66"/>
    </row>
    <row r="21" spans="2:13" x14ac:dyDescent="0.25">
      <c r="B21" s="59"/>
      <c r="C21" s="64"/>
      <c r="D21" s="62"/>
      <c r="E21" s="18">
        <v>19</v>
      </c>
      <c r="F21" s="18">
        <v>11</v>
      </c>
      <c r="G21" s="18">
        <v>1</v>
      </c>
      <c r="H21" s="18">
        <v>2</v>
      </c>
      <c r="I21" s="18">
        <v>0.57099999999999995</v>
      </c>
      <c r="J21" s="22">
        <v>0.78600000000000003</v>
      </c>
      <c r="K21" s="18" t="s">
        <v>169</v>
      </c>
      <c r="L21" s="68"/>
      <c r="M21" s="66"/>
    </row>
    <row r="22" spans="2:13" x14ac:dyDescent="0.25">
      <c r="B22" s="59"/>
      <c r="C22" s="64"/>
      <c r="D22" s="62"/>
      <c r="E22" s="18">
        <v>20</v>
      </c>
      <c r="F22" s="18">
        <v>14</v>
      </c>
      <c r="G22" s="18">
        <v>0</v>
      </c>
      <c r="H22" s="18">
        <v>0</v>
      </c>
      <c r="I22" s="18">
        <v>1</v>
      </c>
      <c r="J22" s="22">
        <v>1</v>
      </c>
      <c r="K22" s="18" t="s">
        <v>169</v>
      </c>
      <c r="L22" s="68"/>
      <c r="M22" s="66"/>
    </row>
    <row r="23" spans="2:13" x14ac:dyDescent="0.25">
      <c r="B23" s="59"/>
      <c r="C23" s="64"/>
      <c r="D23" s="62"/>
      <c r="E23" s="18">
        <v>21</v>
      </c>
      <c r="F23" s="18">
        <v>12</v>
      </c>
      <c r="G23" s="18">
        <v>2</v>
      </c>
      <c r="H23" s="18">
        <v>0</v>
      </c>
      <c r="I23" s="18">
        <v>0.71399999999999997</v>
      </c>
      <c r="J23" s="22">
        <v>0.85699999999999998</v>
      </c>
      <c r="K23" s="18" t="s">
        <v>169</v>
      </c>
      <c r="L23" s="68"/>
      <c r="M23" s="66"/>
    </row>
    <row r="24" spans="2:13" x14ac:dyDescent="0.25">
      <c r="B24" s="59"/>
      <c r="C24" s="64"/>
      <c r="D24" s="62"/>
      <c r="E24" s="18">
        <v>22</v>
      </c>
      <c r="F24" s="18">
        <v>12</v>
      </c>
      <c r="G24" s="18">
        <v>1</v>
      </c>
      <c r="H24" s="18">
        <v>1</v>
      </c>
      <c r="I24" s="18">
        <v>0.71399999999999997</v>
      </c>
      <c r="J24" s="22">
        <v>0.85699999999999998</v>
      </c>
      <c r="K24" s="18" t="s">
        <v>169</v>
      </c>
      <c r="L24" s="68"/>
      <c r="M24" s="66"/>
    </row>
    <row r="25" spans="2:13" x14ac:dyDescent="0.25">
      <c r="B25" s="59"/>
      <c r="C25" s="64"/>
      <c r="D25" s="62"/>
      <c r="E25" s="18">
        <v>23</v>
      </c>
      <c r="F25" s="18">
        <v>13</v>
      </c>
      <c r="G25" s="18">
        <v>1</v>
      </c>
      <c r="H25" s="18">
        <v>0</v>
      </c>
      <c r="I25" s="18">
        <v>0.85699999999999998</v>
      </c>
      <c r="J25" s="22">
        <v>0.92800000000000005</v>
      </c>
      <c r="K25" s="18" t="s">
        <v>169</v>
      </c>
      <c r="L25" s="68"/>
      <c r="M25" s="66"/>
    </row>
    <row r="26" spans="2:13" x14ac:dyDescent="0.25">
      <c r="B26" s="59"/>
      <c r="C26" s="64"/>
      <c r="D26" s="62"/>
      <c r="E26" s="18">
        <v>24</v>
      </c>
      <c r="F26" s="18">
        <v>12</v>
      </c>
      <c r="G26" s="18">
        <v>2</v>
      </c>
      <c r="H26" s="18">
        <v>0</v>
      </c>
      <c r="I26" s="18">
        <v>0.71399999999999997</v>
      </c>
      <c r="J26" s="22">
        <v>0.85699999999999998</v>
      </c>
      <c r="K26" s="18" t="s">
        <v>169</v>
      </c>
      <c r="L26" s="68"/>
      <c r="M26" s="66"/>
    </row>
    <row r="27" spans="2:13" x14ac:dyDescent="0.25">
      <c r="B27" s="59"/>
      <c r="C27" s="64"/>
      <c r="D27" s="62"/>
      <c r="E27" s="18">
        <v>25</v>
      </c>
      <c r="F27" s="18">
        <v>14</v>
      </c>
      <c r="G27" s="18">
        <v>0</v>
      </c>
      <c r="H27" s="18">
        <v>0</v>
      </c>
      <c r="I27" s="18">
        <v>1</v>
      </c>
      <c r="J27" s="22">
        <v>1</v>
      </c>
      <c r="K27" s="18" t="s">
        <v>169</v>
      </c>
      <c r="L27" s="68"/>
      <c r="M27" s="66"/>
    </row>
    <row r="28" spans="2:13" x14ac:dyDescent="0.25">
      <c r="B28" s="60"/>
      <c r="C28" s="64"/>
      <c r="D28" s="63"/>
      <c r="E28" s="18">
        <v>26</v>
      </c>
      <c r="F28" s="18">
        <v>12</v>
      </c>
      <c r="G28" s="18">
        <v>2</v>
      </c>
      <c r="H28" s="18">
        <v>0</v>
      </c>
      <c r="I28" s="18">
        <v>0.71399999999999997</v>
      </c>
      <c r="J28" s="22">
        <v>0.85699999999999998</v>
      </c>
      <c r="K28" s="19" t="s">
        <v>169</v>
      </c>
      <c r="L28" s="68"/>
      <c r="M28" s="67"/>
    </row>
    <row r="29" spans="2:13" x14ac:dyDescent="0.25">
      <c r="L29" s="23">
        <f>(L3+L20)/2</f>
        <v>0.86656535947712421</v>
      </c>
    </row>
  </sheetData>
  <mergeCells count="10">
    <mergeCell ref="B3:B28"/>
    <mergeCell ref="D20:D28"/>
    <mergeCell ref="C20:C28"/>
    <mergeCell ref="C3:C19"/>
    <mergeCell ref="M3:M28"/>
    <mergeCell ref="D3:D7"/>
    <mergeCell ref="D8:D16"/>
    <mergeCell ref="L3:L19"/>
    <mergeCell ref="L20:L28"/>
    <mergeCell ref="D17: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Caracterización expertos</vt:lpstr>
      <vt:lpstr>Porcentaje de validez</vt:lpstr>
      <vt:lpstr>Comentarios</vt:lpstr>
      <vt:lpstr>Gráficos</vt:lpstr>
      <vt:lpstr>CVI GLOBAL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Willinton Baicue</dc:creator>
  <cp:lastModifiedBy>PC</cp:lastModifiedBy>
  <dcterms:created xsi:type="dcterms:W3CDTF">2021-09-18T12:44:24Z</dcterms:created>
  <dcterms:modified xsi:type="dcterms:W3CDTF">2023-06-12T04:13:48Z</dcterms:modified>
</cp:coreProperties>
</file>