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cloudbelgium-my.sharepoint.com/personal/dominique_fmp_olivier_minfin_fed_be/Documents/Bureau/"/>
    </mc:Choice>
  </mc:AlternateContent>
  <xr:revisionPtr revIDLastSave="273" documentId="14_{F878E3F6-AAAC-4963-A630-A4FB4453C2FF}" xr6:coauthVersionLast="46" xr6:coauthVersionMax="46" xr10:uidLastSave="{B35CADC8-CFF5-47CF-B808-1A252803E57C}"/>
  <workbookProtection workbookAlgorithmName="SHA-512" workbookHashValue="HzBR2NB9JIfF0XeiVFl/RRdB2Wm8i26yj+epVT3s/9lgGuE6pFlPp3QRPtbsANUGsJgEUlcXOnrsRrRRG48cZA==" workbookSaltValue="U+7JhXbwF71jXOSi5DgwaA==" workbookSpinCount="100000" lockStructure="1"/>
  <bookViews>
    <workbookView xWindow="28680" yWindow="-120" windowWidth="38640" windowHeight="21240" xr2:uid="{E1B330DA-9032-4552-AE62-0C3F91099A26}"/>
  </bookViews>
  <sheets>
    <sheet name="ALL" sheetId="7" r:id="rId1"/>
  </sheets>
  <definedNames>
    <definedName name="_xlnm.Print_Area" localSheetId="0">ALL!$A$2:$S$233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49" i="7" l="1"/>
  <c r="Q248" i="7"/>
  <c r="J245" i="7"/>
  <c r="Q244" i="7"/>
  <c r="J242" i="7"/>
  <c r="Q241" i="7"/>
  <c r="J239" i="7"/>
  <c r="Q238" i="7"/>
  <c r="J236" i="7"/>
  <c r="Q235" i="7"/>
  <c r="J82" i="7" l="1"/>
  <c r="Q81" i="7"/>
  <c r="J79" i="7"/>
  <c r="Q78" i="7"/>
  <c r="J76" i="7"/>
  <c r="Q75" i="7"/>
  <c r="J73" i="7"/>
  <c r="Q72" i="7"/>
  <c r="J70" i="7"/>
  <c r="Q69" i="7"/>
  <c r="J67" i="7"/>
  <c r="Q66" i="7"/>
  <c r="J64" i="7"/>
  <c r="Q63" i="7"/>
  <c r="J61" i="7"/>
  <c r="Q60" i="7"/>
  <c r="J58" i="7"/>
  <c r="Q57" i="7"/>
  <c r="J55" i="7"/>
  <c r="Q54" i="7"/>
  <c r="J52" i="7"/>
  <c r="Q51" i="7"/>
  <c r="J49" i="7"/>
  <c r="Q48" i="7"/>
  <c r="J212" i="7" l="1"/>
  <c r="Q211" i="7"/>
  <c r="Q223" i="7" l="1"/>
  <c r="Q220" i="7"/>
  <c r="Q217" i="7"/>
  <c r="Q8" i="7" l="1"/>
  <c r="Q11" i="7"/>
  <c r="Q14" i="7"/>
  <c r="Q84" i="7"/>
  <c r="Q87" i="7"/>
  <c r="Q90" i="7"/>
  <c r="Q93" i="7"/>
  <c r="Q96" i="7"/>
  <c r="Q99" i="7"/>
  <c r="Q103" i="7"/>
  <c r="Q106" i="7"/>
  <c r="Q109" i="7"/>
  <c r="Q112" i="7"/>
  <c r="Q115" i="7"/>
  <c r="Q118" i="7"/>
  <c r="Q121" i="7"/>
  <c r="Q124" i="7"/>
  <c r="Q127" i="7"/>
  <c r="Q130" i="7"/>
  <c r="Q134" i="7"/>
  <c r="Q137" i="7"/>
  <c r="Q140" i="7"/>
  <c r="Q143" i="7"/>
  <c r="Q146" i="7"/>
  <c r="Q149" i="7"/>
  <c r="Q152" i="7"/>
  <c r="Q155" i="7"/>
  <c r="Q158" i="7"/>
  <c r="Q162" i="7"/>
  <c r="Q165" i="7"/>
  <c r="Q169" i="7"/>
  <c r="Q172" i="7"/>
  <c r="Q175" i="7"/>
  <c r="Q178" i="7"/>
  <c r="Q181" i="7"/>
  <c r="Q184" i="7"/>
  <c r="Q187" i="7"/>
  <c r="Q190" i="7"/>
  <c r="Q193" i="7"/>
  <c r="Q196" i="7"/>
  <c r="Q200" i="7"/>
  <c r="Q204" i="7"/>
  <c r="Q208" i="7"/>
  <c r="Q214" i="7"/>
  <c r="Q226" i="7"/>
  <c r="Q229" i="7"/>
  <c r="Q232" i="7"/>
  <c r="J122" i="7" l="1"/>
  <c r="J125" i="7"/>
  <c r="J215" i="7" l="1"/>
  <c r="J227" i="7"/>
  <c r="J230" i="7"/>
  <c r="J185" i="7"/>
  <c r="J188" i="7"/>
  <c r="J201" i="7"/>
  <c r="J209" i="7" l="1"/>
  <c r="J233" i="7" l="1"/>
  <c r="J159" i="7" l="1"/>
  <c r="J156" i="7"/>
  <c r="J153" i="7"/>
  <c r="J150" i="7"/>
  <c r="J15" i="7" l="1"/>
  <c r="J12" i="7"/>
  <c r="J191" i="7" l="1"/>
  <c r="J97" i="7" l="1"/>
  <c r="J91" i="7"/>
  <c r="J88" i="7"/>
  <c r="J85" i="7"/>
  <c r="J197" i="7" l="1"/>
  <c r="J194" i="7"/>
  <c r="J173" i="7"/>
  <c r="J170" i="7" l="1"/>
  <c r="J9" i="7" l="1"/>
  <c r="J100" i="7" l="1"/>
  <c r="J94" i="7"/>
</calcChain>
</file>

<file path=xl/sharedStrings.xml><?xml version="1.0" encoding="utf-8"?>
<sst xmlns="http://schemas.openxmlformats.org/spreadsheetml/2006/main" count="1864" uniqueCount="299">
  <si>
    <t>H: Valse hybride/Faux hybride/Falsche Hybride</t>
  </si>
  <si>
    <t xml:space="preserve">Marque 
(dénomination commerciale du constructeur) </t>
  </si>
  <si>
    <t>Appellation commerciale</t>
  </si>
  <si>
    <t>Version / Variante</t>
  </si>
  <si>
    <t>Classe de 
véhicule hybride</t>
  </si>
  <si>
    <t>Carburant</t>
  </si>
  <si>
    <r>
      <t>Puissance nette maximale: … kW à … min</t>
    </r>
    <r>
      <rPr>
        <b/>
        <vertAlign val="superscript"/>
        <sz val="10"/>
        <color rgb="FF0070C0"/>
        <rFont val="Calibri"/>
        <family val="2"/>
        <scheme val="minor"/>
      </rPr>
      <t xml:space="preserve"> –1</t>
    </r>
    <r>
      <rPr>
        <b/>
        <sz val="10"/>
        <color rgb="FF0070C0"/>
        <rFont val="Calibri"/>
        <family val="2"/>
        <scheme val="minor"/>
      </rPr>
      <t xml:space="preserve"> (moteur à combustion interne)</t>
    </r>
  </si>
  <si>
    <t>kW véhicule 
correspondant / kW PHEV</t>
  </si>
  <si>
    <t>Code de 
la carroserie</t>
  </si>
  <si>
    <t>Dénomination carrosserie</t>
  </si>
  <si>
    <t>Poids du véhicule en ordre de marche (kg)</t>
  </si>
  <si>
    <t>Capacité énergétique de la batterie électrique (kWh)</t>
  </si>
  <si>
    <t>Capacité énergétique de la batterie électrique (kWh) par 100 kg du poids du véhicule</t>
  </si>
  <si>
    <r>
      <t>Émissions de CO</t>
    </r>
    <r>
      <rPr>
        <b/>
        <vertAlign val="subscript"/>
        <sz val="10"/>
        <color rgb="FF0070C0"/>
        <rFont val="Calibri"/>
        <family val="2"/>
        <scheme val="minor"/>
      </rPr>
      <t>2</t>
    </r>
    <r>
      <rPr>
        <b/>
        <sz val="10"/>
        <color rgb="FF0070C0"/>
        <rFont val="Calibri"/>
        <family val="2"/>
        <scheme val="minor"/>
      </rPr>
      <t xml:space="preserve"> NEDC 
pondérées, mixtes 
(g/km)</t>
    </r>
  </si>
  <si>
    <r>
      <t>Émissions de CO</t>
    </r>
    <r>
      <rPr>
        <b/>
        <vertAlign val="subscript"/>
        <sz val="10"/>
        <color rgb="FF0070C0"/>
        <rFont val="Calibri"/>
        <family val="2"/>
        <scheme val="minor"/>
      </rPr>
      <t>2</t>
    </r>
    <r>
      <rPr>
        <b/>
        <sz val="10"/>
        <color rgb="FF0070C0"/>
        <rFont val="Calibri"/>
        <family val="2"/>
        <scheme val="minor"/>
      </rPr>
      <t xml:space="preserve"> NEDC mixtes (g/km)</t>
    </r>
  </si>
  <si>
    <t>Spécifications</t>
  </si>
  <si>
    <t>C: Overeenstemmend voertuig/Véhicule correspondant/
Entsprechendes Fahrzeug</t>
  </si>
  <si>
    <t xml:space="preserve">Merk 
(handelsnaam 
van de fabrikant)  
</t>
  </si>
  <si>
    <t>Handelsbenaming</t>
  </si>
  <si>
    <t>Versie / Variant</t>
  </si>
  <si>
    <t>Klasse van 
hybride voertuig</t>
  </si>
  <si>
    <t>Brandstof</t>
  </si>
  <si>
    <r>
      <t>Nettomaximumvermogen : … kW bij … min</t>
    </r>
    <r>
      <rPr>
        <b/>
        <vertAlign val="superscript"/>
        <sz val="10"/>
        <color rgb="FF0070C0"/>
        <rFont val="Calibri"/>
        <family val="2"/>
        <scheme val="minor"/>
      </rPr>
      <t>–1</t>
    </r>
    <r>
      <rPr>
        <b/>
        <sz val="10"/>
        <color rgb="FF0070C0"/>
        <rFont val="Calibri"/>
        <family val="2"/>
        <scheme val="minor"/>
      </rPr>
      <t xml:space="preserve"> (verbrandingsmotor)</t>
    </r>
  </si>
  <si>
    <t>kW overeenstemmend 
voertuig / kW PHEV</t>
  </si>
  <si>
    <t>Carrosserie-
code</t>
  </si>
  <si>
    <t>Carrosseriebenaming</t>
  </si>
  <si>
    <t>Massa van het voertuig in rijklare toestand (kg)</t>
  </si>
  <si>
    <t>Energiecapaciteit van de elektrische batterij (kWh)</t>
  </si>
  <si>
    <t>Energiecapaciteit van de elektrische batterij (kWh) per 100 kg van het wagengewicht</t>
  </si>
  <si>
    <t>CO2-emissies NEDC 
gewogen, gecombineerd 
(g/km)</t>
  </si>
  <si>
    <t>CO2-emissies NEDC gewogen (g/km)</t>
  </si>
  <si>
    <t>Spécificaties</t>
  </si>
  <si>
    <t>X: Geen overeenstemmend voertuig/Pas de voiture correspondante/Kein entsprechendes Fahrzeug
= CO² H x 2,5</t>
  </si>
  <si>
    <t>Marke (Handelsbezeichnung des Herstellers)</t>
  </si>
  <si>
    <t>Handelsname</t>
  </si>
  <si>
    <t>Modell / Typ</t>
  </si>
  <si>
    <t>Hybrid-Fahrzeugklasse</t>
  </si>
  <si>
    <t>Kraftstoff</t>
  </si>
  <si>
    <t>maximale Nettoleistung: ... kW bei ... min -1 (Verbrennungsmotor)</t>
  </si>
  <si>
    <t>kW entsprechendes Fahrzeug / kW PHEV</t>
  </si>
  <si>
    <t>Karosserie-Code</t>
  </si>
  <si>
    <t>Name der Karosserie</t>
  </si>
  <si>
    <t>Gewicht des Fahrzeugs in fahrbereitem Zustand (kg)</t>
  </si>
  <si>
    <t>Energiekapazität der elektrischen Batterie (kWh)</t>
  </si>
  <si>
    <t>Energiekapazität der elektrischen Batterie (kWh) pro 100 kg Fahrzeuggewicht</t>
  </si>
  <si>
    <t>Gewichtete NEFZ-CO2-Emissionen, gemischt (g/km)</t>
  </si>
  <si>
    <t>Gemischte NEFZ-CO2-Emissionen (g/km)</t>
  </si>
  <si>
    <t>COC 0.1</t>
  </si>
  <si>
    <t>COC 0.2.1</t>
  </si>
  <si>
    <t>COC 23.1</t>
  </si>
  <si>
    <t>COC 26</t>
  </si>
  <si>
    <t>COC 27.1</t>
  </si>
  <si>
    <t>COC 38</t>
  </si>
  <si>
    <t>EN</t>
  </si>
  <si>
    <t>FR</t>
  </si>
  <si>
    <t>NL</t>
  </si>
  <si>
    <t>COC 13</t>
  </si>
  <si>
    <t>COC 49.1</t>
  </si>
  <si>
    <t>VOLVO</t>
  </si>
  <si>
    <t>H</t>
  </si>
  <si>
    <t xml:space="preserve">XC 60 </t>
  </si>
  <si>
    <t>OVC-HEV</t>
  </si>
  <si>
    <t>PETROL</t>
  </si>
  <si>
    <t>ESSENCE</t>
  </si>
  <si>
    <t>BENZINE</t>
  </si>
  <si>
    <t>AC</t>
  </si>
  <si>
    <t>Station wagon</t>
  </si>
  <si>
    <t>Break</t>
  </si>
  <si>
    <t>Stationwagen</t>
  </si>
  <si>
    <t>51-55</t>
  </si>
  <si>
    <t>C</t>
  </si>
  <si>
    <t>XC 60</t>
  </si>
  <si>
    <t xml:space="preserve">XC 90 </t>
  </si>
  <si>
    <t>56-59</t>
  </si>
  <si>
    <t xml:space="preserve">PORSCHE                       </t>
  </si>
  <si>
    <t xml:space="preserve">CAYENNE </t>
  </si>
  <si>
    <t>70-74</t>
  </si>
  <si>
    <t>CAYENNE</t>
  </si>
  <si>
    <t xml:space="preserve">CAYENNE TURBO S </t>
  </si>
  <si>
    <t>85-90</t>
  </si>
  <si>
    <t>CAYENNE TURBO</t>
  </si>
  <si>
    <t xml:space="preserve">PANAMERA </t>
  </si>
  <si>
    <t>AB</t>
  </si>
  <si>
    <t>Hatchback</t>
  </si>
  <si>
    <t>Voiture à hayon arrière</t>
  </si>
  <si>
    <t>60-62</t>
  </si>
  <si>
    <t>PANAMERA</t>
  </si>
  <si>
    <t xml:space="preserve">PANAMERA TURBO </t>
  </si>
  <si>
    <t>PANAMERA TURBO</t>
  </si>
  <si>
    <t>64-66</t>
  </si>
  <si>
    <t>4 SPORT TURISMO</t>
  </si>
  <si>
    <t>SPORT TURISMO</t>
  </si>
  <si>
    <t xml:space="preserve">MERCEDES                    </t>
  </si>
  <si>
    <t xml:space="preserve">MERCEDES                      </t>
  </si>
  <si>
    <t>C Class</t>
  </si>
  <si>
    <t>C 350 e</t>
  </si>
  <si>
    <t>AA</t>
  </si>
  <si>
    <t>Saloon</t>
  </si>
  <si>
    <t>Berline</t>
  </si>
  <si>
    <t>Sedan</t>
  </si>
  <si>
    <t>48-54</t>
  </si>
  <si>
    <t>C 250</t>
  </si>
  <si>
    <t>49-55</t>
  </si>
  <si>
    <t>E Class</t>
  </si>
  <si>
    <t>E 350 e</t>
  </si>
  <si>
    <t>49-57</t>
  </si>
  <si>
    <t>E 250</t>
  </si>
  <si>
    <t>GLC Class</t>
  </si>
  <si>
    <t>GLC 350 e 4MATIC</t>
  </si>
  <si>
    <t>59-62</t>
  </si>
  <si>
    <t>GLC 250 4MATIC</t>
  </si>
  <si>
    <t>GLE Class</t>
  </si>
  <si>
    <t>GLE 500 e 4MATIC</t>
  </si>
  <si>
    <t>78-84</t>
  </si>
  <si>
    <t>GLE 400 4MATIC</t>
  </si>
  <si>
    <t>S Class</t>
  </si>
  <si>
    <t>MERCEDES</t>
  </si>
  <si>
    <t xml:space="preserve">S 400 4MATIC </t>
  </si>
  <si>
    <t>S 560 e</t>
  </si>
  <si>
    <t>57-59</t>
  </si>
  <si>
    <t>S 450 4MATIC</t>
  </si>
  <si>
    <t>51-54</t>
  </si>
  <si>
    <t xml:space="preserve">LAND ROVER                  </t>
  </si>
  <si>
    <t xml:space="preserve">LAND ROVER                    </t>
  </si>
  <si>
    <t>RANGE ROVER</t>
  </si>
  <si>
    <t>P400e VOGUE SWB</t>
  </si>
  <si>
    <t>72-75</t>
  </si>
  <si>
    <t>X : Geen overeenstemmend voertuig: gebruik CO2-emissie van de hybride X 2,5 voor berekening van het voordeel - zie laatste kolom /
Pas de véhicule correspondant : utilisez l'émission de CO2 de l'hybride X 2,5 pour le calcul de l'avantage - voir dernière colonne /
Kein entsprechendes Fahrzeug: Verwenden Sie die CO2-Emission des Hybrids x 2,5 für die Berechnung des Vorteils - siehe letzte Spalte.</t>
  </si>
  <si>
    <t>180-187,5</t>
  </si>
  <si>
    <t>P400e VOGUE LWB</t>
  </si>
  <si>
    <t>P400e AUTOBIOGRAPHY SWB</t>
  </si>
  <si>
    <t>P400e AUTOBIOGRAPHY LWB</t>
  </si>
  <si>
    <t>P400e SVAUTOBIOGRAPHY LWB</t>
  </si>
  <si>
    <t>X : Geen overeenstemmend voertuig: gebruik CO2-emissie van de hybride X 2,5 voor berekening van het voordeel - zie laatste kolom / 
Pas de véhicule correspondant : utilisez l'émission de CO2 de l'hybride X 2,5 pour le calcul de l'avantage - voir dernière colonne /
Kein entsprechendes Fahrzeug: Verwenden Sie die CO2-Emission des Hybrids x 2,5 für die Berechnung des Vorteils - siehe letzte Spalte.</t>
  </si>
  <si>
    <t>RANGE ROVER SPORT</t>
  </si>
  <si>
    <t>P400e SE</t>
  </si>
  <si>
    <t>P300 SE</t>
  </si>
  <si>
    <t>P400e HSE</t>
  </si>
  <si>
    <t>P300 HSE</t>
  </si>
  <si>
    <t>P400e HSE DYNAMIC</t>
  </si>
  <si>
    <t>P300 HSE DYNAMIC</t>
  </si>
  <si>
    <t>P400e AUTOBIOGRAPHY DYNAMIC</t>
  </si>
  <si>
    <t>FORD</t>
  </si>
  <si>
    <t>Explorer</t>
  </si>
  <si>
    <t>Platinum</t>
  </si>
  <si>
    <t>ST-LINE</t>
  </si>
  <si>
    <t xml:space="preserve">BMW          </t>
  </si>
  <si>
    <t xml:space="preserve">BMW                           </t>
  </si>
  <si>
    <t>BMW 2 Series</t>
  </si>
  <si>
    <t>225xe Active Tourer Pre-battery update (up to end of 6/2019)</t>
  </si>
  <si>
    <t>52-57</t>
  </si>
  <si>
    <t>BMW</t>
  </si>
  <si>
    <t>218i Active Tourer</t>
  </si>
  <si>
    <t>BMW 3 Series</t>
  </si>
  <si>
    <t>330e iPerformance Former model (up to end of 10/2018)</t>
  </si>
  <si>
    <t>44-49</t>
  </si>
  <si>
    <t xml:space="preserve">320i </t>
  </si>
  <si>
    <t>BMW 7 series</t>
  </si>
  <si>
    <t>740e iPerformance Pre-LCI (up to end of 2/2019)</t>
  </si>
  <si>
    <t xml:space="preserve">51-56 as from production 07/2018 </t>
  </si>
  <si>
    <t>127,5-140</t>
  </si>
  <si>
    <t>BMW 7 Series</t>
  </si>
  <si>
    <t>740Le iPerformance Pre-LCI (up to end of 2/2019)</t>
  </si>
  <si>
    <t xml:space="preserve">version with 51g until production 06/2018 
52-57 as from production 07/2018 </t>
  </si>
  <si>
    <t>127,50-142,50</t>
  </si>
  <si>
    <t>740Le xDrive iPerformance Pre-LCI (up to end of 2/2019)</t>
  </si>
  <si>
    <t xml:space="preserve">49-56 until production 06/2018 
64-65 as from production 07/2018 </t>
  </si>
  <si>
    <t>122,50-162,50</t>
  </si>
  <si>
    <t>745e LCI (as from 3/2019)</t>
  </si>
  <si>
    <t>740Li xDrive</t>
  </si>
  <si>
    <t>745Le LCI (as from 3/2019)</t>
  </si>
  <si>
    <t>51-53</t>
  </si>
  <si>
    <t>745Le xDrive LCI (as from 3/2019)</t>
  </si>
  <si>
    <t>VHR-PETROL</t>
  </si>
  <si>
    <t>VHR-ESSENCE</t>
  </si>
  <si>
    <t>VHR-BENZINE</t>
  </si>
  <si>
    <t>BMW X3 Series</t>
  </si>
  <si>
    <t>X3 xDrive20i</t>
  </si>
  <si>
    <t>BMW X5 Series</t>
  </si>
  <si>
    <t>X5 xDrive40e</t>
  </si>
  <si>
    <t>77-78</t>
  </si>
  <si>
    <t>X5 xDrive35i</t>
  </si>
  <si>
    <t xml:space="preserve">MINI   </t>
  </si>
  <si>
    <t xml:space="preserve">MINI        </t>
  </si>
  <si>
    <t xml:space="preserve">MINI Countryman </t>
  </si>
  <si>
    <t>Cooper S E ALL4  Pre-battery update (up to end of 6/2019)</t>
  </si>
  <si>
    <t>55-56</t>
  </si>
  <si>
    <t>MINI</t>
  </si>
  <si>
    <t>Cooper ALL4</t>
  </si>
  <si>
    <t>BENTLEY</t>
  </si>
  <si>
    <t xml:space="preserve">BENTLEY Bentayga </t>
  </si>
  <si>
    <t>Hybrid</t>
  </si>
  <si>
    <t>AUDI</t>
  </si>
  <si>
    <t xml:space="preserve">AUDI A8 </t>
  </si>
  <si>
    <t>AUDI A8</t>
  </si>
  <si>
    <t>55 TFSI LWB</t>
  </si>
  <si>
    <t>AUDI Q5</t>
  </si>
  <si>
    <t>45 TFSI</t>
  </si>
  <si>
    <t>21" wheels</t>
  </si>
  <si>
    <t>21'' wielen</t>
  </si>
  <si>
    <t>45 TFSI Sport</t>
  </si>
  <si>
    <t xml:space="preserve">AUDI Q7 </t>
  </si>
  <si>
    <t>64-69</t>
  </si>
  <si>
    <t>AUDI Q7</t>
  </si>
  <si>
    <t>55 TFSI S Line</t>
  </si>
  <si>
    <t>X3 xDrive30e (up to 4/2020)</t>
  </si>
  <si>
    <t>60 TFSI e (up to end of production week 44 in 2020)</t>
  </si>
  <si>
    <t>20" wheels</t>
  </si>
  <si>
    <t>20" wielen</t>
  </si>
  <si>
    <t>roues 21''</t>
  </si>
  <si>
    <t>roues 20"</t>
  </si>
  <si>
    <t>E-HYBRID (Modelyear 2020)</t>
  </si>
  <si>
    <t>4 E-HYBRID (Modelyear 2020)</t>
  </si>
  <si>
    <t>S E-HYBRID (Modelyear 2020)</t>
  </si>
  <si>
    <t>4 E-HYBRID SPORT TURISMO (Modelyear 2020)</t>
  </si>
  <si>
    <t>S E-HYBRID SPORT TURISMO (Modelyear 2020)</t>
  </si>
  <si>
    <t>CAYENNE E-HYBRID</t>
  </si>
  <si>
    <t>56-58</t>
  </si>
  <si>
    <t xml:space="preserve">CAYENNE E-HYBRID COUPE </t>
  </si>
  <si>
    <t>58-60</t>
  </si>
  <si>
    <t>CAYENNE COUPE</t>
  </si>
  <si>
    <t>CAYENNE TURBO S E-HYBRID</t>
  </si>
  <si>
    <t>CAYENNE TURBO S E-HYBRID COUPE</t>
  </si>
  <si>
    <t>73-76</t>
  </si>
  <si>
    <t>CAYENNE TURBO COUPE</t>
  </si>
  <si>
    <t xml:space="preserve">PANAMERA 4S E-HYBRID </t>
  </si>
  <si>
    <t>PANAMERA 4S</t>
  </si>
  <si>
    <t>PANAMERA TURBO S E-HYBRID</t>
  </si>
  <si>
    <t>PANAMERA TURBO S</t>
  </si>
  <si>
    <t>PANAMERA 4 E-HYBRID EXECUTIVE</t>
  </si>
  <si>
    <t>PANAMERA 4 EXECUTIVE</t>
  </si>
  <si>
    <t>PANAMERA 4S E-HYBRID EXECUTIVE</t>
  </si>
  <si>
    <t>PANAMERA 4S EXECUTIVE</t>
  </si>
  <si>
    <t>PANAMERA TURBO S E-HYBRID EXECUTIVE</t>
  </si>
  <si>
    <t>PANAMERA TURBO S EXECUTIVE</t>
  </si>
  <si>
    <t>PANAMERA 4 E-HYBRID SPORT TURISMO</t>
  </si>
  <si>
    <t>PANAMERA 4 SPORT TURISMO</t>
  </si>
  <si>
    <t>PANAMERA 4S E-HYBRID SPORT TURISMO</t>
  </si>
  <si>
    <t>51-52</t>
  </si>
  <si>
    <t>PANAMERA 4S SPORT TURISMO</t>
  </si>
  <si>
    <t>PANAMERA TURBO S E-HYBRID SPORT TURISMO</t>
  </si>
  <si>
    <t>PANAMERA TURBO S SPORT TURISMO</t>
  </si>
  <si>
    <t>E-HYBRID (Modelyear 2021)</t>
  </si>
  <si>
    <t>(Modelyear 2021)</t>
  </si>
  <si>
    <t>S 500 plug-in hybrid of S 500 e</t>
  </si>
  <si>
    <t>GLC 300 e 4MATIC (only up to production 08/2020)</t>
  </si>
  <si>
    <t>T8 Twin Engine Tyre Class B (Modelyear 2019)</t>
  </si>
  <si>
    <t>T6 AWD Tyre Class B (Modelyear 2019)</t>
  </si>
  <si>
    <t>19'' and 20" alu. Wheels</t>
  </si>
  <si>
    <t>Roues alu. 19'' et 20''</t>
  </si>
  <si>
    <t>19'' en 20'' alu. Wielen</t>
  </si>
  <si>
    <t>T8 Twin Engine Tyre Class C (Modelyear 2019)</t>
  </si>
  <si>
    <t>T6 AWD Tyre Class C (Modelyear 2019)</t>
  </si>
  <si>
    <t>21'' and 22" alu. Wheels</t>
  </si>
  <si>
    <t>Roues alu. 21'' et 22''</t>
  </si>
  <si>
    <t>21'' en 22'' alu. Wielen</t>
  </si>
  <si>
    <t>T8 Twin Engine (Modelyear 2019)</t>
  </si>
  <si>
    <t>T6 AWD (Modelyear 2019)</t>
  </si>
  <si>
    <r>
      <t>T8 Twin Engine Tyre Class C</t>
    </r>
    <r>
      <rPr>
        <b/>
        <sz val="10"/>
        <color rgb="FFC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(Modelyear 2020)</t>
    </r>
  </si>
  <si>
    <t>21'' and 22" alu. wheels</t>
  </si>
  <si>
    <t>21'' en 22'' alu. wielen</t>
  </si>
  <si>
    <t>T6 AWD Tyre Class C (Modelyear 2020 production up to 10/02/2020)</t>
  </si>
  <si>
    <t>B6 AWD Tyre Class C (Modelyear 2020, production as from 11/02/2020)</t>
  </si>
  <si>
    <t>T8 Twin Engine Tyre Class B (Modelyear 2020)</t>
  </si>
  <si>
    <t>19'' and 20" alu. wheels</t>
  </si>
  <si>
    <t>19'' en 20'' alu. wielen</t>
  </si>
  <si>
    <t>T6 AWD (Modelyear 2020, production up to 10/02/2020)</t>
  </si>
  <si>
    <t>B6 AWD (Modelyear 2020, production as from 11/02/2020)</t>
  </si>
  <si>
    <t>T8 Twin Engine Tyre Class C (Modelyear 2020)</t>
  </si>
  <si>
    <t>T8 Polestar Engineered Tyre Class B (Modelyear 2021)</t>
  </si>
  <si>
    <t>B6 AWD Tyre Class B (Modelyear 2021)</t>
  </si>
  <si>
    <t>Recharge T8 Tyre Class B (Modelyear 2021)</t>
  </si>
  <si>
    <t xml:space="preserve">AUDI Q8 </t>
  </si>
  <si>
    <t>19'' alu. wheels</t>
  </si>
  <si>
    <t>Roues alu. 19''</t>
  </si>
  <si>
    <t>19'' alu. wielen</t>
  </si>
  <si>
    <t>AUDI Q8</t>
  </si>
  <si>
    <t>55 TFSI</t>
  </si>
  <si>
    <t>21'' alu. wheels</t>
  </si>
  <si>
    <t>Roues alu. 21''</t>
  </si>
  <si>
    <t>21'' alu. wielen</t>
  </si>
  <si>
    <t>60 TFSI</t>
  </si>
  <si>
    <t>Volkswagen</t>
  </si>
  <si>
    <t>VOLKSWAGEN</t>
  </si>
  <si>
    <t>TOUAREG R</t>
  </si>
  <si>
    <t xml:space="preserve">V6 eHybrid 4MOTION </t>
  </si>
  <si>
    <t>63-69</t>
  </si>
  <si>
    <t>TOUAREG</t>
  </si>
  <si>
    <t>V6 TFSI 4MOTION</t>
  </si>
  <si>
    <r>
      <t xml:space="preserve">T8 </t>
    </r>
    <r>
      <rPr>
        <b/>
        <sz val="10"/>
        <rFont val="Calibri"/>
        <family val="2"/>
      </rPr>
      <t>Polestar Engineered Tyre Class C</t>
    </r>
    <r>
      <rPr>
        <b/>
        <sz val="10"/>
        <color rgb="FFC00000"/>
        <rFont val="Calibri"/>
        <family val="2"/>
      </rPr>
      <t xml:space="preserve"> </t>
    </r>
    <r>
      <rPr>
        <b/>
        <sz val="10"/>
        <color rgb="FF000000"/>
        <rFont val="Calibri"/>
        <family val="2"/>
      </rPr>
      <t>(Modelyear 2020)</t>
    </r>
  </si>
  <si>
    <r>
      <t xml:space="preserve">T8 </t>
    </r>
    <r>
      <rPr>
        <b/>
        <sz val="10"/>
        <rFont val="Calibri"/>
        <family val="2"/>
      </rPr>
      <t xml:space="preserve">Polestar Engineered Tyre Class C </t>
    </r>
    <r>
      <rPr>
        <b/>
        <sz val="10"/>
        <color rgb="FF000000"/>
        <rFont val="Calibri"/>
        <family val="2"/>
      </rPr>
      <t>(Modelyear 2020)</t>
    </r>
  </si>
  <si>
    <t xml:space="preserve">60 TFSI e (from production week 45/2020 until production week 52/2021) </t>
  </si>
  <si>
    <t>60 TFSI e (until production week 52/2021)</t>
  </si>
  <si>
    <t>50 TFSI e (until production week 12/2021)</t>
  </si>
  <si>
    <t>50 TFSI e Sport (until production week 12/2021)</t>
  </si>
  <si>
    <t>55 TFSI e Sport (until production week 12/2021)</t>
  </si>
  <si>
    <t>55 TFSI e (until production week 08/2022)</t>
  </si>
  <si>
    <t>60 TFSI e (until production week 08/2022)</t>
  </si>
  <si>
    <t>Dernière mise à jour / Laatste update : 17.03.2022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</si>
</sst>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0" x14ac:knownFonts="1">
    <font>
      <sz val="11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b/>
      <vertAlign val="superscript"/>
      <sz val="10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C00000"/>
      <name val="Calibri"/>
      <family val="2"/>
      <scheme val="minor"/>
    </font>
    <font>
      <b/>
      <vertAlign val="subscript"/>
      <sz val="10"/>
      <color rgb="FF0070C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B050"/>
      <name val="Arial Narrow"/>
      <family val="2"/>
    </font>
    <font>
      <b/>
      <sz val="10"/>
      <color rgb="FFC00000"/>
      <name val="Arial Narrow"/>
      <family val="2"/>
    </font>
    <font>
      <b/>
      <sz val="10"/>
      <color rgb="FF000000"/>
      <name val="Calibri"/>
      <family val="2"/>
    </font>
    <font>
      <b/>
      <sz val="10"/>
      <color rgb="FFC00000"/>
      <name val="Calibri"/>
      <family val="2"/>
    </font>
    <font>
      <sz val="10"/>
      <color theme="1"/>
      <name val="Times New Roman"/>
      <family val="1"/>
    </font>
    <font>
      <b/>
      <sz val="10"/>
      <color rgb="FF00B050"/>
      <name val="Calibri"/>
      <family val="2"/>
    </font>
    <font>
      <b/>
      <sz val="10"/>
      <color theme="1"/>
      <name val="Times New Roman"/>
      <family val="1"/>
    </font>
    <font>
      <b/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8" fillId="0" borderId="0"/>
  </cellStyleXfs>
  <cellXfs count="191">
    <xf numFmtId="0" fontId="0" fillId="0" borderId="0" xfId="0"/>
    <xf numFmtId="0" fontId="1" fillId="0" borderId="0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6" fillId="0" borderId="0" xfId="0" applyFont="1" applyFill="1" applyAlignment="1">
      <alignment horizontal="left" vertical="center"/>
    </xf>
    <xf numFmtId="0" fontId="6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11" fillId="0" borderId="0" xfId="0" applyFont="1" applyFill="1" applyAlignment="1">
      <alignment vertical="center"/>
    </xf>
    <xf numFmtId="0" fontId="11" fillId="0" borderId="0" xfId="0" applyFont="1" applyFill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2" fontId="6" fillId="0" borderId="0" xfId="0" applyNumberFormat="1" applyFont="1" applyFill="1" applyAlignment="1">
      <alignment horizontal="center" vertical="center"/>
    </xf>
    <xf numFmtId="2" fontId="11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0" fontId="11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center" vertical="center"/>
    </xf>
    <xf numFmtId="2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2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left" vertical="center"/>
    </xf>
    <xf numFmtId="0" fontId="13" fillId="2" borderId="0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left" vertical="center" wrapText="1"/>
    </xf>
    <xf numFmtId="0" fontId="3" fillId="0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2" fontId="3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6" fillId="0" borderId="4" xfId="0" applyFont="1" applyFill="1" applyBorder="1" applyAlignment="1">
      <alignment horizontal="right" vertical="center"/>
    </xf>
    <xf numFmtId="0" fontId="6" fillId="0" borderId="4" xfId="0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1" fillId="0" borderId="0" xfId="0" applyNumberFormat="1" applyFont="1" applyFill="1" applyAlignment="1">
      <alignment vertical="center"/>
    </xf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0" fontId="13" fillId="3" borderId="0" xfId="0" applyFont="1" applyFill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11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2" fontId="1" fillId="0" borderId="1" xfId="0" applyNumberFormat="1" applyFont="1" applyFill="1" applyBorder="1" applyAlignment="1">
      <alignment horizontal="center" vertical="center" wrapText="1"/>
    </xf>
    <xf numFmtId="2" fontId="4" fillId="0" borderId="4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2" fontId="4" fillId="0" borderId="4" xfId="0" applyNumberFormat="1" applyFont="1" applyBorder="1" applyAlignment="1">
      <alignment vertical="center"/>
    </xf>
    <xf numFmtId="2" fontId="4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164" fontId="4" fillId="0" borderId="4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horizontal="right" vertical="center" wrapText="1"/>
    </xf>
    <xf numFmtId="164" fontId="4" fillId="0" borderId="0" xfId="0" applyNumberFormat="1" applyFont="1" applyFill="1" applyAlignment="1">
      <alignment vertical="center"/>
    </xf>
    <xf numFmtId="164" fontId="12" fillId="0" borderId="0" xfId="0" applyNumberFormat="1" applyFont="1" applyFill="1" applyAlignment="1">
      <alignment horizontal="center" vertical="center"/>
    </xf>
    <xf numFmtId="164" fontId="4" fillId="0" borderId="0" xfId="0" applyNumberFormat="1" applyFont="1" applyFill="1" applyAlignment="1">
      <alignment horizontal="center" vertical="center"/>
    </xf>
    <xf numFmtId="164" fontId="11" fillId="0" borderId="0" xfId="0" applyNumberFormat="1" applyFont="1" applyFill="1" applyAlignment="1">
      <alignment horizontal="center" vertical="center"/>
    </xf>
    <xf numFmtId="164" fontId="6" fillId="0" borderId="0" xfId="0" applyNumberFormat="1" applyFont="1" applyFill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164" fontId="3" fillId="0" borderId="4" xfId="0" applyNumberFormat="1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4" fontId="1" fillId="0" borderId="5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2" fontId="11" fillId="0" borderId="0" xfId="0" applyNumberFormat="1" applyFont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9" fillId="0" borderId="0" xfId="0" applyFont="1" applyFill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right" vertical="center"/>
    </xf>
    <xf numFmtId="0" fontId="20" fillId="0" borderId="0" xfId="0" applyFont="1" applyFill="1" applyAlignment="1">
      <alignment horizontal="center" vertical="center"/>
    </xf>
    <xf numFmtId="2" fontId="20" fillId="0" borderId="0" xfId="0" applyNumberFormat="1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164" fontId="19" fillId="0" borderId="0" xfId="0" applyNumberFormat="1" applyFont="1" applyFill="1" applyAlignment="1">
      <alignment horizontal="center" vertical="center"/>
    </xf>
    <xf numFmtId="0" fontId="21" fillId="0" borderId="0" xfId="0" applyFont="1" applyFill="1" applyAlignment="1">
      <alignment vertical="center"/>
    </xf>
    <xf numFmtId="0" fontId="22" fillId="0" borderId="0" xfId="0" applyFont="1" applyFill="1" applyAlignment="1">
      <alignment vertical="center"/>
    </xf>
    <xf numFmtId="0" fontId="22" fillId="0" borderId="0" xfId="0" applyFont="1" applyFill="1" applyAlignment="1">
      <alignment horizontal="right" vertical="center"/>
    </xf>
    <xf numFmtId="0" fontId="22" fillId="0" borderId="0" xfId="0" applyFont="1" applyFill="1" applyAlignment="1">
      <alignment horizontal="center" vertical="center"/>
    </xf>
    <xf numFmtId="2" fontId="22" fillId="0" borderId="0" xfId="0" applyNumberFormat="1" applyFont="1" applyFill="1" applyAlignment="1">
      <alignment horizontal="center" vertical="center"/>
    </xf>
    <xf numFmtId="164" fontId="22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vertical="center"/>
    </xf>
    <xf numFmtId="0" fontId="23" fillId="0" borderId="0" xfId="0" applyFont="1" applyFill="1" applyAlignment="1">
      <alignment horizontal="right" vertical="center"/>
    </xf>
    <xf numFmtId="0" fontId="23" fillId="0" borderId="0" xfId="0" applyFont="1" applyFill="1" applyAlignment="1">
      <alignment horizontal="center" vertical="center"/>
    </xf>
    <xf numFmtId="2" fontId="23" fillId="0" borderId="0" xfId="0" applyNumberFormat="1" applyFont="1" applyFill="1" applyAlignment="1">
      <alignment horizontal="center" vertical="center"/>
    </xf>
    <xf numFmtId="164" fontId="23" fillId="0" borderId="0" xfId="0" applyNumberFormat="1" applyFont="1" applyFill="1" applyAlignment="1">
      <alignment horizontal="center" vertical="center"/>
    </xf>
    <xf numFmtId="0" fontId="24" fillId="0" borderId="16" xfId="0" applyFont="1" applyBorder="1" applyAlignment="1">
      <alignment vertical="center"/>
    </xf>
    <xf numFmtId="0" fontId="27" fillId="0" borderId="16" xfId="0" applyFont="1" applyBorder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27" fillId="0" borderId="16" xfId="0" applyFont="1" applyFill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0" borderId="0" xfId="0" applyFont="1" applyFill="1" applyAlignment="1">
      <alignment horizontal="right" vertical="center"/>
    </xf>
    <xf numFmtId="0" fontId="27" fillId="0" borderId="0" xfId="0" applyFont="1" applyFill="1" applyAlignment="1">
      <alignment horizontal="center" vertical="center"/>
    </xf>
    <xf numFmtId="0" fontId="0" fillId="0" borderId="0" xfId="0" applyFill="1"/>
    <xf numFmtId="0" fontId="24" fillId="0" borderId="16" xfId="0" applyFont="1" applyFill="1" applyBorder="1" applyAlignment="1">
      <alignment vertical="center"/>
    </xf>
    <xf numFmtId="0" fontId="24" fillId="0" borderId="0" xfId="0" applyFont="1" applyFill="1" applyAlignment="1">
      <alignment vertical="center"/>
    </xf>
    <xf numFmtId="0" fontId="29" fillId="0" borderId="0" xfId="0" applyFont="1" applyFill="1" applyAlignment="1">
      <alignment vertical="center"/>
    </xf>
    <xf numFmtId="0" fontId="24" fillId="0" borderId="0" xfId="0" applyFont="1" applyFill="1" applyAlignment="1">
      <alignment horizontal="right" vertical="center"/>
    </xf>
    <xf numFmtId="0" fontId="24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vertical="center"/>
    </xf>
    <xf numFmtId="2" fontId="2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 wrapText="1"/>
    </xf>
    <xf numFmtId="0" fontId="3" fillId="0" borderId="13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EB0E4987-0CB6-4C51-BDA1-54A932373B36}"/>
  </cellStyles>
  <dxfs count="0"/>
  <tableStyles count="0" defaultTableStyle="TableStyleMedium2" defaultPivotStyle="PivotStyleLight16"/>
  <colors>
    <mruColors>
      <color rgb="FF00B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3D5A-D57D-4010-90EE-CD329EF0B598}">
  <sheetPr>
    <pageSetUpPr fitToPage="1"/>
  </sheetPr>
  <dimension ref="A1:V249"/>
  <sheetViews>
    <sheetView tabSelected="1" zoomScale="90" zoomScaleNormal="90" workbookViewId="0">
      <pane xSplit="4" ySplit="5" topLeftCell="M6" activePane="bottomRight" state="frozen"/>
      <selection pane="topRight" activeCell="D1" sqref="D1"/>
      <selection pane="bottomLeft" activeCell="A5" sqref="A5"/>
      <selection pane="bottomRight" sqref="A1:C1"/>
    </sheetView>
  </sheetViews>
  <sheetFormatPr baseColWidth="10" defaultColWidth="8.88671875" defaultRowHeight="13.8" x14ac:dyDescent="0.3"/>
  <cols>
    <col min="1" max="1" width="27.33203125" style="8" customWidth="1"/>
    <col min="2" max="2" width="18.5546875" style="8" bestFit="1" customWidth="1"/>
    <col min="3" max="3" width="22.33203125" style="8" customWidth="1"/>
    <col min="4" max="4" width="75.33203125" style="8" customWidth="1"/>
    <col min="5" max="5" width="11.6640625" style="8" customWidth="1"/>
    <col min="6" max="6" width="10.33203125" style="27" bestFit="1" customWidth="1"/>
    <col min="7" max="7" width="11.109375" style="27" bestFit="1" customWidth="1"/>
    <col min="8" max="8" width="11.33203125" style="27" bestFit="1" customWidth="1"/>
    <col min="9" max="9" width="27.109375" style="8" customWidth="1"/>
    <col min="10" max="10" width="18.33203125" style="88" bestFit="1" customWidth="1"/>
    <col min="11" max="11" width="9.88671875" style="8" bestFit="1" customWidth="1"/>
    <col min="12" max="12" width="16.33203125" style="18" bestFit="1" customWidth="1"/>
    <col min="13" max="13" width="24.6640625" style="18" bestFit="1" customWidth="1"/>
    <col min="14" max="14" width="15.33203125" style="18" bestFit="1" customWidth="1"/>
    <col min="15" max="15" width="17.6640625" style="8" bestFit="1" customWidth="1"/>
    <col min="16" max="16" width="15.5546875" style="8" bestFit="1" customWidth="1"/>
    <col min="17" max="17" width="13.6640625" style="93" customWidth="1"/>
    <col min="18" max="18" width="43.33203125" style="8" bestFit="1" customWidth="1"/>
    <col min="19" max="19" width="25.44140625" style="27" customWidth="1"/>
    <col min="20" max="20" width="26" style="8" customWidth="1"/>
    <col min="21" max="21" width="24" style="8" customWidth="1"/>
    <col min="22" max="22" width="24.33203125" style="8" customWidth="1"/>
    <col min="23" max="16384" width="8.88671875" style="8"/>
  </cols>
  <sheetData>
    <row r="1" spans="1:22" ht="36.75" customHeight="1" thickBot="1" x14ac:dyDescent="0.35">
      <c r="A1" s="178" t="s">
        <v>298</v>
      </c>
      <c r="B1" s="179"/>
      <c r="C1" s="180"/>
    </row>
    <row r="2" spans="1:22" s="18" customFormat="1" ht="104.4" customHeight="1" thickBot="1" x14ac:dyDescent="0.35">
      <c r="A2" s="138" t="s">
        <v>0</v>
      </c>
      <c r="B2" s="139" t="s">
        <v>1</v>
      </c>
      <c r="C2" s="117" t="s">
        <v>2</v>
      </c>
      <c r="D2" s="140" t="s">
        <v>3</v>
      </c>
      <c r="E2" s="140" t="s">
        <v>4</v>
      </c>
      <c r="F2" s="190" t="s">
        <v>5</v>
      </c>
      <c r="G2" s="190"/>
      <c r="H2" s="190"/>
      <c r="I2" s="140" t="s">
        <v>6</v>
      </c>
      <c r="J2" s="82" t="s">
        <v>7</v>
      </c>
      <c r="K2" s="140" t="s">
        <v>8</v>
      </c>
      <c r="L2" s="190" t="s">
        <v>9</v>
      </c>
      <c r="M2" s="190"/>
      <c r="N2" s="190"/>
      <c r="O2" s="140" t="s">
        <v>10</v>
      </c>
      <c r="P2" s="140" t="s">
        <v>11</v>
      </c>
      <c r="Q2" s="140" t="s">
        <v>12</v>
      </c>
      <c r="R2" s="140" t="s">
        <v>13</v>
      </c>
      <c r="S2" s="140" t="s">
        <v>14</v>
      </c>
      <c r="T2" s="184" t="s">
        <v>15</v>
      </c>
      <c r="U2" s="185"/>
      <c r="V2" s="186"/>
    </row>
    <row r="3" spans="1:22" s="18" customFormat="1" ht="105.6" customHeight="1" thickBot="1" x14ac:dyDescent="0.35">
      <c r="A3" s="120" t="s">
        <v>16</v>
      </c>
      <c r="B3" s="98" t="s">
        <v>17</v>
      </c>
      <c r="C3" s="140" t="s">
        <v>18</v>
      </c>
      <c r="D3" s="140" t="s">
        <v>19</v>
      </c>
      <c r="E3" s="140" t="s">
        <v>20</v>
      </c>
      <c r="F3" s="190" t="s">
        <v>21</v>
      </c>
      <c r="G3" s="190"/>
      <c r="H3" s="190"/>
      <c r="I3" s="140" t="s">
        <v>22</v>
      </c>
      <c r="J3" s="82" t="s">
        <v>23</v>
      </c>
      <c r="K3" s="140" t="s">
        <v>24</v>
      </c>
      <c r="L3" s="190" t="s">
        <v>25</v>
      </c>
      <c r="M3" s="190"/>
      <c r="N3" s="190"/>
      <c r="O3" s="140" t="s">
        <v>26</v>
      </c>
      <c r="P3" s="140" t="s">
        <v>27</v>
      </c>
      <c r="Q3" s="140" t="s">
        <v>28</v>
      </c>
      <c r="R3" s="140" t="s">
        <v>29</v>
      </c>
      <c r="S3" s="140" t="s">
        <v>30</v>
      </c>
      <c r="T3" s="184" t="s">
        <v>31</v>
      </c>
      <c r="U3" s="185"/>
      <c r="V3" s="186"/>
    </row>
    <row r="4" spans="1:22" s="18" customFormat="1" ht="105.6" customHeight="1" thickBot="1" x14ac:dyDescent="0.35">
      <c r="A4" s="123" t="s">
        <v>32</v>
      </c>
      <c r="B4" s="139" t="s">
        <v>33</v>
      </c>
      <c r="C4" s="117" t="s">
        <v>34</v>
      </c>
      <c r="D4" s="117" t="s">
        <v>35</v>
      </c>
      <c r="E4" s="117" t="s">
        <v>36</v>
      </c>
      <c r="F4" s="181" t="s">
        <v>37</v>
      </c>
      <c r="G4" s="182"/>
      <c r="H4" s="183"/>
      <c r="I4" s="117" t="s">
        <v>38</v>
      </c>
      <c r="J4" s="118" t="s">
        <v>39</v>
      </c>
      <c r="K4" s="117" t="s">
        <v>40</v>
      </c>
      <c r="L4" s="181" t="s">
        <v>41</v>
      </c>
      <c r="M4" s="182"/>
      <c r="N4" s="183"/>
      <c r="O4" s="117" t="s">
        <v>42</v>
      </c>
      <c r="P4" s="117" t="s">
        <v>43</v>
      </c>
      <c r="Q4" s="117" t="s">
        <v>44</v>
      </c>
      <c r="R4" s="117" t="s">
        <v>45</v>
      </c>
      <c r="S4" s="117" t="s">
        <v>46</v>
      </c>
      <c r="T4" s="184"/>
      <c r="U4" s="185"/>
      <c r="V4" s="186"/>
    </row>
    <row r="5" spans="1:22" s="18" customFormat="1" x14ac:dyDescent="0.3">
      <c r="B5" s="117" t="s">
        <v>47</v>
      </c>
      <c r="C5" s="117" t="s">
        <v>48</v>
      </c>
      <c r="D5" s="140"/>
      <c r="E5" s="117" t="s">
        <v>49</v>
      </c>
      <c r="F5" s="187" t="s">
        <v>50</v>
      </c>
      <c r="G5" s="188"/>
      <c r="H5" s="189"/>
      <c r="I5" s="117" t="s">
        <v>51</v>
      </c>
      <c r="J5" s="118"/>
      <c r="K5" s="117" t="s">
        <v>52</v>
      </c>
      <c r="L5" s="117" t="s">
        <v>53</v>
      </c>
      <c r="M5" s="117" t="s">
        <v>54</v>
      </c>
      <c r="N5" s="117" t="s">
        <v>55</v>
      </c>
      <c r="O5" s="117" t="s">
        <v>56</v>
      </c>
      <c r="P5" s="117"/>
      <c r="Q5" s="119"/>
      <c r="R5" s="117" t="s">
        <v>57</v>
      </c>
      <c r="S5" s="117" t="s">
        <v>57</v>
      </c>
      <c r="T5" s="137" t="s">
        <v>53</v>
      </c>
      <c r="U5" s="137" t="s">
        <v>54</v>
      </c>
      <c r="V5" s="137" t="s">
        <v>55</v>
      </c>
    </row>
    <row r="6" spans="1:22" s="53" customFormat="1" ht="14.4" thickBot="1" x14ac:dyDescent="0.35">
      <c r="J6" s="83"/>
      <c r="L6" s="60"/>
      <c r="M6" s="60"/>
      <c r="N6" s="60"/>
      <c r="Q6" s="91"/>
      <c r="S6" s="59"/>
    </row>
    <row r="7" spans="1:22" ht="14.4" x14ac:dyDescent="0.3">
      <c r="B7" s="47" t="s">
        <v>58</v>
      </c>
      <c r="C7" s="1"/>
      <c r="D7" s="1"/>
      <c r="E7" s="1"/>
      <c r="F7" s="3"/>
      <c r="G7" s="3"/>
      <c r="H7" s="3"/>
      <c r="I7" s="2"/>
      <c r="J7" s="84"/>
      <c r="K7" s="2"/>
      <c r="L7" s="2"/>
      <c r="M7" s="2"/>
      <c r="N7" s="2"/>
      <c r="O7" s="3"/>
      <c r="P7" s="3"/>
      <c r="Q7" s="92"/>
      <c r="R7" s="3"/>
      <c r="S7" s="3"/>
    </row>
    <row r="8" spans="1:22" x14ac:dyDescent="0.3">
      <c r="A8" s="19" t="s">
        <v>59</v>
      </c>
      <c r="B8" s="19" t="s">
        <v>58</v>
      </c>
      <c r="C8" s="19" t="s">
        <v>60</v>
      </c>
      <c r="D8" s="19" t="s">
        <v>246</v>
      </c>
      <c r="E8" s="19" t="s">
        <v>61</v>
      </c>
      <c r="F8" s="20" t="s">
        <v>62</v>
      </c>
      <c r="G8" s="20" t="s">
        <v>63</v>
      </c>
      <c r="H8" s="20" t="s">
        <v>64</v>
      </c>
      <c r="I8" s="21">
        <v>223</v>
      </c>
      <c r="J8" s="26"/>
      <c r="K8" s="21" t="s">
        <v>65</v>
      </c>
      <c r="L8" s="22" t="s">
        <v>66</v>
      </c>
      <c r="M8" s="22" t="s">
        <v>67</v>
      </c>
      <c r="N8" s="22" t="s">
        <v>68</v>
      </c>
      <c r="O8" s="22">
        <v>2139</v>
      </c>
      <c r="P8" s="22">
        <v>10.4</v>
      </c>
      <c r="Q8" s="99">
        <f>P8/O8*100</f>
        <v>0.48620850864890136</v>
      </c>
      <c r="R8" s="22" t="s">
        <v>69</v>
      </c>
      <c r="S8" s="22"/>
      <c r="T8" s="19" t="s">
        <v>248</v>
      </c>
      <c r="U8" s="19" t="s">
        <v>249</v>
      </c>
      <c r="V8" s="19" t="s">
        <v>250</v>
      </c>
    </row>
    <row r="9" spans="1:22" s="13" customFormat="1" x14ac:dyDescent="0.3">
      <c r="A9" s="130" t="s">
        <v>70</v>
      </c>
      <c r="B9" s="11" t="s">
        <v>58</v>
      </c>
      <c r="C9" s="11" t="s">
        <v>71</v>
      </c>
      <c r="D9" s="11" t="s">
        <v>247</v>
      </c>
      <c r="E9" s="11"/>
      <c r="F9" s="12" t="s">
        <v>62</v>
      </c>
      <c r="G9" s="12" t="s">
        <v>63</v>
      </c>
      <c r="H9" s="12" t="s">
        <v>64</v>
      </c>
      <c r="I9" s="7">
        <v>228</v>
      </c>
      <c r="J9" s="16">
        <f>I9/I8</f>
        <v>1.0224215246636772</v>
      </c>
      <c r="K9" s="7" t="s">
        <v>65</v>
      </c>
      <c r="L9" s="24" t="s">
        <v>66</v>
      </c>
      <c r="M9" s="24" t="s">
        <v>67</v>
      </c>
      <c r="N9" s="24" t="s">
        <v>68</v>
      </c>
      <c r="O9" s="7"/>
      <c r="P9" s="7"/>
      <c r="Q9" s="96"/>
      <c r="R9" s="7"/>
      <c r="S9" s="7">
        <v>181</v>
      </c>
    </row>
    <row r="10" spans="1:22" x14ac:dyDescent="0.3">
      <c r="B10" s="9"/>
      <c r="C10" s="9"/>
      <c r="D10" s="9"/>
      <c r="E10" s="9"/>
      <c r="F10" s="10"/>
      <c r="G10" s="10"/>
      <c r="H10" s="10"/>
      <c r="I10" s="5"/>
      <c r="J10" s="15"/>
      <c r="K10" s="5"/>
      <c r="L10" s="25"/>
      <c r="M10" s="25"/>
      <c r="N10" s="25"/>
      <c r="O10" s="5"/>
      <c r="P10" s="5"/>
      <c r="Q10" s="97"/>
      <c r="R10" s="5"/>
      <c r="S10" s="5"/>
    </row>
    <row r="11" spans="1:22" x14ac:dyDescent="0.3">
      <c r="A11" s="19" t="s">
        <v>59</v>
      </c>
      <c r="B11" s="19" t="s">
        <v>58</v>
      </c>
      <c r="C11" s="19" t="s">
        <v>60</v>
      </c>
      <c r="D11" s="19" t="s">
        <v>251</v>
      </c>
      <c r="E11" s="19" t="s">
        <v>61</v>
      </c>
      <c r="F11" s="20" t="s">
        <v>62</v>
      </c>
      <c r="G11" s="20" t="s">
        <v>63</v>
      </c>
      <c r="H11" s="20" t="s">
        <v>64</v>
      </c>
      <c r="I11" s="21">
        <v>223</v>
      </c>
      <c r="J11" s="26"/>
      <c r="K11" s="21" t="s">
        <v>65</v>
      </c>
      <c r="L11" s="22" t="s">
        <v>66</v>
      </c>
      <c r="M11" s="22" t="s">
        <v>67</v>
      </c>
      <c r="N11" s="22" t="s">
        <v>68</v>
      </c>
      <c r="O11" s="22">
        <v>2161</v>
      </c>
      <c r="P11" s="22">
        <v>11.6</v>
      </c>
      <c r="Q11" s="99">
        <f>P11/O11*100</f>
        <v>0.53678852383155951</v>
      </c>
      <c r="R11" s="22">
        <v>52</v>
      </c>
      <c r="S11" s="22"/>
      <c r="T11" s="19" t="s">
        <v>253</v>
      </c>
      <c r="U11" s="19" t="s">
        <v>254</v>
      </c>
      <c r="V11" s="19" t="s">
        <v>255</v>
      </c>
    </row>
    <row r="12" spans="1:22" s="13" customFormat="1" x14ac:dyDescent="0.3">
      <c r="A12" s="130" t="s">
        <v>70</v>
      </c>
      <c r="B12" s="11" t="s">
        <v>58</v>
      </c>
      <c r="C12" s="11" t="s">
        <v>71</v>
      </c>
      <c r="D12" s="11" t="s">
        <v>252</v>
      </c>
      <c r="E12" s="11"/>
      <c r="F12" s="12" t="s">
        <v>62</v>
      </c>
      <c r="G12" s="12" t="s">
        <v>63</v>
      </c>
      <c r="H12" s="12" t="s">
        <v>64</v>
      </c>
      <c r="I12" s="7">
        <v>228</v>
      </c>
      <c r="J12" s="16">
        <f>I12/I11</f>
        <v>1.0224215246636772</v>
      </c>
      <c r="K12" s="7" t="s">
        <v>65</v>
      </c>
      <c r="L12" s="24" t="s">
        <v>66</v>
      </c>
      <c r="M12" s="24" t="s">
        <v>67</v>
      </c>
      <c r="N12" s="24" t="s">
        <v>68</v>
      </c>
      <c r="O12" s="7"/>
      <c r="P12" s="7"/>
      <c r="Q12" s="96"/>
      <c r="R12" s="7"/>
      <c r="S12" s="7">
        <v>181</v>
      </c>
    </row>
    <row r="13" spans="1:22" x14ac:dyDescent="0.3">
      <c r="B13" s="19"/>
      <c r="C13" s="19"/>
      <c r="D13" s="19"/>
      <c r="E13" s="19"/>
      <c r="F13" s="20"/>
      <c r="G13" s="20"/>
      <c r="H13" s="20"/>
      <c r="I13" s="21"/>
      <c r="J13" s="26"/>
      <c r="K13" s="21"/>
      <c r="L13" s="22"/>
      <c r="M13" s="22"/>
      <c r="N13" s="22"/>
      <c r="O13" s="22"/>
      <c r="P13" s="22"/>
      <c r="Q13" s="99"/>
      <c r="R13" s="22"/>
      <c r="S13" s="22"/>
    </row>
    <row r="14" spans="1:22" x14ac:dyDescent="0.3">
      <c r="A14" s="19" t="s">
        <v>59</v>
      </c>
      <c r="B14" s="19" t="s">
        <v>58</v>
      </c>
      <c r="C14" s="19" t="s">
        <v>72</v>
      </c>
      <c r="D14" s="19" t="s">
        <v>256</v>
      </c>
      <c r="E14" s="19" t="s">
        <v>61</v>
      </c>
      <c r="F14" s="20" t="s">
        <v>62</v>
      </c>
      <c r="G14" s="20" t="s">
        <v>63</v>
      </c>
      <c r="H14" s="20" t="s">
        <v>64</v>
      </c>
      <c r="I14" s="21">
        <v>223</v>
      </c>
      <c r="J14" s="26"/>
      <c r="K14" s="21" t="s">
        <v>65</v>
      </c>
      <c r="L14" s="22" t="s">
        <v>66</v>
      </c>
      <c r="M14" s="22" t="s">
        <v>67</v>
      </c>
      <c r="N14" s="22" t="s">
        <v>68</v>
      </c>
      <c r="O14" s="22">
        <v>2299</v>
      </c>
      <c r="P14" s="22">
        <v>10.4</v>
      </c>
      <c r="Q14" s="99">
        <f>P14/O14*100</f>
        <v>0.45237059591126577</v>
      </c>
      <c r="R14" s="22" t="s">
        <v>73</v>
      </c>
      <c r="S14" s="22"/>
    </row>
    <row r="15" spans="1:22" s="13" customFormat="1" x14ac:dyDescent="0.3">
      <c r="A15" s="130" t="s">
        <v>70</v>
      </c>
      <c r="B15" s="11" t="s">
        <v>58</v>
      </c>
      <c r="C15" s="11" t="s">
        <v>72</v>
      </c>
      <c r="D15" s="11" t="s">
        <v>257</v>
      </c>
      <c r="E15" s="11"/>
      <c r="F15" s="12" t="s">
        <v>62</v>
      </c>
      <c r="G15" s="12" t="s">
        <v>63</v>
      </c>
      <c r="H15" s="12" t="s">
        <v>64</v>
      </c>
      <c r="I15" s="7">
        <v>228</v>
      </c>
      <c r="J15" s="16">
        <f>I15/I14</f>
        <v>1.0224215246636772</v>
      </c>
      <c r="K15" s="7" t="s">
        <v>65</v>
      </c>
      <c r="L15" s="24" t="s">
        <v>66</v>
      </c>
      <c r="M15" s="24" t="s">
        <v>67</v>
      </c>
      <c r="N15" s="24" t="s">
        <v>68</v>
      </c>
      <c r="O15" s="7"/>
      <c r="P15" s="7"/>
      <c r="Q15" s="96"/>
      <c r="R15" s="7"/>
      <c r="S15" s="7">
        <v>192</v>
      </c>
    </row>
    <row r="16" spans="1:22" s="13" customFormat="1" x14ac:dyDescent="0.3">
      <c r="B16" s="11"/>
      <c r="C16" s="11"/>
      <c r="D16" s="11"/>
      <c r="E16" s="11"/>
      <c r="F16" s="12"/>
      <c r="G16" s="12"/>
      <c r="H16" s="12"/>
      <c r="I16" s="7"/>
      <c r="J16" s="16"/>
      <c r="K16" s="7"/>
      <c r="L16" s="24"/>
      <c r="M16" s="24"/>
      <c r="N16" s="24"/>
      <c r="O16" s="7"/>
      <c r="P16" s="7"/>
      <c r="Q16" s="96"/>
      <c r="R16" s="7"/>
      <c r="S16" s="7"/>
    </row>
    <row r="17" spans="1:22" s="168" customFormat="1" ht="14.4" x14ac:dyDescent="0.3">
      <c r="A17" s="169" t="s">
        <v>59</v>
      </c>
      <c r="B17" s="170" t="s">
        <v>58</v>
      </c>
      <c r="C17" s="170" t="s">
        <v>60</v>
      </c>
      <c r="D17" s="170" t="s">
        <v>258</v>
      </c>
      <c r="E17" s="170" t="s">
        <v>61</v>
      </c>
      <c r="F17" s="172" t="s">
        <v>62</v>
      </c>
      <c r="G17" s="172" t="s">
        <v>63</v>
      </c>
      <c r="H17" s="172" t="s">
        <v>64</v>
      </c>
      <c r="I17" s="173">
        <v>223</v>
      </c>
      <c r="J17" s="165"/>
      <c r="K17" s="173" t="s">
        <v>65</v>
      </c>
      <c r="L17" s="173" t="s">
        <v>66</v>
      </c>
      <c r="M17" s="173" t="s">
        <v>67</v>
      </c>
      <c r="N17" s="173" t="s">
        <v>68</v>
      </c>
      <c r="O17" s="173">
        <v>2161</v>
      </c>
      <c r="P17" s="173">
        <v>11.6</v>
      </c>
      <c r="Q17" s="173">
        <v>0.5</v>
      </c>
      <c r="R17" s="173">
        <v>52</v>
      </c>
      <c r="S17" s="165"/>
      <c r="T17" s="42" t="s">
        <v>259</v>
      </c>
      <c r="U17" s="42" t="s">
        <v>254</v>
      </c>
      <c r="V17" s="42" t="s">
        <v>260</v>
      </c>
    </row>
    <row r="18" spans="1:22" s="168" customFormat="1" ht="14.4" x14ac:dyDescent="0.3">
      <c r="A18" s="163" t="s">
        <v>70</v>
      </c>
      <c r="B18" s="164" t="s">
        <v>58</v>
      </c>
      <c r="C18" s="164" t="s">
        <v>71</v>
      </c>
      <c r="D18" s="164" t="s">
        <v>261</v>
      </c>
      <c r="E18" s="165"/>
      <c r="F18" s="166" t="s">
        <v>62</v>
      </c>
      <c r="G18" s="166" t="s">
        <v>63</v>
      </c>
      <c r="H18" s="166" t="s">
        <v>64</v>
      </c>
      <c r="I18" s="167">
        <v>228</v>
      </c>
      <c r="J18" s="167">
        <v>1.02</v>
      </c>
      <c r="K18" s="167" t="s">
        <v>65</v>
      </c>
      <c r="L18" s="167" t="s">
        <v>66</v>
      </c>
      <c r="M18" s="167" t="s">
        <v>67</v>
      </c>
      <c r="N18" s="167" t="s">
        <v>68</v>
      </c>
      <c r="O18" s="165"/>
      <c r="P18" s="165"/>
      <c r="Q18" s="165"/>
      <c r="R18" s="165"/>
      <c r="S18" s="167">
        <v>181</v>
      </c>
      <c r="T18" s="174"/>
      <c r="U18" s="174"/>
      <c r="V18" s="176"/>
    </row>
    <row r="19" spans="1:22" s="13" customFormat="1" x14ac:dyDescent="0.3">
      <c r="B19" s="11"/>
      <c r="C19" s="11"/>
      <c r="D19" s="11"/>
      <c r="E19" s="11"/>
      <c r="F19" s="12"/>
      <c r="G19" s="12"/>
      <c r="H19" s="12"/>
      <c r="I19" s="7"/>
      <c r="J19" s="16"/>
      <c r="K19" s="7"/>
      <c r="L19" s="24"/>
      <c r="M19" s="24"/>
      <c r="N19" s="24"/>
      <c r="O19" s="7"/>
      <c r="P19" s="7"/>
      <c r="Q19" s="96"/>
      <c r="R19" s="7"/>
      <c r="S19" s="7"/>
    </row>
    <row r="20" spans="1:22" s="168" customFormat="1" ht="14.4" x14ac:dyDescent="0.3">
      <c r="A20" s="169" t="s">
        <v>59</v>
      </c>
      <c r="B20" s="170" t="s">
        <v>58</v>
      </c>
      <c r="C20" s="170" t="s">
        <v>60</v>
      </c>
      <c r="D20" s="170" t="s">
        <v>258</v>
      </c>
      <c r="E20" s="170" t="s">
        <v>61</v>
      </c>
      <c r="F20" s="172" t="s">
        <v>62</v>
      </c>
      <c r="G20" s="172" t="s">
        <v>63</v>
      </c>
      <c r="H20" s="172" t="s">
        <v>64</v>
      </c>
      <c r="I20" s="173">
        <v>223</v>
      </c>
      <c r="J20" s="165"/>
      <c r="K20" s="173" t="s">
        <v>65</v>
      </c>
      <c r="L20" s="173" t="s">
        <v>66</v>
      </c>
      <c r="M20" s="173" t="s">
        <v>67</v>
      </c>
      <c r="N20" s="173" t="s">
        <v>68</v>
      </c>
      <c r="O20" s="173">
        <v>2161</v>
      </c>
      <c r="P20" s="173">
        <v>11.6</v>
      </c>
      <c r="Q20" s="173">
        <v>0.5</v>
      </c>
      <c r="R20" s="173">
        <v>52</v>
      </c>
      <c r="S20" s="165"/>
      <c r="T20" s="42" t="s">
        <v>259</v>
      </c>
      <c r="U20" s="42" t="s">
        <v>254</v>
      </c>
      <c r="V20" s="42" t="s">
        <v>260</v>
      </c>
    </row>
    <row r="21" spans="1:22" s="168" customFormat="1" ht="14.4" x14ac:dyDescent="0.3">
      <c r="A21" s="163" t="s">
        <v>70</v>
      </c>
      <c r="B21" s="164" t="s">
        <v>58</v>
      </c>
      <c r="C21" s="164" t="s">
        <v>60</v>
      </c>
      <c r="D21" s="164" t="s">
        <v>262</v>
      </c>
      <c r="E21" s="165"/>
      <c r="F21" s="166" t="s">
        <v>62</v>
      </c>
      <c r="G21" s="166" t="s">
        <v>63</v>
      </c>
      <c r="H21" s="166" t="s">
        <v>64</v>
      </c>
      <c r="I21" s="167">
        <v>228</v>
      </c>
      <c r="J21" s="167">
        <v>1.02</v>
      </c>
      <c r="K21" s="167" t="s">
        <v>65</v>
      </c>
      <c r="L21" s="167" t="s">
        <v>66</v>
      </c>
      <c r="M21" s="167" t="s">
        <v>67</v>
      </c>
      <c r="N21" s="167" t="s">
        <v>68</v>
      </c>
      <c r="O21" s="165"/>
      <c r="P21" s="165"/>
      <c r="Q21" s="165"/>
      <c r="R21" s="165"/>
      <c r="S21" s="167">
        <v>171</v>
      </c>
      <c r="T21" s="174"/>
      <c r="U21" s="174"/>
      <c r="V21" s="176"/>
    </row>
    <row r="22" spans="1:22" s="13" customFormat="1" x14ac:dyDescent="0.3">
      <c r="B22" s="11"/>
      <c r="C22" s="11"/>
      <c r="D22" s="11"/>
      <c r="E22" s="11"/>
      <c r="F22" s="12"/>
      <c r="G22" s="12"/>
      <c r="H22" s="12"/>
      <c r="I22" s="7"/>
      <c r="J22" s="16"/>
      <c r="K22" s="7"/>
      <c r="L22" s="24"/>
      <c r="M22" s="24"/>
      <c r="N22" s="24"/>
      <c r="O22" s="7"/>
      <c r="P22" s="7"/>
      <c r="Q22" s="96"/>
      <c r="R22" s="7"/>
      <c r="S22" s="7"/>
    </row>
    <row r="23" spans="1:22" s="168" customFormat="1" ht="14.4" x14ac:dyDescent="0.3">
      <c r="A23" s="169" t="s">
        <v>59</v>
      </c>
      <c r="B23" s="170" t="s">
        <v>58</v>
      </c>
      <c r="C23" s="170" t="s">
        <v>60</v>
      </c>
      <c r="D23" s="170" t="s">
        <v>289</v>
      </c>
      <c r="E23" s="170" t="s">
        <v>61</v>
      </c>
      <c r="F23" s="172" t="s">
        <v>62</v>
      </c>
      <c r="G23" s="172" t="s">
        <v>63</v>
      </c>
      <c r="H23" s="172" t="s">
        <v>64</v>
      </c>
      <c r="I23" s="173">
        <v>233</v>
      </c>
      <c r="J23" s="165"/>
      <c r="K23" s="173" t="s">
        <v>65</v>
      </c>
      <c r="L23" s="173" t="s">
        <v>66</v>
      </c>
      <c r="M23" s="173" t="s">
        <v>67</v>
      </c>
      <c r="N23" s="173" t="s">
        <v>68</v>
      </c>
      <c r="O23" s="173">
        <v>2215</v>
      </c>
      <c r="P23" s="173">
        <v>11.6</v>
      </c>
      <c r="Q23" s="173">
        <v>0.5</v>
      </c>
      <c r="R23" s="173">
        <v>56</v>
      </c>
      <c r="S23" s="165"/>
      <c r="T23" s="174"/>
      <c r="U23" s="174"/>
      <c r="V23" s="176"/>
    </row>
    <row r="24" spans="1:22" s="168" customFormat="1" ht="14.4" x14ac:dyDescent="0.3">
      <c r="A24" s="163" t="s">
        <v>70</v>
      </c>
      <c r="B24" s="164" t="s">
        <v>58</v>
      </c>
      <c r="C24" s="164" t="s">
        <v>71</v>
      </c>
      <c r="D24" s="164" t="s">
        <v>261</v>
      </c>
      <c r="E24" s="165"/>
      <c r="F24" s="166" t="s">
        <v>62</v>
      </c>
      <c r="G24" s="166" t="s">
        <v>63</v>
      </c>
      <c r="H24" s="166" t="s">
        <v>64</v>
      </c>
      <c r="I24" s="167">
        <v>228</v>
      </c>
      <c r="J24" s="175">
        <v>0.97854077253218885</v>
      </c>
      <c r="K24" s="167" t="s">
        <v>65</v>
      </c>
      <c r="L24" s="167" t="s">
        <v>66</v>
      </c>
      <c r="M24" s="167" t="s">
        <v>67</v>
      </c>
      <c r="N24" s="167" t="s">
        <v>68</v>
      </c>
      <c r="O24" s="165"/>
      <c r="P24" s="165"/>
      <c r="Q24" s="165"/>
      <c r="R24" s="165"/>
      <c r="S24" s="167">
        <v>181</v>
      </c>
      <c r="T24" s="174"/>
      <c r="U24" s="174"/>
      <c r="V24" s="176"/>
    </row>
    <row r="25" spans="1:22" s="13" customFormat="1" x14ac:dyDescent="0.3">
      <c r="B25" s="11"/>
      <c r="C25" s="11"/>
      <c r="D25" s="11"/>
      <c r="E25" s="11"/>
      <c r="F25" s="12"/>
      <c r="G25" s="12"/>
      <c r="H25" s="12"/>
      <c r="I25" s="7"/>
      <c r="J25" s="16"/>
      <c r="K25" s="7"/>
      <c r="L25" s="24"/>
      <c r="M25" s="24"/>
      <c r="N25" s="24"/>
      <c r="O25" s="7"/>
      <c r="P25" s="7"/>
      <c r="Q25" s="96"/>
      <c r="R25" s="7"/>
      <c r="S25" s="7"/>
    </row>
    <row r="26" spans="1:22" s="168" customFormat="1" ht="14.4" x14ac:dyDescent="0.3">
      <c r="A26" s="169" t="s">
        <v>59</v>
      </c>
      <c r="B26" s="170" t="s">
        <v>58</v>
      </c>
      <c r="C26" s="170" t="s">
        <v>60</v>
      </c>
      <c r="D26" s="170" t="s">
        <v>290</v>
      </c>
      <c r="E26" s="170" t="s">
        <v>61</v>
      </c>
      <c r="F26" s="172" t="s">
        <v>62</v>
      </c>
      <c r="G26" s="172" t="s">
        <v>63</v>
      </c>
      <c r="H26" s="172" t="s">
        <v>64</v>
      </c>
      <c r="I26" s="173">
        <v>233</v>
      </c>
      <c r="J26" s="165"/>
      <c r="K26" s="173" t="s">
        <v>65</v>
      </c>
      <c r="L26" s="173" t="s">
        <v>66</v>
      </c>
      <c r="M26" s="173" t="s">
        <v>67</v>
      </c>
      <c r="N26" s="173" t="s">
        <v>68</v>
      </c>
      <c r="O26" s="173">
        <v>2215</v>
      </c>
      <c r="P26" s="173">
        <v>11.6</v>
      </c>
      <c r="Q26" s="173">
        <v>0.5</v>
      </c>
      <c r="R26" s="173">
        <v>56</v>
      </c>
      <c r="S26" s="165"/>
      <c r="T26" s="174"/>
      <c r="U26" s="174"/>
      <c r="V26" s="176"/>
    </row>
    <row r="27" spans="1:22" s="168" customFormat="1" ht="14.4" x14ac:dyDescent="0.3">
      <c r="A27" s="163" t="s">
        <v>70</v>
      </c>
      <c r="B27" s="164" t="s">
        <v>58</v>
      </c>
      <c r="C27" s="164" t="s">
        <v>60</v>
      </c>
      <c r="D27" s="164" t="s">
        <v>262</v>
      </c>
      <c r="E27" s="165"/>
      <c r="F27" s="166" t="s">
        <v>62</v>
      </c>
      <c r="G27" s="166" t="s">
        <v>63</v>
      </c>
      <c r="H27" s="166" t="s">
        <v>64</v>
      </c>
      <c r="I27" s="167">
        <v>220</v>
      </c>
      <c r="J27" s="175">
        <v>0.94420600858369097</v>
      </c>
      <c r="K27" s="167" t="s">
        <v>65</v>
      </c>
      <c r="L27" s="167" t="s">
        <v>66</v>
      </c>
      <c r="M27" s="167" t="s">
        <v>67</v>
      </c>
      <c r="N27" s="167" t="s">
        <v>68</v>
      </c>
      <c r="O27" s="165"/>
      <c r="P27" s="165"/>
      <c r="Q27" s="165"/>
      <c r="R27" s="165"/>
      <c r="S27" s="167">
        <v>171</v>
      </c>
      <c r="T27" s="174"/>
      <c r="U27" s="174"/>
      <c r="V27" s="176"/>
    </row>
    <row r="28" spans="1:22" s="13" customFormat="1" x14ac:dyDescent="0.3">
      <c r="B28" s="11"/>
      <c r="C28" s="11"/>
      <c r="D28" s="11"/>
      <c r="E28" s="11"/>
      <c r="F28" s="12"/>
      <c r="G28" s="12"/>
      <c r="H28" s="12"/>
      <c r="I28" s="7"/>
      <c r="J28" s="16"/>
      <c r="K28" s="7"/>
      <c r="L28" s="24"/>
      <c r="M28" s="24"/>
      <c r="N28" s="24"/>
      <c r="O28" s="7"/>
      <c r="P28" s="7"/>
      <c r="Q28" s="96"/>
      <c r="R28" s="7"/>
      <c r="S28" s="7"/>
    </row>
    <row r="29" spans="1:22" s="168" customFormat="1" ht="14.4" x14ac:dyDescent="0.3">
      <c r="A29" s="169" t="s">
        <v>59</v>
      </c>
      <c r="B29" s="170" t="s">
        <v>58</v>
      </c>
      <c r="C29" s="170" t="s">
        <v>72</v>
      </c>
      <c r="D29" s="171" t="s">
        <v>263</v>
      </c>
      <c r="E29" s="170" t="s">
        <v>61</v>
      </c>
      <c r="F29" s="172" t="s">
        <v>62</v>
      </c>
      <c r="G29" s="172" t="s">
        <v>63</v>
      </c>
      <c r="H29" s="172" t="s">
        <v>64</v>
      </c>
      <c r="I29" s="173">
        <v>223</v>
      </c>
      <c r="J29" s="165"/>
      <c r="K29" s="173" t="s">
        <v>65</v>
      </c>
      <c r="L29" s="173" t="s">
        <v>66</v>
      </c>
      <c r="M29" s="173" t="s">
        <v>67</v>
      </c>
      <c r="N29" s="173" t="s">
        <v>68</v>
      </c>
      <c r="O29" s="173">
        <v>2299</v>
      </c>
      <c r="P29" s="173">
        <v>11.6</v>
      </c>
      <c r="Q29" s="173">
        <v>0.5</v>
      </c>
      <c r="R29" s="173">
        <v>52</v>
      </c>
      <c r="S29" s="165"/>
      <c r="T29" s="42" t="s">
        <v>264</v>
      </c>
      <c r="U29" s="42" t="s">
        <v>249</v>
      </c>
      <c r="V29" s="42" t="s">
        <v>265</v>
      </c>
    </row>
    <row r="30" spans="1:22" s="168" customFormat="1" ht="14.4" x14ac:dyDescent="0.3">
      <c r="A30" s="163" t="s">
        <v>70</v>
      </c>
      <c r="B30" s="164" t="s">
        <v>58</v>
      </c>
      <c r="C30" s="164" t="s">
        <v>72</v>
      </c>
      <c r="D30" s="164" t="s">
        <v>266</v>
      </c>
      <c r="E30" s="165"/>
      <c r="F30" s="166" t="s">
        <v>62</v>
      </c>
      <c r="G30" s="166" t="s">
        <v>63</v>
      </c>
      <c r="H30" s="166" t="s">
        <v>64</v>
      </c>
      <c r="I30" s="167">
        <v>228</v>
      </c>
      <c r="J30" s="167">
        <v>1.02</v>
      </c>
      <c r="K30" s="167" t="s">
        <v>65</v>
      </c>
      <c r="L30" s="167" t="s">
        <v>66</v>
      </c>
      <c r="M30" s="167" t="s">
        <v>67</v>
      </c>
      <c r="N30" s="167" t="s">
        <v>68</v>
      </c>
      <c r="O30" s="165"/>
      <c r="P30" s="165"/>
      <c r="Q30" s="165"/>
      <c r="R30" s="165"/>
      <c r="S30" s="167">
        <v>187</v>
      </c>
    </row>
    <row r="31" spans="1:22" s="13" customFormat="1" x14ac:dyDescent="0.3">
      <c r="B31" s="11"/>
      <c r="C31" s="11"/>
      <c r="D31" s="11"/>
      <c r="E31" s="11"/>
      <c r="F31" s="12"/>
      <c r="G31" s="12"/>
      <c r="H31" s="12"/>
      <c r="I31" s="7"/>
      <c r="J31" s="16"/>
      <c r="K31" s="7"/>
      <c r="L31" s="24"/>
      <c r="M31" s="24"/>
      <c r="N31" s="24"/>
      <c r="O31" s="7"/>
      <c r="P31" s="7"/>
      <c r="Q31" s="96"/>
      <c r="R31" s="7"/>
      <c r="S31" s="7"/>
    </row>
    <row r="32" spans="1:22" s="168" customFormat="1" ht="14.4" x14ac:dyDescent="0.3">
      <c r="A32" s="169" t="s">
        <v>59</v>
      </c>
      <c r="B32" s="170" t="s">
        <v>58</v>
      </c>
      <c r="C32" s="170" t="s">
        <v>72</v>
      </c>
      <c r="D32" s="171" t="s">
        <v>263</v>
      </c>
      <c r="E32" s="170" t="s">
        <v>61</v>
      </c>
      <c r="F32" s="172" t="s">
        <v>62</v>
      </c>
      <c r="G32" s="172" t="s">
        <v>63</v>
      </c>
      <c r="H32" s="172" t="s">
        <v>64</v>
      </c>
      <c r="I32" s="173">
        <v>223</v>
      </c>
      <c r="J32" s="165"/>
      <c r="K32" s="173" t="s">
        <v>65</v>
      </c>
      <c r="L32" s="173" t="s">
        <v>66</v>
      </c>
      <c r="M32" s="173" t="s">
        <v>67</v>
      </c>
      <c r="N32" s="173" t="s">
        <v>68</v>
      </c>
      <c r="O32" s="173">
        <v>2299</v>
      </c>
      <c r="P32" s="173">
        <v>11.6</v>
      </c>
      <c r="Q32" s="173">
        <v>0.5</v>
      </c>
      <c r="R32" s="173">
        <v>52</v>
      </c>
      <c r="S32" s="165"/>
      <c r="T32" s="42" t="s">
        <v>264</v>
      </c>
      <c r="U32" s="42" t="s">
        <v>249</v>
      </c>
      <c r="V32" s="42" t="s">
        <v>265</v>
      </c>
    </row>
    <row r="33" spans="1:22" s="168" customFormat="1" ht="14.4" x14ac:dyDescent="0.3">
      <c r="A33" s="163" t="s">
        <v>70</v>
      </c>
      <c r="B33" s="164" t="s">
        <v>58</v>
      </c>
      <c r="C33" s="164" t="s">
        <v>72</v>
      </c>
      <c r="D33" s="164" t="s">
        <v>267</v>
      </c>
      <c r="E33" s="165"/>
      <c r="F33" s="166" t="s">
        <v>62</v>
      </c>
      <c r="G33" s="166" t="s">
        <v>63</v>
      </c>
      <c r="H33" s="166" t="s">
        <v>64</v>
      </c>
      <c r="I33" s="167">
        <v>228</v>
      </c>
      <c r="J33" s="167">
        <v>1.02</v>
      </c>
      <c r="K33" s="167" t="s">
        <v>65</v>
      </c>
      <c r="L33" s="167" t="s">
        <v>66</v>
      </c>
      <c r="M33" s="167" t="s">
        <v>67</v>
      </c>
      <c r="N33" s="167" t="s">
        <v>68</v>
      </c>
      <c r="O33" s="165"/>
      <c r="P33" s="165"/>
      <c r="Q33" s="165"/>
      <c r="R33" s="165"/>
      <c r="S33" s="167">
        <v>173</v>
      </c>
    </row>
    <row r="34" spans="1:22" s="13" customFormat="1" x14ac:dyDescent="0.3">
      <c r="B34" s="11"/>
      <c r="C34" s="11"/>
      <c r="D34" s="11"/>
      <c r="E34" s="11"/>
      <c r="F34" s="12"/>
      <c r="G34" s="12"/>
      <c r="H34" s="12"/>
      <c r="I34" s="7"/>
      <c r="J34" s="16"/>
      <c r="K34" s="7"/>
      <c r="L34" s="24"/>
      <c r="M34" s="24"/>
      <c r="N34" s="24"/>
      <c r="O34" s="7"/>
      <c r="P34" s="7"/>
      <c r="Q34" s="96"/>
      <c r="R34" s="7"/>
      <c r="S34" s="7"/>
    </row>
    <row r="35" spans="1:22" s="168" customFormat="1" ht="14.4" x14ac:dyDescent="0.3">
      <c r="A35" s="169" t="s">
        <v>59</v>
      </c>
      <c r="B35" s="170" t="s">
        <v>58</v>
      </c>
      <c r="C35" s="170" t="s">
        <v>72</v>
      </c>
      <c r="D35" s="171" t="s">
        <v>268</v>
      </c>
      <c r="E35" s="170" t="s">
        <v>61</v>
      </c>
      <c r="F35" s="172" t="s">
        <v>62</v>
      </c>
      <c r="G35" s="172" t="s">
        <v>63</v>
      </c>
      <c r="H35" s="172" t="s">
        <v>64</v>
      </c>
      <c r="I35" s="173">
        <v>223</v>
      </c>
      <c r="J35" s="165"/>
      <c r="K35" s="173" t="s">
        <v>65</v>
      </c>
      <c r="L35" s="173" t="s">
        <v>66</v>
      </c>
      <c r="M35" s="173" t="s">
        <v>67</v>
      </c>
      <c r="N35" s="173" t="s">
        <v>68</v>
      </c>
      <c r="O35" s="173">
        <v>2299</v>
      </c>
      <c r="P35" s="173">
        <v>11.6</v>
      </c>
      <c r="Q35" s="173">
        <v>0.5</v>
      </c>
      <c r="R35" s="173">
        <v>55</v>
      </c>
      <c r="S35" s="165"/>
      <c r="T35" s="42" t="s">
        <v>259</v>
      </c>
      <c r="U35" s="42" t="s">
        <v>254</v>
      </c>
      <c r="V35" s="42" t="s">
        <v>260</v>
      </c>
    </row>
    <row r="36" spans="1:22" s="168" customFormat="1" ht="14.4" x14ac:dyDescent="0.3">
      <c r="A36" s="163" t="s">
        <v>70</v>
      </c>
      <c r="B36" s="164" t="s">
        <v>58</v>
      </c>
      <c r="C36" s="164" t="s">
        <v>72</v>
      </c>
      <c r="D36" s="164" t="s">
        <v>266</v>
      </c>
      <c r="E36" s="165"/>
      <c r="F36" s="166" t="s">
        <v>62</v>
      </c>
      <c r="G36" s="166" t="s">
        <v>63</v>
      </c>
      <c r="H36" s="166" t="s">
        <v>64</v>
      </c>
      <c r="I36" s="167">
        <v>228</v>
      </c>
      <c r="J36" s="167">
        <v>1.02</v>
      </c>
      <c r="K36" s="167" t="s">
        <v>65</v>
      </c>
      <c r="L36" s="167" t="s">
        <v>66</v>
      </c>
      <c r="M36" s="167" t="s">
        <v>67</v>
      </c>
      <c r="N36" s="167" t="s">
        <v>68</v>
      </c>
      <c r="O36" s="165"/>
      <c r="P36" s="165"/>
      <c r="Q36" s="165"/>
      <c r="R36" s="165"/>
      <c r="S36" s="167">
        <v>192</v>
      </c>
      <c r="T36" s="174"/>
      <c r="U36" s="174"/>
      <c r="V36" s="176"/>
    </row>
    <row r="37" spans="1:22" s="13" customFormat="1" x14ac:dyDescent="0.3">
      <c r="B37" s="11"/>
      <c r="C37" s="11"/>
      <c r="D37" s="11"/>
      <c r="E37" s="11"/>
      <c r="F37" s="12"/>
      <c r="G37" s="12"/>
      <c r="H37" s="12"/>
      <c r="I37" s="7"/>
      <c r="J37" s="16"/>
      <c r="K37" s="7"/>
      <c r="L37" s="24"/>
      <c r="M37" s="24"/>
      <c r="N37" s="24"/>
      <c r="O37" s="7"/>
      <c r="P37" s="7"/>
      <c r="Q37" s="96"/>
      <c r="R37" s="7"/>
      <c r="S37" s="7"/>
    </row>
    <row r="38" spans="1:22" s="168" customFormat="1" ht="14.4" x14ac:dyDescent="0.3">
      <c r="A38" s="169" t="s">
        <v>59</v>
      </c>
      <c r="B38" s="170" t="s">
        <v>58</v>
      </c>
      <c r="C38" s="170" t="s">
        <v>72</v>
      </c>
      <c r="D38" s="171" t="s">
        <v>268</v>
      </c>
      <c r="E38" s="170" t="s">
        <v>61</v>
      </c>
      <c r="F38" s="172" t="s">
        <v>62</v>
      </c>
      <c r="G38" s="172" t="s">
        <v>63</v>
      </c>
      <c r="H38" s="172" t="s">
        <v>64</v>
      </c>
      <c r="I38" s="173">
        <v>223</v>
      </c>
      <c r="J38" s="165"/>
      <c r="K38" s="173" t="s">
        <v>65</v>
      </c>
      <c r="L38" s="173" t="s">
        <v>66</v>
      </c>
      <c r="M38" s="173" t="s">
        <v>67</v>
      </c>
      <c r="N38" s="173" t="s">
        <v>68</v>
      </c>
      <c r="O38" s="173">
        <v>2299</v>
      </c>
      <c r="P38" s="173">
        <v>11.6</v>
      </c>
      <c r="Q38" s="173">
        <v>0.5</v>
      </c>
      <c r="R38" s="173">
        <v>55</v>
      </c>
      <c r="S38" s="165"/>
      <c r="T38" s="42" t="s">
        <v>259</v>
      </c>
      <c r="U38" s="42" t="s">
        <v>254</v>
      </c>
      <c r="V38" s="42" t="s">
        <v>260</v>
      </c>
    </row>
    <row r="39" spans="1:22" s="168" customFormat="1" ht="14.4" x14ac:dyDescent="0.3">
      <c r="A39" s="163" t="s">
        <v>70</v>
      </c>
      <c r="B39" s="164" t="s">
        <v>58</v>
      </c>
      <c r="C39" s="164" t="s">
        <v>72</v>
      </c>
      <c r="D39" s="164" t="s">
        <v>267</v>
      </c>
      <c r="E39" s="165"/>
      <c r="F39" s="166" t="s">
        <v>62</v>
      </c>
      <c r="G39" s="166" t="s">
        <v>63</v>
      </c>
      <c r="H39" s="166" t="s">
        <v>64</v>
      </c>
      <c r="I39" s="167">
        <v>228</v>
      </c>
      <c r="J39" s="167">
        <v>1.02</v>
      </c>
      <c r="K39" s="167" t="s">
        <v>65</v>
      </c>
      <c r="L39" s="167" t="s">
        <v>66</v>
      </c>
      <c r="M39" s="167" t="s">
        <v>67</v>
      </c>
      <c r="N39" s="167" t="s">
        <v>68</v>
      </c>
      <c r="O39" s="165"/>
      <c r="P39" s="165"/>
      <c r="Q39" s="165"/>
      <c r="R39" s="165"/>
      <c r="S39" s="167">
        <v>178</v>
      </c>
      <c r="T39" s="174"/>
      <c r="U39" s="174"/>
      <c r="V39" s="176"/>
    </row>
    <row r="40" spans="1:22" s="13" customFormat="1" x14ac:dyDescent="0.3">
      <c r="B40" s="11"/>
      <c r="C40" s="11"/>
      <c r="D40" s="11"/>
      <c r="E40" s="11"/>
      <c r="F40" s="12"/>
      <c r="G40" s="12"/>
      <c r="H40" s="12"/>
      <c r="I40" s="7"/>
      <c r="J40" s="16"/>
      <c r="K40" s="7"/>
      <c r="L40" s="24"/>
      <c r="M40" s="24"/>
      <c r="N40" s="24"/>
      <c r="O40" s="7"/>
      <c r="P40" s="7"/>
      <c r="Q40" s="96"/>
      <c r="R40" s="7"/>
      <c r="S40" s="7"/>
    </row>
    <row r="41" spans="1:22" s="168" customFormat="1" ht="14.4" x14ac:dyDescent="0.3">
      <c r="A41" s="169" t="s">
        <v>59</v>
      </c>
      <c r="B41" s="170" t="s">
        <v>58</v>
      </c>
      <c r="C41" s="170" t="s">
        <v>60</v>
      </c>
      <c r="D41" s="170" t="s">
        <v>269</v>
      </c>
      <c r="E41" s="170" t="s">
        <v>61</v>
      </c>
      <c r="F41" s="172" t="s">
        <v>62</v>
      </c>
      <c r="G41" s="172" t="s">
        <v>63</v>
      </c>
      <c r="H41" s="172" t="s">
        <v>64</v>
      </c>
      <c r="I41" s="173">
        <v>233</v>
      </c>
      <c r="J41" s="165"/>
      <c r="K41" s="173" t="s">
        <v>65</v>
      </c>
      <c r="L41" s="173" t="s">
        <v>66</v>
      </c>
      <c r="M41" s="173" t="s">
        <v>67</v>
      </c>
      <c r="N41" s="173" t="s">
        <v>68</v>
      </c>
      <c r="O41" s="173">
        <v>2225</v>
      </c>
      <c r="P41" s="173">
        <v>11.6</v>
      </c>
      <c r="Q41" s="173">
        <v>0.5</v>
      </c>
      <c r="R41" s="173">
        <v>51</v>
      </c>
      <c r="S41" s="165"/>
      <c r="T41" s="174"/>
      <c r="U41" s="174"/>
      <c r="V41" s="176"/>
    </row>
    <row r="42" spans="1:22" s="168" customFormat="1" ht="14.4" x14ac:dyDescent="0.3">
      <c r="A42" s="163" t="s">
        <v>70</v>
      </c>
      <c r="B42" s="164" t="s">
        <v>58</v>
      </c>
      <c r="C42" s="164" t="s">
        <v>71</v>
      </c>
      <c r="D42" s="164" t="s">
        <v>270</v>
      </c>
      <c r="E42" s="165"/>
      <c r="F42" s="166" t="s">
        <v>62</v>
      </c>
      <c r="G42" s="166" t="s">
        <v>63</v>
      </c>
      <c r="H42" s="166" t="s">
        <v>64</v>
      </c>
      <c r="I42" s="167">
        <v>220</v>
      </c>
      <c r="J42" s="175">
        <v>0.94420600858369097</v>
      </c>
      <c r="K42" s="167" t="s">
        <v>65</v>
      </c>
      <c r="L42" s="167" t="s">
        <v>66</v>
      </c>
      <c r="M42" s="167" t="s">
        <v>67</v>
      </c>
      <c r="N42" s="167" t="s">
        <v>68</v>
      </c>
      <c r="O42" s="165"/>
      <c r="P42" s="165"/>
      <c r="Q42" s="165"/>
      <c r="R42" s="165"/>
      <c r="S42" s="167">
        <v>168</v>
      </c>
      <c r="T42" s="174"/>
      <c r="U42" s="174"/>
      <c r="V42" s="176"/>
    </row>
    <row r="43" spans="1:22" s="13" customFormat="1" x14ac:dyDescent="0.3">
      <c r="B43" s="11"/>
      <c r="C43" s="11"/>
      <c r="D43" s="11"/>
      <c r="E43" s="11"/>
      <c r="F43" s="12"/>
      <c r="G43" s="12"/>
      <c r="H43" s="12"/>
      <c r="I43" s="7"/>
      <c r="J43" s="16"/>
      <c r="K43" s="7"/>
      <c r="L43" s="24"/>
      <c r="M43" s="24"/>
      <c r="N43" s="24"/>
      <c r="O43" s="7"/>
      <c r="P43" s="7"/>
      <c r="Q43" s="96"/>
      <c r="R43" s="7"/>
      <c r="S43" s="7"/>
    </row>
    <row r="44" spans="1:22" s="168" customFormat="1" ht="14.4" x14ac:dyDescent="0.3">
      <c r="A44" s="169" t="s">
        <v>59</v>
      </c>
      <c r="B44" s="170" t="s">
        <v>58</v>
      </c>
      <c r="C44" s="170" t="s">
        <v>72</v>
      </c>
      <c r="D44" s="170" t="s">
        <v>271</v>
      </c>
      <c r="E44" s="170" t="s">
        <v>61</v>
      </c>
      <c r="F44" s="172" t="s">
        <v>62</v>
      </c>
      <c r="G44" s="172" t="s">
        <v>63</v>
      </c>
      <c r="H44" s="172" t="s">
        <v>64</v>
      </c>
      <c r="I44" s="173">
        <v>223</v>
      </c>
      <c r="J44" s="165"/>
      <c r="K44" s="173" t="s">
        <v>65</v>
      </c>
      <c r="L44" s="173" t="s">
        <v>66</v>
      </c>
      <c r="M44" s="173" t="s">
        <v>67</v>
      </c>
      <c r="N44" s="173" t="s">
        <v>68</v>
      </c>
      <c r="O44" s="173">
        <v>2328</v>
      </c>
      <c r="P44" s="173">
        <v>11.6</v>
      </c>
      <c r="Q44" s="173">
        <v>0.5</v>
      </c>
      <c r="R44" s="173">
        <v>52</v>
      </c>
      <c r="S44" s="165"/>
      <c r="T44" s="42" t="s">
        <v>259</v>
      </c>
      <c r="U44" s="42" t="s">
        <v>254</v>
      </c>
      <c r="V44" s="42" t="s">
        <v>260</v>
      </c>
    </row>
    <row r="45" spans="1:22" s="168" customFormat="1" ht="14.4" x14ac:dyDescent="0.3">
      <c r="A45" s="163" t="s">
        <v>70</v>
      </c>
      <c r="B45" s="164" t="s">
        <v>58</v>
      </c>
      <c r="C45" s="164" t="s">
        <v>72</v>
      </c>
      <c r="D45" s="164" t="s">
        <v>270</v>
      </c>
      <c r="E45" s="165"/>
      <c r="F45" s="166" t="s">
        <v>62</v>
      </c>
      <c r="G45" s="166" t="s">
        <v>63</v>
      </c>
      <c r="H45" s="166" t="s">
        <v>64</v>
      </c>
      <c r="I45" s="167">
        <v>220</v>
      </c>
      <c r="J45" s="175">
        <v>0.98654708520179368</v>
      </c>
      <c r="K45" s="167" t="s">
        <v>65</v>
      </c>
      <c r="L45" s="167" t="s">
        <v>66</v>
      </c>
      <c r="M45" s="167" t="s">
        <v>67</v>
      </c>
      <c r="N45" s="167" t="s">
        <v>68</v>
      </c>
      <c r="O45" s="165"/>
      <c r="P45" s="165"/>
      <c r="Q45" s="165"/>
      <c r="R45" s="165"/>
      <c r="S45" s="167">
        <v>174</v>
      </c>
      <c r="T45" s="174"/>
      <c r="U45" s="174"/>
      <c r="V45" s="176"/>
    </row>
    <row r="46" spans="1:22" s="53" customFormat="1" ht="14.4" thickBot="1" x14ac:dyDescent="0.35">
      <c r="B46" s="54"/>
      <c r="C46" s="54"/>
      <c r="D46" s="54"/>
      <c r="E46" s="54"/>
      <c r="F46" s="56"/>
      <c r="G46" s="56"/>
      <c r="H46" s="56"/>
      <c r="I46" s="57"/>
      <c r="J46" s="58"/>
      <c r="K46" s="57"/>
      <c r="L46" s="57"/>
      <c r="M46" s="57"/>
      <c r="N46" s="57"/>
      <c r="O46" s="57"/>
      <c r="P46" s="57"/>
      <c r="Q46" s="100"/>
      <c r="R46" s="57"/>
      <c r="S46" s="57"/>
    </row>
    <row r="47" spans="1:22" ht="14.4" x14ac:dyDescent="0.3">
      <c r="B47" s="47" t="s">
        <v>74</v>
      </c>
      <c r="J47" s="26"/>
      <c r="O47" s="21"/>
      <c r="P47" s="18"/>
      <c r="Q47" s="95"/>
      <c r="R47" s="18"/>
      <c r="S47" s="21"/>
    </row>
    <row r="48" spans="1:22" s="149" customFormat="1" x14ac:dyDescent="0.3">
      <c r="A48" s="142" t="s">
        <v>59</v>
      </c>
      <c r="B48" s="142" t="s">
        <v>74</v>
      </c>
      <c r="C48" s="143" t="s">
        <v>216</v>
      </c>
      <c r="D48" s="143" t="s">
        <v>242</v>
      </c>
      <c r="E48" s="143" t="s">
        <v>61</v>
      </c>
      <c r="F48" s="144" t="s">
        <v>62</v>
      </c>
      <c r="G48" s="144" t="s">
        <v>63</v>
      </c>
      <c r="H48" s="144" t="s">
        <v>64</v>
      </c>
      <c r="I48" s="145">
        <v>250</v>
      </c>
      <c r="J48" s="146"/>
      <c r="K48" s="147" t="s">
        <v>65</v>
      </c>
      <c r="L48" s="147" t="s">
        <v>66</v>
      </c>
      <c r="M48" s="147" t="s">
        <v>67</v>
      </c>
      <c r="N48" s="147" t="s">
        <v>68</v>
      </c>
      <c r="O48" s="147">
        <v>2370</v>
      </c>
      <c r="P48" s="147">
        <v>17.899999999999999</v>
      </c>
      <c r="Q48" s="148">
        <f>P48/O48*100</f>
        <v>0.75527426160337552</v>
      </c>
      <c r="R48" s="147" t="s">
        <v>217</v>
      </c>
      <c r="S48" s="147"/>
    </row>
    <row r="49" spans="1:22" s="150" customFormat="1" x14ac:dyDescent="0.3">
      <c r="A49" s="150" t="s">
        <v>70</v>
      </c>
      <c r="B49" s="150" t="s">
        <v>74</v>
      </c>
      <c r="C49" s="150" t="s">
        <v>77</v>
      </c>
      <c r="F49" s="151" t="s">
        <v>62</v>
      </c>
      <c r="G49" s="151" t="s">
        <v>63</v>
      </c>
      <c r="H49" s="151" t="s">
        <v>64</v>
      </c>
      <c r="I49" s="152">
        <v>250</v>
      </c>
      <c r="J49" s="153">
        <f>I49/I48</f>
        <v>1</v>
      </c>
      <c r="K49" s="152" t="s">
        <v>65</v>
      </c>
      <c r="L49" s="152" t="s">
        <v>66</v>
      </c>
      <c r="M49" s="152" t="s">
        <v>67</v>
      </c>
      <c r="N49" s="152" t="s">
        <v>68</v>
      </c>
      <c r="O49" s="152"/>
      <c r="P49" s="152"/>
      <c r="Q49" s="154"/>
      <c r="R49" s="152"/>
      <c r="S49" s="152">
        <v>215</v>
      </c>
    </row>
    <row r="50" spans="1:22" s="155" customFormat="1" x14ac:dyDescent="0.3">
      <c r="F50" s="156"/>
      <c r="G50" s="156"/>
      <c r="H50" s="156"/>
      <c r="I50" s="157"/>
      <c r="J50" s="158"/>
      <c r="K50" s="157"/>
      <c r="L50" s="157"/>
      <c r="M50" s="157"/>
      <c r="N50" s="157"/>
      <c r="O50" s="157"/>
      <c r="P50" s="157"/>
      <c r="Q50" s="159"/>
      <c r="R50" s="157"/>
      <c r="S50" s="157"/>
    </row>
    <row r="51" spans="1:22" s="155" customFormat="1" x14ac:dyDescent="0.3">
      <c r="A51" s="142" t="s">
        <v>59</v>
      </c>
      <c r="B51" s="142" t="s">
        <v>74</v>
      </c>
      <c r="C51" s="143" t="s">
        <v>218</v>
      </c>
      <c r="D51" s="143" t="s">
        <v>242</v>
      </c>
      <c r="E51" s="143" t="s">
        <v>61</v>
      </c>
      <c r="F51" s="144" t="s">
        <v>62</v>
      </c>
      <c r="G51" s="144" t="s">
        <v>63</v>
      </c>
      <c r="H51" s="144" t="s">
        <v>64</v>
      </c>
      <c r="I51" s="145">
        <v>250</v>
      </c>
      <c r="J51" s="146"/>
      <c r="K51" s="147" t="s">
        <v>65</v>
      </c>
      <c r="L51" s="147" t="s">
        <v>66</v>
      </c>
      <c r="M51" s="147" t="s">
        <v>67</v>
      </c>
      <c r="N51" s="147" t="s">
        <v>68</v>
      </c>
      <c r="O51" s="147">
        <v>2370</v>
      </c>
      <c r="P51" s="147">
        <v>17.899999999999999</v>
      </c>
      <c r="Q51" s="148">
        <f>P51/O51*100</f>
        <v>0.75527426160337552</v>
      </c>
      <c r="R51" s="147" t="s">
        <v>219</v>
      </c>
      <c r="S51" s="157"/>
    </row>
    <row r="52" spans="1:22" s="155" customFormat="1" x14ac:dyDescent="0.3">
      <c r="A52" s="150" t="s">
        <v>70</v>
      </c>
      <c r="B52" s="150" t="s">
        <v>74</v>
      </c>
      <c r="C52" s="150" t="s">
        <v>220</v>
      </c>
      <c r="D52" s="150"/>
      <c r="E52" s="150"/>
      <c r="F52" s="151" t="s">
        <v>62</v>
      </c>
      <c r="G52" s="151" t="s">
        <v>63</v>
      </c>
      <c r="H52" s="151" t="s">
        <v>64</v>
      </c>
      <c r="I52" s="152">
        <v>250</v>
      </c>
      <c r="J52" s="153">
        <f>I52/I51</f>
        <v>1</v>
      </c>
      <c r="K52" s="152" t="s">
        <v>65</v>
      </c>
      <c r="L52" s="152" t="s">
        <v>66</v>
      </c>
      <c r="M52" s="152" t="s">
        <v>67</v>
      </c>
      <c r="N52" s="152" t="s">
        <v>68</v>
      </c>
      <c r="O52" s="152"/>
      <c r="P52" s="152"/>
      <c r="Q52" s="154"/>
      <c r="R52" s="157"/>
      <c r="S52" s="152">
        <v>217</v>
      </c>
    </row>
    <row r="53" spans="1:22" s="155" customFormat="1" x14ac:dyDescent="0.3">
      <c r="F53" s="156"/>
      <c r="G53" s="156"/>
      <c r="H53" s="156"/>
      <c r="I53" s="152"/>
      <c r="J53" s="153"/>
      <c r="K53" s="157"/>
      <c r="L53" s="157"/>
      <c r="M53" s="157"/>
      <c r="N53" s="157"/>
      <c r="O53" s="157"/>
      <c r="P53" s="157"/>
      <c r="Q53" s="159"/>
      <c r="R53" s="157"/>
      <c r="S53" s="157"/>
    </row>
    <row r="54" spans="1:22" s="149" customFormat="1" x14ac:dyDescent="0.3">
      <c r="A54" s="142" t="s">
        <v>59</v>
      </c>
      <c r="B54" s="142" t="s">
        <v>74</v>
      </c>
      <c r="C54" s="143" t="s">
        <v>221</v>
      </c>
      <c r="D54" s="143" t="s">
        <v>242</v>
      </c>
      <c r="E54" s="143" t="s">
        <v>61</v>
      </c>
      <c r="F54" s="144" t="s">
        <v>62</v>
      </c>
      <c r="G54" s="144" t="s">
        <v>63</v>
      </c>
      <c r="H54" s="144" t="s">
        <v>64</v>
      </c>
      <c r="I54" s="145">
        <v>404</v>
      </c>
      <c r="J54" s="146"/>
      <c r="K54" s="147" t="s">
        <v>65</v>
      </c>
      <c r="L54" s="147" t="s">
        <v>66</v>
      </c>
      <c r="M54" s="147" t="s">
        <v>67</v>
      </c>
      <c r="N54" s="147" t="s">
        <v>68</v>
      </c>
      <c r="O54" s="147">
        <v>2565</v>
      </c>
      <c r="P54" s="147">
        <v>17.899999999999999</v>
      </c>
      <c r="Q54" s="148">
        <f>P54/O54*100</f>
        <v>0.6978557504873294</v>
      </c>
      <c r="R54" s="147" t="s">
        <v>126</v>
      </c>
      <c r="S54" s="147"/>
    </row>
    <row r="55" spans="1:22" s="150" customFormat="1" x14ac:dyDescent="0.3">
      <c r="A55" s="150" t="s">
        <v>70</v>
      </c>
      <c r="B55" s="150" t="s">
        <v>74</v>
      </c>
      <c r="C55" s="150" t="s">
        <v>80</v>
      </c>
      <c r="F55" s="151" t="s">
        <v>62</v>
      </c>
      <c r="G55" s="151" t="s">
        <v>63</v>
      </c>
      <c r="H55" s="151" t="s">
        <v>64</v>
      </c>
      <c r="I55" s="152">
        <v>404</v>
      </c>
      <c r="J55" s="153">
        <f>I55/I54</f>
        <v>1</v>
      </c>
      <c r="K55" s="152" t="s">
        <v>65</v>
      </c>
      <c r="L55" s="152" t="s">
        <v>66</v>
      </c>
      <c r="M55" s="152" t="s">
        <v>67</v>
      </c>
      <c r="N55" s="152" t="s">
        <v>68</v>
      </c>
      <c r="O55" s="152"/>
      <c r="P55" s="152"/>
      <c r="Q55" s="154"/>
      <c r="R55" s="152"/>
      <c r="S55" s="152">
        <v>261</v>
      </c>
      <c r="T55" s="155"/>
    </row>
    <row r="56" spans="1:22" s="150" customFormat="1" x14ac:dyDescent="0.3">
      <c r="F56" s="151"/>
      <c r="G56" s="151"/>
      <c r="H56" s="151"/>
      <c r="I56" s="152"/>
      <c r="J56" s="153"/>
      <c r="K56" s="152"/>
      <c r="L56" s="152"/>
      <c r="M56" s="152"/>
      <c r="N56" s="152"/>
      <c r="O56" s="152"/>
      <c r="P56" s="152"/>
      <c r="Q56" s="154"/>
      <c r="R56" s="152"/>
      <c r="S56" s="152"/>
      <c r="T56" s="155"/>
    </row>
    <row r="57" spans="1:22" s="150" customFormat="1" x14ac:dyDescent="0.3">
      <c r="A57" s="142" t="s">
        <v>59</v>
      </c>
      <c r="B57" s="142" t="s">
        <v>74</v>
      </c>
      <c r="C57" s="143" t="s">
        <v>222</v>
      </c>
      <c r="D57" s="143" t="s">
        <v>242</v>
      </c>
      <c r="E57" s="143" t="s">
        <v>61</v>
      </c>
      <c r="F57" s="144" t="s">
        <v>62</v>
      </c>
      <c r="G57" s="144" t="s">
        <v>63</v>
      </c>
      <c r="H57" s="144" t="s">
        <v>64</v>
      </c>
      <c r="I57" s="145">
        <v>404</v>
      </c>
      <c r="J57" s="146"/>
      <c r="K57" s="147" t="s">
        <v>65</v>
      </c>
      <c r="L57" s="147" t="s">
        <v>66</v>
      </c>
      <c r="M57" s="147" t="s">
        <v>67</v>
      </c>
      <c r="N57" s="147" t="s">
        <v>68</v>
      </c>
      <c r="O57" s="147">
        <v>2565</v>
      </c>
      <c r="P57" s="147">
        <v>17.899999999999999</v>
      </c>
      <c r="Q57" s="148">
        <f>P57/O57*100</f>
        <v>0.6978557504873294</v>
      </c>
      <c r="R57" s="147" t="s">
        <v>223</v>
      </c>
      <c r="S57" s="152"/>
      <c r="T57" s="155"/>
    </row>
    <row r="58" spans="1:22" s="150" customFormat="1" x14ac:dyDescent="0.3">
      <c r="A58" s="150" t="s">
        <v>70</v>
      </c>
      <c r="B58" s="150" t="s">
        <v>74</v>
      </c>
      <c r="C58" s="150" t="s">
        <v>224</v>
      </c>
      <c r="F58" s="151" t="s">
        <v>62</v>
      </c>
      <c r="G58" s="151" t="s">
        <v>63</v>
      </c>
      <c r="H58" s="151" t="s">
        <v>64</v>
      </c>
      <c r="I58" s="152">
        <v>404</v>
      </c>
      <c r="J58" s="153">
        <f>I58/I57</f>
        <v>1</v>
      </c>
      <c r="K58" s="152" t="s">
        <v>65</v>
      </c>
      <c r="L58" s="152" t="s">
        <v>66</v>
      </c>
      <c r="M58" s="152" t="s">
        <v>67</v>
      </c>
      <c r="N58" s="152" t="s">
        <v>68</v>
      </c>
      <c r="O58" s="152"/>
      <c r="P58" s="152"/>
      <c r="Q58" s="154"/>
      <c r="R58" s="152"/>
      <c r="S58" s="152">
        <v>264</v>
      </c>
      <c r="T58" s="155"/>
    </row>
    <row r="59" spans="1:22" s="155" customFormat="1" x14ac:dyDescent="0.3">
      <c r="F59" s="156"/>
      <c r="G59" s="156"/>
      <c r="H59" s="156"/>
      <c r="I59" s="157"/>
      <c r="J59" s="158"/>
      <c r="K59" s="157"/>
      <c r="L59" s="157"/>
      <c r="M59" s="157"/>
      <c r="N59" s="157"/>
      <c r="O59" s="157"/>
      <c r="P59" s="157"/>
      <c r="Q59" s="159"/>
      <c r="R59" s="157"/>
      <c r="S59" s="157"/>
    </row>
    <row r="60" spans="1:22" s="149" customFormat="1" x14ac:dyDescent="0.3">
      <c r="A60" s="142" t="s">
        <v>59</v>
      </c>
      <c r="B60" s="142" t="s">
        <v>74</v>
      </c>
      <c r="C60" s="143" t="s">
        <v>225</v>
      </c>
      <c r="D60" s="143" t="s">
        <v>242</v>
      </c>
      <c r="E60" s="143" t="s">
        <v>61</v>
      </c>
      <c r="F60" s="144" t="s">
        <v>62</v>
      </c>
      <c r="G60" s="144" t="s">
        <v>63</v>
      </c>
      <c r="H60" s="144" t="s">
        <v>64</v>
      </c>
      <c r="I60" s="145">
        <v>324</v>
      </c>
      <c r="J60" s="146"/>
      <c r="K60" s="147" t="s">
        <v>82</v>
      </c>
      <c r="L60" s="147" t="s">
        <v>83</v>
      </c>
      <c r="M60" s="147" t="s">
        <v>84</v>
      </c>
      <c r="N60" s="147" t="s">
        <v>83</v>
      </c>
      <c r="O60" s="147">
        <v>2305</v>
      </c>
      <c r="P60" s="147">
        <v>17.899999999999999</v>
      </c>
      <c r="Q60" s="148">
        <f>P60/O60*100</f>
        <v>0.77657266811279824</v>
      </c>
      <c r="R60" s="147">
        <v>51</v>
      </c>
      <c r="S60" s="147"/>
      <c r="T60" s="11" t="s">
        <v>198</v>
      </c>
      <c r="U60" s="11" t="s">
        <v>209</v>
      </c>
      <c r="V60" s="11" t="s">
        <v>199</v>
      </c>
    </row>
    <row r="61" spans="1:22" s="150" customFormat="1" x14ac:dyDescent="0.3">
      <c r="A61" s="150" t="s">
        <v>70</v>
      </c>
      <c r="B61" s="150" t="s">
        <v>74</v>
      </c>
      <c r="C61" s="150" t="s">
        <v>226</v>
      </c>
      <c r="F61" s="151" t="s">
        <v>62</v>
      </c>
      <c r="G61" s="151" t="s">
        <v>63</v>
      </c>
      <c r="H61" s="151" t="s">
        <v>64</v>
      </c>
      <c r="I61" s="152">
        <v>324</v>
      </c>
      <c r="J61" s="153">
        <f>I61/I60</f>
        <v>1</v>
      </c>
      <c r="K61" s="152" t="s">
        <v>82</v>
      </c>
      <c r="L61" s="152" t="s">
        <v>83</v>
      </c>
      <c r="M61" s="152" t="s">
        <v>84</v>
      </c>
      <c r="N61" s="152" t="s">
        <v>83</v>
      </c>
      <c r="O61" s="152"/>
      <c r="P61" s="152"/>
      <c r="Q61" s="154"/>
      <c r="R61" s="152"/>
      <c r="S61" s="152">
        <v>205</v>
      </c>
    </row>
    <row r="62" spans="1:22" s="150" customFormat="1" x14ac:dyDescent="0.3">
      <c r="F62" s="151"/>
      <c r="G62" s="151"/>
      <c r="H62" s="151"/>
      <c r="I62" s="152"/>
      <c r="J62" s="153"/>
      <c r="K62" s="152"/>
      <c r="L62" s="152"/>
      <c r="M62" s="152"/>
      <c r="N62" s="152"/>
      <c r="O62" s="152"/>
      <c r="P62" s="152"/>
      <c r="Q62" s="154"/>
      <c r="R62" s="152"/>
      <c r="S62" s="152"/>
    </row>
    <row r="63" spans="1:22" s="149" customFormat="1" x14ac:dyDescent="0.3">
      <c r="A63" s="142" t="s">
        <v>59</v>
      </c>
      <c r="B63" s="142" t="s">
        <v>74</v>
      </c>
      <c r="C63" s="143" t="s">
        <v>227</v>
      </c>
      <c r="D63" s="143" t="s">
        <v>242</v>
      </c>
      <c r="E63" s="143" t="s">
        <v>61</v>
      </c>
      <c r="F63" s="144" t="s">
        <v>62</v>
      </c>
      <c r="G63" s="144" t="s">
        <v>63</v>
      </c>
      <c r="H63" s="144" t="s">
        <v>64</v>
      </c>
      <c r="I63" s="145">
        <v>420</v>
      </c>
      <c r="J63" s="146"/>
      <c r="K63" s="147" t="s">
        <v>82</v>
      </c>
      <c r="L63" s="147" t="s">
        <v>83</v>
      </c>
      <c r="M63" s="147" t="s">
        <v>84</v>
      </c>
      <c r="N63" s="147" t="s">
        <v>83</v>
      </c>
      <c r="O63" s="147">
        <v>2350</v>
      </c>
      <c r="P63" s="147">
        <v>17.899999999999999</v>
      </c>
      <c r="Q63" s="148">
        <f>P63/O63*100</f>
        <v>0.76170212765957446</v>
      </c>
      <c r="R63" s="147">
        <v>62</v>
      </c>
      <c r="S63" s="147"/>
    </row>
    <row r="64" spans="1:22" s="150" customFormat="1" x14ac:dyDescent="0.3">
      <c r="A64" s="150" t="s">
        <v>70</v>
      </c>
      <c r="B64" s="150" t="s">
        <v>74</v>
      </c>
      <c r="C64" s="150" t="s">
        <v>228</v>
      </c>
      <c r="D64" s="143"/>
      <c r="F64" s="151" t="s">
        <v>62</v>
      </c>
      <c r="G64" s="151" t="s">
        <v>63</v>
      </c>
      <c r="H64" s="151" t="s">
        <v>64</v>
      </c>
      <c r="I64" s="152">
        <v>463</v>
      </c>
      <c r="J64" s="153">
        <f>I64/I63</f>
        <v>1.1023809523809525</v>
      </c>
      <c r="K64" s="152" t="s">
        <v>82</v>
      </c>
      <c r="L64" s="152" t="s">
        <v>83</v>
      </c>
      <c r="M64" s="152" t="s">
        <v>84</v>
      </c>
      <c r="N64" s="152" t="s">
        <v>83</v>
      </c>
      <c r="O64" s="152"/>
      <c r="P64" s="152"/>
      <c r="Q64" s="154"/>
      <c r="R64" s="152"/>
      <c r="S64" s="152">
        <v>247</v>
      </c>
    </row>
    <row r="65" spans="1:22" s="155" customFormat="1" x14ac:dyDescent="0.3">
      <c r="F65" s="156"/>
      <c r="G65" s="156"/>
      <c r="H65" s="156"/>
      <c r="I65" s="157"/>
      <c r="J65" s="158"/>
      <c r="K65" s="157"/>
      <c r="L65" s="157"/>
      <c r="M65" s="157"/>
      <c r="N65" s="157"/>
      <c r="O65" s="157"/>
      <c r="P65" s="157"/>
      <c r="Q65" s="159"/>
      <c r="R65" s="157"/>
      <c r="S65" s="157"/>
    </row>
    <row r="66" spans="1:22" s="149" customFormat="1" x14ac:dyDescent="0.3">
      <c r="A66" s="142" t="s">
        <v>59</v>
      </c>
      <c r="B66" s="142" t="s">
        <v>74</v>
      </c>
      <c r="C66" s="143" t="s">
        <v>229</v>
      </c>
      <c r="D66" s="143" t="s">
        <v>242</v>
      </c>
      <c r="E66" s="143" t="s">
        <v>61</v>
      </c>
      <c r="F66" s="144" t="s">
        <v>62</v>
      </c>
      <c r="G66" s="144" t="s">
        <v>63</v>
      </c>
      <c r="H66" s="144" t="s">
        <v>64</v>
      </c>
      <c r="I66" s="145">
        <v>243</v>
      </c>
      <c r="J66" s="146"/>
      <c r="K66" s="147" t="s">
        <v>82</v>
      </c>
      <c r="L66" s="147" t="s">
        <v>83</v>
      </c>
      <c r="M66" s="147" t="s">
        <v>84</v>
      </c>
      <c r="N66" s="147" t="s">
        <v>83</v>
      </c>
      <c r="O66" s="147">
        <v>2375</v>
      </c>
      <c r="P66" s="147">
        <v>17.899999999999999</v>
      </c>
      <c r="Q66" s="148">
        <f>P66/O66*100</f>
        <v>0.75368421052631573</v>
      </c>
      <c r="R66" s="147">
        <v>51</v>
      </c>
      <c r="S66" s="147"/>
      <c r="T66" s="11" t="s">
        <v>198</v>
      </c>
      <c r="U66" s="11" t="s">
        <v>209</v>
      </c>
      <c r="V66" s="11" t="s">
        <v>199</v>
      </c>
    </row>
    <row r="67" spans="1:22" s="150" customFormat="1" x14ac:dyDescent="0.3">
      <c r="A67" s="150" t="s">
        <v>70</v>
      </c>
      <c r="B67" s="150" t="s">
        <v>74</v>
      </c>
      <c r="C67" s="150" t="s">
        <v>230</v>
      </c>
      <c r="F67" s="151" t="s">
        <v>62</v>
      </c>
      <c r="G67" s="151" t="s">
        <v>63</v>
      </c>
      <c r="H67" s="151" t="s">
        <v>64</v>
      </c>
      <c r="I67" s="152">
        <v>243</v>
      </c>
      <c r="J67" s="153">
        <f>I67/I66</f>
        <v>1</v>
      </c>
      <c r="K67" s="152" t="s">
        <v>82</v>
      </c>
      <c r="L67" s="152" t="s">
        <v>83</v>
      </c>
      <c r="M67" s="152" t="s">
        <v>84</v>
      </c>
      <c r="N67" s="152" t="s">
        <v>83</v>
      </c>
      <c r="O67" s="152"/>
      <c r="P67" s="152"/>
      <c r="Q67" s="154"/>
      <c r="R67" s="152"/>
      <c r="S67" s="152">
        <v>205</v>
      </c>
    </row>
    <row r="68" spans="1:22" s="150" customFormat="1" x14ac:dyDescent="0.3">
      <c r="F68" s="151"/>
      <c r="G68" s="151"/>
      <c r="H68" s="151"/>
      <c r="I68" s="152"/>
      <c r="J68" s="153"/>
      <c r="K68" s="152"/>
      <c r="L68" s="152"/>
      <c r="M68" s="152"/>
      <c r="N68" s="152"/>
      <c r="O68" s="152"/>
      <c r="P68" s="152"/>
      <c r="Q68" s="154"/>
      <c r="R68" s="152"/>
      <c r="S68" s="152"/>
    </row>
    <row r="69" spans="1:22" s="149" customFormat="1" x14ac:dyDescent="0.3">
      <c r="A69" s="142" t="s">
        <v>59</v>
      </c>
      <c r="B69" s="142" t="s">
        <v>74</v>
      </c>
      <c r="C69" s="143" t="s">
        <v>231</v>
      </c>
      <c r="D69" s="143" t="s">
        <v>242</v>
      </c>
      <c r="E69" s="143" t="s">
        <v>61</v>
      </c>
      <c r="F69" s="144" t="s">
        <v>62</v>
      </c>
      <c r="G69" s="144" t="s">
        <v>63</v>
      </c>
      <c r="H69" s="144" t="s">
        <v>64</v>
      </c>
      <c r="I69" s="145">
        <v>324</v>
      </c>
      <c r="J69" s="146"/>
      <c r="K69" s="147" t="s">
        <v>82</v>
      </c>
      <c r="L69" s="147" t="s">
        <v>83</v>
      </c>
      <c r="M69" s="147" t="s">
        <v>84</v>
      </c>
      <c r="N69" s="147" t="s">
        <v>83</v>
      </c>
      <c r="O69" s="147">
        <v>2405</v>
      </c>
      <c r="P69" s="147">
        <v>17.899999999999999</v>
      </c>
      <c r="Q69" s="148">
        <f>P69/O69*100</f>
        <v>0.74428274428274421</v>
      </c>
      <c r="R69" s="147" t="s">
        <v>171</v>
      </c>
      <c r="S69" s="152"/>
      <c r="T69" s="11" t="s">
        <v>198</v>
      </c>
      <c r="U69" s="11" t="s">
        <v>209</v>
      </c>
      <c r="V69" s="11" t="s">
        <v>199</v>
      </c>
    </row>
    <row r="70" spans="1:22" s="150" customFormat="1" x14ac:dyDescent="0.3">
      <c r="A70" s="150" t="s">
        <v>70</v>
      </c>
      <c r="B70" s="150" t="s">
        <v>74</v>
      </c>
      <c r="C70" s="150" t="s">
        <v>232</v>
      </c>
      <c r="F70" s="151" t="s">
        <v>62</v>
      </c>
      <c r="G70" s="151" t="s">
        <v>63</v>
      </c>
      <c r="H70" s="151" t="s">
        <v>64</v>
      </c>
      <c r="I70" s="152">
        <v>324</v>
      </c>
      <c r="J70" s="153">
        <f>I70/I69</f>
        <v>1</v>
      </c>
      <c r="K70" s="152" t="s">
        <v>82</v>
      </c>
      <c r="L70" s="152" t="s">
        <v>83</v>
      </c>
      <c r="M70" s="152" t="s">
        <v>84</v>
      </c>
      <c r="N70" s="152" t="s">
        <v>83</v>
      </c>
      <c r="O70" s="152"/>
      <c r="P70" s="152"/>
      <c r="Q70" s="154"/>
      <c r="R70" s="152"/>
      <c r="S70" s="152">
        <v>208</v>
      </c>
    </row>
    <row r="71" spans="1:22" s="150" customFormat="1" x14ac:dyDescent="0.3">
      <c r="F71" s="151"/>
      <c r="G71" s="151"/>
      <c r="H71" s="151"/>
      <c r="I71" s="152"/>
      <c r="J71" s="153"/>
      <c r="K71" s="152"/>
      <c r="L71" s="152"/>
      <c r="M71" s="152"/>
      <c r="N71" s="152"/>
      <c r="O71" s="152"/>
      <c r="P71" s="152"/>
      <c r="Q71" s="154"/>
      <c r="R71" s="152"/>
      <c r="S71" s="152"/>
    </row>
    <row r="72" spans="1:22" s="149" customFormat="1" x14ac:dyDescent="0.3">
      <c r="A72" s="142" t="s">
        <v>59</v>
      </c>
      <c r="B72" s="142" t="s">
        <v>74</v>
      </c>
      <c r="C72" s="143" t="s">
        <v>233</v>
      </c>
      <c r="D72" s="143" t="s">
        <v>242</v>
      </c>
      <c r="E72" s="143" t="s">
        <v>61</v>
      </c>
      <c r="F72" s="144" t="s">
        <v>62</v>
      </c>
      <c r="G72" s="144" t="s">
        <v>63</v>
      </c>
      <c r="H72" s="144" t="s">
        <v>64</v>
      </c>
      <c r="I72" s="145">
        <v>420</v>
      </c>
      <c r="J72" s="146"/>
      <c r="K72" s="147" t="s">
        <v>82</v>
      </c>
      <c r="L72" s="147" t="s">
        <v>83</v>
      </c>
      <c r="M72" s="147" t="s">
        <v>84</v>
      </c>
      <c r="N72" s="147" t="s">
        <v>83</v>
      </c>
      <c r="O72" s="147">
        <v>2520</v>
      </c>
      <c r="P72" s="147">
        <v>17.899999999999999</v>
      </c>
      <c r="Q72" s="148">
        <f>P72/O72*100</f>
        <v>0.71031746031746024</v>
      </c>
      <c r="R72" s="147">
        <v>63</v>
      </c>
      <c r="S72" s="152"/>
      <c r="T72" s="11" t="s">
        <v>198</v>
      </c>
      <c r="U72" s="11" t="s">
        <v>209</v>
      </c>
      <c r="V72" s="11" t="s">
        <v>199</v>
      </c>
    </row>
    <row r="73" spans="1:22" s="150" customFormat="1" x14ac:dyDescent="0.3">
      <c r="A73" s="150" t="s">
        <v>70</v>
      </c>
      <c r="B73" s="150" t="s">
        <v>74</v>
      </c>
      <c r="C73" s="150" t="s">
        <v>234</v>
      </c>
      <c r="F73" s="151" t="s">
        <v>62</v>
      </c>
      <c r="G73" s="151" t="s">
        <v>63</v>
      </c>
      <c r="H73" s="151" t="s">
        <v>64</v>
      </c>
      <c r="I73" s="152">
        <v>463</v>
      </c>
      <c r="J73" s="153">
        <f>I73/I72</f>
        <v>1.1023809523809525</v>
      </c>
      <c r="K73" s="152" t="s">
        <v>82</v>
      </c>
      <c r="L73" s="152" t="s">
        <v>83</v>
      </c>
      <c r="M73" s="152" t="s">
        <v>84</v>
      </c>
      <c r="N73" s="152" t="s">
        <v>83</v>
      </c>
      <c r="O73" s="152"/>
      <c r="P73" s="152"/>
      <c r="Q73" s="154"/>
      <c r="R73" s="152"/>
      <c r="S73" s="152">
        <v>251</v>
      </c>
    </row>
    <row r="74" spans="1:22" s="150" customFormat="1" x14ac:dyDescent="0.3">
      <c r="F74" s="151"/>
      <c r="G74" s="151"/>
      <c r="H74" s="151"/>
      <c r="I74" s="152"/>
      <c r="J74" s="153"/>
      <c r="K74" s="152"/>
      <c r="L74" s="152"/>
      <c r="M74" s="152"/>
      <c r="N74" s="152"/>
      <c r="O74" s="152"/>
      <c r="P74" s="152"/>
      <c r="Q74" s="154"/>
      <c r="R74" s="152"/>
      <c r="S74" s="152"/>
    </row>
    <row r="75" spans="1:22" s="149" customFormat="1" x14ac:dyDescent="0.3">
      <c r="A75" s="142" t="s">
        <v>59</v>
      </c>
      <c r="B75" s="142" t="s">
        <v>74</v>
      </c>
      <c r="C75" s="143" t="s">
        <v>235</v>
      </c>
      <c r="D75" s="143" t="s">
        <v>242</v>
      </c>
      <c r="E75" s="143" t="s">
        <v>61</v>
      </c>
      <c r="F75" s="144" t="s">
        <v>62</v>
      </c>
      <c r="G75" s="144" t="s">
        <v>63</v>
      </c>
      <c r="H75" s="144" t="s">
        <v>64</v>
      </c>
      <c r="I75" s="145">
        <v>243</v>
      </c>
      <c r="J75" s="146"/>
      <c r="K75" s="147" t="s">
        <v>65</v>
      </c>
      <c r="L75" s="147" t="s">
        <v>66</v>
      </c>
      <c r="M75" s="147" t="s">
        <v>67</v>
      </c>
      <c r="N75" s="147" t="s">
        <v>68</v>
      </c>
      <c r="O75" s="147">
        <v>2300</v>
      </c>
      <c r="P75" s="147">
        <v>17.899999999999999</v>
      </c>
      <c r="Q75" s="148">
        <f>P75/O75*100</f>
        <v>0.77826086956521734</v>
      </c>
      <c r="R75" s="147">
        <v>51</v>
      </c>
      <c r="S75" s="152"/>
      <c r="T75" s="11" t="s">
        <v>198</v>
      </c>
      <c r="U75" s="11" t="s">
        <v>209</v>
      </c>
      <c r="V75" s="11" t="s">
        <v>199</v>
      </c>
    </row>
    <row r="76" spans="1:22" s="150" customFormat="1" x14ac:dyDescent="0.3">
      <c r="A76" s="150" t="s">
        <v>70</v>
      </c>
      <c r="B76" s="150" t="s">
        <v>74</v>
      </c>
      <c r="C76" s="150" t="s">
        <v>236</v>
      </c>
      <c r="D76" s="150" t="s">
        <v>243</v>
      </c>
      <c r="F76" s="151" t="s">
        <v>62</v>
      </c>
      <c r="G76" s="151" t="s">
        <v>63</v>
      </c>
      <c r="H76" s="151" t="s">
        <v>64</v>
      </c>
      <c r="I76" s="152">
        <v>243</v>
      </c>
      <c r="J76" s="153">
        <f>I76/I75</f>
        <v>1</v>
      </c>
      <c r="K76" s="152" t="s">
        <v>65</v>
      </c>
      <c r="L76" s="152" t="s">
        <v>66</v>
      </c>
      <c r="M76" s="152" t="s">
        <v>67</v>
      </c>
      <c r="N76" s="152" t="s">
        <v>68</v>
      </c>
      <c r="O76" s="152"/>
      <c r="P76" s="152"/>
      <c r="Q76" s="154"/>
      <c r="R76" s="152"/>
      <c r="S76" s="152">
        <v>205</v>
      </c>
    </row>
    <row r="77" spans="1:22" s="150" customFormat="1" x14ac:dyDescent="0.3">
      <c r="D77" s="143"/>
      <c r="F77" s="151"/>
      <c r="G77" s="151"/>
      <c r="H77" s="151"/>
      <c r="I77" s="152"/>
      <c r="J77" s="153"/>
      <c r="K77" s="152"/>
      <c r="L77" s="152"/>
      <c r="M77" s="152"/>
      <c r="N77" s="152"/>
      <c r="O77" s="152"/>
      <c r="P77" s="152"/>
      <c r="Q77" s="154"/>
      <c r="R77" s="152"/>
      <c r="S77" s="152"/>
    </row>
    <row r="78" spans="1:22" s="149" customFormat="1" x14ac:dyDescent="0.3">
      <c r="A78" s="142" t="s">
        <v>59</v>
      </c>
      <c r="B78" s="142" t="s">
        <v>74</v>
      </c>
      <c r="C78" s="143" t="s">
        <v>237</v>
      </c>
      <c r="D78" s="143" t="s">
        <v>242</v>
      </c>
      <c r="E78" s="143" t="s">
        <v>61</v>
      </c>
      <c r="F78" s="144" t="s">
        <v>62</v>
      </c>
      <c r="G78" s="144" t="s">
        <v>63</v>
      </c>
      <c r="H78" s="144" t="s">
        <v>64</v>
      </c>
      <c r="I78" s="145">
        <v>324</v>
      </c>
      <c r="J78" s="146"/>
      <c r="K78" s="147" t="s">
        <v>82</v>
      </c>
      <c r="L78" s="147" t="s">
        <v>66</v>
      </c>
      <c r="M78" s="147" t="s">
        <v>67</v>
      </c>
      <c r="N78" s="147" t="s">
        <v>68</v>
      </c>
      <c r="O78" s="147">
        <v>2315</v>
      </c>
      <c r="P78" s="147">
        <v>17.899999999999999</v>
      </c>
      <c r="Q78" s="148">
        <f>P78/O78*100</f>
        <v>0.773218142548596</v>
      </c>
      <c r="R78" s="147" t="s">
        <v>238</v>
      </c>
      <c r="S78" s="152"/>
      <c r="T78" s="11" t="s">
        <v>198</v>
      </c>
      <c r="U78" s="11" t="s">
        <v>209</v>
      </c>
      <c r="V78" s="11" t="s">
        <v>199</v>
      </c>
    </row>
    <row r="79" spans="1:22" s="150" customFormat="1" x14ac:dyDescent="0.3">
      <c r="A79" s="150" t="s">
        <v>70</v>
      </c>
      <c r="B79" s="150" t="s">
        <v>74</v>
      </c>
      <c r="C79" s="150" t="s">
        <v>239</v>
      </c>
      <c r="D79" s="150" t="s">
        <v>243</v>
      </c>
      <c r="F79" s="151" t="s">
        <v>62</v>
      </c>
      <c r="G79" s="151" t="s">
        <v>63</v>
      </c>
      <c r="H79" s="151" t="s">
        <v>64</v>
      </c>
      <c r="I79" s="152">
        <v>324</v>
      </c>
      <c r="J79" s="153">
        <f>I79/I78</f>
        <v>1</v>
      </c>
      <c r="K79" s="152" t="s">
        <v>82</v>
      </c>
      <c r="L79" s="152" t="s">
        <v>66</v>
      </c>
      <c r="M79" s="152" t="s">
        <v>67</v>
      </c>
      <c r="N79" s="152" t="s">
        <v>68</v>
      </c>
      <c r="O79" s="152"/>
      <c r="P79" s="152"/>
      <c r="Q79" s="154"/>
      <c r="R79" s="152"/>
      <c r="S79" s="152">
        <v>210</v>
      </c>
    </row>
    <row r="80" spans="1:22" s="150" customFormat="1" x14ac:dyDescent="0.3">
      <c r="F80" s="151"/>
      <c r="G80" s="151"/>
      <c r="H80" s="151"/>
      <c r="I80" s="152"/>
      <c r="J80" s="153"/>
      <c r="K80" s="152"/>
      <c r="L80" s="152"/>
      <c r="M80" s="152"/>
      <c r="N80" s="152"/>
      <c r="O80" s="152"/>
      <c r="P80" s="152"/>
      <c r="Q80" s="154"/>
      <c r="R80" s="152"/>
      <c r="S80" s="152"/>
    </row>
    <row r="81" spans="1:19" s="149" customFormat="1" x14ac:dyDescent="0.3">
      <c r="A81" s="142" t="s">
        <v>59</v>
      </c>
      <c r="B81" s="142" t="s">
        <v>74</v>
      </c>
      <c r="C81" s="143" t="s">
        <v>240</v>
      </c>
      <c r="D81" s="143" t="s">
        <v>242</v>
      </c>
      <c r="E81" s="143" t="s">
        <v>61</v>
      </c>
      <c r="F81" s="144" t="s">
        <v>62</v>
      </c>
      <c r="G81" s="144" t="s">
        <v>63</v>
      </c>
      <c r="H81" s="144" t="s">
        <v>64</v>
      </c>
      <c r="I81" s="145">
        <v>420</v>
      </c>
      <c r="J81" s="146"/>
      <c r="K81" s="147" t="s">
        <v>65</v>
      </c>
      <c r="L81" s="147" t="s">
        <v>66</v>
      </c>
      <c r="M81" s="147" t="s">
        <v>67</v>
      </c>
      <c r="N81" s="147" t="s">
        <v>68</v>
      </c>
      <c r="O81" s="147">
        <v>2440</v>
      </c>
      <c r="P81" s="147">
        <v>17.899999999999999</v>
      </c>
      <c r="Q81" s="148">
        <f>P81/O81*100</f>
        <v>0.73360655737704916</v>
      </c>
      <c r="R81" s="147">
        <v>63</v>
      </c>
      <c r="S81" s="152"/>
    </row>
    <row r="82" spans="1:19" s="150" customFormat="1" x14ac:dyDescent="0.3">
      <c r="A82" s="150" t="s">
        <v>70</v>
      </c>
      <c r="B82" s="150" t="s">
        <v>74</v>
      </c>
      <c r="C82" s="150" t="s">
        <v>241</v>
      </c>
      <c r="D82" s="150" t="s">
        <v>243</v>
      </c>
      <c r="F82" s="151" t="s">
        <v>62</v>
      </c>
      <c r="G82" s="151" t="s">
        <v>63</v>
      </c>
      <c r="H82" s="151" t="s">
        <v>64</v>
      </c>
      <c r="I82" s="152">
        <v>463</v>
      </c>
      <c r="J82" s="153">
        <f>I82/I81</f>
        <v>1.1023809523809525</v>
      </c>
      <c r="K82" s="152" t="s">
        <v>65</v>
      </c>
      <c r="L82" s="152" t="s">
        <v>66</v>
      </c>
      <c r="M82" s="152" t="s">
        <v>67</v>
      </c>
      <c r="N82" s="152" t="s">
        <v>68</v>
      </c>
      <c r="O82" s="152"/>
      <c r="P82" s="152"/>
      <c r="Q82" s="154"/>
      <c r="R82" s="152"/>
      <c r="S82" s="152">
        <v>253</v>
      </c>
    </row>
    <row r="83" spans="1:19" s="150" customFormat="1" x14ac:dyDescent="0.3">
      <c r="F83" s="151"/>
      <c r="G83" s="151"/>
      <c r="H83" s="151"/>
      <c r="I83" s="152"/>
      <c r="J83" s="153"/>
      <c r="K83" s="152"/>
      <c r="L83" s="152"/>
      <c r="M83" s="152"/>
      <c r="N83" s="152"/>
      <c r="O83" s="152"/>
      <c r="P83" s="152"/>
      <c r="Q83" s="154"/>
      <c r="R83" s="152"/>
      <c r="S83" s="152"/>
    </row>
    <row r="84" spans="1:19" x14ac:dyDescent="0.3">
      <c r="A84" s="19" t="s">
        <v>59</v>
      </c>
      <c r="B84" s="28" t="s">
        <v>74</v>
      </c>
      <c r="C84" s="29" t="s">
        <v>75</v>
      </c>
      <c r="D84" s="29" t="s">
        <v>211</v>
      </c>
      <c r="E84" s="29" t="s">
        <v>61</v>
      </c>
      <c r="F84" s="30" t="s">
        <v>62</v>
      </c>
      <c r="G84" s="30" t="s">
        <v>63</v>
      </c>
      <c r="H84" s="30" t="s">
        <v>64</v>
      </c>
      <c r="I84" s="31">
        <v>250</v>
      </c>
      <c r="J84" s="32"/>
      <c r="K84" s="22" t="s">
        <v>65</v>
      </c>
      <c r="L84" s="22" t="s">
        <v>66</v>
      </c>
      <c r="M84" s="22" t="s">
        <v>67</v>
      </c>
      <c r="N84" s="22" t="s">
        <v>68</v>
      </c>
      <c r="O84" s="21">
        <v>2370</v>
      </c>
      <c r="P84" s="21">
        <v>14.1</v>
      </c>
      <c r="Q84" s="99">
        <f>P84/O84*100</f>
        <v>0.59493670886075944</v>
      </c>
      <c r="R84" s="21" t="s">
        <v>76</v>
      </c>
      <c r="S84" s="21"/>
    </row>
    <row r="85" spans="1:19" s="11" customFormat="1" x14ac:dyDescent="0.3">
      <c r="A85" s="130" t="s">
        <v>70</v>
      </c>
      <c r="B85" s="33" t="s">
        <v>74</v>
      </c>
      <c r="C85" s="33" t="s">
        <v>77</v>
      </c>
      <c r="D85" s="33"/>
      <c r="E85" s="33"/>
      <c r="F85" s="34" t="s">
        <v>62</v>
      </c>
      <c r="G85" s="34" t="s">
        <v>63</v>
      </c>
      <c r="H85" s="34" t="s">
        <v>64</v>
      </c>
      <c r="I85" s="24">
        <v>250</v>
      </c>
      <c r="J85" s="16">
        <f>I85/I84</f>
        <v>1</v>
      </c>
      <c r="K85" s="24" t="s">
        <v>65</v>
      </c>
      <c r="L85" s="24" t="s">
        <v>66</v>
      </c>
      <c r="M85" s="24" t="s">
        <v>67</v>
      </c>
      <c r="N85" s="24" t="s">
        <v>68</v>
      </c>
      <c r="O85" s="7"/>
      <c r="P85" s="7"/>
      <c r="Q85" s="96"/>
      <c r="R85" s="7"/>
      <c r="S85" s="24">
        <v>210</v>
      </c>
    </row>
    <row r="86" spans="1:19" s="9" customFormat="1" x14ac:dyDescent="0.3">
      <c r="B86" s="35"/>
      <c r="C86" s="35"/>
      <c r="D86" s="35"/>
      <c r="E86" s="35"/>
      <c r="F86" s="36"/>
      <c r="G86" s="36"/>
      <c r="H86" s="36"/>
      <c r="I86" s="25"/>
      <c r="J86" s="15"/>
      <c r="K86" s="25"/>
      <c r="L86" s="25"/>
      <c r="M86" s="25"/>
      <c r="N86" s="25"/>
      <c r="O86" s="5"/>
      <c r="P86" s="5"/>
      <c r="Q86" s="97"/>
      <c r="R86" s="5"/>
      <c r="S86" s="25"/>
    </row>
    <row r="87" spans="1:19" x14ac:dyDescent="0.3">
      <c r="A87" s="19" t="s">
        <v>59</v>
      </c>
      <c r="B87" s="28" t="s">
        <v>74</v>
      </c>
      <c r="C87" s="29" t="s">
        <v>78</v>
      </c>
      <c r="D87" s="29" t="s">
        <v>211</v>
      </c>
      <c r="E87" s="29" t="s">
        <v>61</v>
      </c>
      <c r="F87" s="30" t="s">
        <v>62</v>
      </c>
      <c r="G87" s="30" t="s">
        <v>63</v>
      </c>
      <c r="H87" s="30" t="s">
        <v>64</v>
      </c>
      <c r="I87" s="31">
        <v>404</v>
      </c>
      <c r="J87" s="32"/>
      <c r="K87" s="22" t="s">
        <v>65</v>
      </c>
      <c r="L87" s="22" t="s">
        <v>66</v>
      </c>
      <c r="M87" s="22" t="s">
        <v>67</v>
      </c>
      <c r="N87" s="22" t="s">
        <v>68</v>
      </c>
      <c r="O87" s="21">
        <v>2565</v>
      </c>
      <c r="P87" s="21">
        <v>14.1</v>
      </c>
      <c r="Q87" s="99">
        <f>P87/O87*100</f>
        <v>0.54970760233918126</v>
      </c>
      <c r="R87" s="21" t="s">
        <v>79</v>
      </c>
      <c r="S87" s="21"/>
    </row>
    <row r="88" spans="1:19" s="11" customFormat="1" x14ac:dyDescent="0.3">
      <c r="A88" s="130" t="s">
        <v>70</v>
      </c>
      <c r="B88" s="33" t="s">
        <v>74</v>
      </c>
      <c r="C88" s="33" t="s">
        <v>80</v>
      </c>
      <c r="D88" s="33"/>
      <c r="E88" s="33"/>
      <c r="F88" s="34" t="s">
        <v>62</v>
      </c>
      <c r="G88" s="34" t="s">
        <v>63</v>
      </c>
      <c r="H88" s="34" t="s">
        <v>64</v>
      </c>
      <c r="I88" s="24">
        <v>404</v>
      </c>
      <c r="J88" s="16">
        <f>I88/I87</f>
        <v>1</v>
      </c>
      <c r="K88" s="24" t="s">
        <v>65</v>
      </c>
      <c r="L88" s="24" t="s">
        <v>66</v>
      </c>
      <c r="M88" s="24" t="s">
        <v>67</v>
      </c>
      <c r="N88" s="24" t="s">
        <v>68</v>
      </c>
      <c r="O88" s="7"/>
      <c r="P88" s="7"/>
      <c r="Q88" s="96"/>
      <c r="R88" s="7"/>
      <c r="S88" s="24">
        <v>261</v>
      </c>
    </row>
    <row r="89" spans="1:19" s="9" customFormat="1" x14ac:dyDescent="0.3">
      <c r="B89" s="35"/>
      <c r="C89" s="35"/>
      <c r="D89" s="35"/>
      <c r="E89" s="35"/>
      <c r="F89" s="36"/>
      <c r="G89" s="36"/>
      <c r="H89" s="36"/>
      <c r="I89" s="25"/>
      <c r="J89" s="15"/>
      <c r="K89" s="25"/>
      <c r="L89" s="25"/>
      <c r="M89" s="25"/>
      <c r="N89" s="25"/>
      <c r="O89" s="5"/>
      <c r="P89" s="5"/>
      <c r="Q89" s="97"/>
      <c r="R89" s="5"/>
      <c r="S89" s="25"/>
    </row>
    <row r="90" spans="1:19" x14ac:dyDescent="0.3">
      <c r="A90" s="19" t="s">
        <v>59</v>
      </c>
      <c r="B90" s="28" t="s">
        <v>74</v>
      </c>
      <c r="C90" s="29" t="s">
        <v>81</v>
      </c>
      <c r="D90" s="29" t="s">
        <v>212</v>
      </c>
      <c r="E90" s="29" t="s">
        <v>61</v>
      </c>
      <c r="F90" s="30" t="s">
        <v>62</v>
      </c>
      <c r="G90" s="30" t="s">
        <v>63</v>
      </c>
      <c r="H90" s="30" t="s">
        <v>64</v>
      </c>
      <c r="I90" s="31">
        <v>243</v>
      </c>
      <c r="J90" s="32"/>
      <c r="K90" s="22" t="s">
        <v>82</v>
      </c>
      <c r="L90" s="22" t="s">
        <v>83</v>
      </c>
      <c r="M90" s="22" t="s">
        <v>84</v>
      </c>
      <c r="N90" s="22" t="s">
        <v>83</v>
      </c>
      <c r="O90" s="21">
        <v>2245</v>
      </c>
      <c r="P90" s="21">
        <v>14</v>
      </c>
      <c r="Q90" s="99">
        <f>P90/O90*100</f>
        <v>0.62360801781737196</v>
      </c>
      <c r="R90" s="21" t="s">
        <v>85</v>
      </c>
      <c r="S90" s="21"/>
    </row>
    <row r="91" spans="1:19" s="11" customFormat="1" x14ac:dyDescent="0.3">
      <c r="A91" s="130" t="s">
        <v>70</v>
      </c>
      <c r="B91" s="33" t="s">
        <v>74</v>
      </c>
      <c r="C91" s="33" t="s">
        <v>86</v>
      </c>
      <c r="D91" s="79">
        <v>4</v>
      </c>
      <c r="E91" s="33"/>
      <c r="F91" s="34" t="s">
        <v>62</v>
      </c>
      <c r="G91" s="34" t="s">
        <v>63</v>
      </c>
      <c r="H91" s="34" t="s">
        <v>64</v>
      </c>
      <c r="I91" s="24">
        <v>243</v>
      </c>
      <c r="J91" s="16">
        <f>I91/I90</f>
        <v>1</v>
      </c>
      <c r="K91" s="24" t="s">
        <v>82</v>
      </c>
      <c r="L91" s="24" t="s">
        <v>83</v>
      </c>
      <c r="M91" s="24" t="s">
        <v>84</v>
      </c>
      <c r="N91" s="24" t="s">
        <v>83</v>
      </c>
      <c r="O91" s="7"/>
      <c r="P91" s="7"/>
      <c r="Q91" s="96"/>
      <c r="R91" s="7"/>
      <c r="S91" s="24">
        <v>194</v>
      </c>
    </row>
    <row r="92" spans="1:19" s="9" customFormat="1" x14ac:dyDescent="0.3">
      <c r="B92" s="35"/>
      <c r="C92" s="35"/>
      <c r="D92" s="35"/>
      <c r="E92" s="35"/>
      <c r="F92" s="36"/>
      <c r="G92" s="36"/>
      <c r="H92" s="36"/>
      <c r="I92" s="25"/>
      <c r="J92" s="15"/>
      <c r="K92" s="25"/>
      <c r="L92" s="25"/>
      <c r="M92" s="25"/>
      <c r="N92" s="25"/>
      <c r="O92" s="5"/>
      <c r="P92" s="5"/>
      <c r="Q92" s="97"/>
      <c r="R92" s="5"/>
      <c r="S92" s="25"/>
    </row>
    <row r="93" spans="1:19" x14ac:dyDescent="0.3">
      <c r="A93" s="19" t="s">
        <v>59</v>
      </c>
      <c r="B93" s="28" t="s">
        <v>74</v>
      </c>
      <c r="C93" s="29" t="s">
        <v>87</v>
      </c>
      <c r="D93" s="29" t="s">
        <v>213</v>
      </c>
      <c r="E93" s="29" t="s">
        <v>61</v>
      </c>
      <c r="F93" s="30" t="s">
        <v>62</v>
      </c>
      <c r="G93" s="30" t="s">
        <v>63</v>
      </c>
      <c r="H93" s="30" t="s">
        <v>64</v>
      </c>
      <c r="I93" s="31">
        <v>404</v>
      </c>
      <c r="J93" s="32"/>
      <c r="K93" s="22" t="s">
        <v>82</v>
      </c>
      <c r="L93" s="22" t="s">
        <v>83</v>
      </c>
      <c r="M93" s="22" t="s">
        <v>84</v>
      </c>
      <c r="N93" s="22" t="s">
        <v>83</v>
      </c>
      <c r="O93" s="21">
        <v>2385</v>
      </c>
      <c r="P93" s="21">
        <v>14</v>
      </c>
      <c r="Q93" s="99">
        <f>P93/O93*100</f>
        <v>0.58700209643605872</v>
      </c>
      <c r="R93" s="21">
        <v>74</v>
      </c>
      <c r="S93" s="21"/>
    </row>
    <row r="94" spans="1:19" s="11" customFormat="1" x14ac:dyDescent="0.3">
      <c r="A94" s="130" t="s">
        <v>70</v>
      </c>
      <c r="B94" s="33" t="s">
        <v>74</v>
      </c>
      <c r="C94" s="33" t="s">
        <v>88</v>
      </c>
      <c r="D94" s="33"/>
      <c r="E94" s="33"/>
      <c r="F94" s="34" t="s">
        <v>62</v>
      </c>
      <c r="G94" s="34" t="s">
        <v>63</v>
      </c>
      <c r="H94" s="34" t="s">
        <v>64</v>
      </c>
      <c r="I94" s="24">
        <v>404</v>
      </c>
      <c r="J94" s="16">
        <f>I94/I93</f>
        <v>1</v>
      </c>
      <c r="K94" s="24" t="s">
        <v>82</v>
      </c>
      <c r="L94" s="24" t="s">
        <v>83</v>
      </c>
      <c r="M94" s="24" t="s">
        <v>84</v>
      </c>
      <c r="N94" s="24" t="s">
        <v>83</v>
      </c>
      <c r="O94" s="7"/>
      <c r="P94" s="7"/>
      <c r="Q94" s="96"/>
      <c r="R94" s="7"/>
      <c r="S94" s="24">
        <v>238</v>
      </c>
    </row>
    <row r="95" spans="1:19" s="9" customFormat="1" x14ac:dyDescent="0.3">
      <c r="B95" s="35"/>
      <c r="C95" s="35"/>
      <c r="D95" s="35"/>
      <c r="E95" s="35"/>
      <c r="F95" s="36"/>
      <c r="G95" s="36"/>
      <c r="H95" s="36"/>
      <c r="I95" s="25"/>
      <c r="J95" s="15"/>
      <c r="K95" s="25"/>
      <c r="L95" s="25"/>
      <c r="M95" s="25"/>
      <c r="N95" s="25"/>
      <c r="O95" s="5"/>
      <c r="P95" s="5"/>
      <c r="Q95" s="97"/>
      <c r="R95" s="5"/>
      <c r="S95" s="25"/>
    </row>
    <row r="96" spans="1:19" x14ac:dyDescent="0.3">
      <c r="A96" s="19" t="s">
        <v>59</v>
      </c>
      <c r="B96" s="28" t="s">
        <v>74</v>
      </c>
      <c r="C96" s="29" t="s">
        <v>81</v>
      </c>
      <c r="D96" s="29" t="s">
        <v>214</v>
      </c>
      <c r="E96" s="29" t="s">
        <v>61</v>
      </c>
      <c r="F96" s="30" t="s">
        <v>62</v>
      </c>
      <c r="G96" s="30" t="s">
        <v>63</v>
      </c>
      <c r="H96" s="30" t="s">
        <v>64</v>
      </c>
      <c r="I96" s="31">
        <v>243</v>
      </c>
      <c r="J96" s="32"/>
      <c r="K96" s="22" t="s">
        <v>65</v>
      </c>
      <c r="L96" s="22" t="s">
        <v>66</v>
      </c>
      <c r="M96" s="22" t="s">
        <v>67</v>
      </c>
      <c r="N96" s="22" t="s">
        <v>68</v>
      </c>
      <c r="O96" s="21">
        <v>2265</v>
      </c>
      <c r="P96" s="21">
        <v>14</v>
      </c>
      <c r="Q96" s="99">
        <f>P96/O96*100</f>
        <v>0.61810154525386318</v>
      </c>
      <c r="R96" s="21" t="s">
        <v>89</v>
      </c>
      <c r="S96" s="21"/>
    </row>
    <row r="97" spans="1:19" s="11" customFormat="1" x14ac:dyDescent="0.3">
      <c r="A97" s="130" t="s">
        <v>70</v>
      </c>
      <c r="B97" s="33" t="s">
        <v>74</v>
      </c>
      <c r="C97" s="33" t="s">
        <v>81</v>
      </c>
      <c r="D97" s="33" t="s">
        <v>90</v>
      </c>
      <c r="E97" s="33"/>
      <c r="F97" s="34" t="s">
        <v>62</v>
      </c>
      <c r="G97" s="34" t="s">
        <v>63</v>
      </c>
      <c r="H97" s="34" t="s">
        <v>64</v>
      </c>
      <c r="I97" s="24">
        <v>243</v>
      </c>
      <c r="J97" s="16">
        <f>I97/I96</f>
        <v>1</v>
      </c>
      <c r="K97" s="24" t="s">
        <v>65</v>
      </c>
      <c r="L97" s="24" t="s">
        <v>66</v>
      </c>
      <c r="M97" s="24" t="s">
        <v>67</v>
      </c>
      <c r="N97" s="24" t="s">
        <v>68</v>
      </c>
      <c r="O97" s="7"/>
      <c r="P97" s="7"/>
      <c r="Q97" s="96"/>
      <c r="R97" s="7"/>
      <c r="S97" s="24">
        <v>201</v>
      </c>
    </row>
    <row r="98" spans="1:19" s="9" customFormat="1" x14ac:dyDescent="0.3">
      <c r="B98" s="35"/>
      <c r="C98" s="35"/>
      <c r="D98" s="35"/>
      <c r="E98" s="35"/>
      <c r="F98" s="36"/>
      <c r="G98" s="36"/>
      <c r="H98" s="36"/>
      <c r="I98" s="25"/>
      <c r="J98" s="15"/>
      <c r="K98" s="25"/>
      <c r="L98" s="25"/>
      <c r="M98" s="25"/>
      <c r="N98" s="25"/>
      <c r="O98" s="5"/>
      <c r="P98" s="5"/>
      <c r="Q98" s="97"/>
      <c r="R98" s="5"/>
      <c r="S98" s="25"/>
    </row>
    <row r="99" spans="1:19" x14ac:dyDescent="0.3">
      <c r="A99" s="19" t="s">
        <v>59</v>
      </c>
      <c r="B99" s="28" t="s">
        <v>74</v>
      </c>
      <c r="C99" s="29" t="s">
        <v>87</v>
      </c>
      <c r="D99" s="67" t="s">
        <v>215</v>
      </c>
      <c r="E99" s="29" t="s">
        <v>61</v>
      </c>
      <c r="F99" s="30" t="s">
        <v>62</v>
      </c>
      <c r="G99" s="30" t="s">
        <v>63</v>
      </c>
      <c r="H99" s="30" t="s">
        <v>64</v>
      </c>
      <c r="I99" s="31">
        <v>404</v>
      </c>
      <c r="J99" s="32"/>
      <c r="K99" s="22" t="s">
        <v>65</v>
      </c>
      <c r="L99" s="22" t="s">
        <v>66</v>
      </c>
      <c r="M99" s="22" t="s">
        <v>67</v>
      </c>
      <c r="N99" s="22" t="s">
        <v>68</v>
      </c>
      <c r="O99" s="21">
        <v>2400</v>
      </c>
      <c r="P99" s="21">
        <v>14</v>
      </c>
      <c r="Q99" s="99">
        <f>P99/O99*100</f>
        <v>0.58333333333333337</v>
      </c>
      <c r="R99" s="21">
        <v>76</v>
      </c>
      <c r="S99" s="21"/>
    </row>
    <row r="100" spans="1:19" s="11" customFormat="1" x14ac:dyDescent="0.3">
      <c r="A100" s="130" t="s">
        <v>70</v>
      </c>
      <c r="B100" s="33" t="s">
        <v>74</v>
      </c>
      <c r="C100" s="33" t="s">
        <v>87</v>
      </c>
      <c r="D100" s="33" t="s">
        <v>91</v>
      </c>
      <c r="F100" s="34" t="s">
        <v>62</v>
      </c>
      <c r="G100" s="34" t="s">
        <v>63</v>
      </c>
      <c r="H100" s="34" t="s">
        <v>64</v>
      </c>
      <c r="I100" s="24">
        <v>404</v>
      </c>
      <c r="J100" s="16">
        <f>I100/I99</f>
        <v>1</v>
      </c>
      <c r="K100" s="24" t="s">
        <v>65</v>
      </c>
      <c r="L100" s="24" t="s">
        <v>66</v>
      </c>
      <c r="M100" s="24" t="s">
        <v>67</v>
      </c>
      <c r="N100" s="24" t="s">
        <v>68</v>
      </c>
      <c r="O100" s="7"/>
      <c r="P100" s="7"/>
      <c r="Q100" s="96"/>
      <c r="R100" s="7"/>
      <c r="S100" s="24">
        <v>243</v>
      </c>
    </row>
    <row r="101" spans="1:19" s="54" customFormat="1" ht="14.4" thickBot="1" x14ac:dyDescent="0.35">
      <c r="F101" s="56"/>
      <c r="G101" s="56"/>
      <c r="H101" s="56"/>
      <c r="I101" s="57"/>
      <c r="J101" s="58"/>
      <c r="K101" s="57"/>
      <c r="L101" s="57"/>
      <c r="M101" s="57"/>
      <c r="N101" s="57"/>
      <c r="O101" s="57"/>
      <c r="P101" s="57"/>
      <c r="Q101" s="100"/>
      <c r="R101" s="57"/>
      <c r="S101" s="57"/>
    </row>
    <row r="102" spans="1:19" ht="14.4" x14ac:dyDescent="0.3">
      <c r="B102" s="47" t="s">
        <v>92</v>
      </c>
      <c r="J102" s="26"/>
      <c r="O102" s="21"/>
      <c r="P102" s="18"/>
      <c r="Q102" s="95"/>
      <c r="R102" s="18"/>
      <c r="S102" s="21"/>
    </row>
    <row r="103" spans="1:19" x14ac:dyDescent="0.3">
      <c r="A103" s="19" t="s">
        <v>59</v>
      </c>
      <c r="B103" s="19" t="s">
        <v>93</v>
      </c>
      <c r="C103" s="37" t="s">
        <v>94</v>
      </c>
      <c r="D103" s="37" t="s">
        <v>95</v>
      </c>
      <c r="E103" s="37" t="s">
        <v>61</v>
      </c>
      <c r="F103" s="38" t="s">
        <v>62</v>
      </c>
      <c r="G103" s="38" t="s">
        <v>63</v>
      </c>
      <c r="H103" s="38" t="s">
        <v>64</v>
      </c>
      <c r="I103" s="39">
        <v>155</v>
      </c>
      <c r="J103" s="40"/>
      <c r="K103" s="21" t="s">
        <v>96</v>
      </c>
      <c r="L103" s="21" t="s">
        <v>97</v>
      </c>
      <c r="M103" s="21" t="s">
        <v>98</v>
      </c>
      <c r="N103" s="21" t="s">
        <v>99</v>
      </c>
      <c r="O103" s="39">
        <v>1710</v>
      </c>
      <c r="P103" s="21">
        <v>6.39</v>
      </c>
      <c r="Q103" s="99">
        <f>P103/O103*100</f>
        <v>0.37368421052631579</v>
      </c>
      <c r="R103" s="21" t="s">
        <v>100</v>
      </c>
      <c r="S103" s="21"/>
    </row>
    <row r="104" spans="1:19" s="13" customFormat="1" x14ac:dyDescent="0.3">
      <c r="A104" s="130" t="s">
        <v>70</v>
      </c>
      <c r="B104" s="11" t="s">
        <v>93</v>
      </c>
      <c r="C104" s="11" t="s">
        <v>94</v>
      </c>
      <c r="D104" s="11" t="s">
        <v>101</v>
      </c>
      <c r="E104" s="11"/>
      <c r="F104" s="12" t="s">
        <v>62</v>
      </c>
      <c r="G104" s="12" t="s">
        <v>63</v>
      </c>
      <c r="H104" s="12" t="s">
        <v>64</v>
      </c>
      <c r="I104" s="7">
        <v>155</v>
      </c>
      <c r="J104" s="16">
        <v>1</v>
      </c>
      <c r="K104" s="7" t="s">
        <v>96</v>
      </c>
      <c r="L104" s="7" t="s">
        <v>97</v>
      </c>
      <c r="M104" s="7" t="s">
        <v>98</v>
      </c>
      <c r="N104" s="7" t="s">
        <v>99</v>
      </c>
      <c r="O104" s="7"/>
      <c r="P104" s="7"/>
      <c r="Q104" s="94"/>
      <c r="R104" s="7"/>
      <c r="S104" s="7">
        <v>139</v>
      </c>
    </row>
    <row r="105" spans="1:19" x14ac:dyDescent="0.3">
      <c r="B105" s="9"/>
      <c r="C105" s="9"/>
      <c r="D105" s="9"/>
      <c r="E105" s="9"/>
      <c r="F105" s="10"/>
      <c r="G105" s="10"/>
      <c r="H105" s="10"/>
      <c r="I105" s="5"/>
      <c r="J105" s="15"/>
      <c r="K105" s="5"/>
      <c r="L105" s="5"/>
      <c r="M105" s="5"/>
      <c r="N105" s="5"/>
      <c r="O105" s="39"/>
      <c r="P105" s="21"/>
      <c r="Q105" s="95"/>
      <c r="R105" s="21"/>
      <c r="S105" s="5"/>
    </row>
    <row r="106" spans="1:19" x14ac:dyDescent="0.3">
      <c r="A106" s="19" t="s">
        <v>59</v>
      </c>
      <c r="B106" s="19" t="s">
        <v>93</v>
      </c>
      <c r="C106" s="37" t="s">
        <v>94</v>
      </c>
      <c r="D106" s="37" t="s">
        <v>95</v>
      </c>
      <c r="E106" s="37" t="s">
        <v>61</v>
      </c>
      <c r="F106" s="38" t="s">
        <v>62</v>
      </c>
      <c r="G106" s="38" t="s">
        <v>63</v>
      </c>
      <c r="H106" s="38" t="s">
        <v>64</v>
      </c>
      <c r="I106" s="39">
        <v>155</v>
      </c>
      <c r="J106" s="40"/>
      <c r="K106" s="21" t="s">
        <v>65</v>
      </c>
      <c r="L106" s="21" t="s">
        <v>66</v>
      </c>
      <c r="M106" s="21" t="s">
        <v>67</v>
      </c>
      <c r="N106" s="21" t="s">
        <v>68</v>
      </c>
      <c r="O106" s="39">
        <v>1765</v>
      </c>
      <c r="P106" s="21">
        <v>6.39</v>
      </c>
      <c r="Q106" s="99">
        <f>P106/O106*100</f>
        <v>0.36203966005665716</v>
      </c>
      <c r="R106" s="21" t="s">
        <v>102</v>
      </c>
      <c r="S106" s="5"/>
    </row>
    <row r="107" spans="1:19" s="11" customFormat="1" x14ac:dyDescent="0.3">
      <c r="A107" s="130" t="s">
        <v>70</v>
      </c>
      <c r="B107" s="11" t="s">
        <v>93</v>
      </c>
      <c r="C107" s="11" t="s">
        <v>94</v>
      </c>
      <c r="D107" s="11" t="s">
        <v>101</v>
      </c>
      <c r="F107" s="12" t="s">
        <v>62</v>
      </c>
      <c r="G107" s="12" t="s">
        <v>63</v>
      </c>
      <c r="H107" s="12" t="s">
        <v>64</v>
      </c>
      <c r="I107" s="7">
        <v>155</v>
      </c>
      <c r="J107" s="16">
        <v>1</v>
      </c>
      <c r="K107" s="7" t="s">
        <v>65</v>
      </c>
      <c r="L107" s="7" t="s">
        <v>66</v>
      </c>
      <c r="M107" s="7" t="s">
        <v>67</v>
      </c>
      <c r="N107" s="7" t="s">
        <v>68</v>
      </c>
      <c r="O107" s="7"/>
      <c r="P107" s="7"/>
      <c r="Q107" s="96"/>
      <c r="R107" s="7"/>
      <c r="S107" s="7">
        <v>144</v>
      </c>
    </row>
    <row r="108" spans="1:19" x14ac:dyDescent="0.3">
      <c r="B108" s="9"/>
      <c r="C108" s="9"/>
      <c r="D108" s="9"/>
      <c r="E108" s="9"/>
      <c r="F108" s="10"/>
      <c r="G108" s="10"/>
      <c r="H108" s="10"/>
      <c r="I108" s="5"/>
      <c r="J108" s="15"/>
      <c r="K108" s="5"/>
      <c r="L108" s="5"/>
      <c r="M108" s="5"/>
      <c r="N108" s="5"/>
      <c r="O108" s="39"/>
      <c r="P108" s="21"/>
      <c r="Q108" s="95"/>
      <c r="R108" s="21"/>
      <c r="S108" s="5"/>
    </row>
    <row r="109" spans="1:19" x14ac:dyDescent="0.3">
      <c r="A109" s="19" t="s">
        <v>59</v>
      </c>
      <c r="B109" s="19" t="s">
        <v>93</v>
      </c>
      <c r="C109" s="37" t="s">
        <v>103</v>
      </c>
      <c r="D109" s="37" t="s">
        <v>104</v>
      </c>
      <c r="E109" s="37" t="s">
        <v>61</v>
      </c>
      <c r="F109" s="38" t="s">
        <v>62</v>
      </c>
      <c r="G109" s="38" t="s">
        <v>63</v>
      </c>
      <c r="H109" s="38" t="s">
        <v>64</v>
      </c>
      <c r="I109" s="39">
        <v>155</v>
      </c>
      <c r="J109" s="40"/>
      <c r="K109" s="21" t="s">
        <v>96</v>
      </c>
      <c r="L109" s="21" t="s">
        <v>97</v>
      </c>
      <c r="M109" s="21" t="s">
        <v>98</v>
      </c>
      <c r="N109" s="21" t="s">
        <v>99</v>
      </c>
      <c r="O109" s="39">
        <v>1850</v>
      </c>
      <c r="P109" s="21">
        <v>6.39</v>
      </c>
      <c r="Q109" s="99">
        <f>P109/O109*100</f>
        <v>0.34540540540540537</v>
      </c>
      <c r="R109" s="21" t="s">
        <v>105</v>
      </c>
      <c r="S109" s="5"/>
    </row>
    <row r="110" spans="1:19" s="11" customFormat="1" x14ac:dyDescent="0.3">
      <c r="A110" s="130" t="s">
        <v>70</v>
      </c>
      <c r="B110" s="11" t="s">
        <v>93</v>
      </c>
      <c r="C110" s="11" t="s">
        <v>103</v>
      </c>
      <c r="D110" s="11" t="s">
        <v>106</v>
      </c>
      <c r="F110" s="12" t="s">
        <v>62</v>
      </c>
      <c r="G110" s="12" t="s">
        <v>63</v>
      </c>
      <c r="H110" s="12" t="s">
        <v>64</v>
      </c>
      <c r="I110" s="7">
        <v>155</v>
      </c>
      <c r="J110" s="16">
        <v>1</v>
      </c>
      <c r="K110" s="7" t="s">
        <v>96</v>
      </c>
      <c r="L110" s="7" t="s">
        <v>97</v>
      </c>
      <c r="M110" s="7" t="s">
        <v>98</v>
      </c>
      <c r="N110" s="7" t="s">
        <v>99</v>
      </c>
      <c r="O110" s="7"/>
      <c r="P110" s="7"/>
      <c r="Q110" s="96"/>
      <c r="R110" s="7"/>
      <c r="S110" s="7">
        <v>135</v>
      </c>
    </row>
    <row r="111" spans="1:19" x14ac:dyDescent="0.3">
      <c r="B111" s="9"/>
      <c r="C111" s="9"/>
      <c r="D111" s="9"/>
      <c r="E111" s="9"/>
      <c r="F111" s="10"/>
      <c r="G111" s="10"/>
      <c r="H111" s="10"/>
      <c r="I111" s="5"/>
      <c r="J111" s="15"/>
      <c r="K111" s="5"/>
      <c r="L111" s="5"/>
      <c r="M111" s="5"/>
      <c r="N111" s="5"/>
      <c r="O111" s="39"/>
      <c r="P111" s="21"/>
      <c r="Q111" s="95"/>
      <c r="R111" s="21"/>
      <c r="S111" s="5"/>
    </row>
    <row r="112" spans="1:19" x14ac:dyDescent="0.3">
      <c r="A112" s="19" t="s">
        <v>59</v>
      </c>
      <c r="B112" s="19" t="s">
        <v>93</v>
      </c>
      <c r="C112" s="19" t="s">
        <v>107</v>
      </c>
      <c r="D112" s="19" t="s">
        <v>108</v>
      </c>
      <c r="E112" s="37" t="s">
        <v>61</v>
      </c>
      <c r="F112" s="38" t="s">
        <v>62</v>
      </c>
      <c r="G112" s="38" t="s">
        <v>63</v>
      </c>
      <c r="H112" s="38" t="s">
        <v>64</v>
      </c>
      <c r="I112" s="39">
        <v>155</v>
      </c>
      <c r="J112" s="40"/>
      <c r="K112" s="21" t="s">
        <v>65</v>
      </c>
      <c r="L112" s="21" t="s">
        <v>66</v>
      </c>
      <c r="M112" s="21" t="s">
        <v>67</v>
      </c>
      <c r="N112" s="21" t="s">
        <v>68</v>
      </c>
      <c r="O112" s="39">
        <v>1950</v>
      </c>
      <c r="P112" s="21">
        <v>8.7100000000000009</v>
      </c>
      <c r="Q112" s="99">
        <f>P112/O112*100</f>
        <v>0.44666666666666677</v>
      </c>
      <c r="R112" s="21" t="s">
        <v>109</v>
      </c>
      <c r="S112" s="5"/>
    </row>
    <row r="113" spans="1:19" s="11" customFormat="1" x14ac:dyDescent="0.3">
      <c r="A113" s="130" t="s">
        <v>70</v>
      </c>
      <c r="B113" s="11" t="s">
        <v>93</v>
      </c>
      <c r="C113" s="11" t="s">
        <v>107</v>
      </c>
      <c r="D113" s="11" t="s">
        <v>110</v>
      </c>
      <c r="F113" s="12" t="s">
        <v>62</v>
      </c>
      <c r="G113" s="12" t="s">
        <v>63</v>
      </c>
      <c r="H113" s="12" t="s">
        <v>64</v>
      </c>
      <c r="I113" s="7">
        <v>155</v>
      </c>
      <c r="J113" s="16">
        <v>1</v>
      </c>
      <c r="K113" s="7" t="s">
        <v>65</v>
      </c>
      <c r="L113" s="7" t="s">
        <v>66</v>
      </c>
      <c r="M113" s="7" t="s">
        <v>67</v>
      </c>
      <c r="N113" s="7" t="s">
        <v>68</v>
      </c>
      <c r="O113" s="7"/>
      <c r="P113" s="7"/>
      <c r="Q113" s="96"/>
      <c r="R113" s="7"/>
      <c r="S113" s="7">
        <v>152</v>
      </c>
    </row>
    <row r="114" spans="1:19" s="9" customFormat="1" x14ac:dyDescent="0.3">
      <c r="F114" s="10"/>
      <c r="G114" s="10"/>
      <c r="H114" s="10"/>
      <c r="I114" s="5"/>
      <c r="J114" s="15"/>
      <c r="K114" s="5"/>
      <c r="L114" s="5"/>
      <c r="M114" s="5"/>
      <c r="N114" s="5"/>
      <c r="O114" s="5"/>
      <c r="P114" s="5"/>
      <c r="Q114" s="97"/>
      <c r="R114" s="5"/>
      <c r="S114" s="5"/>
    </row>
    <row r="115" spans="1:19" x14ac:dyDescent="0.3">
      <c r="A115" s="19" t="s">
        <v>59</v>
      </c>
      <c r="B115" s="19" t="s">
        <v>93</v>
      </c>
      <c r="C115" s="19" t="s">
        <v>107</v>
      </c>
      <c r="D115" s="19" t="s">
        <v>108</v>
      </c>
      <c r="E115" s="37" t="s">
        <v>61</v>
      </c>
      <c r="F115" s="38" t="s">
        <v>62</v>
      </c>
      <c r="G115" s="38" t="s">
        <v>63</v>
      </c>
      <c r="H115" s="38" t="s">
        <v>64</v>
      </c>
      <c r="I115" s="39">
        <v>155</v>
      </c>
      <c r="J115" s="40"/>
      <c r="K115" s="21" t="s">
        <v>82</v>
      </c>
      <c r="L115" s="21" t="s">
        <v>83</v>
      </c>
      <c r="M115" s="21" t="s">
        <v>84</v>
      </c>
      <c r="N115" s="21" t="s">
        <v>83</v>
      </c>
      <c r="O115" s="39">
        <v>1965</v>
      </c>
      <c r="P115" s="21">
        <v>8.7100000000000009</v>
      </c>
      <c r="Q115" s="99">
        <f>P115/O115*100</f>
        <v>0.44325699745547076</v>
      </c>
      <c r="R115" s="21" t="s">
        <v>109</v>
      </c>
      <c r="S115" s="5"/>
    </row>
    <row r="116" spans="1:19" s="11" customFormat="1" x14ac:dyDescent="0.3">
      <c r="A116" s="130" t="s">
        <v>70</v>
      </c>
      <c r="B116" s="11" t="s">
        <v>93</v>
      </c>
      <c r="C116" s="11" t="s">
        <v>107</v>
      </c>
      <c r="D116" s="11" t="s">
        <v>110</v>
      </c>
      <c r="F116" s="12" t="s">
        <v>62</v>
      </c>
      <c r="G116" s="12" t="s">
        <v>63</v>
      </c>
      <c r="H116" s="12" t="s">
        <v>64</v>
      </c>
      <c r="I116" s="7">
        <v>155</v>
      </c>
      <c r="J116" s="16">
        <v>1</v>
      </c>
      <c r="K116" s="7" t="s">
        <v>82</v>
      </c>
      <c r="L116" s="7" t="s">
        <v>83</v>
      </c>
      <c r="M116" s="7" t="s">
        <v>84</v>
      </c>
      <c r="N116" s="7" t="s">
        <v>83</v>
      </c>
      <c r="O116" s="7"/>
      <c r="P116" s="7"/>
      <c r="Q116" s="96"/>
      <c r="R116" s="7"/>
      <c r="S116" s="7">
        <v>159</v>
      </c>
    </row>
    <row r="117" spans="1:19" s="9" customFormat="1" x14ac:dyDescent="0.3">
      <c r="F117" s="10"/>
      <c r="G117" s="10"/>
      <c r="H117" s="10"/>
      <c r="I117" s="5"/>
      <c r="J117" s="15"/>
      <c r="K117" s="5"/>
      <c r="L117" s="5"/>
      <c r="M117" s="5"/>
      <c r="N117" s="5"/>
      <c r="O117" s="5"/>
      <c r="P117" s="5"/>
      <c r="Q117" s="97"/>
      <c r="R117" s="5"/>
      <c r="S117" s="5"/>
    </row>
    <row r="118" spans="1:19" x14ac:dyDescent="0.3">
      <c r="A118" s="19" t="s">
        <v>59</v>
      </c>
      <c r="B118" s="19" t="s">
        <v>93</v>
      </c>
      <c r="C118" s="19" t="s">
        <v>111</v>
      </c>
      <c r="D118" s="19" t="s">
        <v>112</v>
      </c>
      <c r="E118" s="37" t="s">
        <v>61</v>
      </c>
      <c r="F118" s="38" t="s">
        <v>62</v>
      </c>
      <c r="G118" s="38" t="s">
        <v>63</v>
      </c>
      <c r="H118" s="38" t="s">
        <v>64</v>
      </c>
      <c r="I118" s="39">
        <v>245</v>
      </c>
      <c r="J118" s="40"/>
      <c r="K118" s="21" t="s">
        <v>65</v>
      </c>
      <c r="L118" s="21" t="s">
        <v>66</v>
      </c>
      <c r="M118" s="21" t="s">
        <v>67</v>
      </c>
      <c r="N118" s="21" t="s">
        <v>68</v>
      </c>
      <c r="O118" s="39">
        <v>2390</v>
      </c>
      <c r="P118" s="21">
        <v>8.7100000000000009</v>
      </c>
      <c r="Q118" s="99">
        <f>P118/O118*100</f>
        <v>0.36443514644351466</v>
      </c>
      <c r="R118" s="21" t="s">
        <v>113</v>
      </c>
      <c r="S118" s="5"/>
    </row>
    <row r="119" spans="1:19" s="11" customFormat="1" x14ac:dyDescent="0.3">
      <c r="A119" s="130" t="s">
        <v>70</v>
      </c>
      <c r="B119" s="11" t="s">
        <v>93</v>
      </c>
      <c r="C119" s="11" t="s">
        <v>111</v>
      </c>
      <c r="D119" s="11" t="s">
        <v>114</v>
      </c>
      <c r="F119" s="12" t="s">
        <v>62</v>
      </c>
      <c r="G119" s="12" t="s">
        <v>63</v>
      </c>
      <c r="H119" s="12" t="s">
        <v>64</v>
      </c>
      <c r="I119" s="7">
        <v>245</v>
      </c>
      <c r="J119" s="16">
        <v>1</v>
      </c>
      <c r="K119" s="7" t="s">
        <v>65</v>
      </c>
      <c r="L119" s="7" t="s">
        <v>66</v>
      </c>
      <c r="M119" s="7" t="s">
        <v>67</v>
      </c>
      <c r="N119" s="7" t="s">
        <v>68</v>
      </c>
      <c r="O119" s="7"/>
      <c r="P119" s="7"/>
      <c r="Q119" s="96"/>
      <c r="R119" s="7"/>
      <c r="S119" s="7">
        <v>204</v>
      </c>
    </row>
    <row r="120" spans="1:19" s="9" customFormat="1" x14ac:dyDescent="0.3">
      <c r="B120" s="11"/>
      <c r="C120" s="11"/>
      <c r="D120" s="11"/>
      <c r="E120" s="11"/>
      <c r="F120" s="12"/>
      <c r="G120" s="12"/>
      <c r="H120" s="12"/>
      <c r="I120" s="7"/>
      <c r="J120" s="16"/>
      <c r="K120" s="7"/>
      <c r="L120" s="7"/>
      <c r="M120" s="7"/>
      <c r="N120" s="7"/>
      <c r="O120" s="7"/>
      <c r="P120" s="7"/>
      <c r="Q120" s="96"/>
      <c r="R120" s="7"/>
      <c r="S120" s="7"/>
    </row>
    <row r="121" spans="1:19" x14ac:dyDescent="0.3">
      <c r="A121" s="19" t="s">
        <v>59</v>
      </c>
      <c r="B121" s="19" t="s">
        <v>93</v>
      </c>
      <c r="C121" s="42" t="s">
        <v>115</v>
      </c>
      <c r="D121" s="42" t="s">
        <v>244</v>
      </c>
      <c r="E121" s="37" t="s">
        <v>61</v>
      </c>
      <c r="F121" s="38" t="s">
        <v>62</v>
      </c>
      <c r="G121" s="38" t="s">
        <v>63</v>
      </c>
      <c r="H121" s="38" t="s">
        <v>64</v>
      </c>
      <c r="I121" s="39">
        <v>245</v>
      </c>
      <c r="J121" s="40"/>
      <c r="K121" s="21" t="s">
        <v>96</v>
      </c>
      <c r="L121" s="21" t="s">
        <v>97</v>
      </c>
      <c r="M121" s="21" t="s">
        <v>98</v>
      </c>
      <c r="N121" s="21" t="s">
        <v>99</v>
      </c>
      <c r="O121" s="39">
        <v>2140</v>
      </c>
      <c r="P121" s="21">
        <v>8.7100000000000009</v>
      </c>
      <c r="Q121" s="99">
        <f>P121/O121*100</f>
        <v>0.40700934579439252</v>
      </c>
      <c r="R121" s="21">
        <v>65</v>
      </c>
      <c r="S121" s="5"/>
    </row>
    <row r="122" spans="1:19" s="11" customFormat="1" x14ac:dyDescent="0.3">
      <c r="A122" s="130" t="s">
        <v>70</v>
      </c>
      <c r="B122" s="11" t="s">
        <v>116</v>
      </c>
      <c r="C122" s="11" t="s">
        <v>115</v>
      </c>
      <c r="D122" s="11" t="s">
        <v>117</v>
      </c>
      <c r="F122" s="12" t="s">
        <v>62</v>
      </c>
      <c r="G122" s="12" t="s">
        <v>63</v>
      </c>
      <c r="H122" s="12" t="s">
        <v>64</v>
      </c>
      <c r="I122" s="7">
        <v>245</v>
      </c>
      <c r="J122" s="16">
        <f>I122/I121</f>
        <v>1</v>
      </c>
      <c r="K122" s="7" t="s">
        <v>96</v>
      </c>
      <c r="L122" s="7" t="s">
        <v>97</v>
      </c>
      <c r="M122" s="7" t="s">
        <v>98</v>
      </c>
      <c r="N122" s="7" t="s">
        <v>99</v>
      </c>
      <c r="O122" s="7"/>
      <c r="P122" s="7"/>
      <c r="Q122" s="96"/>
      <c r="R122" s="7"/>
      <c r="S122" s="7">
        <v>208</v>
      </c>
    </row>
    <row r="123" spans="1:19" s="11" customFormat="1" x14ac:dyDescent="0.3">
      <c r="A123" s="13"/>
      <c r="F123" s="12"/>
      <c r="G123" s="12"/>
      <c r="H123" s="12"/>
      <c r="I123" s="7"/>
      <c r="J123" s="16"/>
      <c r="K123" s="7"/>
      <c r="L123" s="7"/>
      <c r="M123" s="7"/>
      <c r="N123" s="7"/>
      <c r="O123" s="7"/>
      <c r="P123" s="7"/>
      <c r="Q123" s="96"/>
      <c r="R123" s="7"/>
      <c r="S123" s="7"/>
    </row>
    <row r="124" spans="1:19" x14ac:dyDescent="0.3">
      <c r="A124" s="19" t="s">
        <v>59</v>
      </c>
      <c r="B124" s="19" t="s">
        <v>93</v>
      </c>
      <c r="C124" s="42" t="s">
        <v>115</v>
      </c>
      <c r="D124" s="19" t="s">
        <v>118</v>
      </c>
      <c r="E124" s="37" t="s">
        <v>61</v>
      </c>
      <c r="F124" s="38" t="s">
        <v>62</v>
      </c>
      <c r="G124" s="38" t="s">
        <v>63</v>
      </c>
      <c r="H124" s="38" t="s">
        <v>64</v>
      </c>
      <c r="I124" s="43">
        <v>270</v>
      </c>
      <c r="J124" s="44"/>
      <c r="K124" s="21" t="s">
        <v>96</v>
      </c>
      <c r="L124" s="21" t="s">
        <v>97</v>
      </c>
      <c r="M124" s="21" t="s">
        <v>98</v>
      </c>
      <c r="N124" s="21" t="s">
        <v>99</v>
      </c>
      <c r="O124" s="39">
        <v>2150</v>
      </c>
      <c r="P124" s="39">
        <v>13.5</v>
      </c>
      <c r="Q124" s="99">
        <f>P124/O124*100</f>
        <v>0.62790697674418605</v>
      </c>
      <c r="R124" s="21" t="s">
        <v>119</v>
      </c>
      <c r="S124" s="5"/>
    </row>
    <row r="125" spans="1:19" s="11" customFormat="1" x14ac:dyDescent="0.3">
      <c r="A125" s="130" t="s">
        <v>70</v>
      </c>
      <c r="B125" s="11" t="s">
        <v>93</v>
      </c>
      <c r="C125" s="11" t="s">
        <v>115</v>
      </c>
      <c r="D125" s="11" t="s">
        <v>120</v>
      </c>
      <c r="F125" s="12" t="s">
        <v>62</v>
      </c>
      <c r="G125" s="12" t="s">
        <v>63</v>
      </c>
      <c r="H125" s="12" t="s">
        <v>64</v>
      </c>
      <c r="I125" s="7">
        <v>270</v>
      </c>
      <c r="J125" s="16">
        <f>I125/I124</f>
        <v>1</v>
      </c>
      <c r="K125" s="7" t="s">
        <v>96</v>
      </c>
      <c r="L125" s="7" t="s">
        <v>97</v>
      </c>
      <c r="M125" s="7" t="s">
        <v>98</v>
      </c>
      <c r="N125" s="7" t="s">
        <v>99</v>
      </c>
      <c r="O125" s="7"/>
      <c r="P125" s="7"/>
      <c r="Q125" s="96"/>
      <c r="R125" s="7"/>
      <c r="S125" s="7">
        <v>189</v>
      </c>
    </row>
    <row r="126" spans="1:19" s="9" customFormat="1" x14ac:dyDescent="0.3">
      <c r="F126" s="10"/>
      <c r="G126" s="10"/>
      <c r="H126" s="10"/>
      <c r="I126" s="5"/>
      <c r="J126" s="15"/>
      <c r="K126" s="5"/>
      <c r="L126" s="5"/>
      <c r="M126" s="5"/>
      <c r="N126" s="5"/>
      <c r="O126" s="5"/>
      <c r="P126" s="5"/>
      <c r="Q126" s="97"/>
      <c r="R126" s="5"/>
      <c r="S126" s="5"/>
    </row>
    <row r="127" spans="1:19" x14ac:dyDescent="0.3">
      <c r="A127" s="19" t="s">
        <v>59</v>
      </c>
      <c r="B127" s="19" t="s">
        <v>93</v>
      </c>
      <c r="C127" s="19" t="s">
        <v>107</v>
      </c>
      <c r="D127" s="19" t="s">
        <v>245</v>
      </c>
      <c r="E127" s="37" t="s">
        <v>61</v>
      </c>
      <c r="F127" s="38" t="s">
        <v>62</v>
      </c>
      <c r="G127" s="38" t="s">
        <v>63</v>
      </c>
      <c r="H127" s="38" t="s">
        <v>64</v>
      </c>
      <c r="I127" s="39">
        <v>155</v>
      </c>
      <c r="J127" s="40"/>
      <c r="K127" s="21" t="s">
        <v>65</v>
      </c>
      <c r="L127" s="21" t="s">
        <v>66</v>
      </c>
      <c r="M127" s="21" t="s">
        <v>67</v>
      </c>
      <c r="N127" s="21" t="s">
        <v>68</v>
      </c>
      <c r="O127" s="39">
        <v>1955</v>
      </c>
      <c r="P127" s="39">
        <v>13.5</v>
      </c>
      <c r="Q127" s="99">
        <f>P127/O127*100</f>
        <v>0.69053708439897699</v>
      </c>
      <c r="R127" s="21" t="s">
        <v>121</v>
      </c>
      <c r="S127" s="5"/>
    </row>
    <row r="128" spans="1:19" s="11" customFormat="1" x14ac:dyDescent="0.3">
      <c r="A128" s="130" t="s">
        <v>70</v>
      </c>
      <c r="B128" s="11" t="s">
        <v>93</v>
      </c>
      <c r="C128" s="11" t="s">
        <v>107</v>
      </c>
      <c r="D128" s="11" t="s">
        <v>110</v>
      </c>
      <c r="F128" s="12" t="s">
        <v>62</v>
      </c>
      <c r="G128" s="12" t="s">
        <v>63</v>
      </c>
      <c r="H128" s="12" t="s">
        <v>64</v>
      </c>
      <c r="I128" s="7">
        <v>155</v>
      </c>
      <c r="J128" s="16">
        <v>1</v>
      </c>
      <c r="K128" s="7" t="s">
        <v>65</v>
      </c>
      <c r="L128" s="7" t="s">
        <v>66</v>
      </c>
      <c r="M128" s="7" t="s">
        <v>67</v>
      </c>
      <c r="N128" s="7" t="s">
        <v>68</v>
      </c>
      <c r="O128" s="7"/>
      <c r="P128" s="7"/>
      <c r="Q128" s="96"/>
      <c r="R128" s="7"/>
      <c r="S128" s="7">
        <v>152</v>
      </c>
    </row>
    <row r="129" spans="1:19" s="9" customFormat="1" x14ac:dyDescent="0.3">
      <c r="F129" s="10"/>
      <c r="G129" s="10"/>
      <c r="H129" s="10"/>
      <c r="I129" s="5"/>
      <c r="J129" s="15"/>
      <c r="K129" s="5"/>
      <c r="L129" s="5"/>
      <c r="M129" s="5"/>
      <c r="N129" s="5"/>
      <c r="O129" s="5"/>
      <c r="P129" s="5"/>
      <c r="Q129" s="97"/>
      <c r="R129" s="5"/>
      <c r="S129" s="5"/>
    </row>
    <row r="130" spans="1:19" x14ac:dyDescent="0.3">
      <c r="A130" s="19" t="s">
        <v>59</v>
      </c>
      <c r="B130" s="19" t="s">
        <v>93</v>
      </c>
      <c r="C130" s="19" t="s">
        <v>107</v>
      </c>
      <c r="D130" s="19" t="s">
        <v>245</v>
      </c>
      <c r="E130" s="37" t="s">
        <v>61</v>
      </c>
      <c r="F130" s="38" t="s">
        <v>62</v>
      </c>
      <c r="G130" s="38" t="s">
        <v>63</v>
      </c>
      <c r="H130" s="38" t="s">
        <v>64</v>
      </c>
      <c r="I130" s="39">
        <v>155</v>
      </c>
      <c r="J130" s="40"/>
      <c r="K130" s="21" t="s">
        <v>82</v>
      </c>
      <c r="L130" s="21" t="s">
        <v>83</v>
      </c>
      <c r="M130" s="21" t="s">
        <v>84</v>
      </c>
      <c r="N130" s="21" t="s">
        <v>83</v>
      </c>
      <c r="O130" s="39">
        <v>1965</v>
      </c>
      <c r="P130" s="39">
        <v>13.5</v>
      </c>
      <c r="Q130" s="99">
        <f>P130/O130*100</f>
        <v>0.68702290076335881</v>
      </c>
      <c r="R130" s="21" t="s">
        <v>121</v>
      </c>
      <c r="S130" s="5"/>
    </row>
    <row r="131" spans="1:19" s="11" customFormat="1" x14ac:dyDescent="0.3">
      <c r="A131" s="130" t="s">
        <v>70</v>
      </c>
      <c r="B131" s="11" t="s">
        <v>93</v>
      </c>
      <c r="C131" s="11" t="s">
        <v>107</v>
      </c>
      <c r="D131" s="11" t="s">
        <v>110</v>
      </c>
      <c r="F131" s="12" t="s">
        <v>62</v>
      </c>
      <c r="G131" s="12" t="s">
        <v>63</v>
      </c>
      <c r="H131" s="12" t="s">
        <v>64</v>
      </c>
      <c r="I131" s="7">
        <v>155</v>
      </c>
      <c r="J131" s="16">
        <v>1</v>
      </c>
      <c r="K131" s="7" t="s">
        <v>82</v>
      </c>
      <c r="L131" s="7" t="s">
        <v>83</v>
      </c>
      <c r="M131" s="7" t="s">
        <v>84</v>
      </c>
      <c r="N131" s="7" t="s">
        <v>83</v>
      </c>
      <c r="O131" s="7"/>
      <c r="P131" s="7"/>
      <c r="Q131" s="96"/>
      <c r="R131" s="7"/>
      <c r="S131" s="7">
        <v>159</v>
      </c>
    </row>
    <row r="132" spans="1:19" s="53" customFormat="1" ht="14.4" thickBot="1" x14ac:dyDescent="0.35">
      <c r="F132" s="59"/>
      <c r="G132" s="59"/>
      <c r="H132" s="59"/>
      <c r="J132" s="51"/>
      <c r="L132" s="60"/>
      <c r="M132" s="60"/>
      <c r="N132" s="60"/>
      <c r="O132" s="52"/>
      <c r="P132" s="52"/>
      <c r="Q132" s="101"/>
      <c r="R132" s="52"/>
      <c r="S132" s="52"/>
    </row>
    <row r="133" spans="1:19" ht="14.4" x14ac:dyDescent="0.3">
      <c r="B133" s="47" t="s">
        <v>122</v>
      </c>
      <c r="J133" s="26"/>
      <c r="O133" s="21"/>
      <c r="P133" s="18"/>
      <c r="Q133" s="95"/>
      <c r="R133" s="18"/>
      <c r="S133" s="21"/>
    </row>
    <row r="134" spans="1:19" x14ac:dyDescent="0.3">
      <c r="A134" s="19" t="s">
        <v>59</v>
      </c>
      <c r="B134" s="19" t="s">
        <v>123</v>
      </c>
      <c r="C134" s="42" t="s">
        <v>124</v>
      </c>
      <c r="D134" s="42" t="s">
        <v>125</v>
      </c>
      <c r="E134" s="42" t="s">
        <v>61</v>
      </c>
      <c r="F134" s="45" t="s">
        <v>62</v>
      </c>
      <c r="G134" s="45" t="s">
        <v>63</v>
      </c>
      <c r="H134" s="45" t="s">
        <v>64</v>
      </c>
      <c r="I134" s="43">
        <v>221</v>
      </c>
      <c r="J134" s="44"/>
      <c r="K134" s="43" t="s">
        <v>65</v>
      </c>
      <c r="L134" s="43" t="s">
        <v>66</v>
      </c>
      <c r="M134" s="43" t="s">
        <v>67</v>
      </c>
      <c r="N134" s="43" t="s">
        <v>68</v>
      </c>
      <c r="O134" s="21">
        <v>2671</v>
      </c>
      <c r="P134" s="21">
        <v>13.1</v>
      </c>
      <c r="Q134" s="99">
        <f>P134/O134*100</f>
        <v>0.49045301385248974</v>
      </c>
      <c r="R134" s="21" t="s">
        <v>126</v>
      </c>
      <c r="S134" s="21"/>
    </row>
    <row r="135" spans="1:19" ht="40.950000000000003" customHeight="1" x14ac:dyDescent="0.3">
      <c r="A135" s="177" t="s">
        <v>127</v>
      </c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177"/>
      <c r="N135" s="177"/>
      <c r="O135" s="177"/>
      <c r="P135" s="177"/>
      <c r="Q135" s="177"/>
      <c r="R135" s="177"/>
      <c r="S135" s="114" t="s">
        <v>128</v>
      </c>
    </row>
    <row r="136" spans="1:19" x14ac:dyDescent="0.3">
      <c r="A136" s="89"/>
      <c r="B136" s="90"/>
      <c r="C136" s="90"/>
      <c r="D136" s="90"/>
      <c r="E136" s="9"/>
      <c r="F136" s="10"/>
      <c r="G136" s="10"/>
      <c r="H136" s="10"/>
      <c r="I136" s="5"/>
      <c r="J136" s="15"/>
      <c r="K136" s="5"/>
      <c r="L136" s="5"/>
      <c r="M136" s="5"/>
      <c r="N136" s="5"/>
      <c r="O136" s="21"/>
      <c r="P136" s="21"/>
      <c r="Q136" s="102"/>
      <c r="R136" s="21"/>
      <c r="S136" s="114"/>
    </row>
    <row r="137" spans="1:19" x14ac:dyDescent="0.3">
      <c r="A137" s="19" t="s">
        <v>59</v>
      </c>
      <c r="B137" s="19" t="s">
        <v>123</v>
      </c>
      <c r="C137" s="42" t="s">
        <v>124</v>
      </c>
      <c r="D137" s="42" t="s">
        <v>129</v>
      </c>
      <c r="E137" s="42" t="s">
        <v>61</v>
      </c>
      <c r="F137" s="45" t="s">
        <v>62</v>
      </c>
      <c r="G137" s="45" t="s">
        <v>63</v>
      </c>
      <c r="H137" s="45" t="s">
        <v>64</v>
      </c>
      <c r="I137" s="43">
        <v>221</v>
      </c>
      <c r="J137" s="44"/>
      <c r="K137" s="43" t="s">
        <v>65</v>
      </c>
      <c r="L137" s="43" t="s">
        <v>66</v>
      </c>
      <c r="M137" s="43" t="s">
        <v>67</v>
      </c>
      <c r="N137" s="43" t="s">
        <v>68</v>
      </c>
      <c r="O137" s="21">
        <v>2671</v>
      </c>
      <c r="P137" s="21">
        <v>13.1</v>
      </c>
      <c r="Q137" s="99">
        <f>P137/O137*100</f>
        <v>0.49045301385248974</v>
      </c>
      <c r="R137" s="21" t="s">
        <v>126</v>
      </c>
      <c r="S137" s="114"/>
    </row>
    <row r="138" spans="1:19" ht="40.950000000000003" customHeight="1" x14ac:dyDescent="0.3">
      <c r="A138" s="177" t="s">
        <v>127</v>
      </c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177"/>
      <c r="N138" s="177"/>
      <c r="O138" s="177"/>
      <c r="P138" s="177"/>
      <c r="Q138" s="177"/>
      <c r="R138" s="177"/>
      <c r="S138" s="114" t="s">
        <v>128</v>
      </c>
    </row>
    <row r="139" spans="1:19" x14ac:dyDescent="0.3">
      <c r="A139" s="89"/>
      <c r="B139" s="9"/>
      <c r="C139" s="9"/>
      <c r="D139" s="9"/>
      <c r="E139" s="9"/>
      <c r="F139" s="10"/>
      <c r="G139" s="10"/>
      <c r="H139" s="10"/>
      <c r="I139" s="5"/>
      <c r="J139" s="15"/>
      <c r="K139" s="5"/>
      <c r="L139" s="5"/>
      <c r="M139" s="5"/>
      <c r="N139" s="5"/>
      <c r="O139" s="21"/>
      <c r="P139" s="21"/>
      <c r="Q139" s="102"/>
      <c r="R139" s="21"/>
      <c r="S139" s="114"/>
    </row>
    <row r="140" spans="1:19" x14ac:dyDescent="0.3">
      <c r="A140" s="19" t="s">
        <v>59</v>
      </c>
      <c r="B140" s="19" t="s">
        <v>123</v>
      </c>
      <c r="C140" s="42" t="s">
        <v>124</v>
      </c>
      <c r="D140" s="42" t="s">
        <v>130</v>
      </c>
      <c r="E140" s="42" t="s">
        <v>61</v>
      </c>
      <c r="F140" s="45" t="s">
        <v>62</v>
      </c>
      <c r="G140" s="45" t="s">
        <v>63</v>
      </c>
      <c r="H140" s="45" t="s">
        <v>64</v>
      </c>
      <c r="I140" s="43">
        <v>221</v>
      </c>
      <c r="J140" s="44"/>
      <c r="K140" s="43" t="s">
        <v>65</v>
      </c>
      <c r="L140" s="43" t="s">
        <v>66</v>
      </c>
      <c r="M140" s="43" t="s">
        <v>67</v>
      </c>
      <c r="N140" s="43" t="s">
        <v>68</v>
      </c>
      <c r="O140" s="21">
        <v>2671</v>
      </c>
      <c r="P140" s="21">
        <v>13.1</v>
      </c>
      <c r="Q140" s="99">
        <f>P140/O140*100</f>
        <v>0.49045301385248974</v>
      </c>
      <c r="R140" s="21" t="s">
        <v>126</v>
      </c>
      <c r="S140" s="114"/>
    </row>
    <row r="141" spans="1:19" ht="43.2" customHeight="1" x14ac:dyDescent="0.3">
      <c r="A141" s="177" t="s">
        <v>127</v>
      </c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177"/>
      <c r="N141" s="177"/>
      <c r="O141" s="177"/>
      <c r="P141" s="177"/>
      <c r="Q141" s="177"/>
      <c r="R141" s="177"/>
      <c r="S141" s="114" t="s">
        <v>128</v>
      </c>
    </row>
    <row r="142" spans="1:19" x14ac:dyDescent="0.3">
      <c r="A142" s="89"/>
      <c r="B142" s="9"/>
      <c r="C142" s="9"/>
      <c r="D142" s="9"/>
      <c r="E142" s="9"/>
      <c r="F142" s="10"/>
      <c r="G142" s="10"/>
      <c r="H142" s="10"/>
      <c r="I142" s="5"/>
      <c r="J142" s="15"/>
      <c r="K142" s="5"/>
      <c r="L142" s="5"/>
      <c r="M142" s="5"/>
      <c r="N142" s="5"/>
      <c r="O142" s="21"/>
      <c r="P142" s="21"/>
      <c r="Q142" s="102"/>
      <c r="R142" s="21"/>
      <c r="S142" s="114"/>
    </row>
    <row r="143" spans="1:19" x14ac:dyDescent="0.3">
      <c r="A143" s="19" t="s">
        <v>59</v>
      </c>
      <c r="B143" s="19" t="s">
        <v>123</v>
      </c>
      <c r="C143" s="42" t="s">
        <v>124</v>
      </c>
      <c r="D143" s="42" t="s">
        <v>131</v>
      </c>
      <c r="E143" s="42" t="s">
        <v>61</v>
      </c>
      <c r="F143" s="45" t="s">
        <v>62</v>
      </c>
      <c r="G143" s="45" t="s">
        <v>63</v>
      </c>
      <c r="H143" s="45" t="s">
        <v>64</v>
      </c>
      <c r="I143" s="43">
        <v>221</v>
      </c>
      <c r="J143" s="44"/>
      <c r="K143" s="43" t="s">
        <v>65</v>
      </c>
      <c r="L143" s="43" t="s">
        <v>66</v>
      </c>
      <c r="M143" s="43" t="s">
        <v>67</v>
      </c>
      <c r="N143" s="43" t="s">
        <v>68</v>
      </c>
      <c r="O143" s="21">
        <v>2671</v>
      </c>
      <c r="P143" s="21">
        <v>13.1</v>
      </c>
      <c r="Q143" s="99">
        <f>P143/O143*100</f>
        <v>0.49045301385248974</v>
      </c>
      <c r="R143" s="21" t="s">
        <v>126</v>
      </c>
      <c r="S143" s="114"/>
    </row>
    <row r="144" spans="1:19" ht="41.4" customHeight="1" x14ac:dyDescent="0.3">
      <c r="A144" s="177" t="s">
        <v>127</v>
      </c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177"/>
      <c r="N144" s="177"/>
      <c r="O144" s="177"/>
      <c r="P144" s="177"/>
      <c r="Q144" s="177"/>
      <c r="R144" s="177"/>
      <c r="S144" s="114" t="s">
        <v>128</v>
      </c>
    </row>
    <row r="145" spans="1:19" x14ac:dyDescent="0.3">
      <c r="A145" s="89"/>
      <c r="B145" s="9"/>
      <c r="C145" s="9"/>
      <c r="D145" s="9"/>
      <c r="E145" s="9"/>
      <c r="F145" s="10"/>
      <c r="G145" s="10"/>
      <c r="H145" s="10"/>
      <c r="I145" s="5"/>
      <c r="J145" s="15"/>
      <c r="K145" s="5"/>
      <c r="L145" s="5"/>
      <c r="M145" s="5"/>
      <c r="N145" s="5"/>
      <c r="O145" s="21"/>
      <c r="P145" s="21"/>
      <c r="Q145" s="102"/>
      <c r="R145" s="21"/>
      <c r="S145" s="114"/>
    </row>
    <row r="146" spans="1:19" x14ac:dyDescent="0.3">
      <c r="A146" s="19" t="s">
        <v>59</v>
      </c>
      <c r="B146" s="19" t="s">
        <v>123</v>
      </c>
      <c r="C146" s="42" t="s">
        <v>124</v>
      </c>
      <c r="D146" s="42" t="s">
        <v>132</v>
      </c>
      <c r="E146" s="42" t="s">
        <v>61</v>
      </c>
      <c r="F146" s="45" t="s">
        <v>62</v>
      </c>
      <c r="G146" s="45" t="s">
        <v>63</v>
      </c>
      <c r="H146" s="45" t="s">
        <v>64</v>
      </c>
      <c r="I146" s="43">
        <v>221</v>
      </c>
      <c r="J146" s="44"/>
      <c r="K146" s="43" t="s">
        <v>65</v>
      </c>
      <c r="L146" s="43" t="s">
        <v>66</v>
      </c>
      <c r="M146" s="43" t="s">
        <v>67</v>
      </c>
      <c r="N146" s="43" t="s">
        <v>68</v>
      </c>
      <c r="O146" s="21">
        <v>2671</v>
      </c>
      <c r="P146" s="21">
        <v>13.1</v>
      </c>
      <c r="Q146" s="99">
        <f>P146/O146*100</f>
        <v>0.49045301385248974</v>
      </c>
      <c r="R146" s="21" t="s">
        <v>126</v>
      </c>
      <c r="S146" s="114"/>
    </row>
    <row r="147" spans="1:19" ht="41.4" customHeight="1" x14ac:dyDescent="0.3">
      <c r="A147" s="177" t="s">
        <v>133</v>
      </c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177"/>
      <c r="N147" s="177"/>
      <c r="O147" s="177"/>
      <c r="P147" s="177"/>
      <c r="Q147" s="177"/>
      <c r="R147" s="177"/>
      <c r="S147" s="114" t="s">
        <v>128</v>
      </c>
    </row>
    <row r="148" spans="1:19" x14ac:dyDescent="0.3">
      <c r="A148" s="89"/>
      <c r="B148" s="9"/>
      <c r="C148" s="9"/>
      <c r="D148" s="9"/>
      <c r="E148" s="9"/>
      <c r="F148" s="10"/>
      <c r="G148" s="10"/>
      <c r="H148" s="10"/>
      <c r="I148" s="5"/>
      <c r="J148" s="15"/>
      <c r="K148" s="5"/>
      <c r="L148" s="5"/>
      <c r="M148" s="5"/>
      <c r="N148" s="5"/>
      <c r="O148" s="21"/>
      <c r="P148" s="21"/>
      <c r="Q148" s="102"/>
      <c r="R148" s="21"/>
      <c r="S148" s="5"/>
    </row>
    <row r="149" spans="1:19" x14ac:dyDescent="0.3">
      <c r="A149" s="19" t="s">
        <v>59</v>
      </c>
      <c r="B149" s="19" t="s">
        <v>123</v>
      </c>
      <c r="C149" s="42" t="s">
        <v>134</v>
      </c>
      <c r="D149" s="42" t="s">
        <v>135</v>
      </c>
      <c r="E149" s="42" t="s">
        <v>61</v>
      </c>
      <c r="F149" s="45" t="s">
        <v>62</v>
      </c>
      <c r="G149" s="45" t="s">
        <v>63</v>
      </c>
      <c r="H149" s="45" t="s">
        <v>64</v>
      </c>
      <c r="I149" s="43">
        <v>221</v>
      </c>
      <c r="J149" s="15"/>
      <c r="K149" s="43" t="s">
        <v>65</v>
      </c>
      <c r="L149" s="43" t="s">
        <v>66</v>
      </c>
      <c r="M149" s="43" t="s">
        <v>67</v>
      </c>
      <c r="N149" s="43" t="s">
        <v>68</v>
      </c>
      <c r="O149" s="21">
        <v>2539</v>
      </c>
      <c r="P149" s="21">
        <v>13.1</v>
      </c>
      <c r="Q149" s="99">
        <f>P149/O149*100</f>
        <v>0.51595116187475376</v>
      </c>
      <c r="R149" s="21">
        <v>69</v>
      </c>
      <c r="S149" s="21"/>
    </row>
    <row r="150" spans="1:19" s="13" customFormat="1" x14ac:dyDescent="0.3">
      <c r="A150" s="130" t="s">
        <v>70</v>
      </c>
      <c r="B150" s="11" t="s">
        <v>123</v>
      </c>
      <c r="C150" s="11" t="s">
        <v>134</v>
      </c>
      <c r="D150" s="11" t="s">
        <v>136</v>
      </c>
      <c r="F150" s="12" t="s">
        <v>62</v>
      </c>
      <c r="G150" s="12" t="s">
        <v>63</v>
      </c>
      <c r="H150" s="12" t="s">
        <v>64</v>
      </c>
      <c r="I150" s="7">
        <v>221</v>
      </c>
      <c r="J150" s="16">
        <f>I150/I$149</f>
        <v>1</v>
      </c>
      <c r="K150" s="7" t="s">
        <v>65</v>
      </c>
      <c r="L150" s="7" t="s">
        <v>66</v>
      </c>
      <c r="M150" s="7" t="s">
        <v>67</v>
      </c>
      <c r="N150" s="7" t="s">
        <v>68</v>
      </c>
      <c r="O150" s="7"/>
      <c r="P150" s="7"/>
      <c r="Q150" s="96"/>
      <c r="R150" s="7"/>
      <c r="S150" s="7">
        <v>219</v>
      </c>
    </row>
    <row r="151" spans="1:19" s="13" customFormat="1" x14ac:dyDescent="0.3">
      <c r="B151" s="11"/>
      <c r="C151" s="11"/>
      <c r="D151" s="11"/>
      <c r="F151" s="12"/>
      <c r="G151" s="12"/>
      <c r="H151" s="12"/>
      <c r="I151" s="7"/>
      <c r="J151" s="16"/>
      <c r="K151" s="7"/>
      <c r="L151" s="7"/>
      <c r="M151" s="7"/>
      <c r="N151" s="7"/>
      <c r="O151" s="7"/>
      <c r="P151" s="7"/>
      <c r="Q151" s="96"/>
      <c r="R151" s="7"/>
      <c r="S151" s="7"/>
    </row>
    <row r="152" spans="1:19" x14ac:dyDescent="0.3">
      <c r="A152" s="19" t="s">
        <v>59</v>
      </c>
      <c r="B152" s="19" t="s">
        <v>123</v>
      </c>
      <c r="C152" s="42" t="s">
        <v>134</v>
      </c>
      <c r="D152" s="42" t="s">
        <v>137</v>
      </c>
      <c r="E152" s="42" t="s">
        <v>61</v>
      </c>
      <c r="F152" s="45" t="s">
        <v>62</v>
      </c>
      <c r="G152" s="45" t="s">
        <v>63</v>
      </c>
      <c r="H152" s="45" t="s">
        <v>64</v>
      </c>
      <c r="I152" s="43">
        <v>221</v>
      </c>
      <c r="J152" s="44"/>
      <c r="K152" s="43" t="s">
        <v>65</v>
      </c>
      <c r="L152" s="43" t="s">
        <v>66</v>
      </c>
      <c r="M152" s="43" t="s">
        <v>67</v>
      </c>
      <c r="N152" s="43" t="s">
        <v>68</v>
      </c>
      <c r="O152" s="21">
        <v>2539</v>
      </c>
      <c r="P152" s="21">
        <v>13.1</v>
      </c>
      <c r="Q152" s="99">
        <f>P152/O152*100</f>
        <v>0.51595116187475376</v>
      </c>
      <c r="R152" s="21">
        <v>69</v>
      </c>
      <c r="S152" s="21"/>
    </row>
    <row r="153" spans="1:19" s="13" customFormat="1" x14ac:dyDescent="0.3">
      <c r="A153" s="130" t="s">
        <v>70</v>
      </c>
      <c r="B153" s="11" t="s">
        <v>123</v>
      </c>
      <c r="C153" s="11" t="s">
        <v>134</v>
      </c>
      <c r="D153" s="11" t="s">
        <v>138</v>
      </c>
      <c r="F153" s="12" t="s">
        <v>62</v>
      </c>
      <c r="G153" s="12" t="s">
        <v>63</v>
      </c>
      <c r="H153" s="12" t="s">
        <v>64</v>
      </c>
      <c r="I153" s="7">
        <v>221</v>
      </c>
      <c r="J153" s="16">
        <f>I153/I$152</f>
        <v>1</v>
      </c>
      <c r="K153" s="7" t="s">
        <v>65</v>
      </c>
      <c r="L153" s="7" t="s">
        <v>66</v>
      </c>
      <c r="M153" s="7" t="s">
        <v>67</v>
      </c>
      <c r="N153" s="7" t="s">
        <v>68</v>
      </c>
      <c r="O153" s="7"/>
      <c r="P153" s="7"/>
      <c r="Q153" s="96"/>
      <c r="R153" s="7"/>
      <c r="S153" s="7">
        <v>219</v>
      </c>
    </row>
    <row r="154" spans="1:19" s="13" customFormat="1" x14ac:dyDescent="0.3">
      <c r="B154" s="11"/>
      <c r="C154" s="11"/>
      <c r="D154" s="11"/>
      <c r="F154" s="12"/>
      <c r="G154" s="12"/>
      <c r="H154" s="12"/>
      <c r="I154" s="7"/>
      <c r="J154" s="16"/>
      <c r="K154" s="7"/>
      <c r="L154" s="7"/>
      <c r="M154" s="7"/>
      <c r="N154" s="7"/>
      <c r="O154" s="7"/>
      <c r="P154" s="7"/>
      <c r="Q154" s="96"/>
      <c r="R154" s="7"/>
      <c r="S154" s="7"/>
    </row>
    <row r="155" spans="1:19" x14ac:dyDescent="0.3">
      <c r="A155" s="19" t="s">
        <v>59</v>
      </c>
      <c r="B155" s="19" t="s">
        <v>123</v>
      </c>
      <c r="C155" s="42" t="s">
        <v>134</v>
      </c>
      <c r="D155" s="42" t="s">
        <v>139</v>
      </c>
      <c r="E155" s="42" t="s">
        <v>61</v>
      </c>
      <c r="F155" s="45" t="s">
        <v>62</v>
      </c>
      <c r="G155" s="45" t="s">
        <v>63</v>
      </c>
      <c r="H155" s="45" t="s">
        <v>64</v>
      </c>
      <c r="I155" s="43">
        <v>221</v>
      </c>
      <c r="J155" s="44"/>
      <c r="K155" s="43" t="s">
        <v>65</v>
      </c>
      <c r="L155" s="43" t="s">
        <v>66</v>
      </c>
      <c r="M155" s="43" t="s">
        <v>67</v>
      </c>
      <c r="N155" s="43" t="s">
        <v>68</v>
      </c>
      <c r="O155" s="21">
        <v>2539</v>
      </c>
      <c r="P155" s="21">
        <v>13.1</v>
      </c>
      <c r="Q155" s="99">
        <f>P155/O155*100</f>
        <v>0.51595116187475376</v>
      </c>
      <c r="R155" s="21">
        <v>69</v>
      </c>
      <c r="S155" s="21"/>
    </row>
    <row r="156" spans="1:19" s="13" customFormat="1" x14ac:dyDescent="0.3">
      <c r="A156" s="130" t="s">
        <v>70</v>
      </c>
      <c r="B156" s="11" t="s">
        <v>123</v>
      </c>
      <c r="C156" s="11" t="s">
        <v>134</v>
      </c>
      <c r="D156" s="11" t="s">
        <v>140</v>
      </c>
      <c r="E156" s="11"/>
      <c r="F156" s="12" t="s">
        <v>62</v>
      </c>
      <c r="G156" s="12" t="s">
        <v>63</v>
      </c>
      <c r="H156" s="12" t="s">
        <v>64</v>
      </c>
      <c r="I156" s="7">
        <v>221</v>
      </c>
      <c r="J156" s="16">
        <f>I156/I$155</f>
        <v>1</v>
      </c>
      <c r="K156" s="7" t="s">
        <v>65</v>
      </c>
      <c r="L156" s="7" t="s">
        <v>66</v>
      </c>
      <c r="M156" s="7" t="s">
        <v>67</v>
      </c>
      <c r="N156" s="7" t="s">
        <v>68</v>
      </c>
      <c r="O156" s="7"/>
      <c r="P156" s="7"/>
      <c r="Q156" s="96"/>
      <c r="R156" s="7"/>
      <c r="S156" s="7">
        <v>219</v>
      </c>
    </row>
    <row r="157" spans="1:19" x14ac:dyDescent="0.3">
      <c r="B157" s="9"/>
      <c r="C157" s="9"/>
      <c r="D157" s="9"/>
      <c r="E157" s="42"/>
      <c r="F157" s="10"/>
      <c r="G157" s="10"/>
      <c r="H157" s="10"/>
      <c r="I157" s="5"/>
      <c r="J157" s="15"/>
      <c r="K157" s="5"/>
      <c r="L157" s="5"/>
      <c r="M157" s="5"/>
      <c r="N157" s="5"/>
      <c r="O157" s="21"/>
      <c r="P157" s="21"/>
      <c r="Q157" s="102"/>
      <c r="R157" s="21"/>
      <c r="S157" s="5"/>
    </row>
    <row r="158" spans="1:19" x14ac:dyDescent="0.3">
      <c r="A158" s="19" t="s">
        <v>59</v>
      </c>
      <c r="B158" s="19" t="s">
        <v>123</v>
      </c>
      <c r="C158" s="42" t="s">
        <v>134</v>
      </c>
      <c r="D158" s="42" t="s">
        <v>141</v>
      </c>
      <c r="E158" s="42" t="s">
        <v>61</v>
      </c>
      <c r="F158" s="45" t="s">
        <v>62</v>
      </c>
      <c r="G158" s="45" t="s">
        <v>63</v>
      </c>
      <c r="H158" s="45" t="s">
        <v>64</v>
      </c>
      <c r="I158" s="43">
        <v>221</v>
      </c>
      <c r="J158" s="44"/>
      <c r="K158" s="43" t="s">
        <v>65</v>
      </c>
      <c r="L158" s="43" t="s">
        <v>66</v>
      </c>
      <c r="M158" s="43" t="s">
        <v>67</v>
      </c>
      <c r="N158" s="43" t="s">
        <v>68</v>
      </c>
      <c r="O158" s="21">
        <v>2539</v>
      </c>
      <c r="P158" s="21">
        <v>13.1</v>
      </c>
      <c r="Q158" s="99">
        <f>P158/O158*100</f>
        <v>0.51595116187475376</v>
      </c>
      <c r="R158" s="21">
        <v>69</v>
      </c>
      <c r="S158" s="21"/>
    </row>
    <row r="159" spans="1:19" s="13" customFormat="1" x14ac:dyDescent="0.3">
      <c r="A159" s="130" t="s">
        <v>70</v>
      </c>
      <c r="B159" s="11" t="s">
        <v>123</v>
      </c>
      <c r="C159" s="11" t="s">
        <v>134</v>
      </c>
      <c r="D159" s="11" t="s">
        <v>140</v>
      </c>
      <c r="E159" s="11"/>
      <c r="F159" s="12" t="s">
        <v>62</v>
      </c>
      <c r="G159" s="12" t="s">
        <v>63</v>
      </c>
      <c r="H159" s="12" t="s">
        <v>64</v>
      </c>
      <c r="I159" s="7">
        <v>221</v>
      </c>
      <c r="J159" s="16">
        <f>I159/I$158</f>
        <v>1</v>
      </c>
      <c r="K159" s="7" t="s">
        <v>65</v>
      </c>
      <c r="L159" s="7" t="s">
        <v>66</v>
      </c>
      <c r="M159" s="7" t="s">
        <v>67</v>
      </c>
      <c r="N159" s="7" t="s">
        <v>68</v>
      </c>
      <c r="O159" s="7"/>
      <c r="P159" s="7"/>
      <c r="Q159" s="96"/>
      <c r="R159" s="7"/>
      <c r="S159" s="7">
        <v>219</v>
      </c>
    </row>
    <row r="160" spans="1:19" s="53" customFormat="1" ht="14.4" thickBot="1" x14ac:dyDescent="0.35">
      <c r="B160" s="54"/>
      <c r="C160" s="54"/>
      <c r="D160" s="54"/>
      <c r="E160" s="55"/>
      <c r="F160" s="56"/>
      <c r="G160" s="56"/>
      <c r="H160" s="56"/>
      <c r="I160" s="57"/>
      <c r="J160" s="58"/>
      <c r="K160" s="57"/>
      <c r="L160" s="57"/>
      <c r="M160" s="57"/>
      <c r="N160" s="57"/>
      <c r="O160" s="52"/>
      <c r="P160" s="60"/>
      <c r="Q160" s="101"/>
      <c r="R160" s="60"/>
      <c r="S160" s="57"/>
    </row>
    <row r="161" spans="1:21" s="80" customFormat="1" ht="14.4" x14ac:dyDescent="0.3">
      <c r="B161" s="47" t="s">
        <v>142</v>
      </c>
      <c r="C161" s="1"/>
      <c r="D161" s="1"/>
      <c r="E161" s="1"/>
      <c r="F161" s="3"/>
      <c r="G161" s="3"/>
      <c r="H161" s="3"/>
      <c r="I161" s="2"/>
      <c r="J161" s="84"/>
      <c r="K161" s="2"/>
      <c r="L161" s="2"/>
      <c r="M161" s="2"/>
      <c r="N161" s="2"/>
      <c r="O161" s="2"/>
      <c r="P161" s="2"/>
      <c r="Q161" s="103"/>
      <c r="R161" s="2"/>
      <c r="S161" s="2"/>
      <c r="T161" s="61"/>
      <c r="U161" s="61"/>
    </row>
    <row r="162" spans="1:21" s="61" customFormat="1" x14ac:dyDescent="0.3">
      <c r="A162" s="19" t="s">
        <v>59</v>
      </c>
      <c r="B162" s="28" t="s">
        <v>142</v>
      </c>
      <c r="C162" s="28" t="s">
        <v>143</v>
      </c>
      <c r="D162" s="28" t="s">
        <v>144</v>
      </c>
      <c r="E162" s="28" t="s">
        <v>61</v>
      </c>
      <c r="F162" s="23" t="s">
        <v>62</v>
      </c>
      <c r="G162" s="23" t="s">
        <v>63</v>
      </c>
      <c r="H162" s="23" t="s">
        <v>64</v>
      </c>
      <c r="I162" s="22">
        <v>336</v>
      </c>
      <c r="J162" s="85"/>
      <c r="K162" s="22" t="s">
        <v>65</v>
      </c>
      <c r="L162" s="22" t="s">
        <v>66</v>
      </c>
      <c r="M162" s="22" t="s">
        <v>67</v>
      </c>
      <c r="N162" s="22" t="s">
        <v>68</v>
      </c>
      <c r="O162" s="22">
        <v>2500</v>
      </c>
      <c r="P162" s="22">
        <v>10</v>
      </c>
      <c r="Q162" s="99">
        <f>P162/O162*100</f>
        <v>0.4</v>
      </c>
      <c r="R162" s="22">
        <v>66</v>
      </c>
      <c r="S162" s="22"/>
    </row>
    <row r="163" spans="1:21" s="61" customFormat="1" ht="41.4" customHeight="1" x14ac:dyDescent="0.3">
      <c r="A163" s="177" t="s">
        <v>127</v>
      </c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77"/>
      <c r="Q163" s="177"/>
      <c r="R163" s="177"/>
      <c r="S163" s="115">
        <v>165</v>
      </c>
    </row>
    <row r="164" spans="1:21" s="61" customFormat="1" x14ac:dyDescent="0.3">
      <c r="A164" s="89"/>
      <c r="B164" s="28"/>
      <c r="C164" s="28"/>
      <c r="D164" s="28"/>
      <c r="E164" s="28"/>
      <c r="F164" s="23"/>
      <c r="G164" s="23"/>
      <c r="H164" s="23"/>
      <c r="I164" s="22"/>
      <c r="J164" s="85"/>
      <c r="K164" s="22"/>
      <c r="L164" s="22"/>
      <c r="M164" s="22"/>
      <c r="N164" s="22"/>
      <c r="O164" s="22"/>
      <c r="P164" s="22"/>
      <c r="Q164" s="99"/>
      <c r="R164" s="22"/>
      <c r="S164" s="22"/>
    </row>
    <row r="165" spans="1:21" s="61" customFormat="1" x14ac:dyDescent="0.3">
      <c r="A165" s="19" t="s">
        <v>59</v>
      </c>
      <c r="B165" s="28" t="s">
        <v>142</v>
      </c>
      <c r="C165" s="28" t="s">
        <v>143</v>
      </c>
      <c r="D165" s="28" t="s">
        <v>145</v>
      </c>
      <c r="E165" s="28" t="s">
        <v>61</v>
      </c>
      <c r="F165" s="23" t="s">
        <v>62</v>
      </c>
      <c r="G165" s="23" t="s">
        <v>63</v>
      </c>
      <c r="H165" s="23" t="s">
        <v>64</v>
      </c>
      <c r="I165" s="22">
        <v>336</v>
      </c>
      <c r="J165" s="85"/>
      <c r="K165" s="22" t="s">
        <v>65</v>
      </c>
      <c r="L165" s="22" t="s">
        <v>66</v>
      </c>
      <c r="M165" s="22" t="s">
        <v>67</v>
      </c>
      <c r="N165" s="22" t="s">
        <v>68</v>
      </c>
      <c r="O165" s="22">
        <v>2500</v>
      </c>
      <c r="P165" s="22">
        <v>10</v>
      </c>
      <c r="Q165" s="99">
        <f>P165/O165*100</f>
        <v>0.4</v>
      </c>
      <c r="R165" s="22">
        <v>66</v>
      </c>
      <c r="S165" s="22"/>
    </row>
    <row r="166" spans="1:21" s="61" customFormat="1" ht="40.950000000000003" customHeight="1" x14ac:dyDescent="0.3">
      <c r="A166" s="177" t="s">
        <v>133</v>
      </c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77"/>
      <c r="Q166" s="177"/>
      <c r="R166" s="177"/>
      <c r="S166" s="115">
        <v>165</v>
      </c>
    </row>
    <row r="167" spans="1:21" s="53" customFormat="1" ht="14.4" thickBot="1" x14ac:dyDescent="0.35">
      <c r="F167" s="59"/>
      <c r="G167" s="59"/>
      <c r="H167" s="59"/>
      <c r="J167" s="83"/>
      <c r="L167" s="60"/>
      <c r="M167" s="60"/>
      <c r="N167" s="60"/>
      <c r="O167" s="52"/>
      <c r="P167" s="60"/>
      <c r="Q167" s="101"/>
      <c r="R167" s="60"/>
      <c r="S167" s="52"/>
    </row>
    <row r="168" spans="1:21" ht="14.4" x14ac:dyDescent="0.3">
      <c r="B168" s="48" t="s">
        <v>146</v>
      </c>
      <c r="E168" s="17"/>
      <c r="I168" s="18"/>
      <c r="J168" s="26"/>
      <c r="O168" s="21"/>
      <c r="P168" s="18"/>
      <c r="Q168" s="95"/>
      <c r="R168" s="104"/>
      <c r="S168" s="43"/>
    </row>
    <row r="169" spans="1:21" ht="25.95" customHeight="1" x14ac:dyDescent="0.3">
      <c r="A169" s="19" t="s">
        <v>59</v>
      </c>
      <c r="B169" s="19" t="s">
        <v>147</v>
      </c>
      <c r="C169" s="37" t="s">
        <v>148</v>
      </c>
      <c r="D169" s="121" t="s">
        <v>149</v>
      </c>
      <c r="E169" s="46" t="s">
        <v>61</v>
      </c>
      <c r="F169" s="45" t="s">
        <v>62</v>
      </c>
      <c r="G169" s="45" t="s">
        <v>63</v>
      </c>
      <c r="H169" s="45" t="s">
        <v>64</v>
      </c>
      <c r="I169" s="39">
        <v>100</v>
      </c>
      <c r="J169" s="15"/>
      <c r="K169" s="39" t="s">
        <v>65</v>
      </c>
      <c r="L169" s="21" t="s">
        <v>66</v>
      </c>
      <c r="M169" s="21" t="s">
        <v>67</v>
      </c>
      <c r="N169" s="21" t="s">
        <v>68</v>
      </c>
      <c r="O169" s="21">
        <v>1735</v>
      </c>
      <c r="P169" s="21">
        <v>7.6</v>
      </c>
      <c r="Q169" s="99">
        <f>P169/O169*100</f>
        <v>0.43804034582132562</v>
      </c>
      <c r="R169" s="104" t="s">
        <v>150</v>
      </c>
      <c r="S169" s="43"/>
    </row>
    <row r="170" spans="1:21" s="66" customFormat="1" x14ac:dyDescent="0.3">
      <c r="A170" s="130" t="s">
        <v>70</v>
      </c>
      <c r="B170" s="62" t="s">
        <v>151</v>
      </c>
      <c r="C170" s="62" t="s">
        <v>148</v>
      </c>
      <c r="D170" s="62" t="s">
        <v>152</v>
      </c>
      <c r="E170" s="63"/>
      <c r="F170" s="64" t="s">
        <v>62</v>
      </c>
      <c r="G170" s="64" t="s">
        <v>63</v>
      </c>
      <c r="H170" s="64" t="s">
        <v>64</v>
      </c>
      <c r="I170" s="65">
        <v>103</v>
      </c>
      <c r="J170" s="16">
        <f>I170/I169</f>
        <v>1.03</v>
      </c>
      <c r="K170" s="65" t="s">
        <v>65</v>
      </c>
      <c r="L170" s="65" t="s">
        <v>66</v>
      </c>
      <c r="M170" s="65" t="s">
        <v>67</v>
      </c>
      <c r="N170" s="65" t="s">
        <v>68</v>
      </c>
      <c r="O170" s="65"/>
      <c r="P170" s="65"/>
      <c r="Q170" s="96"/>
      <c r="R170" s="105"/>
      <c r="S170" s="65">
        <v>132</v>
      </c>
    </row>
    <row r="171" spans="1:21" s="14" customFormat="1" x14ac:dyDescent="0.3">
      <c r="B171" s="9"/>
      <c r="C171" s="9"/>
      <c r="D171" s="9"/>
      <c r="E171" s="4"/>
      <c r="F171" s="10"/>
      <c r="G171" s="10"/>
      <c r="H171" s="10"/>
      <c r="I171" s="5"/>
      <c r="J171" s="15"/>
      <c r="K171" s="5"/>
      <c r="L171" s="5"/>
      <c r="M171" s="5"/>
      <c r="N171" s="5"/>
      <c r="O171" s="5"/>
      <c r="P171" s="5"/>
      <c r="Q171" s="97"/>
      <c r="R171" s="106"/>
      <c r="S171" s="5"/>
    </row>
    <row r="172" spans="1:21" ht="28.95" customHeight="1" x14ac:dyDescent="0.3">
      <c r="A172" s="19" t="s">
        <v>59</v>
      </c>
      <c r="B172" s="19" t="s">
        <v>151</v>
      </c>
      <c r="C172" s="37" t="s">
        <v>153</v>
      </c>
      <c r="D172" s="121" t="s">
        <v>154</v>
      </c>
      <c r="E172" s="46" t="s">
        <v>61</v>
      </c>
      <c r="F172" s="45" t="s">
        <v>62</v>
      </c>
      <c r="G172" s="45" t="s">
        <v>63</v>
      </c>
      <c r="H172" s="45" t="s">
        <v>64</v>
      </c>
      <c r="I172" s="39">
        <v>135</v>
      </c>
      <c r="J172" s="15"/>
      <c r="K172" s="39" t="s">
        <v>96</v>
      </c>
      <c r="L172" s="21" t="s">
        <v>97</v>
      </c>
      <c r="M172" s="21" t="s">
        <v>98</v>
      </c>
      <c r="N172" s="21" t="s">
        <v>99</v>
      </c>
      <c r="O172" s="21">
        <v>1735</v>
      </c>
      <c r="P172" s="21">
        <v>7.6</v>
      </c>
      <c r="Q172" s="99">
        <f>P172/O172*100</f>
        <v>0.43804034582132562</v>
      </c>
      <c r="R172" s="43" t="s">
        <v>155</v>
      </c>
      <c r="S172" s="43"/>
    </row>
    <row r="173" spans="1:21" s="13" customFormat="1" x14ac:dyDescent="0.3">
      <c r="A173" s="130" t="s">
        <v>70</v>
      </c>
      <c r="B173" s="11" t="s">
        <v>151</v>
      </c>
      <c r="C173" s="11" t="s">
        <v>153</v>
      </c>
      <c r="D173" s="11" t="s">
        <v>156</v>
      </c>
      <c r="E173" s="6"/>
      <c r="F173" s="12" t="s">
        <v>62</v>
      </c>
      <c r="G173" s="12" t="s">
        <v>63</v>
      </c>
      <c r="H173" s="12" t="s">
        <v>64</v>
      </c>
      <c r="I173" s="7">
        <v>135</v>
      </c>
      <c r="J173" s="16">
        <f>I173/I172</f>
        <v>1</v>
      </c>
      <c r="K173" s="7" t="s">
        <v>96</v>
      </c>
      <c r="L173" s="7" t="s">
        <v>97</v>
      </c>
      <c r="M173" s="7" t="s">
        <v>98</v>
      </c>
      <c r="N173" s="7" t="s">
        <v>99</v>
      </c>
      <c r="O173" s="7"/>
      <c r="P173" s="7"/>
      <c r="Q173" s="96"/>
      <c r="R173" s="7"/>
      <c r="S173" s="7">
        <v>149</v>
      </c>
    </row>
    <row r="174" spans="1:21" s="14" customFormat="1" x14ac:dyDescent="0.3">
      <c r="B174" s="9"/>
      <c r="C174" s="9"/>
      <c r="D174" s="9"/>
      <c r="E174" s="4"/>
      <c r="F174" s="10"/>
      <c r="G174" s="10"/>
      <c r="H174" s="10"/>
      <c r="I174" s="5"/>
      <c r="J174" s="15"/>
      <c r="K174" s="5"/>
      <c r="L174" s="5"/>
      <c r="M174" s="5"/>
      <c r="N174" s="5"/>
      <c r="O174" s="5"/>
      <c r="P174" s="5"/>
      <c r="Q174" s="97"/>
      <c r="R174" s="5"/>
      <c r="S174" s="5"/>
    </row>
    <row r="175" spans="1:21" ht="28.2" customHeight="1" x14ac:dyDescent="0.3">
      <c r="A175" s="19" t="s">
        <v>59</v>
      </c>
      <c r="B175" s="19" t="s">
        <v>147</v>
      </c>
      <c r="C175" s="42" t="s">
        <v>157</v>
      </c>
      <c r="D175" s="122" t="s">
        <v>158</v>
      </c>
      <c r="E175" s="46" t="s">
        <v>61</v>
      </c>
      <c r="F175" s="45" t="s">
        <v>62</v>
      </c>
      <c r="G175" s="45" t="s">
        <v>63</v>
      </c>
      <c r="H175" s="45" t="s">
        <v>64</v>
      </c>
      <c r="I175" s="39">
        <v>190</v>
      </c>
      <c r="J175" s="15"/>
      <c r="K175" s="39" t="s">
        <v>96</v>
      </c>
      <c r="L175" s="21" t="s">
        <v>97</v>
      </c>
      <c r="M175" s="21" t="s">
        <v>98</v>
      </c>
      <c r="N175" s="21" t="s">
        <v>99</v>
      </c>
      <c r="O175" s="21">
        <v>1975</v>
      </c>
      <c r="P175" s="21">
        <v>9.1999999999999993</v>
      </c>
      <c r="Q175" s="99">
        <f>P175/O175*100</f>
        <v>0.46582278481012657</v>
      </c>
      <c r="R175" s="107" t="s">
        <v>159</v>
      </c>
      <c r="S175" s="43"/>
    </row>
    <row r="176" spans="1:21" s="14" customFormat="1" ht="46.2" customHeight="1" x14ac:dyDescent="0.3">
      <c r="A176" s="177" t="s">
        <v>133</v>
      </c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177"/>
      <c r="N176" s="177"/>
      <c r="O176" s="177"/>
      <c r="P176" s="177"/>
      <c r="Q176" s="177"/>
      <c r="R176" s="177"/>
      <c r="S176" s="114" t="s">
        <v>160</v>
      </c>
    </row>
    <row r="177" spans="1:19" s="14" customFormat="1" x14ac:dyDescent="0.3">
      <c r="A177" s="89"/>
      <c r="B177" s="9"/>
      <c r="C177" s="9"/>
      <c r="D177" s="9"/>
      <c r="E177" s="4"/>
      <c r="F177" s="10"/>
      <c r="G177" s="10"/>
      <c r="H177" s="10"/>
      <c r="I177" s="5"/>
      <c r="J177" s="15"/>
      <c r="K177" s="5"/>
      <c r="L177" s="5"/>
      <c r="M177" s="5"/>
      <c r="N177" s="5"/>
      <c r="O177" s="5"/>
      <c r="P177" s="5"/>
      <c r="Q177" s="97"/>
      <c r="R177" s="5"/>
      <c r="S177" s="114"/>
    </row>
    <row r="178" spans="1:19" ht="32.4" customHeight="1" x14ac:dyDescent="0.3">
      <c r="A178" s="19" t="s">
        <v>59</v>
      </c>
      <c r="B178" s="19" t="s">
        <v>147</v>
      </c>
      <c r="C178" s="37" t="s">
        <v>161</v>
      </c>
      <c r="D178" s="122" t="s">
        <v>162</v>
      </c>
      <c r="E178" s="46" t="s">
        <v>61</v>
      </c>
      <c r="F178" s="45" t="s">
        <v>62</v>
      </c>
      <c r="G178" s="45" t="s">
        <v>63</v>
      </c>
      <c r="H178" s="45" t="s">
        <v>64</v>
      </c>
      <c r="I178" s="39">
        <v>190</v>
      </c>
      <c r="J178" s="15"/>
      <c r="K178" s="39" t="s">
        <v>96</v>
      </c>
      <c r="L178" s="21" t="s">
        <v>97</v>
      </c>
      <c r="M178" s="21" t="s">
        <v>98</v>
      </c>
      <c r="N178" s="21" t="s">
        <v>99</v>
      </c>
      <c r="O178" s="21">
        <v>2015</v>
      </c>
      <c r="P178" s="21">
        <v>9.1999999999999993</v>
      </c>
      <c r="Q178" s="99">
        <f>P178/O178*100</f>
        <v>0.45657568238213397</v>
      </c>
      <c r="R178" s="107" t="s">
        <v>163</v>
      </c>
      <c r="S178" s="114"/>
    </row>
    <row r="179" spans="1:19" s="14" customFormat="1" ht="43.95" customHeight="1" x14ac:dyDescent="0.3">
      <c r="A179" s="177" t="s">
        <v>127</v>
      </c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177"/>
      <c r="N179" s="177"/>
      <c r="O179" s="177"/>
      <c r="P179" s="177"/>
      <c r="Q179" s="177"/>
      <c r="R179" s="177"/>
      <c r="S179" s="114" t="s">
        <v>164</v>
      </c>
    </row>
    <row r="180" spans="1:19" s="14" customFormat="1" x14ac:dyDescent="0.3">
      <c r="A180" s="89"/>
      <c r="B180" s="9"/>
      <c r="C180" s="9"/>
      <c r="D180" s="9"/>
      <c r="E180" s="4"/>
      <c r="F180" s="10"/>
      <c r="G180" s="10"/>
      <c r="H180" s="10"/>
      <c r="I180" s="5"/>
      <c r="J180" s="15"/>
      <c r="K180" s="5"/>
      <c r="L180" s="5"/>
      <c r="M180" s="5"/>
      <c r="N180" s="5"/>
      <c r="O180" s="5"/>
      <c r="P180" s="5"/>
      <c r="Q180" s="97"/>
      <c r="R180" s="5"/>
      <c r="S180" s="114"/>
    </row>
    <row r="181" spans="1:19" ht="32.4" customHeight="1" x14ac:dyDescent="0.3">
      <c r="A181" s="19" t="s">
        <v>59</v>
      </c>
      <c r="B181" s="19" t="s">
        <v>147</v>
      </c>
      <c r="C181" s="37" t="s">
        <v>161</v>
      </c>
      <c r="D181" s="122" t="s">
        <v>165</v>
      </c>
      <c r="E181" s="46" t="s">
        <v>61</v>
      </c>
      <c r="F181" s="45" t="s">
        <v>62</v>
      </c>
      <c r="G181" s="45" t="s">
        <v>63</v>
      </c>
      <c r="H181" s="45" t="s">
        <v>64</v>
      </c>
      <c r="I181" s="39">
        <v>190</v>
      </c>
      <c r="J181" s="15"/>
      <c r="K181" s="39" t="s">
        <v>96</v>
      </c>
      <c r="L181" s="21" t="s">
        <v>97</v>
      </c>
      <c r="M181" s="21" t="s">
        <v>98</v>
      </c>
      <c r="N181" s="21" t="s">
        <v>99</v>
      </c>
      <c r="O181" s="21">
        <v>2075</v>
      </c>
      <c r="P181" s="21">
        <v>9.1999999999999993</v>
      </c>
      <c r="Q181" s="99">
        <f>P181/O181*100</f>
        <v>0.44337349397590364</v>
      </c>
      <c r="R181" s="107" t="s">
        <v>166</v>
      </c>
      <c r="S181" s="114"/>
    </row>
    <row r="182" spans="1:19" s="14" customFormat="1" ht="40.950000000000003" customHeight="1" x14ac:dyDescent="0.3">
      <c r="A182" s="177" t="s">
        <v>127</v>
      </c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177"/>
      <c r="N182" s="177"/>
      <c r="O182" s="177"/>
      <c r="P182" s="177"/>
      <c r="Q182" s="177"/>
      <c r="R182" s="177"/>
      <c r="S182" s="114" t="s">
        <v>167</v>
      </c>
    </row>
    <row r="183" spans="1:19" s="14" customFormat="1" x14ac:dyDescent="0.3">
      <c r="A183" s="89"/>
      <c r="B183" s="9"/>
      <c r="C183" s="9"/>
      <c r="D183" s="9"/>
      <c r="E183" s="4"/>
      <c r="F183" s="10"/>
      <c r="G183" s="10"/>
      <c r="H183" s="10"/>
      <c r="I183" s="5"/>
      <c r="J183" s="15"/>
      <c r="K183" s="5"/>
      <c r="L183" s="5"/>
      <c r="M183" s="5"/>
      <c r="N183" s="5"/>
      <c r="O183" s="5"/>
      <c r="P183" s="5"/>
      <c r="Q183" s="97"/>
      <c r="R183" s="5"/>
      <c r="S183" s="5"/>
    </row>
    <row r="184" spans="1:19" x14ac:dyDescent="0.3">
      <c r="A184" s="19" t="s">
        <v>59</v>
      </c>
      <c r="B184" s="19" t="s">
        <v>147</v>
      </c>
      <c r="C184" s="37" t="s">
        <v>161</v>
      </c>
      <c r="D184" s="37" t="s">
        <v>168</v>
      </c>
      <c r="E184" s="46" t="s">
        <v>61</v>
      </c>
      <c r="F184" s="45" t="s">
        <v>62</v>
      </c>
      <c r="G184" s="45" t="s">
        <v>63</v>
      </c>
      <c r="H184" s="45" t="s">
        <v>64</v>
      </c>
      <c r="I184" s="39">
        <v>210</v>
      </c>
      <c r="J184" s="15"/>
      <c r="K184" s="39" t="s">
        <v>96</v>
      </c>
      <c r="L184" s="21" t="s">
        <v>97</v>
      </c>
      <c r="M184" s="21" t="s">
        <v>98</v>
      </c>
      <c r="N184" s="21" t="s">
        <v>99</v>
      </c>
      <c r="O184" s="21">
        <v>2070</v>
      </c>
      <c r="P184" s="21">
        <v>12</v>
      </c>
      <c r="Q184" s="99">
        <f>P184/O184*100</f>
        <v>0.57971014492753625</v>
      </c>
      <c r="R184" s="43">
        <v>51</v>
      </c>
      <c r="S184" s="43"/>
    </row>
    <row r="185" spans="1:19" s="13" customFormat="1" x14ac:dyDescent="0.3">
      <c r="A185" s="130" t="s">
        <v>70</v>
      </c>
      <c r="B185" s="11" t="s">
        <v>151</v>
      </c>
      <c r="C185" s="11" t="s">
        <v>161</v>
      </c>
      <c r="D185" s="11" t="s">
        <v>169</v>
      </c>
      <c r="E185" s="6"/>
      <c r="F185" s="12" t="s">
        <v>62</v>
      </c>
      <c r="G185" s="12" t="s">
        <v>63</v>
      </c>
      <c r="H185" s="12" t="s">
        <v>64</v>
      </c>
      <c r="I185" s="7">
        <v>240</v>
      </c>
      <c r="J185" s="16">
        <f>I185/I184</f>
        <v>1.1428571428571428</v>
      </c>
      <c r="K185" s="7" t="s">
        <v>96</v>
      </c>
      <c r="L185" s="7" t="s">
        <v>97</v>
      </c>
      <c r="M185" s="7" t="s">
        <v>98</v>
      </c>
      <c r="N185" s="7" t="s">
        <v>99</v>
      </c>
      <c r="O185" s="7"/>
      <c r="P185" s="7"/>
      <c r="Q185" s="96"/>
      <c r="R185" s="7"/>
      <c r="S185" s="7">
        <v>174</v>
      </c>
    </row>
    <row r="186" spans="1:19" s="14" customFormat="1" x14ac:dyDescent="0.3">
      <c r="B186" s="9"/>
      <c r="C186" s="9"/>
      <c r="D186" s="9"/>
      <c r="E186" s="4"/>
      <c r="F186" s="10"/>
      <c r="G186" s="10"/>
      <c r="H186" s="10"/>
      <c r="I186" s="5"/>
      <c r="J186" s="15"/>
      <c r="K186" s="5"/>
      <c r="L186" s="5"/>
      <c r="M186" s="5"/>
      <c r="N186" s="5"/>
      <c r="O186" s="5"/>
      <c r="P186" s="5"/>
      <c r="Q186" s="97"/>
      <c r="R186" s="5"/>
      <c r="S186" s="5"/>
    </row>
    <row r="187" spans="1:19" x14ac:dyDescent="0.3">
      <c r="A187" s="19" t="s">
        <v>59</v>
      </c>
      <c r="B187" s="19" t="s">
        <v>147</v>
      </c>
      <c r="C187" s="37" t="s">
        <v>161</v>
      </c>
      <c r="D187" s="37" t="s">
        <v>170</v>
      </c>
      <c r="E187" s="46" t="s">
        <v>61</v>
      </c>
      <c r="F187" s="45" t="s">
        <v>62</v>
      </c>
      <c r="G187" s="45" t="s">
        <v>63</v>
      </c>
      <c r="H187" s="45" t="s">
        <v>64</v>
      </c>
      <c r="I187" s="39">
        <v>210</v>
      </c>
      <c r="J187" s="15"/>
      <c r="K187" s="39" t="s">
        <v>96</v>
      </c>
      <c r="L187" s="21" t="s">
        <v>97</v>
      </c>
      <c r="M187" s="21" t="s">
        <v>98</v>
      </c>
      <c r="N187" s="21" t="s">
        <v>99</v>
      </c>
      <c r="O187" s="21">
        <v>2110</v>
      </c>
      <c r="P187" s="21">
        <v>12</v>
      </c>
      <c r="Q187" s="99">
        <f>P187/O187*100</f>
        <v>0.56872037914691942</v>
      </c>
      <c r="R187" s="43" t="s">
        <v>171</v>
      </c>
      <c r="S187" s="43"/>
    </row>
    <row r="188" spans="1:19" s="13" customFormat="1" x14ac:dyDescent="0.3">
      <c r="A188" s="130" t="s">
        <v>70</v>
      </c>
      <c r="B188" s="11" t="s">
        <v>151</v>
      </c>
      <c r="C188" s="11" t="s">
        <v>161</v>
      </c>
      <c r="D188" s="11" t="s">
        <v>169</v>
      </c>
      <c r="E188" s="6"/>
      <c r="F188" s="12" t="s">
        <v>62</v>
      </c>
      <c r="G188" s="12" t="s">
        <v>63</v>
      </c>
      <c r="H188" s="12" t="s">
        <v>64</v>
      </c>
      <c r="I188" s="7">
        <v>240</v>
      </c>
      <c r="J188" s="16">
        <f>I188/I187</f>
        <v>1.1428571428571428</v>
      </c>
      <c r="K188" s="7" t="s">
        <v>96</v>
      </c>
      <c r="L188" s="7" t="s">
        <v>97</v>
      </c>
      <c r="M188" s="7" t="s">
        <v>98</v>
      </c>
      <c r="N188" s="7" t="s">
        <v>99</v>
      </c>
      <c r="O188" s="7"/>
      <c r="P188" s="7"/>
      <c r="Q188" s="96"/>
      <c r="R188" s="7"/>
      <c r="S188" s="7">
        <v>174</v>
      </c>
    </row>
    <row r="189" spans="1:19" s="13" customFormat="1" x14ac:dyDescent="0.3">
      <c r="B189" s="11"/>
      <c r="C189" s="11"/>
      <c r="D189" s="11"/>
      <c r="E189" s="6"/>
      <c r="F189" s="12"/>
      <c r="G189" s="12"/>
      <c r="H189" s="12"/>
      <c r="I189" s="7"/>
      <c r="J189" s="16"/>
      <c r="K189" s="7"/>
      <c r="L189" s="7"/>
      <c r="M189" s="7"/>
      <c r="N189" s="7"/>
      <c r="O189" s="7"/>
      <c r="P189" s="7"/>
      <c r="Q189" s="96"/>
      <c r="R189" s="7"/>
      <c r="S189" s="7"/>
    </row>
    <row r="190" spans="1:19" x14ac:dyDescent="0.3">
      <c r="A190" s="19" t="s">
        <v>59</v>
      </c>
      <c r="B190" s="19" t="s">
        <v>147</v>
      </c>
      <c r="C190" s="37" t="s">
        <v>161</v>
      </c>
      <c r="D190" s="37" t="s">
        <v>172</v>
      </c>
      <c r="E190" s="46" t="s">
        <v>61</v>
      </c>
      <c r="F190" s="38" t="s">
        <v>173</v>
      </c>
      <c r="G190" s="38" t="s">
        <v>174</v>
      </c>
      <c r="H190" s="38" t="s">
        <v>175</v>
      </c>
      <c r="I190" s="39">
        <v>210</v>
      </c>
      <c r="J190" s="15"/>
      <c r="K190" s="39" t="s">
        <v>96</v>
      </c>
      <c r="L190" s="21" t="s">
        <v>97</v>
      </c>
      <c r="M190" s="21" t="s">
        <v>98</v>
      </c>
      <c r="N190" s="21" t="s">
        <v>99</v>
      </c>
      <c r="O190" s="21">
        <v>2160</v>
      </c>
      <c r="P190" s="21">
        <v>12</v>
      </c>
      <c r="Q190" s="99">
        <f>P190/O190*100</f>
        <v>0.55555555555555558</v>
      </c>
      <c r="R190" s="43" t="s">
        <v>150</v>
      </c>
      <c r="S190" s="43"/>
    </row>
    <row r="191" spans="1:19" s="13" customFormat="1" x14ac:dyDescent="0.3">
      <c r="A191" s="130" t="s">
        <v>70</v>
      </c>
      <c r="B191" s="11" t="s">
        <v>151</v>
      </c>
      <c r="C191" s="11" t="s">
        <v>161</v>
      </c>
      <c r="D191" s="11" t="s">
        <v>169</v>
      </c>
      <c r="E191" s="6"/>
      <c r="F191" s="12" t="s">
        <v>62</v>
      </c>
      <c r="G191" s="12" t="s">
        <v>63</v>
      </c>
      <c r="H191" s="12" t="s">
        <v>64</v>
      </c>
      <c r="I191" s="7">
        <v>240</v>
      </c>
      <c r="J191" s="16">
        <f>I191/I190</f>
        <v>1.1428571428571428</v>
      </c>
      <c r="K191" s="7" t="s">
        <v>96</v>
      </c>
      <c r="L191" s="7" t="s">
        <v>97</v>
      </c>
      <c r="M191" s="7" t="s">
        <v>98</v>
      </c>
      <c r="N191" s="7" t="s">
        <v>99</v>
      </c>
      <c r="O191" s="7"/>
      <c r="P191" s="7"/>
      <c r="Q191" s="96"/>
      <c r="R191" s="7"/>
      <c r="S191" s="7">
        <v>174</v>
      </c>
    </row>
    <row r="192" spans="1:19" s="14" customFormat="1" x14ac:dyDescent="0.3">
      <c r="B192" s="9"/>
      <c r="C192" s="9"/>
      <c r="D192" s="9"/>
      <c r="E192" s="4"/>
      <c r="F192" s="10"/>
      <c r="G192" s="10"/>
      <c r="H192" s="10"/>
      <c r="I192" s="5"/>
      <c r="J192" s="15"/>
      <c r="K192" s="5"/>
      <c r="L192" s="5"/>
      <c r="M192" s="5"/>
      <c r="N192" s="5"/>
      <c r="O192" s="5"/>
      <c r="P192" s="5"/>
      <c r="Q192" s="97"/>
      <c r="R192" s="5"/>
      <c r="S192" s="5"/>
    </row>
    <row r="193" spans="1:19" x14ac:dyDescent="0.3">
      <c r="A193" s="19" t="s">
        <v>59</v>
      </c>
      <c r="B193" s="19" t="s">
        <v>147</v>
      </c>
      <c r="C193" s="37" t="s">
        <v>176</v>
      </c>
      <c r="D193" s="37" t="s">
        <v>205</v>
      </c>
      <c r="E193" s="46" t="s">
        <v>61</v>
      </c>
      <c r="F193" s="45" t="s">
        <v>62</v>
      </c>
      <c r="G193" s="45" t="s">
        <v>63</v>
      </c>
      <c r="H193" s="45" t="s">
        <v>64</v>
      </c>
      <c r="I193" s="39">
        <v>135</v>
      </c>
      <c r="J193" s="15"/>
      <c r="K193" s="39" t="s">
        <v>65</v>
      </c>
      <c r="L193" s="21" t="s">
        <v>66</v>
      </c>
      <c r="M193" s="21" t="s">
        <v>67</v>
      </c>
      <c r="N193" s="21" t="s">
        <v>68</v>
      </c>
      <c r="O193" s="21">
        <v>2065</v>
      </c>
      <c r="P193" s="21">
        <v>12</v>
      </c>
      <c r="Q193" s="99">
        <f>P193/O193*100</f>
        <v>0.58111380145278446</v>
      </c>
      <c r="R193" s="43" t="s">
        <v>121</v>
      </c>
      <c r="S193" s="43"/>
    </row>
    <row r="194" spans="1:19" s="13" customFormat="1" x14ac:dyDescent="0.3">
      <c r="A194" s="130" t="s">
        <v>70</v>
      </c>
      <c r="B194" s="11" t="s">
        <v>147</v>
      </c>
      <c r="C194" s="11" t="s">
        <v>176</v>
      </c>
      <c r="D194" s="11" t="s">
        <v>177</v>
      </c>
      <c r="E194" s="6"/>
      <c r="F194" s="12" t="s">
        <v>62</v>
      </c>
      <c r="G194" s="12" t="s">
        <v>63</v>
      </c>
      <c r="H194" s="12" t="s">
        <v>64</v>
      </c>
      <c r="I194" s="7">
        <v>135</v>
      </c>
      <c r="J194" s="16">
        <f>I194/I193</f>
        <v>1</v>
      </c>
      <c r="K194" s="7" t="s">
        <v>65</v>
      </c>
      <c r="L194" s="7" t="s">
        <v>66</v>
      </c>
      <c r="M194" s="7" t="s">
        <v>67</v>
      </c>
      <c r="N194" s="7" t="s">
        <v>68</v>
      </c>
      <c r="O194" s="7"/>
      <c r="P194" s="7"/>
      <c r="Q194" s="96"/>
      <c r="R194" s="7"/>
      <c r="S194" s="7">
        <v>163</v>
      </c>
    </row>
    <row r="195" spans="1:19" s="14" customFormat="1" x14ac:dyDescent="0.3">
      <c r="B195" s="9"/>
      <c r="C195" s="9"/>
      <c r="D195" s="9"/>
      <c r="E195" s="4"/>
      <c r="F195" s="10"/>
      <c r="G195" s="10"/>
      <c r="H195" s="10"/>
      <c r="I195" s="5"/>
      <c r="J195" s="15"/>
      <c r="K195" s="5"/>
      <c r="L195" s="5"/>
      <c r="M195" s="5"/>
      <c r="N195" s="5"/>
      <c r="O195" s="5"/>
      <c r="P195" s="5"/>
      <c r="Q195" s="97"/>
      <c r="R195" s="5"/>
      <c r="S195" s="5"/>
    </row>
    <row r="196" spans="1:19" x14ac:dyDescent="0.3">
      <c r="A196" s="19" t="s">
        <v>59</v>
      </c>
      <c r="B196" s="19" t="s">
        <v>147</v>
      </c>
      <c r="C196" s="37" t="s">
        <v>178</v>
      </c>
      <c r="D196" s="42" t="s">
        <v>179</v>
      </c>
      <c r="E196" s="46" t="s">
        <v>61</v>
      </c>
      <c r="F196" s="45" t="s">
        <v>62</v>
      </c>
      <c r="G196" s="45" t="s">
        <v>63</v>
      </c>
      <c r="H196" s="45" t="s">
        <v>64</v>
      </c>
      <c r="I196" s="39">
        <v>180</v>
      </c>
      <c r="J196" s="15"/>
      <c r="K196" s="39" t="s">
        <v>65</v>
      </c>
      <c r="L196" s="43" t="s">
        <v>66</v>
      </c>
      <c r="M196" s="43" t="s">
        <v>67</v>
      </c>
      <c r="N196" s="43" t="s">
        <v>68</v>
      </c>
      <c r="O196" s="21">
        <v>2305</v>
      </c>
      <c r="P196" s="21">
        <v>9.1999999999999993</v>
      </c>
      <c r="Q196" s="99">
        <f>P196/O196*100</f>
        <v>0.39913232104121477</v>
      </c>
      <c r="R196" s="43" t="s">
        <v>180</v>
      </c>
      <c r="S196" s="43"/>
    </row>
    <row r="197" spans="1:19" s="13" customFormat="1" x14ac:dyDescent="0.3">
      <c r="A197" s="130" t="s">
        <v>70</v>
      </c>
      <c r="B197" s="11" t="s">
        <v>147</v>
      </c>
      <c r="C197" s="11" t="s">
        <v>178</v>
      </c>
      <c r="D197" s="11" t="s">
        <v>181</v>
      </c>
      <c r="E197" s="6"/>
      <c r="F197" s="12" t="s">
        <v>62</v>
      </c>
      <c r="G197" s="12" t="s">
        <v>63</v>
      </c>
      <c r="H197" s="12" t="s">
        <v>64</v>
      </c>
      <c r="I197" s="7">
        <v>225</v>
      </c>
      <c r="J197" s="16">
        <f>I197/I196</f>
        <v>1.25</v>
      </c>
      <c r="K197" s="7" t="s">
        <v>65</v>
      </c>
      <c r="L197" s="7" t="s">
        <v>66</v>
      </c>
      <c r="M197" s="7" t="s">
        <v>67</v>
      </c>
      <c r="N197" s="7" t="s">
        <v>68</v>
      </c>
      <c r="O197" s="7"/>
      <c r="P197" s="7"/>
      <c r="Q197" s="96"/>
      <c r="R197" s="7"/>
      <c r="S197" s="7">
        <v>199</v>
      </c>
    </row>
    <row r="198" spans="1:19" s="53" customFormat="1" ht="14.4" thickBot="1" x14ac:dyDescent="0.35">
      <c r="B198" s="49"/>
      <c r="C198" s="49"/>
      <c r="D198" s="49"/>
      <c r="E198" s="49"/>
      <c r="F198" s="50"/>
      <c r="G198" s="50"/>
      <c r="H198" s="50"/>
      <c r="I198" s="49"/>
      <c r="J198" s="51"/>
      <c r="K198" s="49"/>
      <c r="L198" s="52"/>
      <c r="M198" s="52"/>
      <c r="N198" s="52"/>
      <c r="O198" s="52"/>
      <c r="P198" s="52"/>
      <c r="Q198" s="108"/>
      <c r="R198" s="52"/>
      <c r="S198" s="52"/>
    </row>
    <row r="199" spans="1:19" ht="14.4" x14ac:dyDescent="0.3">
      <c r="B199" s="47" t="s">
        <v>182</v>
      </c>
      <c r="C199" s="19"/>
      <c r="D199" s="19"/>
      <c r="E199" s="19"/>
      <c r="F199" s="20"/>
      <c r="G199" s="20"/>
      <c r="H199" s="20"/>
      <c r="I199" s="19"/>
      <c r="J199" s="26"/>
      <c r="K199" s="19"/>
      <c r="L199" s="21"/>
      <c r="M199" s="21"/>
      <c r="N199" s="21"/>
      <c r="O199" s="21"/>
      <c r="P199" s="21"/>
      <c r="Q199" s="102"/>
      <c r="R199" s="18"/>
      <c r="S199" s="21"/>
    </row>
    <row r="200" spans="1:19" x14ac:dyDescent="0.3">
      <c r="A200" s="19" t="s">
        <v>59</v>
      </c>
      <c r="B200" s="19" t="s">
        <v>183</v>
      </c>
      <c r="C200" s="37" t="s">
        <v>184</v>
      </c>
      <c r="D200" s="121" t="s">
        <v>185</v>
      </c>
      <c r="E200" s="46" t="s">
        <v>61</v>
      </c>
      <c r="F200" s="45" t="s">
        <v>62</v>
      </c>
      <c r="G200" s="45" t="s">
        <v>63</v>
      </c>
      <c r="H200" s="45" t="s">
        <v>64</v>
      </c>
      <c r="I200" s="39">
        <v>100</v>
      </c>
      <c r="J200" s="15"/>
      <c r="K200" s="39" t="s">
        <v>65</v>
      </c>
      <c r="L200" s="21" t="s">
        <v>66</v>
      </c>
      <c r="M200" s="21" t="s">
        <v>67</v>
      </c>
      <c r="N200" s="21" t="s">
        <v>68</v>
      </c>
      <c r="O200" s="21">
        <v>1760</v>
      </c>
      <c r="P200" s="21">
        <v>7.6</v>
      </c>
      <c r="Q200" s="99">
        <f>P200/O200*100</f>
        <v>0.43181818181818182</v>
      </c>
      <c r="R200" s="104" t="s">
        <v>186</v>
      </c>
      <c r="S200" s="21"/>
    </row>
    <row r="201" spans="1:19" s="13" customFormat="1" x14ac:dyDescent="0.3">
      <c r="A201" s="130" t="s">
        <v>70</v>
      </c>
      <c r="B201" s="11" t="s">
        <v>187</v>
      </c>
      <c r="C201" s="11" t="s">
        <v>184</v>
      </c>
      <c r="D201" s="11" t="s">
        <v>188</v>
      </c>
      <c r="E201" s="6"/>
      <c r="F201" s="12" t="s">
        <v>62</v>
      </c>
      <c r="G201" s="12" t="s">
        <v>63</v>
      </c>
      <c r="H201" s="12" t="s">
        <v>64</v>
      </c>
      <c r="I201" s="7">
        <v>100</v>
      </c>
      <c r="J201" s="16">
        <f>I201/I200</f>
        <v>1</v>
      </c>
      <c r="K201" s="7" t="s">
        <v>65</v>
      </c>
      <c r="L201" s="7" t="s">
        <v>66</v>
      </c>
      <c r="M201" s="7" t="s">
        <v>67</v>
      </c>
      <c r="N201" s="7" t="s">
        <v>68</v>
      </c>
      <c r="O201" s="7"/>
      <c r="P201" s="7"/>
      <c r="Q201" s="96"/>
      <c r="R201" s="41"/>
      <c r="S201" s="7">
        <v>147</v>
      </c>
    </row>
    <row r="202" spans="1:19" s="53" customFormat="1" ht="14.4" thickBot="1" x14ac:dyDescent="0.35">
      <c r="F202" s="59"/>
      <c r="G202" s="59"/>
      <c r="H202" s="59"/>
      <c r="J202" s="83"/>
      <c r="L202" s="60"/>
      <c r="M202" s="60"/>
      <c r="N202" s="60"/>
      <c r="O202" s="52"/>
      <c r="P202" s="52"/>
      <c r="Q202" s="108"/>
      <c r="R202" s="60"/>
      <c r="S202" s="52"/>
    </row>
    <row r="203" spans="1:19" s="68" customFormat="1" ht="14.4" x14ac:dyDescent="0.3">
      <c r="B203" s="76" t="s">
        <v>189</v>
      </c>
      <c r="F203" s="69"/>
      <c r="G203" s="69"/>
      <c r="H203" s="69"/>
      <c r="J203" s="86"/>
      <c r="L203" s="70"/>
      <c r="M203" s="71"/>
      <c r="N203" s="71"/>
      <c r="O203" s="135"/>
      <c r="P203" s="135"/>
      <c r="Q203" s="109"/>
      <c r="R203" s="70"/>
      <c r="S203" s="135"/>
    </row>
    <row r="204" spans="1:19" s="68" customFormat="1" x14ac:dyDescent="0.3">
      <c r="A204" s="19" t="s">
        <v>59</v>
      </c>
      <c r="B204" s="129" t="s">
        <v>189</v>
      </c>
      <c r="C204" s="72" t="s">
        <v>190</v>
      </c>
      <c r="D204" s="72" t="s">
        <v>191</v>
      </c>
      <c r="E204" s="73" t="s">
        <v>61</v>
      </c>
      <c r="F204" s="45" t="s">
        <v>62</v>
      </c>
      <c r="G204" s="45" t="s">
        <v>63</v>
      </c>
      <c r="H204" s="45" t="s">
        <v>64</v>
      </c>
      <c r="I204" s="74">
        <v>250</v>
      </c>
      <c r="J204" s="75"/>
      <c r="K204" s="74" t="s">
        <v>65</v>
      </c>
      <c r="L204" s="133" t="s">
        <v>66</v>
      </c>
      <c r="M204" s="133" t="s">
        <v>67</v>
      </c>
      <c r="N204" s="133" t="s">
        <v>68</v>
      </c>
      <c r="O204" s="135">
        <v>2619</v>
      </c>
      <c r="P204" s="135">
        <v>13</v>
      </c>
      <c r="Q204" s="102">
        <f>P204/O204*100</f>
        <v>0.49637266132111491</v>
      </c>
      <c r="R204" s="110">
        <v>82</v>
      </c>
      <c r="S204" s="135"/>
    </row>
    <row r="205" spans="1:19" s="68" customFormat="1" ht="41.4" customHeight="1" x14ac:dyDescent="0.3">
      <c r="A205" s="177" t="s">
        <v>133</v>
      </c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177"/>
      <c r="N205" s="177"/>
      <c r="O205" s="177"/>
      <c r="P205" s="177"/>
      <c r="Q205" s="177"/>
      <c r="R205" s="177"/>
      <c r="S205" s="116">
        <v>205</v>
      </c>
    </row>
    <row r="206" spans="1:19" s="81" customFormat="1" ht="14.4" thickBot="1" x14ac:dyDescent="0.35">
      <c r="J206" s="87"/>
      <c r="O206" s="111"/>
      <c r="P206" s="111"/>
      <c r="Q206" s="108"/>
      <c r="R206" s="112"/>
      <c r="S206" s="111"/>
    </row>
    <row r="207" spans="1:19" s="68" customFormat="1" ht="14.4" x14ac:dyDescent="0.3">
      <c r="B207" s="76" t="s">
        <v>192</v>
      </c>
      <c r="F207" s="69"/>
      <c r="G207" s="69"/>
      <c r="H207" s="69"/>
      <c r="J207" s="86"/>
      <c r="L207" s="70"/>
      <c r="M207" s="70"/>
      <c r="N207" s="70"/>
      <c r="O207" s="135"/>
      <c r="P207" s="135"/>
      <c r="Q207" s="102"/>
      <c r="R207" s="70"/>
      <c r="S207" s="135"/>
    </row>
    <row r="208" spans="1:19" s="68" customFormat="1" x14ac:dyDescent="0.3">
      <c r="A208" s="19" t="s">
        <v>59</v>
      </c>
      <c r="B208" s="129" t="s">
        <v>192</v>
      </c>
      <c r="C208" s="129" t="s">
        <v>193</v>
      </c>
      <c r="D208" s="141" t="s">
        <v>206</v>
      </c>
      <c r="E208" s="73" t="s">
        <v>61</v>
      </c>
      <c r="F208" s="131" t="s">
        <v>62</v>
      </c>
      <c r="G208" s="131" t="s">
        <v>63</v>
      </c>
      <c r="H208" s="131" t="s">
        <v>64</v>
      </c>
      <c r="I208" s="74">
        <v>250</v>
      </c>
      <c r="J208" s="86"/>
      <c r="K208" s="74" t="s">
        <v>96</v>
      </c>
      <c r="L208" s="135" t="s">
        <v>97</v>
      </c>
      <c r="M208" s="135" t="s">
        <v>98</v>
      </c>
      <c r="N208" s="135" t="s">
        <v>99</v>
      </c>
      <c r="O208" s="135">
        <v>2375</v>
      </c>
      <c r="P208" s="135">
        <v>14.1</v>
      </c>
      <c r="Q208" s="102">
        <f>P208/O208*100</f>
        <v>0.59368421052631581</v>
      </c>
      <c r="R208" s="135">
        <v>61</v>
      </c>
      <c r="S208" s="135"/>
    </row>
    <row r="209" spans="1:22" s="78" customFormat="1" x14ac:dyDescent="0.3">
      <c r="A209" s="130" t="s">
        <v>70</v>
      </c>
      <c r="B209" s="130" t="s">
        <v>192</v>
      </c>
      <c r="C209" s="130" t="s">
        <v>194</v>
      </c>
      <c r="D209" s="130" t="s">
        <v>195</v>
      </c>
      <c r="E209" s="77"/>
      <c r="F209" s="132" t="s">
        <v>62</v>
      </c>
      <c r="G209" s="132" t="s">
        <v>63</v>
      </c>
      <c r="H209" s="132" t="s">
        <v>64</v>
      </c>
      <c r="I209" s="136">
        <v>250</v>
      </c>
      <c r="J209" s="127">
        <f>I209/I208</f>
        <v>1</v>
      </c>
      <c r="K209" s="136" t="s">
        <v>96</v>
      </c>
      <c r="L209" s="136" t="s">
        <v>97</v>
      </c>
      <c r="M209" s="136" t="s">
        <v>98</v>
      </c>
      <c r="N209" s="136" t="s">
        <v>99</v>
      </c>
      <c r="O209" s="136"/>
      <c r="P209" s="136"/>
      <c r="Q209" s="96"/>
      <c r="R209" s="113"/>
      <c r="S209" s="136">
        <v>190</v>
      </c>
      <c r="T209" s="134"/>
      <c r="U209" s="134"/>
      <c r="V209" s="134"/>
    </row>
    <row r="210" spans="1:22" s="68" customFormat="1" x14ac:dyDescent="0.3">
      <c r="F210" s="69"/>
      <c r="G210" s="69"/>
      <c r="H210" s="69"/>
      <c r="J210" s="86"/>
      <c r="L210" s="70"/>
      <c r="M210" s="70"/>
      <c r="N210" s="70"/>
      <c r="O210" s="135"/>
      <c r="P210" s="135"/>
      <c r="Q210" s="102"/>
      <c r="R210" s="70"/>
      <c r="S210" s="135"/>
    </row>
    <row r="211" spans="1:22" s="68" customFormat="1" ht="29.4" customHeight="1" x14ac:dyDescent="0.3">
      <c r="A211" s="19" t="s">
        <v>59</v>
      </c>
      <c r="B211" s="129" t="s">
        <v>192</v>
      </c>
      <c r="C211" s="129" t="s">
        <v>193</v>
      </c>
      <c r="D211" s="141" t="s">
        <v>291</v>
      </c>
      <c r="E211" s="73" t="s">
        <v>61</v>
      </c>
      <c r="F211" s="131" t="s">
        <v>62</v>
      </c>
      <c r="G211" s="131" t="s">
        <v>63</v>
      </c>
      <c r="H211" s="131" t="s">
        <v>64</v>
      </c>
      <c r="I211" s="74">
        <v>250</v>
      </c>
      <c r="J211" s="86"/>
      <c r="K211" s="74" t="s">
        <v>96</v>
      </c>
      <c r="L211" s="135" t="s">
        <v>97</v>
      </c>
      <c r="M211" s="135" t="s">
        <v>98</v>
      </c>
      <c r="N211" s="135" t="s">
        <v>99</v>
      </c>
      <c r="O211" s="135">
        <v>2375</v>
      </c>
      <c r="P211" s="135">
        <v>14.1</v>
      </c>
      <c r="Q211" s="102">
        <f>P211/O211*100</f>
        <v>0.59368421052631581</v>
      </c>
      <c r="R211" s="135">
        <v>54</v>
      </c>
      <c r="S211" s="135"/>
      <c r="T211" s="130" t="s">
        <v>207</v>
      </c>
      <c r="U211" s="130" t="s">
        <v>210</v>
      </c>
      <c r="V211" s="130" t="s">
        <v>208</v>
      </c>
    </row>
    <row r="212" spans="1:22" s="134" customFormat="1" x14ac:dyDescent="0.3">
      <c r="A212" s="130" t="s">
        <v>70</v>
      </c>
      <c r="B212" s="130" t="s">
        <v>192</v>
      </c>
      <c r="C212" s="130" t="s">
        <v>194</v>
      </c>
      <c r="D212" s="130" t="s">
        <v>195</v>
      </c>
      <c r="E212" s="77"/>
      <c r="F212" s="132" t="s">
        <v>62</v>
      </c>
      <c r="G212" s="132" t="s">
        <v>63</v>
      </c>
      <c r="H212" s="132" t="s">
        <v>64</v>
      </c>
      <c r="I212" s="136">
        <v>250</v>
      </c>
      <c r="J212" s="127">
        <f>I212/I211</f>
        <v>1</v>
      </c>
      <c r="K212" s="136" t="s">
        <v>96</v>
      </c>
      <c r="L212" s="136" t="s">
        <v>97</v>
      </c>
      <c r="M212" s="136" t="s">
        <v>98</v>
      </c>
      <c r="N212" s="136" t="s">
        <v>99</v>
      </c>
      <c r="O212" s="136"/>
      <c r="P212" s="136"/>
      <c r="Q212" s="96"/>
      <c r="R212" s="113"/>
      <c r="S212" s="136">
        <v>190</v>
      </c>
    </row>
    <row r="213" spans="1:22" s="134" customFormat="1" x14ac:dyDescent="0.3">
      <c r="A213" s="130"/>
      <c r="B213" s="130"/>
      <c r="C213" s="130"/>
      <c r="D213" s="130"/>
      <c r="E213" s="77"/>
      <c r="F213" s="132"/>
      <c r="G213" s="132"/>
      <c r="H213" s="132"/>
      <c r="I213" s="136"/>
      <c r="J213" s="127"/>
      <c r="K213" s="136"/>
      <c r="L213" s="136"/>
      <c r="M213" s="136"/>
      <c r="N213" s="136"/>
      <c r="O213" s="136"/>
      <c r="P213" s="136"/>
      <c r="Q213" s="96"/>
      <c r="R213" s="113"/>
      <c r="S213" s="136"/>
    </row>
    <row r="214" spans="1:22" s="68" customFormat="1" x14ac:dyDescent="0.3">
      <c r="A214" s="19" t="s">
        <v>59</v>
      </c>
      <c r="B214" s="129" t="s">
        <v>192</v>
      </c>
      <c r="C214" s="129" t="s">
        <v>193</v>
      </c>
      <c r="D214" s="129" t="s">
        <v>292</v>
      </c>
      <c r="E214" s="73" t="s">
        <v>61</v>
      </c>
      <c r="F214" s="131" t="s">
        <v>62</v>
      </c>
      <c r="G214" s="131" t="s">
        <v>63</v>
      </c>
      <c r="H214" s="131" t="s">
        <v>64</v>
      </c>
      <c r="I214" s="74">
        <v>250</v>
      </c>
      <c r="J214" s="86"/>
      <c r="K214" s="74" t="s">
        <v>96</v>
      </c>
      <c r="L214" s="135" t="s">
        <v>97</v>
      </c>
      <c r="M214" s="135" t="s">
        <v>98</v>
      </c>
      <c r="N214" s="135" t="s">
        <v>99</v>
      </c>
      <c r="O214" s="135">
        <v>2405</v>
      </c>
      <c r="P214" s="135">
        <v>14.1</v>
      </c>
      <c r="Q214" s="102">
        <f>P214/O214*100</f>
        <v>0.5862785862785862</v>
      </c>
      <c r="R214" s="135">
        <v>61</v>
      </c>
      <c r="S214" s="135"/>
    </row>
    <row r="215" spans="1:22" s="78" customFormat="1" x14ac:dyDescent="0.3">
      <c r="A215" s="130" t="s">
        <v>70</v>
      </c>
      <c r="B215" s="130" t="s">
        <v>192</v>
      </c>
      <c r="C215" s="130" t="s">
        <v>194</v>
      </c>
      <c r="D215" s="130" t="s">
        <v>195</v>
      </c>
      <c r="E215" s="77"/>
      <c r="F215" s="132" t="s">
        <v>62</v>
      </c>
      <c r="G215" s="132" t="s">
        <v>63</v>
      </c>
      <c r="H215" s="132" t="s">
        <v>64</v>
      </c>
      <c r="I215" s="136">
        <v>250</v>
      </c>
      <c r="J215" s="127">
        <f>I215/I214</f>
        <v>1</v>
      </c>
      <c r="K215" s="136" t="s">
        <v>96</v>
      </c>
      <c r="L215" s="136" t="s">
        <v>97</v>
      </c>
      <c r="M215" s="136" t="s">
        <v>98</v>
      </c>
      <c r="N215" s="136" t="s">
        <v>99</v>
      </c>
      <c r="O215" s="136"/>
      <c r="P215" s="136"/>
      <c r="Q215" s="102"/>
      <c r="R215" s="113"/>
      <c r="S215" s="136">
        <v>190</v>
      </c>
      <c r="T215" s="134"/>
      <c r="U215" s="134"/>
      <c r="V215" s="134"/>
    </row>
    <row r="216" spans="1:22" s="78" customFormat="1" x14ac:dyDescent="0.3">
      <c r="A216" s="130"/>
      <c r="B216" s="130"/>
      <c r="C216" s="130"/>
      <c r="D216" s="130"/>
      <c r="E216" s="77"/>
      <c r="F216" s="132"/>
      <c r="G216" s="132"/>
      <c r="H216" s="132"/>
      <c r="I216" s="136"/>
      <c r="J216" s="127"/>
      <c r="K216" s="136"/>
      <c r="L216" s="136"/>
      <c r="M216" s="136"/>
      <c r="N216" s="136"/>
      <c r="O216" s="136"/>
      <c r="P216" s="136"/>
      <c r="Q216" s="102"/>
      <c r="R216" s="113"/>
      <c r="S216" s="136"/>
      <c r="T216" s="134"/>
      <c r="U216" s="134"/>
      <c r="V216" s="134"/>
    </row>
    <row r="217" spans="1:22" s="78" customFormat="1" x14ac:dyDescent="0.3">
      <c r="A217" s="125" t="s">
        <v>59</v>
      </c>
      <c r="B217" s="129" t="s">
        <v>192</v>
      </c>
      <c r="C217" s="129" t="s">
        <v>196</v>
      </c>
      <c r="D217" s="129" t="s">
        <v>293</v>
      </c>
      <c r="E217" s="124" t="s">
        <v>61</v>
      </c>
      <c r="F217" s="131" t="s">
        <v>62</v>
      </c>
      <c r="G217" s="131" t="s">
        <v>63</v>
      </c>
      <c r="H217" s="131" t="s">
        <v>64</v>
      </c>
      <c r="I217" s="133">
        <v>185</v>
      </c>
      <c r="J217" s="127"/>
      <c r="K217" s="133" t="s">
        <v>65</v>
      </c>
      <c r="L217" s="133" t="s">
        <v>66</v>
      </c>
      <c r="M217" s="133" t="s">
        <v>67</v>
      </c>
      <c r="N217" s="133" t="s">
        <v>68</v>
      </c>
      <c r="O217" s="135">
        <v>2105</v>
      </c>
      <c r="P217" s="133">
        <v>14.1</v>
      </c>
      <c r="Q217" s="102">
        <f t="shared" ref="Q217:Q223" si="0">P217/O217*100</f>
        <v>0.66983372921615203</v>
      </c>
      <c r="R217" s="133" t="s">
        <v>121</v>
      </c>
      <c r="S217" s="136"/>
      <c r="T217" s="134"/>
      <c r="U217" s="134"/>
      <c r="V217" s="134"/>
    </row>
    <row r="218" spans="1:22" s="78" customFormat="1" x14ac:dyDescent="0.3">
      <c r="A218" s="130" t="s">
        <v>70</v>
      </c>
      <c r="B218" s="130" t="s">
        <v>192</v>
      </c>
      <c r="C218" s="130" t="s">
        <v>196</v>
      </c>
      <c r="D218" s="130" t="s">
        <v>197</v>
      </c>
      <c r="E218" s="77"/>
      <c r="F218" s="132" t="s">
        <v>62</v>
      </c>
      <c r="G218" s="132" t="s">
        <v>63</v>
      </c>
      <c r="H218" s="132" t="s">
        <v>64</v>
      </c>
      <c r="I218" s="136">
        <v>180</v>
      </c>
      <c r="J218" s="127">
        <v>0.97</v>
      </c>
      <c r="K218" s="136" t="s">
        <v>65</v>
      </c>
      <c r="L218" s="136" t="s">
        <v>66</v>
      </c>
      <c r="M218" s="136" t="s">
        <v>67</v>
      </c>
      <c r="N218" s="136" t="s">
        <v>68</v>
      </c>
      <c r="O218" s="136">
        <v>1825</v>
      </c>
      <c r="P218" s="136"/>
      <c r="Q218" s="102"/>
      <c r="R218" s="113"/>
      <c r="S218" s="136">
        <v>172</v>
      </c>
      <c r="T218" s="130" t="s">
        <v>198</v>
      </c>
      <c r="U218" s="130" t="s">
        <v>209</v>
      </c>
      <c r="V218" s="130" t="s">
        <v>199</v>
      </c>
    </row>
    <row r="219" spans="1:22" s="126" customFormat="1" x14ac:dyDescent="0.3">
      <c r="A219" s="130"/>
      <c r="B219" s="130"/>
      <c r="C219" s="130"/>
      <c r="D219" s="130"/>
      <c r="E219" s="77"/>
      <c r="F219" s="132"/>
      <c r="G219" s="132"/>
      <c r="H219" s="132"/>
      <c r="I219" s="136"/>
      <c r="J219" s="127"/>
      <c r="K219" s="136"/>
      <c r="L219" s="136"/>
      <c r="M219" s="136"/>
      <c r="N219" s="136"/>
      <c r="O219" s="130"/>
      <c r="P219" s="136"/>
      <c r="Q219" s="102"/>
      <c r="R219" s="113"/>
      <c r="S219" s="136"/>
      <c r="T219" s="134"/>
      <c r="U219" s="134"/>
      <c r="V219" s="134"/>
    </row>
    <row r="220" spans="1:22" s="126" customFormat="1" x14ac:dyDescent="0.3">
      <c r="A220" s="125" t="s">
        <v>59</v>
      </c>
      <c r="B220" s="129" t="s">
        <v>192</v>
      </c>
      <c r="C220" s="129" t="s">
        <v>196</v>
      </c>
      <c r="D220" s="129" t="s">
        <v>294</v>
      </c>
      <c r="E220" s="124" t="s">
        <v>61</v>
      </c>
      <c r="F220" s="131" t="s">
        <v>62</v>
      </c>
      <c r="G220" s="131" t="s">
        <v>63</v>
      </c>
      <c r="H220" s="131" t="s">
        <v>64</v>
      </c>
      <c r="I220" s="135">
        <v>185</v>
      </c>
      <c r="J220" s="127"/>
      <c r="K220" s="133" t="s">
        <v>65</v>
      </c>
      <c r="L220" s="133" t="s">
        <v>66</v>
      </c>
      <c r="M220" s="133" t="s">
        <v>67</v>
      </c>
      <c r="N220" s="133" t="s">
        <v>68</v>
      </c>
      <c r="O220" s="135">
        <v>2105</v>
      </c>
      <c r="P220" s="133">
        <v>14.1</v>
      </c>
      <c r="Q220" s="102">
        <f t="shared" si="0"/>
        <v>0.66983372921615203</v>
      </c>
      <c r="R220" s="133" t="s">
        <v>121</v>
      </c>
      <c r="S220" s="136"/>
      <c r="T220" s="134"/>
      <c r="U220" s="134"/>
      <c r="V220" s="134"/>
    </row>
    <row r="221" spans="1:22" s="126" customFormat="1" x14ac:dyDescent="0.3">
      <c r="A221" s="130" t="s">
        <v>70</v>
      </c>
      <c r="B221" s="130" t="s">
        <v>192</v>
      </c>
      <c r="C221" s="130" t="s">
        <v>196</v>
      </c>
      <c r="D221" s="130" t="s">
        <v>200</v>
      </c>
      <c r="E221" s="77"/>
      <c r="F221" s="132" t="s">
        <v>62</v>
      </c>
      <c r="G221" s="132" t="s">
        <v>63</v>
      </c>
      <c r="H221" s="132" t="s">
        <v>64</v>
      </c>
      <c r="I221" s="136">
        <v>180</v>
      </c>
      <c r="J221" s="127">
        <v>0.97</v>
      </c>
      <c r="K221" s="136" t="s">
        <v>65</v>
      </c>
      <c r="L221" s="136" t="s">
        <v>66</v>
      </c>
      <c r="M221" s="136" t="s">
        <v>67</v>
      </c>
      <c r="N221" s="136" t="s">
        <v>68</v>
      </c>
      <c r="O221" s="136">
        <v>1825</v>
      </c>
      <c r="P221" s="136"/>
      <c r="Q221" s="102"/>
      <c r="R221" s="113"/>
      <c r="S221" s="136">
        <v>172</v>
      </c>
      <c r="T221" s="130" t="s">
        <v>198</v>
      </c>
      <c r="U221" s="130" t="s">
        <v>209</v>
      </c>
      <c r="V221" s="130" t="s">
        <v>199</v>
      </c>
    </row>
    <row r="222" spans="1:22" s="128" customFormat="1" x14ac:dyDescent="0.3">
      <c r="A222" s="130"/>
      <c r="B222" s="130"/>
      <c r="C222" s="130"/>
      <c r="D222" s="130"/>
      <c r="E222" s="77"/>
      <c r="F222" s="132"/>
      <c r="G222" s="132"/>
      <c r="H222" s="132"/>
      <c r="I222" s="136"/>
      <c r="J222" s="127"/>
      <c r="K222" s="136"/>
      <c r="L222" s="136"/>
      <c r="M222" s="136"/>
      <c r="N222" s="136"/>
      <c r="O222" s="136"/>
      <c r="P222" s="136"/>
      <c r="Q222" s="102"/>
      <c r="R222" s="113"/>
      <c r="S222" s="136"/>
      <c r="T222" s="134"/>
      <c r="U222" s="134"/>
      <c r="V222" s="134"/>
    </row>
    <row r="223" spans="1:22" s="128" customFormat="1" x14ac:dyDescent="0.3">
      <c r="A223" s="125" t="s">
        <v>59</v>
      </c>
      <c r="B223" s="129" t="s">
        <v>192</v>
      </c>
      <c r="C223" s="129" t="s">
        <v>196</v>
      </c>
      <c r="D223" s="129" t="s">
        <v>295</v>
      </c>
      <c r="E223" s="124" t="s">
        <v>61</v>
      </c>
      <c r="F223" s="131" t="s">
        <v>62</v>
      </c>
      <c r="G223" s="131" t="s">
        <v>63</v>
      </c>
      <c r="H223" s="131" t="s">
        <v>64</v>
      </c>
      <c r="I223" s="135">
        <v>185</v>
      </c>
      <c r="J223" s="127"/>
      <c r="K223" s="133" t="s">
        <v>65</v>
      </c>
      <c r="L223" s="133" t="s">
        <v>66</v>
      </c>
      <c r="M223" s="133" t="s">
        <v>67</v>
      </c>
      <c r="N223" s="133" t="s">
        <v>68</v>
      </c>
      <c r="O223" s="135">
        <v>2105</v>
      </c>
      <c r="P223" s="133">
        <v>14.1</v>
      </c>
      <c r="Q223" s="102">
        <f t="shared" si="0"/>
        <v>0.66983372921615203</v>
      </c>
      <c r="R223" s="133" t="s">
        <v>121</v>
      </c>
      <c r="S223" s="136"/>
      <c r="T223" s="134"/>
      <c r="U223" s="134"/>
      <c r="V223" s="134"/>
    </row>
    <row r="224" spans="1:22" s="126" customFormat="1" x14ac:dyDescent="0.3">
      <c r="A224" s="130" t="s">
        <v>70</v>
      </c>
      <c r="B224" s="130" t="s">
        <v>192</v>
      </c>
      <c r="C224" s="130" t="s">
        <v>196</v>
      </c>
      <c r="D224" s="130" t="s">
        <v>200</v>
      </c>
      <c r="E224" s="77"/>
      <c r="F224" s="132" t="s">
        <v>62</v>
      </c>
      <c r="G224" s="132" t="s">
        <v>63</v>
      </c>
      <c r="H224" s="132" t="s">
        <v>64</v>
      </c>
      <c r="I224" s="136">
        <v>180</v>
      </c>
      <c r="J224" s="127">
        <v>0.97</v>
      </c>
      <c r="K224" s="136" t="s">
        <v>65</v>
      </c>
      <c r="L224" s="136" t="s">
        <v>66</v>
      </c>
      <c r="M224" s="136" t="s">
        <v>67</v>
      </c>
      <c r="N224" s="136" t="s">
        <v>68</v>
      </c>
      <c r="O224" s="136">
        <v>1825</v>
      </c>
      <c r="P224" s="136"/>
      <c r="Q224" s="96"/>
      <c r="R224" s="113"/>
      <c r="S224" s="136">
        <v>172</v>
      </c>
      <c r="T224" s="130" t="s">
        <v>198</v>
      </c>
      <c r="U224" s="130" t="s">
        <v>209</v>
      </c>
      <c r="V224" s="130" t="s">
        <v>199</v>
      </c>
    </row>
    <row r="225" spans="1:22" s="68" customFormat="1" x14ac:dyDescent="0.3">
      <c r="F225" s="69"/>
      <c r="G225" s="69"/>
      <c r="H225" s="69"/>
      <c r="J225" s="86"/>
      <c r="L225" s="70"/>
      <c r="M225" s="70"/>
      <c r="N225" s="70"/>
      <c r="O225" s="135"/>
      <c r="P225" s="135"/>
      <c r="Q225" s="102"/>
      <c r="R225" s="70"/>
      <c r="S225" s="135"/>
    </row>
    <row r="226" spans="1:22" s="68" customFormat="1" x14ac:dyDescent="0.3">
      <c r="A226" s="19" t="s">
        <v>59</v>
      </c>
      <c r="B226" s="129" t="s">
        <v>192</v>
      </c>
      <c r="C226" s="129" t="s">
        <v>201</v>
      </c>
      <c r="D226" s="129" t="s">
        <v>296</v>
      </c>
      <c r="E226" s="73" t="s">
        <v>61</v>
      </c>
      <c r="F226" s="131" t="s">
        <v>62</v>
      </c>
      <c r="G226" s="131" t="s">
        <v>63</v>
      </c>
      <c r="H226" s="131" t="s">
        <v>64</v>
      </c>
      <c r="I226" s="135">
        <v>250</v>
      </c>
      <c r="J226" s="86"/>
      <c r="K226" s="133" t="s">
        <v>65</v>
      </c>
      <c r="L226" s="133" t="s">
        <v>66</v>
      </c>
      <c r="M226" s="133" t="s">
        <v>67</v>
      </c>
      <c r="N226" s="133" t="s">
        <v>68</v>
      </c>
      <c r="O226" s="135">
        <v>2525</v>
      </c>
      <c r="P226" s="135">
        <v>17.3</v>
      </c>
      <c r="Q226" s="102">
        <f>P226/O226*100</f>
        <v>0.6851485148514852</v>
      </c>
      <c r="R226" s="135" t="s">
        <v>202</v>
      </c>
      <c r="S226" s="135"/>
    </row>
    <row r="227" spans="1:22" s="78" customFormat="1" x14ac:dyDescent="0.3">
      <c r="A227" s="130" t="s">
        <v>70</v>
      </c>
      <c r="B227" s="130" t="s">
        <v>192</v>
      </c>
      <c r="C227" s="130" t="s">
        <v>203</v>
      </c>
      <c r="D227" s="130" t="s">
        <v>204</v>
      </c>
      <c r="E227" s="134"/>
      <c r="F227" s="132" t="s">
        <v>62</v>
      </c>
      <c r="G227" s="132" t="s">
        <v>63</v>
      </c>
      <c r="H227" s="132" t="s">
        <v>64</v>
      </c>
      <c r="I227" s="136">
        <v>250</v>
      </c>
      <c r="J227" s="127">
        <f>I227/I226</f>
        <v>1</v>
      </c>
      <c r="K227" s="136" t="s">
        <v>65</v>
      </c>
      <c r="L227" s="136" t="s">
        <v>66</v>
      </c>
      <c r="M227" s="136" t="s">
        <v>67</v>
      </c>
      <c r="N227" s="136" t="s">
        <v>68</v>
      </c>
      <c r="O227" s="136"/>
      <c r="P227" s="136"/>
      <c r="Q227" s="96"/>
      <c r="R227" s="113"/>
      <c r="S227" s="136">
        <v>204</v>
      </c>
      <c r="T227" s="134"/>
      <c r="U227" s="134"/>
      <c r="V227" s="134"/>
    </row>
    <row r="228" spans="1:22" s="68" customFormat="1" x14ac:dyDescent="0.3">
      <c r="F228" s="69"/>
      <c r="G228" s="69"/>
      <c r="H228" s="69"/>
      <c r="I228" s="135"/>
      <c r="J228" s="86"/>
      <c r="L228" s="70"/>
      <c r="M228" s="70"/>
      <c r="N228" s="70"/>
      <c r="O228" s="135"/>
      <c r="P228" s="135"/>
      <c r="Q228" s="102"/>
      <c r="R228" s="70"/>
      <c r="S228" s="135"/>
    </row>
    <row r="229" spans="1:22" s="68" customFormat="1" x14ac:dyDescent="0.3">
      <c r="A229" s="19" t="s">
        <v>59</v>
      </c>
      <c r="B229" s="129" t="s">
        <v>192</v>
      </c>
      <c r="C229" s="129" t="s">
        <v>201</v>
      </c>
      <c r="D229" s="129" t="s">
        <v>296</v>
      </c>
      <c r="E229" s="73" t="s">
        <v>61</v>
      </c>
      <c r="F229" s="131" t="s">
        <v>62</v>
      </c>
      <c r="G229" s="131" t="s">
        <v>63</v>
      </c>
      <c r="H229" s="131" t="s">
        <v>64</v>
      </c>
      <c r="I229" s="135">
        <v>250</v>
      </c>
      <c r="J229" s="86"/>
      <c r="K229" s="133" t="s">
        <v>65</v>
      </c>
      <c r="L229" s="133" t="s">
        <v>66</v>
      </c>
      <c r="M229" s="133" t="s">
        <v>67</v>
      </c>
      <c r="N229" s="133" t="s">
        <v>68</v>
      </c>
      <c r="O229" s="135">
        <v>2535</v>
      </c>
      <c r="P229" s="135">
        <v>17.3</v>
      </c>
      <c r="Q229" s="102">
        <f>P229/O229*100</f>
        <v>0.68244575936883634</v>
      </c>
      <c r="R229" s="135" t="s">
        <v>202</v>
      </c>
      <c r="S229" s="135"/>
    </row>
    <row r="230" spans="1:22" s="78" customFormat="1" x14ac:dyDescent="0.3">
      <c r="A230" s="130" t="s">
        <v>70</v>
      </c>
      <c r="B230" s="130" t="s">
        <v>192</v>
      </c>
      <c r="C230" s="130" t="s">
        <v>203</v>
      </c>
      <c r="D230" s="130" t="s">
        <v>204</v>
      </c>
      <c r="E230" s="134"/>
      <c r="F230" s="132" t="s">
        <v>62</v>
      </c>
      <c r="G230" s="132" t="s">
        <v>63</v>
      </c>
      <c r="H230" s="132" t="s">
        <v>64</v>
      </c>
      <c r="I230" s="136">
        <v>250</v>
      </c>
      <c r="J230" s="127">
        <f>I230/I229</f>
        <v>1</v>
      </c>
      <c r="K230" s="136" t="s">
        <v>65</v>
      </c>
      <c r="L230" s="136" t="s">
        <v>66</v>
      </c>
      <c r="M230" s="136" t="s">
        <v>67</v>
      </c>
      <c r="N230" s="136" t="s">
        <v>68</v>
      </c>
      <c r="O230" s="136"/>
      <c r="P230" s="136"/>
      <c r="Q230" s="96"/>
      <c r="R230" s="113"/>
      <c r="S230" s="136">
        <v>204</v>
      </c>
      <c r="T230" s="134"/>
      <c r="U230" s="134"/>
      <c r="V230" s="134"/>
    </row>
    <row r="231" spans="1:22" s="68" customFormat="1" x14ac:dyDescent="0.3">
      <c r="F231" s="69"/>
      <c r="G231" s="69"/>
      <c r="H231" s="69"/>
      <c r="J231" s="86"/>
      <c r="K231" s="133"/>
      <c r="L231" s="70"/>
      <c r="M231" s="70"/>
      <c r="N231" s="70"/>
      <c r="O231" s="135"/>
      <c r="P231" s="135"/>
      <c r="Q231" s="102"/>
      <c r="R231" s="70"/>
      <c r="S231" s="135"/>
    </row>
    <row r="232" spans="1:22" s="68" customFormat="1" x14ac:dyDescent="0.3">
      <c r="A232" s="19" t="s">
        <v>59</v>
      </c>
      <c r="B232" s="129" t="s">
        <v>192</v>
      </c>
      <c r="C232" s="129" t="s">
        <v>201</v>
      </c>
      <c r="D232" s="129" t="s">
        <v>297</v>
      </c>
      <c r="E232" s="73" t="s">
        <v>61</v>
      </c>
      <c r="F232" s="131" t="s">
        <v>62</v>
      </c>
      <c r="G232" s="131" t="s">
        <v>63</v>
      </c>
      <c r="H232" s="131" t="s">
        <v>64</v>
      </c>
      <c r="I232" s="135">
        <v>250</v>
      </c>
      <c r="J232" s="86"/>
      <c r="K232" s="133" t="s">
        <v>65</v>
      </c>
      <c r="L232" s="133" t="s">
        <v>66</v>
      </c>
      <c r="M232" s="133" t="s">
        <v>67</v>
      </c>
      <c r="N232" s="133" t="s">
        <v>68</v>
      </c>
      <c r="O232" s="135">
        <v>2535</v>
      </c>
      <c r="P232" s="135">
        <v>17.3</v>
      </c>
      <c r="Q232" s="102">
        <f>P232/O232*100</f>
        <v>0.68244575936883634</v>
      </c>
      <c r="R232" s="135" t="s">
        <v>202</v>
      </c>
      <c r="S232" s="135"/>
    </row>
    <row r="233" spans="1:22" s="78" customFormat="1" x14ac:dyDescent="0.3">
      <c r="A233" s="130" t="s">
        <v>70</v>
      </c>
      <c r="B233" s="130" t="s">
        <v>192</v>
      </c>
      <c r="C233" s="130" t="s">
        <v>203</v>
      </c>
      <c r="D233" s="130" t="s">
        <v>204</v>
      </c>
      <c r="E233" s="134"/>
      <c r="F233" s="132" t="s">
        <v>62</v>
      </c>
      <c r="G233" s="132" t="s">
        <v>63</v>
      </c>
      <c r="H233" s="132" t="s">
        <v>64</v>
      </c>
      <c r="I233" s="136">
        <v>250</v>
      </c>
      <c r="J233" s="127">
        <f>I233/I232</f>
        <v>1</v>
      </c>
      <c r="K233" s="136" t="s">
        <v>65</v>
      </c>
      <c r="L233" s="136" t="s">
        <v>66</v>
      </c>
      <c r="M233" s="136" t="s">
        <v>67</v>
      </c>
      <c r="N233" s="136" t="s">
        <v>68</v>
      </c>
      <c r="O233" s="136"/>
      <c r="P233" s="136"/>
      <c r="Q233" s="96"/>
      <c r="R233" s="113"/>
      <c r="S233" s="136">
        <v>204</v>
      </c>
      <c r="T233" s="134"/>
      <c r="U233" s="134"/>
      <c r="V233" s="134"/>
    </row>
    <row r="235" spans="1:22" s="68" customFormat="1" x14ac:dyDescent="0.3">
      <c r="A235" s="160" t="s">
        <v>59</v>
      </c>
      <c r="B235" s="129" t="s">
        <v>192</v>
      </c>
      <c r="C235" s="129" t="s">
        <v>272</v>
      </c>
      <c r="D235" s="129" t="s">
        <v>296</v>
      </c>
      <c r="E235" s="73" t="s">
        <v>61</v>
      </c>
      <c r="F235" s="131" t="s">
        <v>62</v>
      </c>
      <c r="G235" s="131" t="s">
        <v>63</v>
      </c>
      <c r="H235" s="131" t="s">
        <v>64</v>
      </c>
      <c r="I235" s="135">
        <v>250</v>
      </c>
      <c r="J235" s="70"/>
      <c r="K235" s="133" t="s">
        <v>65</v>
      </c>
      <c r="L235" s="133" t="s">
        <v>66</v>
      </c>
      <c r="M235" s="133" t="s">
        <v>67</v>
      </c>
      <c r="N235" s="133" t="s">
        <v>68</v>
      </c>
      <c r="O235" s="135">
        <v>2505</v>
      </c>
      <c r="P235" s="135">
        <v>17.899999999999999</v>
      </c>
      <c r="Q235" s="109">
        <f>P235/O235*100</f>
        <v>0.71457085828343314</v>
      </c>
      <c r="R235" s="135">
        <v>59</v>
      </c>
      <c r="T235" s="125" t="s">
        <v>273</v>
      </c>
      <c r="U235" s="125" t="s">
        <v>274</v>
      </c>
      <c r="V235" s="125" t="s">
        <v>275</v>
      </c>
    </row>
    <row r="236" spans="1:22" s="134" customFormat="1" x14ac:dyDescent="0.3">
      <c r="A236" s="161" t="s">
        <v>70</v>
      </c>
      <c r="B236" s="130" t="s">
        <v>192</v>
      </c>
      <c r="C236" s="130" t="s">
        <v>276</v>
      </c>
      <c r="D236" s="130" t="s">
        <v>277</v>
      </c>
      <c r="F236" s="132" t="s">
        <v>62</v>
      </c>
      <c r="G236" s="132" t="s">
        <v>63</v>
      </c>
      <c r="H236" s="132" t="s">
        <v>64</v>
      </c>
      <c r="I236" s="136">
        <v>250</v>
      </c>
      <c r="J236" s="127">
        <f>I236/I235</f>
        <v>1</v>
      </c>
      <c r="K236" s="136" t="s">
        <v>65</v>
      </c>
      <c r="L236" s="136" t="s">
        <v>66</v>
      </c>
      <c r="M236" s="136" t="s">
        <v>67</v>
      </c>
      <c r="N236" s="136" t="s">
        <v>68</v>
      </c>
      <c r="O236" s="136">
        <v>2175</v>
      </c>
      <c r="P236" s="136"/>
      <c r="Q236" s="162"/>
      <c r="S236" s="136">
        <v>197</v>
      </c>
    </row>
    <row r="237" spans="1:22" s="68" customFormat="1" x14ac:dyDescent="0.3">
      <c r="F237" s="69"/>
      <c r="G237" s="69"/>
      <c r="H237" s="69"/>
      <c r="J237" s="70"/>
      <c r="K237" s="133"/>
      <c r="L237" s="70"/>
      <c r="M237" s="70"/>
      <c r="N237" s="70"/>
      <c r="O237" s="70"/>
      <c r="P237" s="135"/>
      <c r="Q237" s="70"/>
      <c r="R237" s="70"/>
    </row>
    <row r="238" spans="1:22" s="68" customFormat="1" x14ac:dyDescent="0.3">
      <c r="A238" s="160" t="s">
        <v>59</v>
      </c>
      <c r="B238" s="129" t="s">
        <v>192</v>
      </c>
      <c r="C238" s="129" t="s">
        <v>272</v>
      </c>
      <c r="D238" s="129" t="s">
        <v>296</v>
      </c>
      <c r="E238" s="73" t="s">
        <v>61</v>
      </c>
      <c r="F238" s="131" t="s">
        <v>62</v>
      </c>
      <c r="G238" s="131" t="s">
        <v>63</v>
      </c>
      <c r="H238" s="131" t="s">
        <v>64</v>
      </c>
      <c r="I238" s="135">
        <v>250</v>
      </c>
      <c r="J238" s="70"/>
      <c r="K238" s="133" t="s">
        <v>65</v>
      </c>
      <c r="L238" s="133" t="s">
        <v>66</v>
      </c>
      <c r="M238" s="133" t="s">
        <v>67</v>
      </c>
      <c r="N238" s="133" t="s">
        <v>68</v>
      </c>
      <c r="O238" s="135">
        <v>2505</v>
      </c>
      <c r="P238" s="135">
        <v>17.899999999999999</v>
      </c>
      <c r="Q238" s="109">
        <f>P238/O238*100</f>
        <v>0.71457085828343314</v>
      </c>
      <c r="R238" s="135">
        <v>63</v>
      </c>
      <c r="T238" s="125" t="s">
        <v>278</v>
      </c>
      <c r="U238" s="125" t="s">
        <v>279</v>
      </c>
      <c r="V238" s="125" t="s">
        <v>280</v>
      </c>
    </row>
    <row r="239" spans="1:22" s="134" customFormat="1" x14ac:dyDescent="0.3">
      <c r="A239" s="161" t="s">
        <v>70</v>
      </c>
      <c r="B239" s="130" t="s">
        <v>192</v>
      </c>
      <c r="C239" s="130" t="s">
        <v>276</v>
      </c>
      <c r="D239" s="130" t="s">
        <v>277</v>
      </c>
      <c r="F239" s="132" t="s">
        <v>62</v>
      </c>
      <c r="G239" s="132" t="s">
        <v>63</v>
      </c>
      <c r="H239" s="132" t="s">
        <v>64</v>
      </c>
      <c r="I239" s="136">
        <v>250</v>
      </c>
      <c r="J239" s="127">
        <f>I239/I238</f>
        <v>1</v>
      </c>
      <c r="K239" s="136" t="s">
        <v>65</v>
      </c>
      <c r="L239" s="136" t="s">
        <v>66</v>
      </c>
      <c r="M239" s="136" t="s">
        <v>67</v>
      </c>
      <c r="N239" s="136" t="s">
        <v>68</v>
      </c>
      <c r="O239" s="136">
        <v>2175</v>
      </c>
      <c r="P239" s="136"/>
      <c r="Q239" s="162"/>
      <c r="S239" s="136">
        <v>204</v>
      </c>
    </row>
    <row r="240" spans="1:22" s="68" customFormat="1" x14ac:dyDescent="0.3">
      <c r="F240" s="69"/>
      <c r="G240" s="69"/>
      <c r="H240" s="69"/>
      <c r="J240" s="70"/>
      <c r="K240" s="133"/>
      <c r="L240" s="70"/>
      <c r="M240" s="70"/>
      <c r="N240" s="70"/>
      <c r="O240" s="70"/>
      <c r="P240" s="135"/>
      <c r="Q240" s="70"/>
      <c r="R240" s="70"/>
    </row>
    <row r="241" spans="1:22" s="68" customFormat="1" x14ac:dyDescent="0.3">
      <c r="A241" s="160" t="s">
        <v>59</v>
      </c>
      <c r="B241" s="129" t="s">
        <v>192</v>
      </c>
      <c r="C241" s="129" t="s">
        <v>272</v>
      </c>
      <c r="D241" s="129" t="s">
        <v>297</v>
      </c>
      <c r="E241" s="73" t="s">
        <v>61</v>
      </c>
      <c r="F241" s="131" t="s">
        <v>62</v>
      </c>
      <c r="G241" s="131" t="s">
        <v>63</v>
      </c>
      <c r="H241" s="131" t="s">
        <v>64</v>
      </c>
      <c r="I241" s="135">
        <v>250</v>
      </c>
      <c r="J241" s="70"/>
      <c r="K241" s="133" t="s">
        <v>65</v>
      </c>
      <c r="L241" s="133" t="s">
        <v>66</v>
      </c>
      <c r="M241" s="133" t="s">
        <v>67</v>
      </c>
      <c r="N241" s="133" t="s">
        <v>68</v>
      </c>
      <c r="O241" s="135">
        <v>2515</v>
      </c>
      <c r="P241" s="135">
        <v>17.899999999999999</v>
      </c>
      <c r="Q241" s="109">
        <f>P241/O241*100</f>
        <v>0.71172962226640157</v>
      </c>
      <c r="R241" s="135">
        <v>62</v>
      </c>
      <c r="T241" s="125" t="s">
        <v>273</v>
      </c>
      <c r="U241" s="125" t="s">
        <v>274</v>
      </c>
      <c r="V241" s="125" t="s">
        <v>275</v>
      </c>
    </row>
    <row r="242" spans="1:22" s="134" customFormat="1" x14ac:dyDescent="0.3">
      <c r="A242" s="161" t="s">
        <v>70</v>
      </c>
      <c r="B242" s="130" t="s">
        <v>192</v>
      </c>
      <c r="C242" s="130" t="s">
        <v>276</v>
      </c>
      <c r="D242" s="130" t="s">
        <v>281</v>
      </c>
      <c r="F242" s="132" t="s">
        <v>62</v>
      </c>
      <c r="G242" s="132" t="s">
        <v>63</v>
      </c>
      <c r="H242" s="132" t="s">
        <v>64</v>
      </c>
      <c r="I242" s="136">
        <v>250</v>
      </c>
      <c r="J242" s="127">
        <f>I242/I241</f>
        <v>1</v>
      </c>
      <c r="K242" s="136" t="s">
        <v>65</v>
      </c>
      <c r="L242" s="136" t="s">
        <v>66</v>
      </c>
      <c r="M242" s="136" t="s">
        <v>67</v>
      </c>
      <c r="N242" s="136" t="s">
        <v>68</v>
      </c>
      <c r="O242" s="136">
        <v>2175</v>
      </c>
      <c r="P242" s="136"/>
      <c r="Q242" s="162"/>
      <c r="S242" s="136">
        <v>197</v>
      </c>
    </row>
    <row r="243" spans="1:22" s="68" customFormat="1" x14ac:dyDescent="0.3">
      <c r="D243" s="69"/>
      <c r="E243" s="69"/>
      <c r="F243" s="69"/>
      <c r="H243" s="70"/>
      <c r="J243" s="70"/>
      <c r="K243" s="70"/>
      <c r="L243" s="70"/>
      <c r="P243" s="69"/>
    </row>
    <row r="244" spans="1:22" s="68" customFormat="1" x14ac:dyDescent="0.3">
      <c r="A244" s="160" t="s">
        <v>59</v>
      </c>
      <c r="B244" s="129" t="s">
        <v>192</v>
      </c>
      <c r="C244" s="129" t="s">
        <v>272</v>
      </c>
      <c r="D244" s="129" t="s">
        <v>297</v>
      </c>
      <c r="E244" s="73" t="s">
        <v>61</v>
      </c>
      <c r="F244" s="131" t="s">
        <v>62</v>
      </c>
      <c r="G244" s="131" t="s">
        <v>63</v>
      </c>
      <c r="H244" s="131" t="s">
        <v>64</v>
      </c>
      <c r="I244" s="135">
        <v>250</v>
      </c>
      <c r="J244" s="70"/>
      <c r="K244" s="133" t="s">
        <v>65</v>
      </c>
      <c r="L244" s="133" t="s">
        <v>66</v>
      </c>
      <c r="M244" s="133" t="s">
        <v>67</v>
      </c>
      <c r="N244" s="133" t="s">
        <v>68</v>
      </c>
      <c r="O244" s="135">
        <v>2515</v>
      </c>
      <c r="P244" s="135">
        <v>17.899999999999999</v>
      </c>
      <c r="Q244" s="109">
        <f>P244/O244*100</f>
        <v>0.71172962226640157</v>
      </c>
      <c r="R244" s="135">
        <v>63</v>
      </c>
      <c r="T244" s="125" t="s">
        <v>278</v>
      </c>
      <c r="U244" s="125" t="s">
        <v>279</v>
      </c>
      <c r="V244" s="125" t="s">
        <v>280</v>
      </c>
    </row>
    <row r="245" spans="1:22" s="134" customFormat="1" x14ac:dyDescent="0.3">
      <c r="A245" s="161" t="s">
        <v>70</v>
      </c>
      <c r="B245" s="130" t="s">
        <v>192</v>
      </c>
      <c r="C245" s="130" t="s">
        <v>276</v>
      </c>
      <c r="D245" s="130" t="s">
        <v>281</v>
      </c>
      <c r="F245" s="132" t="s">
        <v>62</v>
      </c>
      <c r="G245" s="132" t="s">
        <v>63</v>
      </c>
      <c r="H245" s="132" t="s">
        <v>64</v>
      </c>
      <c r="I245" s="136">
        <v>250</v>
      </c>
      <c r="J245" s="127">
        <f>I245/I244</f>
        <v>1</v>
      </c>
      <c r="K245" s="136" t="s">
        <v>65</v>
      </c>
      <c r="L245" s="136" t="s">
        <v>66</v>
      </c>
      <c r="M245" s="136" t="s">
        <v>67</v>
      </c>
      <c r="N245" s="136" t="s">
        <v>68</v>
      </c>
      <c r="O245" s="136">
        <v>2175</v>
      </c>
      <c r="P245" s="136"/>
      <c r="Q245" s="162"/>
      <c r="S245" s="136">
        <v>204</v>
      </c>
    </row>
    <row r="246" spans="1:22" s="53" customFormat="1" ht="14.4" thickBot="1" x14ac:dyDescent="0.35">
      <c r="F246" s="59"/>
      <c r="G246" s="59"/>
      <c r="H246" s="59"/>
      <c r="J246" s="83"/>
      <c r="L246" s="60"/>
      <c r="M246" s="60"/>
      <c r="N246" s="60"/>
      <c r="Q246" s="91"/>
      <c r="S246" s="59"/>
    </row>
    <row r="247" spans="1:22" ht="14.4" x14ac:dyDescent="0.3">
      <c r="B247" s="76" t="s">
        <v>282</v>
      </c>
    </row>
    <row r="248" spans="1:22" s="68" customFormat="1" x14ac:dyDescent="0.3">
      <c r="A248" s="129" t="s">
        <v>59</v>
      </c>
      <c r="B248" s="129" t="s">
        <v>283</v>
      </c>
      <c r="C248" s="129" t="s">
        <v>284</v>
      </c>
      <c r="D248" s="129" t="s">
        <v>285</v>
      </c>
      <c r="E248" s="73" t="s">
        <v>61</v>
      </c>
      <c r="F248" s="131" t="s">
        <v>62</v>
      </c>
      <c r="G248" s="131" t="s">
        <v>63</v>
      </c>
      <c r="H248" s="131" t="s">
        <v>64</v>
      </c>
      <c r="I248" s="135">
        <v>250</v>
      </c>
      <c r="J248" s="86"/>
      <c r="K248" s="133" t="s">
        <v>65</v>
      </c>
      <c r="L248" s="133" t="s">
        <v>66</v>
      </c>
      <c r="M248" s="133" t="s">
        <v>67</v>
      </c>
      <c r="N248" s="133" t="s">
        <v>68</v>
      </c>
      <c r="O248" s="135">
        <v>2465</v>
      </c>
      <c r="P248" s="135">
        <v>17.3</v>
      </c>
      <c r="Q248" s="109">
        <f>P248/O248*100</f>
        <v>0.70182555780933065</v>
      </c>
      <c r="R248" s="135" t="s">
        <v>286</v>
      </c>
      <c r="S248" s="135"/>
    </row>
    <row r="249" spans="1:22" s="68" customFormat="1" x14ac:dyDescent="0.3">
      <c r="A249" s="130" t="s">
        <v>70</v>
      </c>
      <c r="B249" s="130" t="s">
        <v>283</v>
      </c>
      <c r="C249" s="130" t="s">
        <v>287</v>
      </c>
      <c r="D249" s="130" t="s">
        <v>288</v>
      </c>
      <c r="E249" s="134"/>
      <c r="F249" s="132" t="s">
        <v>62</v>
      </c>
      <c r="G249" s="132" t="s">
        <v>63</v>
      </c>
      <c r="H249" s="132" t="s">
        <v>64</v>
      </c>
      <c r="I249" s="136">
        <v>250</v>
      </c>
      <c r="J249" s="127">
        <f>I249/I248</f>
        <v>1</v>
      </c>
      <c r="K249" s="136" t="s">
        <v>65</v>
      </c>
      <c r="L249" s="136" t="s">
        <v>66</v>
      </c>
      <c r="M249" s="136" t="s">
        <v>67</v>
      </c>
      <c r="N249" s="136" t="s">
        <v>68</v>
      </c>
      <c r="O249" s="136"/>
      <c r="P249" s="136"/>
      <c r="Q249" s="162"/>
      <c r="R249" s="113"/>
      <c r="S249" s="136">
        <v>196</v>
      </c>
      <c r="T249" s="134"/>
      <c r="U249" s="134"/>
      <c r="V249" s="134"/>
    </row>
  </sheetData>
  <sheetProtection algorithmName="SHA-512" hashValue="FD/5TXsnC1DUTeAvDBQfQr1qXTE28uDZhdbQbeS/aFCMdcsUgxEvraSUE1hviLsISkcrbqnWs3/K5TnlRG3mig==" saltValue="kwAcjdMsZyCkd6h+yRd+0w==" spinCount="100000" sheet="1" objects="1" scenarios="1"/>
  <mergeCells count="22">
    <mergeCell ref="A1:C1"/>
    <mergeCell ref="A135:R135"/>
    <mergeCell ref="F4:H4"/>
    <mergeCell ref="L4:N4"/>
    <mergeCell ref="T2:V2"/>
    <mergeCell ref="T3:V3"/>
    <mergeCell ref="T4:V4"/>
    <mergeCell ref="F5:H5"/>
    <mergeCell ref="L3:N3"/>
    <mergeCell ref="L2:N2"/>
    <mergeCell ref="F3:H3"/>
    <mergeCell ref="F2:H2"/>
    <mergeCell ref="A138:R138"/>
    <mergeCell ref="A141:R141"/>
    <mergeCell ref="A144:R144"/>
    <mergeCell ref="A147:R147"/>
    <mergeCell ref="A205:R205"/>
    <mergeCell ref="A163:R163"/>
    <mergeCell ref="A166:R166"/>
    <mergeCell ref="A176:R176"/>
    <mergeCell ref="A179:R179"/>
    <mergeCell ref="A182:R182"/>
  </mergeCells>
  <phoneticPr fontId="16" type="noConversion"/>
  <printOptions horizontalCentered="1" verticalCentered="1" gridLines="1"/>
  <pageMargins left="0.23622047244094491" right="0.23622047244094491" top="0.19685039370078741" bottom="0.19685039370078741" header="0" footer="0"/>
  <pageSetup paperSize="8" scale="53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E17E5903C73E4BAB32BEBAFF5B49FB" ma:contentTypeVersion="5" ma:contentTypeDescription="Create a new document." ma:contentTypeScope="" ma:versionID="2772c542b56f290681083dbf55c4da32">
  <xsd:schema xmlns:xsd="http://www.w3.org/2001/XMLSchema" xmlns:xs="http://www.w3.org/2001/XMLSchema" xmlns:p="http://schemas.microsoft.com/office/2006/metadata/properties" xmlns:ns2="ba22b0b2-6b35-4b6a-9037-608bee8b46cd" targetNamespace="http://schemas.microsoft.com/office/2006/metadata/properties" ma:root="true" ma:fieldsID="2c52f022a52dff9768068306b1691220" ns2:_="">
    <xsd:import namespace="ba22b0b2-6b35-4b6a-9037-608bee8b46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22b0b2-6b35-4b6a-9037-608bee8b46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2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6AB75F-B276-4494-8801-DC52A657F31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ba22b0b2-6b35-4b6a-9037-608bee8b46cd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2C9CEFD-8A59-484C-97D1-FB32EAA20D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22b0b2-6b35-4b6a-9037-608bee8b46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8D751F5-A638-439F-B144-D2B8364A47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ALL</vt:lpstr>
      <vt:lpstr>ALL!Zone_d_impression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Atanassoff Nadine</dc:creator>
  <cp:keywords/>
  <dc:description/>
  <cp:lastModifiedBy>Dominique F.M.P. Olivier (MINFIN)</cp:lastModifiedBy>
  <cp:revision/>
  <dcterms:created xsi:type="dcterms:W3CDTF">2019-12-02T08:52:51Z</dcterms:created>
  <dcterms:modified xsi:type="dcterms:W3CDTF">2022-03-17T09:04:46Z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0x01010049E17E5903C73E4BAB32BEBAFF5B49FB</vt:lpwstr>
  </property>
</Properties>
</file>