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mc:AlternateContent xmlns:mc="http://schemas.openxmlformats.org/markup-compatibility/2006">
    <mc:Choice Requires="x15">
      <x15ac:absPath xmlns:x15ac="http://schemas.microsoft.com/office/spreadsheetml/2010/11/ac" url="D:\GitHub\englishincloudstudentedition\"/>
    </mc:Choice>
  </mc:AlternateContent>
  <xr:revisionPtr revIDLastSave="0" documentId="13_ncr:1_{F30C82D1-09B4-4C99-9D81-F81D53A804FC}" xr6:coauthVersionLast="36" xr6:coauthVersionMax="36" xr10:uidLastSave="{00000000-0000-0000-0000-000000000000}"/>
  <bookViews>
    <workbookView xWindow="0" yWindow="0" windowWidth="20490" windowHeight="7545" firstSheet="1" activeTab="8" xr2:uid="{00000000-000D-0000-FFFF-FFFF00000000}"/>
  </bookViews>
  <sheets>
    <sheet name="Form Responses 1" sheetId="1" r:id="rId1"/>
    <sheet name="Sheet4" sheetId="5" r:id="rId2"/>
    <sheet name="ahli materi" sheetId="2" r:id="rId3"/>
    <sheet name="Sheet5" sheetId="6" r:id="rId4"/>
    <sheet name="ahli media" sheetId="3" r:id="rId5"/>
    <sheet name="Sheet6" sheetId="7" r:id="rId6"/>
    <sheet name="praktisi" sheetId="4" r:id="rId7"/>
    <sheet name="Sheet7" sheetId="8" r:id="rId8"/>
    <sheet name="Sheet8" sheetId="9" r:id="rId9"/>
  </sheets>
  <calcPr calcId="181029"/>
</workbook>
</file>

<file path=xl/calcChain.xml><?xml version="1.0" encoding="utf-8"?>
<calcChain xmlns="http://schemas.openxmlformats.org/spreadsheetml/2006/main">
  <c r="C7" i="9" l="1"/>
  <c r="E12" i="8"/>
  <c r="C11" i="8"/>
  <c r="E12" i="7"/>
  <c r="C11" i="7"/>
  <c r="C11" i="5"/>
  <c r="F12" i="5" s="1"/>
  <c r="G8" i="6"/>
  <c r="C11" i="6"/>
  <c r="C10" i="8"/>
  <c r="C9" i="8"/>
  <c r="C8" i="8"/>
  <c r="C7" i="8"/>
  <c r="C6" i="8"/>
  <c r="C5" i="8"/>
  <c r="C4" i="8"/>
  <c r="C3" i="8"/>
  <c r="G5" i="4"/>
  <c r="H5" i="4"/>
  <c r="I5" i="4"/>
  <c r="J5" i="4"/>
  <c r="K5" i="4"/>
  <c r="L5" i="4"/>
  <c r="M5" i="4"/>
  <c r="F5" i="4"/>
  <c r="C10" i="7"/>
  <c r="C9" i="7"/>
  <c r="C8" i="7"/>
  <c r="C7" i="7"/>
  <c r="C6" i="7"/>
  <c r="C5" i="7"/>
  <c r="C4" i="7"/>
  <c r="C3" i="7"/>
  <c r="G4" i="3"/>
  <c r="H4" i="3"/>
  <c r="I4" i="3"/>
  <c r="J4" i="3"/>
  <c r="K4" i="3"/>
  <c r="L4" i="3"/>
  <c r="M4" i="3"/>
  <c r="F4" i="3"/>
  <c r="C10" i="6"/>
  <c r="C9" i="6"/>
  <c r="C8" i="6"/>
  <c r="C7" i="6"/>
  <c r="C6" i="6"/>
  <c r="C5" i="6"/>
  <c r="C4" i="6"/>
  <c r="C3" i="6"/>
  <c r="G4" i="2"/>
  <c r="H4" i="2"/>
  <c r="I4" i="2"/>
  <c r="J4" i="2"/>
  <c r="K4" i="2"/>
  <c r="L4" i="2"/>
  <c r="M4" i="2"/>
  <c r="F4" i="2"/>
  <c r="C10" i="5"/>
  <c r="C9" i="5"/>
  <c r="C8" i="5"/>
  <c r="C7" i="5"/>
  <c r="C6" i="5"/>
  <c r="C5" i="5"/>
  <c r="C4" i="5"/>
  <c r="C3" i="5"/>
  <c r="G38" i="1"/>
  <c r="H38" i="1"/>
  <c r="I38" i="1"/>
  <c r="J38" i="1"/>
  <c r="K38" i="1"/>
  <c r="L38" i="1"/>
  <c r="M38" i="1"/>
  <c r="F38" i="1"/>
</calcChain>
</file>

<file path=xl/sharedStrings.xml><?xml version="1.0" encoding="utf-8"?>
<sst xmlns="http://schemas.openxmlformats.org/spreadsheetml/2006/main" count="449" uniqueCount="194">
  <si>
    <t>Timestamp</t>
  </si>
  <si>
    <t>Nama responden (dijamin kerahasiaan)</t>
  </si>
  <si>
    <t>Keterangan Responden</t>
  </si>
  <si>
    <t>Sekolah/instansi asal</t>
  </si>
  <si>
    <t>Sudahkah Anda mencoba membuka English in Cloud Student Edition?</t>
  </si>
  <si>
    <t>Bagaimana kemudahan pemakaian English in Cloud Student Edition?</t>
  </si>
  <si>
    <t>Bagaimana kemenarikan English in Cloud Student Edition?</t>
  </si>
  <si>
    <t>Bagaimana kegunaan English in Cloud Student Edition dalam pembelajaran teori?</t>
  </si>
  <si>
    <t>Bagaimana kegunaan English in Cloud Student Edition dalam pembelajaran listening?</t>
  </si>
  <si>
    <t>Bagaimana kegunaan English in Cloud Student Edition dalam pembelajaran speaking?</t>
  </si>
  <si>
    <t>Bagaimana kegunaan English in Cloud Student Edition dalam pembelajaran reading?</t>
  </si>
  <si>
    <t>Bagaimana kegunaan English in Cloud Student Edition dalam pembelajaran writing?</t>
  </si>
  <si>
    <t>Bagaimana kegunaan English in Cloud Student Edition dalam pembelajaran dan latihan Ujian Nasional?</t>
  </si>
  <si>
    <t>Kritik untuk aplikasi English in Cloud Student Edition:</t>
  </si>
  <si>
    <t>Saran untuk aplikasi English in Cloud Student Edition:</t>
  </si>
  <si>
    <t>Muhammad Sofwan Imron</t>
  </si>
  <si>
    <t>Pengguna (peserta didik)</t>
  </si>
  <si>
    <t xml:space="preserve">SMK N 2 PATI </t>
  </si>
  <si>
    <t>Sudah</t>
  </si>
  <si>
    <t>Mudah dipahami</t>
  </si>
  <si>
    <t>Harus mencari sinyal yang bagus</t>
  </si>
  <si>
    <t>Doa ina rista melya</t>
  </si>
  <si>
    <t>Smk n 2 pati</t>
  </si>
  <si>
    <t>Semoga makin berkembang untuk aplikasi ini</t>
  </si>
  <si>
    <t>Tambahkan animasi biar menarik</t>
  </si>
  <si>
    <t xml:space="preserve">Nadinda Nafis Rizqi Arganata </t>
  </si>
  <si>
    <t>Smk Negeri 2 Pati</t>
  </si>
  <si>
    <t>Soal di Reading terlalu banyak pak, dan agak sedikit bingung kalau membacanya tidak berulang-ulang</t>
  </si>
  <si>
    <t>Lebih di tingkatkan lagi Aplikasinya</t>
  </si>
  <si>
    <t>Luar biasa....sangat membantu dalam pembelajaran dan sangat aplikatif</t>
  </si>
  <si>
    <t>Praktisi/Guru Bahasa Inggris SMK</t>
  </si>
  <si>
    <t>SMK BHINA TUNAS BHAKTI JUWANA</t>
  </si>
  <si>
    <t>Bagaimana kalo materinya ditambah Pak</t>
  </si>
  <si>
    <t>Mohon untuk lebih luas sosialisasinya</t>
  </si>
  <si>
    <t>Ahmad sahydun nur Rohim</t>
  </si>
  <si>
    <t>SMK N 2 PATI</t>
  </si>
  <si>
    <t>Saya kurang paham</t>
  </si>
  <si>
    <t>Sudah baik</t>
  </si>
  <si>
    <t>Deni A</t>
  </si>
  <si>
    <t>SMK Tama Jaya School</t>
  </si>
  <si>
    <t>Tidak ada</t>
  </si>
  <si>
    <t>Latian soalnya diperbanyak</t>
  </si>
  <si>
    <t>Elvi Titik Ziah S</t>
  </si>
  <si>
    <t>Ahli Materi</t>
  </si>
  <si>
    <t>SMK TUNAS HARAPAN PATI</t>
  </si>
  <si>
    <t>Latihan soal UN nya ada yang belum sesuai dengan SKL terbaru atau sepadan dengan soal UN yang diujikan di tahun terakhir (2019)</t>
  </si>
  <si>
    <t>Sebaiknya latihan soal UN nya disesuaikan dengan SKL terbaru atau sepadan dengan soal UN yang diujikan di tahun terakhir (2019)</t>
  </si>
  <si>
    <t>Raga Bima Hermawan</t>
  </si>
  <si>
    <t>Kendala selalu pada jangkauan apabila sudah hampir selesai bisa kembali sendiri.</t>
  </si>
  <si>
    <t>Sudah baik hanya saja lebih menarik sedikit pasti siswa tidak jenuh</t>
  </si>
  <si>
    <t>Zulfani Firmansyah</t>
  </si>
  <si>
    <t>No what what</t>
  </si>
  <si>
    <t>I don't know</t>
  </si>
  <si>
    <t>Labib</t>
  </si>
  <si>
    <t>Sering terjadi error pada saat login</t>
  </si>
  <si>
    <t>Error login diperbaiki</t>
  </si>
  <si>
    <t>Rama eka nugroho</t>
  </si>
  <si>
    <t>Susah sinyal</t>
  </si>
  <si>
    <t>Perbaiki lagi</t>
  </si>
  <si>
    <t>Faletehan Sukmaaji</t>
  </si>
  <si>
    <t>SMK NEGERI 2 PATI</t>
  </si>
  <si>
    <t>Karena sering gagal dalam hal login atau masuk.</t>
  </si>
  <si>
    <t>Mohon aplikasinya untuk di perbaiki lagi agar para siswa bisa lebih memahami akan materi" yang di ajarkan. Dan kalau bisa fitur" nya di tambahin dan akses masuknya bisa di permudah lagi.
Mohon maaf kalau ada kata" yang kurang berkenan di hati.
Wassalamu'alaikum warahmatullahi wabarakatuh</t>
  </si>
  <si>
    <t>YULIO ARIK PRASETYA</t>
  </si>
  <si>
    <t>Tolong di perbaiki lagi</t>
  </si>
  <si>
    <t>Edgar syafiq agil muttaqin</t>
  </si>
  <si>
    <t>Smk Negeri 2 pati</t>
  </si>
  <si>
    <t>Sering disconect sendiri padahal sinyal bagus,  dan di speaking kefasyihan pemberi tahu kurang</t>
  </si>
  <si>
    <t>Berharap lebih baik lagi</t>
  </si>
  <si>
    <t>Sigit achmad fahrezy</t>
  </si>
  <si>
    <t>Web atau aplikasinya bagus, tapi kadang ke restrat sendiri ke home</t>
  </si>
  <si>
    <t>Semoga cepat di optimalkan biar enak saat menggunakan web atau aplikasi ini</t>
  </si>
  <si>
    <t xml:space="preserve">M Celvin susandy </t>
  </si>
  <si>
    <t xml:space="preserve">SMKN2PATI </t>
  </si>
  <si>
    <t>Aplikasi english in cloud sering eror dan kadang tidak bisa login dengan baik</t>
  </si>
  <si>
    <t xml:space="preserve">Semoga kedepan lebih baik dan tidak ada kekurangan untuk pengguna </t>
  </si>
  <si>
    <t>Fikri Khosim Ardi B</t>
  </si>
  <si>
    <t>SMK negeri 2 Pati</t>
  </si>
  <si>
    <t>Sangat membantu</t>
  </si>
  <si>
    <t>Mudah untuk di pelajari</t>
  </si>
  <si>
    <t>Edo Setyo A</t>
  </si>
  <si>
    <t>Masih banyak siswa yang kesulitan saat login</t>
  </si>
  <si>
    <t>Harus dimudahkan lagi tampilan saat login</t>
  </si>
  <si>
    <t xml:space="preserve">Muhammad rudi rianto </t>
  </si>
  <si>
    <t xml:space="preserve">Smk n 2 pati </t>
  </si>
  <si>
    <t>Banyak siswa yang kesulitan login</t>
  </si>
  <si>
    <t>Harus dipermudah saat login</t>
  </si>
  <si>
    <t>Afif Rofi Adnan</t>
  </si>
  <si>
    <t>Harus di permudah lagi saat login</t>
  </si>
  <si>
    <t>Zendi Safarian Nur Zein</t>
  </si>
  <si>
    <t>SMK N 2 Pati</t>
  </si>
  <si>
    <t xml:space="preserve">Aplikasinya sangat menarik </t>
  </si>
  <si>
    <t xml:space="preserve">Sebaiknya aplikasinya diberi fasilitas yg sangat menarik bagi konsumen </t>
  </si>
  <si>
    <t>Yanuar Rodio</t>
  </si>
  <si>
    <t>Smk Negeri 02 Pati</t>
  </si>
  <si>
    <t>tampilan apilikasinya kurang rapi dan trampil tapi sudah bagus dan gampang untuk di pahami</t>
  </si>
  <si>
    <t>semoga servernya kedepanya lebih baik</t>
  </si>
  <si>
    <t>Luthfi Ahmad Syaifullah</t>
  </si>
  <si>
    <t>SMKN 2 PATI</t>
  </si>
  <si>
    <t>Aplikasinya sudah bagus, namun masih terdapat banyak bug.</t>
  </si>
  <si>
    <t>Saran saya , untuk bug seperti auto refresh, soal tidak tampil, pada saat mengerjakan task writing kadang muncul kata "null" maupun "undefinied" , video pada teori tidak tampil, dan bug lain yang mungkin belum saya sebutkan segera diperbaiki. Dan juga tambahan, agar saat membuka web nya , kita bisa dihadapkan langsung dengan login page, dan sebelum login harusnya kita tidak bisa mengakses soal . Saran saya juga agar web nya bisa lebih dioptimalkan lagi untuk mobile device. Terimakasih
**XII-E3**</t>
  </si>
  <si>
    <t>Dhiki wahyudi</t>
  </si>
  <si>
    <t>Banyak kesulitan saat login dan ada yang hp nya tidah bisa digunakan saat mengerjakan bagian speaking</t>
  </si>
  <si>
    <t>Lebih baik untuk di program lagi biar mudah digunakan bagi semua hp android</t>
  </si>
  <si>
    <t>Ahmad al habibi</t>
  </si>
  <si>
    <t>Smkn2pati</t>
  </si>
  <si>
    <t xml:space="preserve"> Di pertengahan pengisian terjadi trouble</t>
  </si>
  <si>
    <t>Servernya kedepannya berjalan baik</t>
  </si>
  <si>
    <t>Sandy pratama</t>
  </si>
  <si>
    <t>Banyak siswa yang sulit cara mengerjakannya</t>
  </si>
  <si>
    <t>Widodo zainal aa</t>
  </si>
  <si>
    <t>Sering keluar sendirii kadang eror</t>
  </si>
  <si>
    <t>Mohon ada yang versi offline agar lebih efisien lagi 😊</t>
  </si>
  <si>
    <t>Alfian dicky wahyu prasetyo</t>
  </si>
  <si>
    <t>Sangat membantu dan mudah di pahami karena dapat di akses di medsos</t>
  </si>
  <si>
    <t>Kedepannya untuk lebih banyak materi yang terdapat dalam english in cloud</t>
  </si>
  <si>
    <t>Baik</t>
  </si>
  <si>
    <t>SMK n 2 pati</t>
  </si>
  <si>
    <t>Sering eror</t>
  </si>
  <si>
    <t>Sering eror mohon di perbaiki supaya tidak eror dan memudahkan penggunannya</t>
  </si>
  <si>
    <t>Amar ma'ruf</t>
  </si>
  <si>
    <t>.</t>
  </si>
  <si>
    <t>Nanang Wahyudi</t>
  </si>
  <si>
    <t>Ine widiasari</t>
  </si>
  <si>
    <t>Belum</t>
  </si>
  <si>
    <t>Tidak mudah di pahami</t>
  </si>
  <si>
    <t>Semoga kedepan nya tambah seru dan menarik</t>
  </si>
  <si>
    <t>Qurrata A'yun</t>
  </si>
  <si>
    <t>SMK N 1 Cluwak</t>
  </si>
  <si>
    <t>Keselurahan setiap sub sudah sangat baik,mudah dimengerti dan sangat membantu sekali dalam belajar bahasa inggris bahkan di bagian latihan un sdh sangat detail baik di soal listening,reading menariknya sdh ada timerny yg disitu kita betul2 serius dlam mengerjakany, Namun menurut saya mungkn kurang ketertarikan di tampilan layarnya bagaimna kalao tampilan warnya dikasih warna yang terang symbolny jg dikasih warna biar tambah semngat dalam belajar..</t>
  </si>
  <si>
    <t>Segera di release pak,biar kami bisa segera menggunakanya..</t>
  </si>
  <si>
    <t>Panji kartiko</t>
  </si>
  <si>
    <t>Pada listening suara pembacaan teks bahasa inggrisnya terlalu Terdengar aneh tidak seperti pembacaan pelafalan bahasa inggris yang seharusnya.</t>
  </si>
  <si>
    <t>Lebih dimudahkan lagi dalam proses pemasukan atau pemilihan pilihan.. Dan pada latihan saat salah diberi pembahasan agar lebih mengerti.</t>
  </si>
  <si>
    <t>Ramadhanny.Wibias</t>
  </si>
  <si>
    <t>Sangat masih sering ada eror saat next ke soal selanjutnya</t>
  </si>
  <si>
    <t>Saran diperbaiki kembali agar murid lebih mudah mengerjakan soal soal yang masih ada erornya</t>
  </si>
  <si>
    <t>Muhammad ulinnuha</t>
  </si>
  <si>
    <t>Smk N 2 pati</t>
  </si>
  <si>
    <t>Bagian teory di buat lebih mudah lagi;)</t>
  </si>
  <si>
    <t>Menurut saya sudah cukup baik,tapi jika tidak punya paket data internet bingung ngikutin pelajarannya.</t>
  </si>
  <si>
    <t xml:space="preserve">Syahrul Alfiansyah </t>
  </si>
  <si>
    <t xml:space="preserve">Terkadang soal tidak dapat di akses yaitu writing </t>
  </si>
  <si>
    <t xml:space="preserve">Dikembangkan lagi semenarik mungkin dan diperbaiki kekurangan aplikasi </t>
  </si>
  <si>
    <t>Adrian</t>
  </si>
  <si>
    <t>BanBUG terjadi BUG saat login</t>
  </si>
  <si>
    <t>Performanya ditingkatkan lagi</t>
  </si>
  <si>
    <t>Muhammad Rizqi Pujianto</t>
  </si>
  <si>
    <t>Smk N 2 Pati</t>
  </si>
  <si>
    <t>aplikasinya sangat menarik</t>
  </si>
  <si>
    <t>aplikasinya sangat berguna bagi siswa dalam pembelajaran bahasa inggris</t>
  </si>
  <si>
    <t>Ardan Sirodjuddin</t>
  </si>
  <si>
    <t>Pengawas/Kepala Sekolah</t>
  </si>
  <si>
    <t>SMKN 1 Tuntang</t>
  </si>
  <si>
    <t>Ukuran font pada tombol menu lebih proporsional</t>
  </si>
  <si>
    <t>Tampilan dibuat tidak kaku</t>
  </si>
  <si>
    <t>Andira Nisrina E. P</t>
  </si>
  <si>
    <t>Kurang paham  dengan soal-soalnya</t>
  </si>
  <si>
    <t xml:space="preserve">Sebaiknya dibahas satu persatu agar lebih paham </t>
  </si>
  <si>
    <t xml:space="preserve">Titis sulistyowati </t>
  </si>
  <si>
    <t>UMK</t>
  </si>
  <si>
    <t xml:space="preserve">Mohon diperhatikan kemudahan akses bagi pengguna </t>
  </si>
  <si>
    <t xml:space="preserve">Ketempatan penilaian dalam speaking dan writing - Rubrik penilaian </t>
  </si>
  <si>
    <t>Mampuono</t>
  </si>
  <si>
    <t>Ahli Media</t>
  </si>
  <si>
    <t>LPMP Jateng</t>
  </si>
  <si>
    <t>Perpaduan warna dan font perlu diperbaiki</t>
  </si>
  <si>
    <t>Memilih warna dan font yang lebih formal.</t>
  </si>
  <si>
    <t>Pertanyaan</t>
  </si>
  <si>
    <t>No</t>
  </si>
  <si>
    <t>Tanggapan Pengguna</t>
  </si>
  <si>
    <t>Rata-rata</t>
  </si>
  <si>
    <t>Tanggapan Ahli Materi</t>
  </si>
  <si>
    <t>Tanggapan Ahli Media</t>
  </si>
  <si>
    <t>Tanggapan Praktisi</t>
  </si>
  <si>
    <t>Persentase penilaian:</t>
  </si>
  <si>
    <t>Rata-rata total penilaian ahli materi/Nilai maksimal</t>
  </si>
  <si>
    <t>= 3.8125/4</t>
  </si>
  <si>
    <t>= 0.953125</t>
  </si>
  <si>
    <t>= 3.225694/4</t>
  </si>
  <si>
    <t>= 0.806424</t>
  </si>
  <si>
    <t>Rata-rata total penilaian pengguna/Nilai maksimal</t>
  </si>
  <si>
    <t>Penilaian pengguna:</t>
  </si>
  <si>
    <t>Rata-rata total penilaian ahli media/Nilai maksimal</t>
  </si>
  <si>
    <t>= 3.375/4</t>
  </si>
  <si>
    <t>= 0.84375</t>
  </si>
  <si>
    <t>= 3.83333/4</t>
  </si>
  <si>
    <t>= 0.958333</t>
  </si>
  <si>
    <t>Pengguna</t>
  </si>
  <si>
    <t>Ahli materi</t>
  </si>
  <si>
    <t>Ahli media</t>
  </si>
  <si>
    <t>Praktisi</t>
  </si>
  <si>
    <t>Penilai</t>
  </si>
  <si>
    <t>Nilai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</si>
</sst>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color theme="1"/>
      <name val="Arial"/>
      <family val="2"/>
    </font>
    <font>
      <sz val="10"/>
      <name val="Arial"/>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0" fillId="0" borderId="0" xfId="0" applyFont="1" applyAlignment="1">
      <alignment horizontal="center"/>
    </xf>
    <xf numFmtId="0" fontId="3" fillId="0" borderId="0" xfId="0" applyFont="1" applyAlignment="1">
      <alignment horizontal="center"/>
    </xf>
    <xf numFmtId="0" fontId="3" fillId="0" borderId="1" xfId="0" applyFont="1" applyBorder="1" applyAlignment="1"/>
    <xf numFmtId="0" fontId="0" fillId="0" borderId="1" xfId="0" applyFont="1" applyBorder="1" applyAlignment="1"/>
    <xf numFmtId="0" fontId="3" fillId="2" borderId="1" xfId="0" applyFont="1" applyFill="1" applyBorder="1" applyAlignment="1">
      <alignment horizontal="center" vertical="center"/>
    </xf>
    <xf numFmtId="0" fontId="3" fillId="0" borderId="1" xfId="0" applyFont="1" applyBorder="1" applyAlignment="1">
      <alignment horizontal="center"/>
    </xf>
    <xf numFmtId="0" fontId="0" fillId="0" borderId="1" xfId="0" applyFont="1" applyBorder="1" applyAlignment="1">
      <alignment horizontal="center"/>
    </xf>
    <xf numFmtId="0" fontId="1" fillId="0" borderId="0" xfId="0" applyFont="1" applyFill="1" applyBorder="1" applyAlignment="1"/>
    <xf numFmtId="0" fontId="3" fillId="0" borderId="0" xfId="0" quotePrefix="1" applyFont="1" applyAlignment="1"/>
    <xf numFmtId="0" fontId="1" fillId="0" borderId="0" xfId="0" quotePrefix="1" applyFont="1" applyFill="1" applyBorder="1" applyAlignment="1"/>
    <xf numFmtId="0" fontId="1" fillId="0" borderId="1" xfId="0" applyFont="1" applyBorder="1" applyAlignment="1">
      <alignment wrapText="1"/>
    </xf>
    <xf numFmtId="0" fontId="1"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3" fillId="0" borderId="1" xfId="0" applyFont="1" applyBorder="1" applyAlignment="1">
      <alignment horizontal="center" vertical="center"/>
    </xf>
    <xf numFmtId="0" fontId="0" fillId="0" borderId="1" xfId="0" applyFont="1" applyBorder="1" applyAlignment="1">
      <alignment horizontal="center" vertical="center"/>
    </xf>
    <xf numFmtId="0" fontId="1" fillId="2" borderId="1" xfId="0" applyFont="1" applyFill="1" applyBorder="1" applyAlignment="1">
      <alignment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8"/>
  <sheetViews>
    <sheetView topLeftCell="K1" workbookViewId="0">
      <pane ySplit="1" topLeftCell="A20" activePane="bottomLeft" state="frozen"/>
      <selection pane="bottomLeft" activeCell="N11" sqref="N11"/>
    </sheetView>
  </sheetViews>
  <sheetFormatPr defaultColWidth="14.42578125" defaultRowHeight="15.75" customHeight="1" x14ac:dyDescent="0.2"/>
  <cols>
    <col min="1" max="13" width="21.5703125" customWidth="1"/>
    <col min="14" max="14" width="70.140625" customWidth="1"/>
    <col min="15" max="15" width="35.28515625" customWidth="1"/>
    <col min="16" max="21" width="21.5703125" customWidth="1"/>
  </cols>
  <sheetData>
    <row r="1" spans="1:15"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2.75" x14ac:dyDescent="0.2">
      <c r="A2" s="2">
        <v>43741.425036851855</v>
      </c>
      <c r="B2" s="3" t="s">
        <v>15</v>
      </c>
      <c r="C2" s="4" t="s">
        <v>16</v>
      </c>
      <c r="D2" s="3" t="s">
        <v>17</v>
      </c>
      <c r="E2" s="3" t="s">
        <v>18</v>
      </c>
      <c r="F2" s="3">
        <v>4</v>
      </c>
      <c r="G2" s="3">
        <v>3</v>
      </c>
      <c r="H2" s="3">
        <v>3</v>
      </c>
      <c r="I2" s="3">
        <v>3</v>
      </c>
      <c r="J2" s="3">
        <v>3</v>
      </c>
      <c r="K2" s="3">
        <v>3</v>
      </c>
      <c r="L2" s="3">
        <v>3</v>
      </c>
      <c r="M2" s="3">
        <v>3</v>
      </c>
      <c r="N2" s="3" t="s">
        <v>19</v>
      </c>
      <c r="O2" s="3" t="s">
        <v>20</v>
      </c>
    </row>
    <row r="3" spans="1:15" ht="12.75" x14ac:dyDescent="0.2">
      <c r="A3" s="2">
        <v>43741.426496562504</v>
      </c>
      <c r="B3" s="3" t="s">
        <v>21</v>
      </c>
      <c r="C3" s="3" t="s">
        <v>16</v>
      </c>
      <c r="D3" s="3" t="s">
        <v>22</v>
      </c>
      <c r="E3" s="3" t="s">
        <v>18</v>
      </c>
      <c r="F3" s="3">
        <v>4</v>
      </c>
      <c r="G3" s="3">
        <v>4</v>
      </c>
      <c r="H3" s="3">
        <v>4</v>
      </c>
      <c r="I3" s="3">
        <v>4</v>
      </c>
      <c r="J3" s="3">
        <v>4</v>
      </c>
      <c r="K3" s="3">
        <v>4</v>
      </c>
      <c r="L3" s="3">
        <v>4</v>
      </c>
      <c r="M3" s="3">
        <v>3</v>
      </c>
      <c r="N3" s="3" t="s">
        <v>23</v>
      </c>
      <c r="O3" s="3" t="s">
        <v>24</v>
      </c>
    </row>
    <row r="4" spans="1:15" ht="12.75" x14ac:dyDescent="0.2">
      <c r="A4" s="2">
        <v>43741.432210162035</v>
      </c>
      <c r="B4" s="3" t="s">
        <v>25</v>
      </c>
      <c r="C4" s="3" t="s">
        <v>16</v>
      </c>
      <c r="D4" s="3" t="s">
        <v>26</v>
      </c>
      <c r="E4" s="3" t="s">
        <v>18</v>
      </c>
      <c r="F4" s="3">
        <v>3</v>
      </c>
      <c r="G4" s="3">
        <v>4</v>
      </c>
      <c r="H4" s="3">
        <v>4</v>
      </c>
      <c r="I4" s="3">
        <v>4</v>
      </c>
      <c r="J4" s="3">
        <v>4</v>
      </c>
      <c r="K4" s="3">
        <v>4</v>
      </c>
      <c r="L4" s="3">
        <v>4</v>
      </c>
      <c r="M4" s="3">
        <v>4</v>
      </c>
      <c r="N4" s="3" t="s">
        <v>27</v>
      </c>
      <c r="O4" s="3" t="s">
        <v>28</v>
      </c>
    </row>
    <row r="5" spans="1:15" ht="12.75" x14ac:dyDescent="0.2">
      <c r="A5" s="2">
        <v>43741.438044861112</v>
      </c>
      <c r="B5" s="3" t="s">
        <v>34</v>
      </c>
      <c r="C5" s="3" t="s">
        <v>16</v>
      </c>
      <c r="D5" s="3" t="s">
        <v>35</v>
      </c>
      <c r="E5" s="3" t="s">
        <v>18</v>
      </c>
      <c r="F5" s="3">
        <v>4</v>
      </c>
      <c r="G5" s="3">
        <v>4</v>
      </c>
      <c r="H5" s="3">
        <v>4</v>
      </c>
      <c r="I5" s="3">
        <v>4</v>
      </c>
      <c r="J5" s="3">
        <v>4</v>
      </c>
      <c r="K5" s="3">
        <v>4</v>
      </c>
      <c r="L5" s="3">
        <v>4</v>
      </c>
      <c r="M5" s="3">
        <v>4</v>
      </c>
      <c r="N5" s="3" t="s">
        <v>36</v>
      </c>
      <c r="O5" s="3" t="s">
        <v>37</v>
      </c>
    </row>
    <row r="6" spans="1:15" ht="12.75" x14ac:dyDescent="0.2">
      <c r="A6" s="2">
        <v>43741.464292951394</v>
      </c>
      <c r="B6" s="3" t="s">
        <v>47</v>
      </c>
      <c r="C6" s="3" t="s">
        <v>16</v>
      </c>
      <c r="D6" s="3" t="s">
        <v>35</v>
      </c>
      <c r="E6" s="3" t="s">
        <v>18</v>
      </c>
      <c r="F6" s="3">
        <v>3</v>
      </c>
      <c r="G6" s="3">
        <v>3</v>
      </c>
      <c r="H6" s="3">
        <v>2</v>
      </c>
      <c r="I6" s="3">
        <v>3</v>
      </c>
      <c r="J6" s="3">
        <v>3</v>
      </c>
      <c r="K6" s="3">
        <v>3</v>
      </c>
      <c r="L6" s="3">
        <v>3</v>
      </c>
      <c r="M6" s="3">
        <v>3</v>
      </c>
      <c r="N6" s="3" t="s">
        <v>48</v>
      </c>
      <c r="O6" s="3" t="s">
        <v>49</v>
      </c>
    </row>
    <row r="7" spans="1:15" ht="12.75" x14ac:dyDescent="0.2">
      <c r="A7" s="2">
        <v>43741.46482202546</v>
      </c>
      <c r="B7" s="3" t="s">
        <v>50</v>
      </c>
      <c r="C7" s="3" t="s">
        <v>16</v>
      </c>
      <c r="D7" s="3" t="s">
        <v>35</v>
      </c>
      <c r="E7" s="3" t="s">
        <v>18</v>
      </c>
      <c r="F7" s="3">
        <v>3</v>
      </c>
      <c r="G7" s="3">
        <v>3</v>
      </c>
      <c r="H7" s="3">
        <v>3</v>
      </c>
      <c r="I7" s="3">
        <v>3</v>
      </c>
      <c r="J7" s="3">
        <v>3</v>
      </c>
      <c r="K7" s="3">
        <v>2</v>
      </c>
      <c r="L7" s="3">
        <v>2</v>
      </c>
      <c r="M7" s="3">
        <v>3</v>
      </c>
      <c r="N7" s="3" t="s">
        <v>51</v>
      </c>
      <c r="O7" s="3" t="s">
        <v>52</v>
      </c>
    </row>
    <row r="8" spans="1:15" ht="12.75" x14ac:dyDescent="0.2">
      <c r="A8" s="2">
        <v>43741.467166458329</v>
      </c>
      <c r="B8" s="3" t="s">
        <v>53</v>
      </c>
      <c r="C8" s="3" t="s">
        <v>16</v>
      </c>
      <c r="D8" s="3" t="s">
        <v>35</v>
      </c>
      <c r="E8" s="3" t="s">
        <v>18</v>
      </c>
      <c r="F8" s="3">
        <v>3</v>
      </c>
      <c r="G8" s="3">
        <v>3</v>
      </c>
      <c r="H8" s="3">
        <v>4</v>
      </c>
      <c r="I8" s="3">
        <v>4</v>
      </c>
      <c r="J8" s="3">
        <v>4</v>
      </c>
      <c r="K8" s="3">
        <v>4</v>
      </c>
      <c r="L8" s="3">
        <v>4</v>
      </c>
      <c r="M8" s="3">
        <v>4</v>
      </c>
      <c r="N8" s="3" t="s">
        <v>54</v>
      </c>
      <c r="O8" s="3" t="s">
        <v>55</v>
      </c>
    </row>
    <row r="9" spans="1:15" ht="12.75" x14ac:dyDescent="0.2">
      <c r="A9" s="2">
        <v>43741.46772961806</v>
      </c>
      <c r="B9" s="3" t="s">
        <v>56</v>
      </c>
      <c r="C9" s="3" t="s">
        <v>16</v>
      </c>
      <c r="D9" s="3" t="s">
        <v>22</v>
      </c>
      <c r="E9" s="3" t="s">
        <v>18</v>
      </c>
      <c r="F9" s="3">
        <v>2</v>
      </c>
      <c r="G9" s="3">
        <v>2</v>
      </c>
      <c r="H9" s="3">
        <v>2</v>
      </c>
      <c r="I9" s="3">
        <v>2</v>
      </c>
      <c r="J9" s="3">
        <v>2</v>
      </c>
      <c r="K9" s="3">
        <v>2</v>
      </c>
      <c r="L9" s="3">
        <v>2</v>
      </c>
      <c r="M9" s="3">
        <v>2</v>
      </c>
      <c r="N9" s="3" t="s">
        <v>57</v>
      </c>
      <c r="O9" s="3" t="s">
        <v>58</v>
      </c>
    </row>
    <row r="10" spans="1:15" ht="19.5" customHeight="1" x14ac:dyDescent="0.2">
      <c r="A10" s="2">
        <v>43741.468169976855</v>
      </c>
      <c r="B10" s="3" t="s">
        <v>59</v>
      </c>
      <c r="C10" s="3" t="s">
        <v>16</v>
      </c>
      <c r="D10" s="3" t="s">
        <v>60</v>
      </c>
      <c r="E10" s="3" t="s">
        <v>18</v>
      </c>
      <c r="F10" s="3">
        <v>4</v>
      </c>
      <c r="G10" s="3">
        <v>3</v>
      </c>
      <c r="H10" s="3">
        <v>3</v>
      </c>
      <c r="I10" s="3">
        <v>4</v>
      </c>
      <c r="J10" s="3">
        <v>4</v>
      </c>
      <c r="K10" s="3">
        <v>4</v>
      </c>
      <c r="L10" s="3">
        <v>4</v>
      </c>
      <c r="M10" s="3">
        <v>3</v>
      </c>
      <c r="N10" s="3" t="s">
        <v>61</v>
      </c>
      <c r="O10" s="3" t="s">
        <v>62</v>
      </c>
    </row>
    <row r="11" spans="1:15" ht="12.75" x14ac:dyDescent="0.2">
      <c r="A11" s="2">
        <v>43741.469632962966</v>
      </c>
      <c r="B11" s="3" t="s">
        <v>63</v>
      </c>
      <c r="C11" s="3" t="s">
        <v>16</v>
      </c>
      <c r="D11" s="3" t="s">
        <v>60</v>
      </c>
      <c r="E11" s="3" t="s">
        <v>18</v>
      </c>
      <c r="F11" s="3">
        <v>2</v>
      </c>
      <c r="G11" s="3">
        <v>2</v>
      </c>
      <c r="H11" s="3">
        <v>2</v>
      </c>
      <c r="I11" s="3">
        <v>3</v>
      </c>
      <c r="J11" s="3">
        <v>2</v>
      </c>
      <c r="K11" s="3">
        <v>2</v>
      </c>
      <c r="L11" s="3">
        <v>3</v>
      </c>
      <c r="M11" s="3">
        <v>2</v>
      </c>
      <c r="N11" s="3" t="s">
        <v>57</v>
      </c>
      <c r="O11" s="3" t="s">
        <v>64</v>
      </c>
    </row>
    <row r="12" spans="1:15" ht="12.75" x14ac:dyDescent="0.2">
      <c r="A12" s="2">
        <v>43741.484616041664</v>
      </c>
      <c r="B12" s="3" t="s">
        <v>65</v>
      </c>
      <c r="C12" s="3" t="s">
        <v>16</v>
      </c>
      <c r="D12" s="3" t="s">
        <v>66</v>
      </c>
      <c r="E12" s="3" t="s">
        <v>18</v>
      </c>
      <c r="F12" s="3">
        <v>3</v>
      </c>
      <c r="G12" s="3">
        <v>3</v>
      </c>
      <c r="H12" s="3">
        <v>3</v>
      </c>
      <c r="I12" s="3">
        <v>3</v>
      </c>
      <c r="J12" s="3">
        <v>2</v>
      </c>
      <c r="K12" s="3">
        <v>3</v>
      </c>
      <c r="L12" s="3">
        <v>3</v>
      </c>
      <c r="M12" s="3">
        <v>2</v>
      </c>
      <c r="N12" s="3" t="s">
        <v>67</v>
      </c>
      <c r="O12" s="3" t="s">
        <v>68</v>
      </c>
    </row>
    <row r="13" spans="1:15" ht="12.75" x14ac:dyDescent="0.2">
      <c r="A13" s="2">
        <v>43741.485927361107</v>
      </c>
      <c r="B13" s="3" t="s">
        <v>69</v>
      </c>
      <c r="C13" s="3" t="s">
        <v>16</v>
      </c>
      <c r="D13" s="3" t="s">
        <v>22</v>
      </c>
      <c r="E13" s="3" t="s">
        <v>18</v>
      </c>
      <c r="F13" s="3">
        <v>3</v>
      </c>
      <c r="G13" s="3">
        <v>3</v>
      </c>
      <c r="H13" s="3">
        <v>4</v>
      </c>
      <c r="I13" s="3">
        <v>3</v>
      </c>
      <c r="J13" s="3">
        <v>3</v>
      </c>
      <c r="K13" s="3">
        <v>3</v>
      </c>
      <c r="L13" s="3">
        <v>3</v>
      </c>
      <c r="M13" s="3">
        <v>3</v>
      </c>
      <c r="N13" s="3" t="s">
        <v>70</v>
      </c>
      <c r="O13" s="3" t="s">
        <v>71</v>
      </c>
    </row>
    <row r="14" spans="1:15" ht="12.75" x14ac:dyDescent="0.2">
      <c r="A14" s="2">
        <v>43741.486470451389</v>
      </c>
      <c r="B14" s="3" t="s">
        <v>72</v>
      </c>
      <c r="C14" s="3" t="s">
        <v>16</v>
      </c>
      <c r="D14" s="3" t="s">
        <v>73</v>
      </c>
      <c r="E14" s="3" t="s">
        <v>18</v>
      </c>
      <c r="F14" s="3">
        <v>3</v>
      </c>
      <c r="G14" s="3">
        <v>3</v>
      </c>
      <c r="H14" s="3">
        <v>3</v>
      </c>
      <c r="I14" s="3">
        <v>3</v>
      </c>
      <c r="J14" s="3">
        <v>4</v>
      </c>
      <c r="K14" s="3">
        <v>3</v>
      </c>
      <c r="L14" s="3">
        <v>3</v>
      </c>
      <c r="M14" s="3">
        <v>2</v>
      </c>
      <c r="N14" s="3" t="s">
        <v>74</v>
      </c>
      <c r="O14" s="3" t="s">
        <v>75</v>
      </c>
    </row>
    <row r="15" spans="1:15" ht="12.75" x14ac:dyDescent="0.2">
      <c r="A15" s="2">
        <v>43741.486679074078</v>
      </c>
      <c r="B15" s="3" t="s">
        <v>76</v>
      </c>
      <c r="C15" s="3" t="s">
        <v>16</v>
      </c>
      <c r="D15" s="3" t="s">
        <v>77</v>
      </c>
      <c r="E15" s="3" t="s">
        <v>18</v>
      </c>
      <c r="F15" s="3">
        <v>4</v>
      </c>
      <c r="G15" s="3">
        <v>4</v>
      </c>
      <c r="H15" s="3">
        <v>4</v>
      </c>
      <c r="I15" s="3">
        <v>4</v>
      </c>
      <c r="J15" s="3">
        <v>4</v>
      </c>
      <c r="K15" s="3">
        <v>3</v>
      </c>
      <c r="L15" s="3">
        <v>2</v>
      </c>
      <c r="M15" s="3">
        <v>3</v>
      </c>
      <c r="N15" s="3" t="s">
        <v>78</v>
      </c>
      <c r="O15" s="3" t="s">
        <v>79</v>
      </c>
    </row>
    <row r="16" spans="1:15" ht="12.75" x14ac:dyDescent="0.2">
      <c r="A16" s="2">
        <v>43741.487901956018</v>
      </c>
      <c r="B16" s="3" t="s">
        <v>80</v>
      </c>
      <c r="C16" s="3" t="s">
        <v>16</v>
      </c>
      <c r="D16" s="3" t="s">
        <v>35</v>
      </c>
      <c r="E16" s="3" t="s">
        <v>18</v>
      </c>
      <c r="F16" s="3">
        <v>2</v>
      </c>
      <c r="G16" s="3">
        <v>3</v>
      </c>
      <c r="H16" s="3">
        <v>3</v>
      </c>
      <c r="I16" s="3">
        <v>3</v>
      </c>
      <c r="J16" s="3">
        <v>3</v>
      </c>
      <c r="K16" s="3">
        <v>3</v>
      </c>
      <c r="L16" s="3">
        <v>3</v>
      </c>
      <c r="M16" s="3">
        <v>3</v>
      </c>
      <c r="N16" s="3" t="s">
        <v>81</v>
      </c>
      <c r="O16" s="3" t="s">
        <v>82</v>
      </c>
    </row>
    <row r="17" spans="1:15" ht="12.75" x14ac:dyDescent="0.2">
      <c r="A17" s="2">
        <v>43741.487903715279</v>
      </c>
      <c r="B17" s="3" t="s">
        <v>83</v>
      </c>
      <c r="C17" s="3" t="s">
        <v>16</v>
      </c>
      <c r="D17" s="3" t="s">
        <v>84</v>
      </c>
      <c r="E17" s="3" t="s">
        <v>18</v>
      </c>
      <c r="F17" s="3">
        <v>2</v>
      </c>
      <c r="G17" s="3">
        <v>2</v>
      </c>
      <c r="H17" s="3">
        <v>3</v>
      </c>
      <c r="I17" s="3">
        <v>3</v>
      </c>
      <c r="J17" s="3">
        <v>3</v>
      </c>
      <c r="K17" s="3">
        <v>3</v>
      </c>
      <c r="L17" s="3">
        <v>3</v>
      </c>
      <c r="M17" s="3">
        <v>3</v>
      </c>
      <c r="N17" s="3" t="s">
        <v>85</v>
      </c>
      <c r="O17" s="3" t="s">
        <v>86</v>
      </c>
    </row>
    <row r="18" spans="1:15" ht="12.75" x14ac:dyDescent="0.2">
      <c r="A18" s="2">
        <v>43741.488028553242</v>
      </c>
      <c r="B18" s="3" t="s">
        <v>87</v>
      </c>
      <c r="C18" s="3" t="s">
        <v>16</v>
      </c>
      <c r="D18" s="3" t="s">
        <v>22</v>
      </c>
      <c r="E18" s="3" t="s">
        <v>18</v>
      </c>
      <c r="F18" s="3">
        <v>3</v>
      </c>
      <c r="G18" s="3">
        <v>3</v>
      </c>
      <c r="H18" s="3">
        <v>4</v>
      </c>
      <c r="I18" s="3">
        <v>3</v>
      </c>
      <c r="J18" s="3">
        <v>3</v>
      </c>
      <c r="K18" s="3">
        <v>3</v>
      </c>
      <c r="L18" s="3">
        <v>3</v>
      </c>
      <c r="M18" s="3">
        <v>3</v>
      </c>
      <c r="N18" s="3" t="s">
        <v>85</v>
      </c>
      <c r="O18" s="3" t="s">
        <v>88</v>
      </c>
    </row>
    <row r="19" spans="1:15" ht="12.75" x14ac:dyDescent="0.2">
      <c r="A19" s="2">
        <v>43741.488109988422</v>
      </c>
      <c r="B19" s="3" t="s">
        <v>89</v>
      </c>
      <c r="C19" s="3" t="s">
        <v>16</v>
      </c>
      <c r="D19" s="3" t="s">
        <v>90</v>
      </c>
      <c r="E19" s="3" t="s">
        <v>18</v>
      </c>
      <c r="F19" s="3">
        <v>3</v>
      </c>
      <c r="G19" s="3">
        <v>3</v>
      </c>
      <c r="H19" s="3">
        <v>3</v>
      </c>
      <c r="I19" s="3">
        <v>3</v>
      </c>
      <c r="J19" s="3">
        <v>3</v>
      </c>
      <c r="K19" s="3">
        <v>3</v>
      </c>
      <c r="L19" s="3">
        <v>3</v>
      </c>
      <c r="M19" s="3">
        <v>3</v>
      </c>
      <c r="N19" s="3" t="s">
        <v>91</v>
      </c>
      <c r="O19" s="3" t="s">
        <v>92</v>
      </c>
    </row>
    <row r="20" spans="1:15" ht="12.75" x14ac:dyDescent="0.2">
      <c r="A20" s="2">
        <v>43741.489889849538</v>
      </c>
      <c r="B20" s="3" t="s">
        <v>93</v>
      </c>
      <c r="C20" s="3" t="s">
        <v>16</v>
      </c>
      <c r="D20" s="3" t="s">
        <v>94</v>
      </c>
      <c r="E20" s="3" t="s">
        <v>18</v>
      </c>
      <c r="F20" s="3">
        <v>3</v>
      </c>
      <c r="G20" s="3">
        <v>4</v>
      </c>
      <c r="H20" s="3">
        <v>3</v>
      </c>
      <c r="I20" s="3">
        <v>3</v>
      </c>
      <c r="J20" s="3">
        <v>4</v>
      </c>
      <c r="K20" s="3">
        <v>4</v>
      </c>
      <c r="L20" s="3">
        <v>3</v>
      </c>
      <c r="M20" s="3">
        <v>3</v>
      </c>
      <c r="N20" s="3" t="s">
        <v>95</v>
      </c>
      <c r="O20" s="3" t="s">
        <v>96</v>
      </c>
    </row>
    <row r="21" spans="1:15" ht="18.75" customHeight="1" x14ac:dyDescent="0.2">
      <c r="A21" s="2">
        <v>43741.490123460651</v>
      </c>
      <c r="B21" s="3" t="s">
        <v>97</v>
      </c>
      <c r="C21" s="3" t="s">
        <v>16</v>
      </c>
      <c r="D21" s="3" t="s">
        <v>98</v>
      </c>
      <c r="E21" s="3" t="s">
        <v>18</v>
      </c>
      <c r="F21" s="3">
        <v>4</v>
      </c>
      <c r="G21" s="3">
        <v>3</v>
      </c>
      <c r="H21" s="3">
        <v>3</v>
      </c>
      <c r="I21" s="3">
        <v>3</v>
      </c>
      <c r="J21" s="3">
        <v>3</v>
      </c>
      <c r="K21" s="3">
        <v>3</v>
      </c>
      <c r="L21" s="3">
        <v>4</v>
      </c>
      <c r="M21" s="3">
        <v>4</v>
      </c>
      <c r="N21" s="3" t="s">
        <v>99</v>
      </c>
      <c r="O21" s="3" t="s">
        <v>100</v>
      </c>
    </row>
    <row r="22" spans="1:15" ht="12.75" x14ac:dyDescent="0.2">
      <c r="A22" s="2">
        <v>43741.491352546298</v>
      </c>
      <c r="B22" s="3" t="s">
        <v>101</v>
      </c>
      <c r="C22" s="3" t="s">
        <v>16</v>
      </c>
      <c r="D22" s="3" t="s">
        <v>35</v>
      </c>
      <c r="E22" s="3" t="s">
        <v>18</v>
      </c>
      <c r="F22" s="3">
        <v>3</v>
      </c>
      <c r="G22" s="3">
        <v>3</v>
      </c>
      <c r="H22" s="3">
        <v>4</v>
      </c>
      <c r="I22" s="3">
        <v>4</v>
      </c>
      <c r="J22" s="3">
        <v>3</v>
      </c>
      <c r="K22" s="3">
        <v>4</v>
      </c>
      <c r="L22" s="3">
        <v>4</v>
      </c>
      <c r="M22" s="3">
        <v>2</v>
      </c>
      <c r="N22" s="3" t="s">
        <v>102</v>
      </c>
      <c r="O22" s="3" t="s">
        <v>103</v>
      </c>
    </row>
    <row r="23" spans="1:15" ht="12.75" x14ac:dyDescent="0.2">
      <c r="A23" s="2">
        <v>43741.491369189811</v>
      </c>
      <c r="B23" s="3" t="s">
        <v>104</v>
      </c>
      <c r="C23" s="3" t="s">
        <v>16</v>
      </c>
      <c r="D23" s="3" t="s">
        <v>105</v>
      </c>
      <c r="E23" s="3" t="s">
        <v>18</v>
      </c>
      <c r="F23" s="3">
        <v>3</v>
      </c>
      <c r="G23" s="3">
        <v>3</v>
      </c>
      <c r="H23" s="3">
        <v>3</v>
      </c>
      <c r="I23" s="3">
        <v>3</v>
      </c>
      <c r="J23" s="3">
        <v>3</v>
      </c>
      <c r="K23" s="3">
        <v>3</v>
      </c>
      <c r="L23" s="3">
        <v>3</v>
      </c>
      <c r="M23" s="3">
        <v>3</v>
      </c>
      <c r="N23" s="3" t="s">
        <v>106</v>
      </c>
      <c r="O23" s="3" t="s">
        <v>107</v>
      </c>
    </row>
    <row r="24" spans="1:15" ht="12.75" x14ac:dyDescent="0.2">
      <c r="A24" s="2">
        <v>43741.491528530096</v>
      </c>
      <c r="B24" s="3" t="s">
        <v>108</v>
      </c>
      <c r="C24" s="3" t="s">
        <v>16</v>
      </c>
      <c r="D24" s="3" t="s">
        <v>22</v>
      </c>
      <c r="E24" s="3" t="s">
        <v>18</v>
      </c>
      <c r="F24" s="3">
        <v>3</v>
      </c>
      <c r="G24" s="3">
        <v>3</v>
      </c>
      <c r="H24" s="3">
        <v>3</v>
      </c>
      <c r="I24" s="3">
        <v>3</v>
      </c>
      <c r="J24" s="3">
        <v>3</v>
      </c>
      <c r="K24" s="3">
        <v>3</v>
      </c>
      <c r="L24" s="3">
        <v>3</v>
      </c>
      <c r="M24" s="3">
        <v>3</v>
      </c>
      <c r="N24" s="3" t="s">
        <v>85</v>
      </c>
      <c r="O24" s="3" t="s">
        <v>109</v>
      </c>
    </row>
    <row r="25" spans="1:15" ht="12.75" x14ac:dyDescent="0.2">
      <c r="A25" s="2">
        <v>43741.494372731482</v>
      </c>
      <c r="B25" s="3" t="s">
        <v>110</v>
      </c>
      <c r="C25" s="3" t="s">
        <v>16</v>
      </c>
      <c r="D25" s="3" t="s">
        <v>22</v>
      </c>
      <c r="E25" s="3" t="s">
        <v>18</v>
      </c>
      <c r="F25" s="3">
        <v>4</v>
      </c>
      <c r="G25" s="3">
        <v>3</v>
      </c>
      <c r="H25" s="3">
        <v>4</v>
      </c>
      <c r="I25" s="3">
        <v>4</v>
      </c>
      <c r="J25" s="3">
        <v>4</v>
      </c>
      <c r="K25" s="3">
        <v>4</v>
      </c>
      <c r="L25" s="3">
        <v>4</v>
      </c>
      <c r="M25" s="3">
        <v>4</v>
      </c>
      <c r="N25" s="3" t="s">
        <v>111</v>
      </c>
      <c r="O25" s="3" t="s">
        <v>112</v>
      </c>
    </row>
    <row r="26" spans="1:15" ht="12.75" x14ac:dyDescent="0.2">
      <c r="A26" s="2">
        <v>43741.494659722222</v>
      </c>
      <c r="B26" s="3" t="s">
        <v>113</v>
      </c>
      <c r="C26" s="3" t="s">
        <v>16</v>
      </c>
      <c r="D26" s="3" t="s">
        <v>22</v>
      </c>
      <c r="E26" s="3" t="s">
        <v>18</v>
      </c>
      <c r="F26" s="3">
        <v>4</v>
      </c>
      <c r="G26" s="3">
        <v>4</v>
      </c>
      <c r="H26" s="3">
        <v>4</v>
      </c>
      <c r="I26" s="3">
        <v>4</v>
      </c>
      <c r="J26" s="3">
        <v>4</v>
      </c>
      <c r="K26" s="3">
        <v>4</v>
      </c>
      <c r="L26" s="3">
        <v>4</v>
      </c>
      <c r="M26" s="3">
        <v>4</v>
      </c>
      <c r="N26" s="3" t="s">
        <v>114</v>
      </c>
      <c r="O26" s="3" t="s">
        <v>115</v>
      </c>
    </row>
    <row r="27" spans="1:15" ht="12.75" x14ac:dyDescent="0.2">
      <c r="A27" s="2">
        <v>43741.496582905093</v>
      </c>
      <c r="B27" s="3" t="s">
        <v>116</v>
      </c>
      <c r="C27" s="3" t="s">
        <v>30</v>
      </c>
      <c r="D27" s="3" t="s">
        <v>117</v>
      </c>
      <c r="E27" s="3" t="s">
        <v>18</v>
      </c>
      <c r="F27" s="3">
        <v>3</v>
      </c>
      <c r="G27" s="3">
        <v>2</v>
      </c>
      <c r="H27" s="3">
        <v>1</v>
      </c>
      <c r="I27" s="3">
        <v>2</v>
      </c>
      <c r="J27" s="3">
        <v>4</v>
      </c>
      <c r="K27" s="3">
        <v>3</v>
      </c>
      <c r="L27" s="3">
        <v>2</v>
      </c>
      <c r="M27" s="3">
        <v>2</v>
      </c>
      <c r="N27" s="3" t="s">
        <v>118</v>
      </c>
      <c r="O27" s="3" t="s">
        <v>119</v>
      </c>
    </row>
    <row r="28" spans="1:15" ht="12.75" x14ac:dyDescent="0.2">
      <c r="A28" s="2">
        <v>43741.498190289349</v>
      </c>
      <c r="B28" s="3" t="s">
        <v>120</v>
      </c>
      <c r="C28" s="3" t="s">
        <v>16</v>
      </c>
      <c r="D28" s="3" t="s">
        <v>98</v>
      </c>
      <c r="E28" s="3" t="s">
        <v>18</v>
      </c>
      <c r="F28" s="3">
        <v>2</v>
      </c>
      <c r="G28" s="3">
        <v>3</v>
      </c>
      <c r="H28" s="3">
        <v>4</v>
      </c>
      <c r="I28" s="3">
        <v>3</v>
      </c>
      <c r="J28" s="3">
        <v>4</v>
      </c>
      <c r="K28" s="3">
        <v>4</v>
      </c>
      <c r="L28" s="3">
        <v>3</v>
      </c>
      <c r="M28" s="3">
        <v>2</v>
      </c>
      <c r="N28" s="3" t="s">
        <v>121</v>
      </c>
      <c r="O28" s="3" t="s">
        <v>121</v>
      </c>
    </row>
    <row r="29" spans="1:15" ht="12.75" x14ac:dyDescent="0.2">
      <c r="A29" s="2">
        <v>43741.501136643521</v>
      </c>
      <c r="B29" s="3" t="s">
        <v>122</v>
      </c>
      <c r="C29" s="3" t="s">
        <v>16</v>
      </c>
      <c r="D29" s="3" t="s">
        <v>98</v>
      </c>
      <c r="E29" s="3" t="s">
        <v>18</v>
      </c>
      <c r="F29" s="3">
        <v>4</v>
      </c>
      <c r="G29" s="3">
        <v>3</v>
      </c>
      <c r="H29" s="3">
        <v>4</v>
      </c>
      <c r="I29" s="3">
        <v>3</v>
      </c>
      <c r="J29" s="3">
        <v>3</v>
      </c>
      <c r="K29" s="3">
        <v>3</v>
      </c>
      <c r="L29" s="3">
        <v>3</v>
      </c>
      <c r="M29" s="3">
        <v>3</v>
      </c>
      <c r="N29" s="3" t="s">
        <v>121</v>
      </c>
      <c r="O29" s="3" t="s">
        <v>121</v>
      </c>
    </row>
    <row r="30" spans="1:15" ht="12.75" x14ac:dyDescent="0.2">
      <c r="A30" s="2">
        <v>43741.501579374999</v>
      </c>
      <c r="B30" s="3" t="s">
        <v>123</v>
      </c>
      <c r="C30" s="4" t="s">
        <v>16</v>
      </c>
      <c r="D30" s="3" t="s">
        <v>35</v>
      </c>
      <c r="E30" s="3" t="s">
        <v>124</v>
      </c>
      <c r="F30" s="3">
        <v>3</v>
      </c>
      <c r="G30" s="3">
        <v>4</v>
      </c>
      <c r="H30" s="3">
        <v>3</v>
      </c>
      <c r="I30" s="3">
        <v>3</v>
      </c>
      <c r="J30" s="3">
        <v>3</v>
      </c>
      <c r="K30" s="3">
        <v>3</v>
      </c>
      <c r="L30" s="3">
        <v>3</v>
      </c>
      <c r="M30" s="3">
        <v>3</v>
      </c>
      <c r="N30" s="3" t="s">
        <v>125</v>
      </c>
      <c r="O30" s="3" t="s">
        <v>126</v>
      </c>
    </row>
    <row r="31" spans="1:15" ht="12.75" x14ac:dyDescent="0.2">
      <c r="A31" s="2">
        <v>43741.728811076391</v>
      </c>
      <c r="B31" s="3" t="s">
        <v>131</v>
      </c>
      <c r="C31" s="3" t="s">
        <v>16</v>
      </c>
      <c r="D31" s="3" t="s">
        <v>22</v>
      </c>
      <c r="E31" s="3" t="s">
        <v>18</v>
      </c>
      <c r="F31" s="3">
        <v>3</v>
      </c>
      <c r="G31" s="3">
        <v>4</v>
      </c>
      <c r="H31" s="3">
        <v>3</v>
      </c>
      <c r="I31" s="3">
        <v>4</v>
      </c>
      <c r="J31" s="3">
        <v>3</v>
      </c>
      <c r="K31" s="3">
        <v>2</v>
      </c>
      <c r="L31" s="3">
        <v>3</v>
      </c>
      <c r="M31" s="3">
        <v>2</v>
      </c>
      <c r="N31" s="3" t="s">
        <v>132</v>
      </c>
      <c r="O31" s="3" t="s">
        <v>133</v>
      </c>
    </row>
    <row r="32" spans="1:15" ht="12.75" x14ac:dyDescent="0.2">
      <c r="A32" s="2">
        <v>43741.746526805553</v>
      </c>
      <c r="B32" s="3" t="s">
        <v>134</v>
      </c>
      <c r="C32" s="4" t="s">
        <v>16</v>
      </c>
      <c r="D32" s="3" t="s">
        <v>98</v>
      </c>
      <c r="E32" s="3" t="s">
        <v>18</v>
      </c>
      <c r="F32" s="3">
        <v>3</v>
      </c>
      <c r="G32" s="3">
        <v>3</v>
      </c>
      <c r="H32" s="3">
        <v>3</v>
      </c>
      <c r="I32" s="3">
        <v>4</v>
      </c>
      <c r="J32" s="3">
        <v>4</v>
      </c>
      <c r="K32" s="3">
        <v>4</v>
      </c>
      <c r="L32" s="3">
        <v>4</v>
      </c>
      <c r="M32" s="3">
        <v>3</v>
      </c>
      <c r="N32" s="3" t="s">
        <v>135</v>
      </c>
      <c r="O32" s="3" t="s">
        <v>136</v>
      </c>
    </row>
    <row r="33" spans="1:15" ht="12.75" x14ac:dyDescent="0.2">
      <c r="A33" s="2">
        <v>43741.78450765046</v>
      </c>
      <c r="B33" s="3" t="s">
        <v>137</v>
      </c>
      <c r="C33" s="3" t="s">
        <v>16</v>
      </c>
      <c r="D33" s="3" t="s">
        <v>138</v>
      </c>
      <c r="E33" s="3" t="s">
        <v>18</v>
      </c>
      <c r="F33" s="3">
        <v>3</v>
      </c>
      <c r="G33" s="3">
        <v>3</v>
      </c>
      <c r="H33" s="3">
        <v>4</v>
      </c>
      <c r="I33" s="3">
        <v>3</v>
      </c>
      <c r="J33" s="3">
        <v>2</v>
      </c>
      <c r="K33" s="3">
        <v>2</v>
      </c>
      <c r="L33" s="3">
        <v>3</v>
      </c>
      <c r="M33" s="3">
        <v>3</v>
      </c>
      <c r="N33" s="3" t="s">
        <v>139</v>
      </c>
      <c r="O33" s="3" t="s">
        <v>140</v>
      </c>
    </row>
    <row r="34" spans="1:15" ht="12.75" x14ac:dyDescent="0.2">
      <c r="A34" s="2">
        <v>43741.810029409724</v>
      </c>
      <c r="B34" s="3" t="s">
        <v>141</v>
      </c>
      <c r="C34" s="3" t="s">
        <v>16</v>
      </c>
      <c r="D34" s="3" t="s">
        <v>35</v>
      </c>
      <c r="E34" s="3" t="s">
        <v>18</v>
      </c>
      <c r="F34" s="3">
        <v>2</v>
      </c>
      <c r="G34" s="3">
        <v>3</v>
      </c>
      <c r="H34" s="3">
        <v>4</v>
      </c>
      <c r="I34" s="3">
        <v>3</v>
      </c>
      <c r="J34" s="3">
        <v>3</v>
      </c>
      <c r="K34" s="3">
        <v>4</v>
      </c>
      <c r="L34" s="3">
        <v>4</v>
      </c>
      <c r="M34" s="3">
        <v>4</v>
      </c>
      <c r="N34" s="3" t="s">
        <v>142</v>
      </c>
      <c r="O34" s="3" t="s">
        <v>143</v>
      </c>
    </row>
    <row r="35" spans="1:15" ht="12.75" x14ac:dyDescent="0.2">
      <c r="A35" s="2">
        <v>43741.863188217598</v>
      </c>
      <c r="B35" s="3" t="s">
        <v>144</v>
      </c>
      <c r="C35" s="4" t="s">
        <v>16</v>
      </c>
      <c r="D35" s="3" t="s">
        <v>35</v>
      </c>
      <c r="E35" s="3" t="s">
        <v>18</v>
      </c>
      <c r="F35" s="3">
        <v>4</v>
      </c>
      <c r="G35" s="3">
        <v>4</v>
      </c>
      <c r="H35" s="3">
        <v>4</v>
      </c>
      <c r="I35" s="3">
        <v>4</v>
      </c>
      <c r="J35" s="3">
        <v>3</v>
      </c>
      <c r="K35" s="3">
        <v>3</v>
      </c>
      <c r="L35" s="3">
        <v>4</v>
      </c>
      <c r="M35" s="3">
        <v>4</v>
      </c>
      <c r="N35" s="3" t="s">
        <v>145</v>
      </c>
      <c r="O35" s="3" t="s">
        <v>146</v>
      </c>
    </row>
    <row r="36" spans="1:15" ht="12.75" x14ac:dyDescent="0.2">
      <c r="A36" s="2">
        <v>43741.873307037036</v>
      </c>
      <c r="B36" s="3" t="s">
        <v>147</v>
      </c>
      <c r="C36" s="3" t="s">
        <v>16</v>
      </c>
      <c r="D36" s="3" t="s">
        <v>148</v>
      </c>
      <c r="E36" s="3" t="s">
        <v>18</v>
      </c>
      <c r="F36" s="3">
        <v>2</v>
      </c>
      <c r="G36" s="3">
        <v>4</v>
      </c>
      <c r="H36" s="3">
        <v>4</v>
      </c>
      <c r="I36" s="3">
        <v>4</v>
      </c>
      <c r="J36" s="3">
        <v>4</v>
      </c>
      <c r="K36" s="3">
        <v>4</v>
      </c>
      <c r="L36" s="3">
        <v>4</v>
      </c>
      <c r="M36" s="3">
        <v>4</v>
      </c>
      <c r="N36" s="3" t="s">
        <v>149</v>
      </c>
      <c r="O36" s="3" t="s">
        <v>150</v>
      </c>
    </row>
    <row r="37" spans="1:15" ht="12.75" x14ac:dyDescent="0.2">
      <c r="A37" s="2">
        <v>43743.525936655089</v>
      </c>
      <c r="B37" s="3" t="s">
        <v>156</v>
      </c>
      <c r="C37" s="3" t="s">
        <v>16</v>
      </c>
      <c r="D37" s="3" t="s">
        <v>90</v>
      </c>
      <c r="E37" s="3" t="s">
        <v>18</v>
      </c>
      <c r="F37" s="3">
        <v>3</v>
      </c>
      <c r="G37" s="3">
        <v>4</v>
      </c>
      <c r="H37" s="3">
        <v>4</v>
      </c>
      <c r="I37" s="3">
        <v>4</v>
      </c>
      <c r="J37" s="3">
        <v>4</v>
      </c>
      <c r="K37" s="3">
        <v>4</v>
      </c>
      <c r="L37" s="3">
        <v>4</v>
      </c>
      <c r="M37" s="3">
        <v>3</v>
      </c>
      <c r="N37" s="3" t="s">
        <v>157</v>
      </c>
      <c r="O37" s="3" t="s">
        <v>158</v>
      </c>
    </row>
    <row r="38" spans="1:15" ht="15.75" customHeight="1" x14ac:dyDescent="0.2">
      <c r="F38">
        <f>AVERAGE(F2:F37)</f>
        <v>3.0833333333333335</v>
      </c>
      <c r="G38">
        <f t="shared" ref="G38:M38" si="0">AVERAGE(G2:G37)</f>
        <v>3.1944444444444446</v>
      </c>
      <c r="H38">
        <f t="shared" si="0"/>
        <v>3.3333333333333335</v>
      </c>
      <c r="I38">
        <f t="shared" si="0"/>
        <v>3.3333333333333335</v>
      </c>
      <c r="J38">
        <f t="shared" si="0"/>
        <v>3.3055555555555554</v>
      </c>
      <c r="K38">
        <f t="shared" si="0"/>
        <v>3.25</v>
      </c>
      <c r="L38">
        <f t="shared" si="0"/>
        <v>3.2777777777777777</v>
      </c>
      <c r="M38">
        <f t="shared" si="0"/>
        <v>3.0277777777777777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CC45C-F2D7-4514-97CD-1E1BAC8C4B36}">
  <dimension ref="A1:H55"/>
  <sheetViews>
    <sheetView topLeftCell="A50" workbookViewId="0">
      <selection activeCell="F12" sqref="F12"/>
    </sheetView>
  </sheetViews>
  <sheetFormatPr defaultRowHeight="12.75" x14ac:dyDescent="0.2"/>
  <cols>
    <col min="1" max="1" width="4.28515625" customWidth="1"/>
    <col min="2" max="2" width="47.85546875" customWidth="1"/>
    <col min="7" max="7" width="47.140625" customWidth="1"/>
    <col min="8" max="8" width="47" customWidth="1"/>
  </cols>
  <sheetData>
    <row r="1" spans="1:6" x14ac:dyDescent="0.2">
      <c r="A1" s="6" t="s">
        <v>170</v>
      </c>
      <c r="B1" s="5"/>
      <c r="C1" s="5"/>
    </row>
    <row r="2" spans="1:6" x14ac:dyDescent="0.2">
      <c r="A2" s="9" t="s">
        <v>169</v>
      </c>
      <c r="B2" s="9" t="s">
        <v>168</v>
      </c>
      <c r="C2" s="9" t="s">
        <v>171</v>
      </c>
    </row>
    <row r="3" spans="1:6" ht="30" customHeight="1" x14ac:dyDescent="0.2">
      <c r="A3" s="18">
        <v>1</v>
      </c>
      <c r="B3" s="16" t="s">
        <v>5</v>
      </c>
      <c r="C3" s="18">
        <f>'Form Responses 1'!F$38</f>
        <v>3.0833333333333335</v>
      </c>
    </row>
    <row r="4" spans="1:6" ht="30" customHeight="1" x14ac:dyDescent="0.2">
      <c r="A4" s="18">
        <v>2</v>
      </c>
      <c r="B4" s="16" t="s">
        <v>6</v>
      </c>
      <c r="C4" s="18">
        <f>'Form Responses 1'!G$38</f>
        <v>3.1944444444444446</v>
      </c>
    </row>
    <row r="5" spans="1:6" ht="30" customHeight="1" x14ac:dyDescent="0.2">
      <c r="A5" s="18">
        <v>3</v>
      </c>
      <c r="B5" s="16" t="s">
        <v>7</v>
      </c>
      <c r="C5" s="18">
        <f>'Form Responses 1'!H$38</f>
        <v>3.3333333333333335</v>
      </c>
    </row>
    <row r="6" spans="1:6" ht="30" customHeight="1" x14ac:dyDescent="0.2">
      <c r="A6" s="18">
        <v>4</v>
      </c>
      <c r="B6" s="16" t="s">
        <v>8</v>
      </c>
      <c r="C6" s="18">
        <f>'Form Responses 1'!I$38</f>
        <v>3.3333333333333335</v>
      </c>
    </row>
    <row r="7" spans="1:6" ht="30" customHeight="1" x14ac:dyDescent="0.2">
      <c r="A7" s="18">
        <v>5</v>
      </c>
      <c r="B7" s="16" t="s">
        <v>9</v>
      </c>
      <c r="C7" s="18">
        <f>'Form Responses 1'!J$38</f>
        <v>3.3055555555555554</v>
      </c>
    </row>
    <row r="8" spans="1:6" ht="30" customHeight="1" x14ac:dyDescent="0.2">
      <c r="A8" s="18">
        <v>6</v>
      </c>
      <c r="B8" s="16" t="s">
        <v>10</v>
      </c>
      <c r="C8" s="18">
        <f>'Form Responses 1'!K$38</f>
        <v>3.25</v>
      </c>
    </row>
    <row r="9" spans="1:6" ht="30" customHeight="1" x14ac:dyDescent="0.2">
      <c r="A9" s="18">
        <v>7</v>
      </c>
      <c r="B9" s="16" t="s">
        <v>11</v>
      </c>
      <c r="C9" s="18">
        <f>'Form Responses 1'!L$38</f>
        <v>3.2777777777777777</v>
      </c>
    </row>
    <row r="10" spans="1:6" ht="30" customHeight="1" x14ac:dyDescent="0.2">
      <c r="A10" s="18">
        <v>8</v>
      </c>
      <c r="B10" s="16" t="s">
        <v>12</v>
      </c>
      <c r="C10" s="18">
        <f>'Form Responses 1'!M$38</f>
        <v>3.0277777777777777</v>
      </c>
    </row>
    <row r="11" spans="1:6" ht="30" customHeight="1" x14ac:dyDescent="0.2">
      <c r="A11" s="19" t="s">
        <v>171</v>
      </c>
      <c r="B11" s="20"/>
      <c r="C11" s="17">
        <f>AVERAGE(C3:C10)</f>
        <v>3.2256944444444446</v>
      </c>
    </row>
    <row r="12" spans="1:6" x14ac:dyDescent="0.2">
      <c r="B12" s="1"/>
      <c r="F12">
        <f>C11/4</f>
        <v>0.80642361111111116</v>
      </c>
    </row>
    <row r="13" spans="1:6" x14ac:dyDescent="0.2">
      <c r="B13" s="12" t="s">
        <v>182</v>
      </c>
    </row>
    <row r="14" spans="1:6" x14ac:dyDescent="0.2">
      <c r="B14" s="12" t="s">
        <v>181</v>
      </c>
    </row>
    <row r="15" spans="1:6" x14ac:dyDescent="0.2">
      <c r="B15" s="14" t="s">
        <v>179</v>
      </c>
    </row>
    <row r="16" spans="1:6" x14ac:dyDescent="0.2">
      <c r="B16" s="13" t="s">
        <v>180</v>
      </c>
    </row>
    <row r="21" spans="7:8" ht="30" customHeight="1" x14ac:dyDescent="0.2">
      <c r="G21" s="21" t="s">
        <v>13</v>
      </c>
      <c r="H21" s="21" t="s">
        <v>14</v>
      </c>
    </row>
    <row r="22" spans="7:8" ht="30" customHeight="1" x14ac:dyDescent="0.2">
      <c r="G22" s="15" t="s">
        <v>19</v>
      </c>
      <c r="H22" s="15" t="s">
        <v>20</v>
      </c>
    </row>
    <row r="23" spans="7:8" ht="30" customHeight="1" x14ac:dyDescent="0.2">
      <c r="G23" s="15" t="s">
        <v>23</v>
      </c>
      <c r="H23" s="15" t="s">
        <v>24</v>
      </c>
    </row>
    <row r="24" spans="7:8" ht="30" customHeight="1" x14ac:dyDescent="0.2">
      <c r="G24" s="15" t="s">
        <v>27</v>
      </c>
      <c r="H24" s="15" t="s">
        <v>28</v>
      </c>
    </row>
    <row r="25" spans="7:8" ht="30" customHeight="1" x14ac:dyDescent="0.2">
      <c r="G25" s="15" t="s">
        <v>36</v>
      </c>
      <c r="H25" s="15" t="s">
        <v>37</v>
      </c>
    </row>
    <row r="26" spans="7:8" ht="30" customHeight="1" x14ac:dyDescent="0.2">
      <c r="G26" s="15" t="s">
        <v>48</v>
      </c>
      <c r="H26" s="15" t="s">
        <v>49</v>
      </c>
    </row>
    <row r="27" spans="7:8" ht="30" customHeight="1" x14ac:dyDescent="0.2">
      <c r="G27" s="15" t="s">
        <v>51</v>
      </c>
      <c r="H27" s="15" t="s">
        <v>52</v>
      </c>
    </row>
    <row r="28" spans="7:8" ht="30" customHeight="1" x14ac:dyDescent="0.2">
      <c r="G28" s="15" t="s">
        <v>54</v>
      </c>
      <c r="H28" s="15" t="s">
        <v>55</v>
      </c>
    </row>
    <row r="29" spans="7:8" ht="30" customHeight="1" x14ac:dyDescent="0.2">
      <c r="G29" s="15" t="s">
        <v>57</v>
      </c>
      <c r="H29" s="15" t="s">
        <v>58</v>
      </c>
    </row>
    <row r="30" spans="7:8" ht="90" customHeight="1" x14ac:dyDescent="0.2">
      <c r="G30" s="15" t="s">
        <v>61</v>
      </c>
      <c r="H30" s="15" t="s">
        <v>62</v>
      </c>
    </row>
    <row r="31" spans="7:8" ht="30" customHeight="1" x14ac:dyDescent="0.2">
      <c r="G31" s="15" t="s">
        <v>57</v>
      </c>
      <c r="H31" s="15" t="s">
        <v>64</v>
      </c>
    </row>
    <row r="32" spans="7:8" ht="30" customHeight="1" x14ac:dyDescent="0.2">
      <c r="G32" s="15" t="s">
        <v>67</v>
      </c>
      <c r="H32" s="15" t="s">
        <v>68</v>
      </c>
    </row>
    <row r="33" spans="7:8" ht="30" customHeight="1" x14ac:dyDescent="0.2">
      <c r="G33" s="15" t="s">
        <v>70</v>
      </c>
      <c r="H33" s="15" t="s">
        <v>71</v>
      </c>
    </row>
    <row r="34" spans="7:8" ht="30" customHeight="1" x14ac:dyDescent="0.2">
      <c r="G34" s="15" t="s">
        <v>74</v>
      </c>
      <c r="H34" s="15" t="s">
        <v>75</v>
      </c>
    </row>
    <row r="35" spans="7:8" ht="30" customHeight="1" x14ac:dyDescent="0.2">
      <c r="G35" s="15" t="s">
        <v>78</v>
      </c>
      <c r="H35" s="15" t="s">
        <v>79</v>
      </c>
    </row>
    <row r="36" spans="7:8" ht="30" customHeight="1" x14ac:dyDescent="0.2">
      <c r="G36" s="15" t="s">
        <v>81</v>
      </c>
      <c r="H36" s="15" t="s">
        <v>82</v>
      </c>
    </row>
    <row r="37" spans="7:8" ht="30" customHeight="1" x14ac:dyDescent="0.2">
      <c r="G37" s="15" t="s">
        <v>85</v>
      </c>
      <c r="H37" s="15" t="s">
        <v>86</v>
      </c>
    </row>
    <row r="38" spans="7:8" ht="30" customHeight="1" x14ac:dyDescent="0.2">
      <c r="G38" s="15" t="s">
        <v>85</v>
      </c>
      <c r="H38" s="15" t="s">
        <v>88</v>
      </c>
    </row>
    <row r="39" spans="7:8" ht="30" customHeight="1" x14ac:dyDescent="0.2">
      <c r="G39" s="15" t="s">
        <v>91</v>
      </c>
      <c r="H39" s="15" t="s">
        <v>92</v>
      </c>
    </row>
    <row r="40" spans="7:8" ht="30" customHeight="1" x14ac:dyDescent="0.2">
      <c r="G40" s="15" t="s">
        <v>95</v>
      </c>
      <c r="H40" s="15" t="s">
        <v>96</v>
      </c>
    </row>
    <row r="41" spans="7:8" ht="116.25" customHeight="1" x14ac:dyDescent="0.2">
      <c r="G41" s="16" t="s">
        <v>99</v>
      </c>
      <c r="H41" s="15" t="s">
        <v>100</v>
      </c>
    </row>
    <row r="42" spans="7:8" ht="30" customHeight="1" x14ac:dyDescent="0.2">
      <c r="G42" s="15" t="s">
        <v>102</v>
      </c>
      <c r="H42" s="15" t="s">
        <v>103</v>
      </c>
    </row>
    <row r="43" spans="7:8" ht="30" customHeight="1" x14ac:dyDescent="0.2">
      <c r="G43" s="15" t="s">
        <v>106</v>
      </c>
      <c r="H43" s="15" t="s">
        <v>107</v>
      </c>
    </row>
    <row r="44" spans="7:8" ht="30" customHeight="1" x14ac:dyDescent="0.2">
      <c r="G44" s="15" t="s">
        <v>85</v>
      </c>
      <c r="H44" s="15" t="s">
        <v>109</v>
      </c>
    </row>
    <row r="45" spans="7:8" ht="30" customHeight="1" x14ac:dyDescent="0.2">
      <c r="G45" s="15" t="s">
        <v>111</v>
      </c>
      <c r="H45" s="15" t="s">
        <v>112</v>
      </c>
    </row>
    <row r="46" spans="7:8" ht="30" customHeight="1" x14ac:dyDescent="0.2">
      <c r="G46" s="15" t="s">
        <v>114</v>
      </c>
      <c r="H46" s="15" t="s">
        <v>115</v>
      </c>
    </row>
    <row r="47" spans="7:8" ht="30" customHeight="1" x14ac:dyDescent="0.2">
      <c r="G47" s="15" t="s">
        <v>118</v>
      </c>
      <c r="H47" s="15" t="s">
        <v>119</v>
      </c>
    </row>
    <row r="48" spans="7:8" ht="30" customHeight="1" x14ac:dyDescent="0.2">
      <c r="G48" s="15" t="s">
        <v>125</v>
      </c>
      <c r="H48" s="15" t="s">
        <v>126</v>
      </c>
    </row>
    <row r="49" spans="7:8" ht="53.25" customHeight="1" x14ac:dyDescent="0.2">
      <c r="G49" s="15" t="s">
        <v>132</v>
      </c>
      <c r="H49" s="15" t="s">
        <v>133</v>
      </c>
    </row>
    <row r="50" spans="7:8" ht="30" customHeight="1" x14ac:dyDescent="0.2">
      <c r="G50" s="15" t="s">
        <v>135</v>
      </c>
      <c r="H50" s="15" t="s">
        <v>136</v>
      </c>
    </row>
    <row r="51" spans="7:8" ht="30" customHeight="1" x14ac:dyDescent="0.2">
      <c r="G51" s="15" t="s">
        <v>139</v>
      </c>
      <c r="H51" s="15" t="s">
        <v>140</v>
      </c>
    </row>
    <row r="52" spans="7:8" ht="30" customHeight="1" x14ac:dyDescent="0.2">
      <c r="G52" s="15" t="s">
        <v>142</v>
      </c>
      <c r="H52" s="15" t="s">
        <v>143</v>
      </c>
    </row>
    <row r="53" spans="7:8" ht="30" customHeight="1" x14ac:dyDescent="0.2">
      <c r="G53" s="15" t="s">
        <v>145</v>
      </c>
      <c r="H53" s="15" t="s">
        <v>146</v>
      </c>
    </row>
    <row r="54" spans="7:8" ht="30" customHeight="1" x14ac:dyDescent="0.2">
      <c r="G54" s="15" t="s">
        <v>149</v>
      </c>
      <c r="H54" s="15" t="s">
        <v>150</v>
      </c>
    </row>
    <row r="55" spans="7:8" ht="30" customHeight="1" x14ac:dyDescent="0.2">
      <c r="G55" s="15" t="s">
        <v>157</v>
      </c>
      <c r="H55" s="15" t="s">
        <v>158</v>
      </c>
    </row>
  </sheetData>
  <mergeCells count="2">
    <mergeCell ref="A1:C1"/>
    <mergeCell ref="A11:B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775EA-A6FD-4065-8F8B-C83071B3B6F2}">
  <dimension ref="A1:O4"/>
  <sheetViews>
    <sheetView topLeftCell="G1" workbookViewId="0">
      <selection activeCell="N21" sqref="N21"/>
    </sheetView>
  </sheetViews>
  <sheetFormatPr defaultRowHeight="12.75" x14ac:dyDescent="0.2"/>
  <cols>
    <col min="2" max="2" width="34" bestFit="1" customWidth="1"/>
    <col min="14" max="14" width="48" customWidth="1"/>
    <col min="15" max="15" width="113.8554687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43741.445806412041</v>
      </c>
      <c r="B2" s="3" t="s">
        <v>42</v>
      </c>
      <c r="C2" s="4" t="s">
        <v>43</v>
      </c>
      <c r="D2" s="3" t="s">
        <v>44</v>
      </c>
      <c r="E2" s="3" t="s">
        <v>18</v>
      </c>
      <c r="F2" s="3">
        <v>4</v>
      </c>
      <c r="G2" s="3">
        <v>4</v>
      </c>
      <c r="H2" s="3">
        <v>4</v>
      </c>
      <c r="I2" s="3">
        <v>4</v>
      </c>
      <c r="J2" s="3">
        <v>4</v>
      </c>
      <c r="K2" s="3">
        <v>4</v>
      </c>
      <c r="L2" s="3">
        <v>4</v>
      </c>
      <c r="M2" s="3">
        <v>4</v>
      </c>
      <c r="N2" s="3" t="s">
        <v>45</v>
      </c>
      <c r="O2" s="3" t="s">
        <v>46</v>
      </c>
    </row>
    <row r="3" spans="1:15" x14ac:dyDescent="0.2">
      <c r="A3" s="2">
        <v>43745.650987592591</v>
      </c>
      <c r="B3" s="3" t="s">
        <v>159</v>
      </c>
      <c r="C3" s="4" t="s">
        <v>43</v>
      </c>
      <c r="D3" s="3" t="s">
        <v>160</v>
      </c>
      <c r="E3" s="3" t="s">
        <v>18</v>
      </c>
      <c r="F3" s="3">
        <v>4</v>
      </c>
      <c r="G3" s="3">
        <v>4</v>
      </c>
      <c r="H3" s="3">
        <v>3</v>
      </c>
      <c r="I3" s="3">
        <v>4</v>
      </c>
      <c r="J3" s="3">
        <v>3</v>
      </c>
      <c r="K3" s="3">
        <v>4</v>
      </c>
      <c r="L3" s="3">
        <v>4</v>
      </c>
      <c r="M3" s="3">
        <v>3</v>
      </c>
      <c r="N3" s="3" t="s">
        <v>161</v>
      </c>
      <c r="O3" s="3" t="s">
        <v>162</v>
      </c>
    </row>
    <row r="4" spans="1:15" x14ac:dyDescent="0.2">
      <c r="F4">
        <f>AVERAGE(F2:F3)</f>
        <v>4</v>
      </c>
      <c r="G4">
        <f t="shared" ref="G4:M4" si="0">AVERAGE(G2:G3)</f>
        <v>4</v>
      </c>
      <c r="H4">
        <f t="shared" si="0"/>
        <v>3.5</v>
      </c>
      <c r="I4">
        <f t="shared" si="0"/>
        <v>4</v>
      </c>
      <c r="J4">
        <f t="shared" si="0"/>
        <v>3.5</v>
      </c>
      <c r="K4">
        <f t="shared" si="0"/>
        <v>4</v>
      </c>
      <c r="L4">
        <f t="shared" si="0"/>
        <v>4</v>
      </c>
      <c r="M4">
        <f t="shared" si="0"/>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87D4-0565-431D-A3E4-2D844F93F075}">
  <dimension ref="A1:G16"/>
  <sheetViews>
    <sheetView topLeftCell="A7" workbookViewId="0">
      <selection activeCell="G8" sqref="G8"/>
    </sheetView>
  </sheetViews>
  <sheetFormatPr defaultRowHeight="12.75" x14ac:dyDescent="0.2"/>
  <cols>
    <col min="1" max="1" width="4.28515625" customWidth="1"/>
    <col min="2" max="2" width="42.42578125" customWidth="1"/>
  </cols>
  <sheetData>
    <row r="1" spans="1:7" x14ac:dyDescent="0.2">
      <c r="A1" s="6" t="s">
        <v>172</v>
      </c>
      <c r="B1" s="5"/>
      <c r="C1" s="5"/>
    </row>
    <row r="2" spans="1:7" x14ac:dyDescent="0.2">
      <c r="A2" s="9" t="s">
        <v>169</v>
      </c>
      <c r="B2" s="9" t="s">
        <v>168</v>
      </c>
      <c r="C2" s="9" t="s">
        <v>171</v>
      </c>
    </row>
    <row r="3" spans="1:7" ht="30" customHeight="1" x14ac:dyDescent="0.2">
      <c r="A3" s="8">
        <v>1</v>
      </c>
      <c r="B3" s="16" t="s">
        <v>5</v>
      </c>
      <c r="C3" s="8">
        <f>'ahli materi'!F$4</f>
        <v>4</v>
      </c>
    </row>
    <row r="4" spans="1:7" ht="30" customHeight="1" x14ac:dyDescent="0.2">
      <c r="A4" s="8">
        <v>2</v>
      </c>
      <c r="B4" s="16" t="s">
        <v>6</v>
      </c>
      <c r="C4" s="8">
        <f>'ahli materi'!G$4</f>
        <v>4</v>
      </c>
    </row>
    <row r="5" spans="1:7" ht="30" customHeight="1" x14ac:dyDescent="0.2">
      <c r="A5" s="8">
        <v>3</v>
      </c>
      <c r="B5" s="16" t="s">
        <v>7</v>
      </c>
      <c r="C5" s="8">
        <f>'ahli materi'!H$4</f>
        <v>3.5</v>
      </c>
    </row>
    <row r="6" spans="1:7" ht="30" customHeight="1" x14ac:dyDescent="0.2">
      <c r="A6" s="8">
        <v>4</v>
      </c>
      <c r="B6" s="16" t="s">
        <v>8</v>
      </c>
      <c r="C6" s="8">
        <f>'ahli materi'!I$4</f>
        <v>4</v>
      </c>
    </row>
    <row r="7" spans="1:7" ht="30" customHeight="1" x14ac:dyDescent="0.2">
      <c r="A7" s="8">
        <v>5</v>
      </c>
      <c r="B7" s="16" t="s">
        <v>9</v>
      </c>
      <c r="C7" s="8">
        <f>'ahli materi'!J$4</f>
        <v>3.5</v>
      </c>
    </row>
    <row r="8" spans="1:7" ht="30" customHeight="1" x14ac:dyDescent="0.2">
      <c r="A8" s="8">
        <v>6</v>
      </c>
      <c r="B8" s="16" t="s">
        <v>10</v>
      </c>
      <c r="C8" s="8">
        <f>'ahli materi'!K$4</f>
        <v>4</v>
      </c>
      <c r="G8">
        <f>C11/4</f>
        <v>0.953125</v>
      </c>
    </row>
    <row r="9" spans="1:7" ht="30" customHeight="1" x14ac:dyDescent="0.2">
      <c r="A9" s="8">
        <v>7</v>
      </c>
      <c r="B9" s="16" t="s">
        <v>11</v>
      </c>
      <c r="C9" s="8">
        <f>'ahli materi'!L$4</f>
        <v>4</v>
      </c>
    </row>
    <row r="10" spans="1:7" ht="34.5" customHeight="1" x14ac:dyDescent="0.2">
      <c r="A10" s="8">
        <v>8</v>
      </c>
      <c r="B10" s="16" t="s">
        <v>12</v>
      </c>
      <c r="C10" s="8">
        <f>'ahli materi'!M$4</f>
        <v>3.5</v>
      </c>
    </row>
    <row r="11" spans="1:7" x14ac:dyDescent="0.2">
      <c r="A11" s="10" t="s">
        <v>171</v>
      </c>
      <c r="B11" s="11"/>
      <c r="C11" s="8">
        <f>AVERAGE(C3:C10)</f>
        <v>3.8125</v>
      </c>
    </row>
    <row r="13" spans="1:7" x14ac:dyDescent="0.2">
      <c r="B13" s="12" t="s">
        <v>175</v>
      </c>
    </row>
    <row r="14" spans="1:7" x14ac:dyDescent="0.2">
      <c r="B14" s="12" t="s">
        <v>176</v>
      </c>
    </row>
    <row r="15" spans="1:7" x14ac:dyDescent="0.2">
      <c r="B15" s="14" t="s">
        <v>177</v>
      </c>
    </row>
    <row r="16" spans="1:7" x14ac:dyDescent="0.2">
      <c r="B16" s="13" t="s">
        <v>178</v>
      </c>
    </row>
  </sheetData>
  <mergeCells count="2">
    <mergeCell ref="A1:C1"/>
    <mergeCell ref="A11:B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6D4F-9D4E-456A-B730-56ED87B45533}">
  <dimension ref="A1:O4"/>
  <sheetViews>
    <sheetView workbookViewId="0">
      <selection activeCell="M16" sqref="M16"/>
    </sheetView>
  </sheetViews>
  <sheetFormatPr defaultRowHeight="12.7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43742.490179953704</v>
      </c>
      <c r="B2" s="3" t="s">
        <v>151</v>
      </c>
      <c r="C2" s="3" t="s">
        <v>152</v>
      </c>
      <c r="D2" s="3" t="s">
        <v>153</v>
      </c>
      <c r="E2" s="3" t="s">
        <v>18</v>
      </c>
      <c r="F2" s="3">
        <v>3</v>
      </c>
      <c r="G2" s="3">
        <v>3</v>
      </c>
      <c r="H2" s="3">
        <v>4</v>
      </c>
      <c r="I2" s="3">
        <v>3</v>
      </c>
      <c r="J2" s="3">
        <v>3</v>
      </c>
      <c r="K2" s="3">
        <v>3</v>
      </c>
      <c r="L2" s="3">
        <v>3</v>
      </c>
      <c r="M2" s="3">
        <v>3</v>
      </c>
      <c r="N2" s="3" t="s">
        <v>154</v>
      </c>
      <c r="O2" s="3" t="s">
        <v>155</v>
      </c>
    </row>
    <row r="3" spans="1:15" x14ac:dyDescent="0.2">
      <c r="B3" s="3" t="s">
        <v>163</v>
      </c>
      <c r="C3" s="3" t="s">
        <v>164</v>
      </c>
      <c r="D3" s="3" t="s">
        <v>165</v>
      </c>
      <c r="E3" s="3" t="s">
        <v>18</v>
      </c>
      <c r="F3" s="3">
        <v>3</v>
      </c>
      <c r="G3" s="3">
        <v>4</v>
      </c>
      <c r="H3" s="3">
        <v>4</v>
      </c>
      <c r="I3" s="3">
        <v>3</v>
      </c>
      <c r="J3" s="3">
        <v>4</v>
      </c>
      <c r="K3" s="3">
        <v>3</v>
      </c>
      <c r="L3" s="3">
        <v>4</v>
      </c>
      <c r="M3" s="3">
        <v>4</v>
      </c>
      <c r="N3" s="4" t="s">
        <v>166</v>
      </c>
      <c r="O3" s="4" t="s">
        <v>167</v>
      </c>
    </row>
    <row r="4" spans="1:15" x14ac:dyDescent="0.2">
      <c r="F4">
        <f>AVERAGE(F2:F3)</f>
        <v>3</v>
      </c>
      <c r="G4">
        <f t="shared" ref="G4:M4" si="0">AVERAGE(G2:G3)</f>
        <v>3.5</v>
      </c>
      <c r="H4">
        <f t="shared" si="0"/>
        <v>4</v>
      </c>
      <c r="I4">
        <f t="shared" si="0"/>
        <v>3</v>
      </c>
      <c r="J4">
        <f t="shared" si="0"/>
        <v>3.5</v>
      </c>
      <c r="K4">
        <f t="shared" si="0"/>
        <v>3</v>
      </c>
      <c r="L4">
        <f t="shared" si="0"/>
        <v>3.5</v>
      </c>
      <c r="M4">
        <f t="shared" si="0"/>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89C57-570A-420D-99F1-03065134BA0C}">
  <dimension ref="A1:E16"/>
  <sheetViews>
    <sheetView topLeftCell="A7" workbookViewId="0">
      <selection activeCell="E12" sqref="E12"/>
    </sheetView>
  </sheetViews>
  <sheetFormatPr defaultRowHeight="12.75" x14ac:dyDescent="0.2"/>
  <cols>
    <col min="1" max="1" width="3.28515625" bestFit="1" customWidth="1"/>
    <col min="2" max="2" width="49.140625" customWidth="1"/>
    <col min="3" max="3" width="8.5703125" bestFit="1" customWidth="1"/>
  </cols>
  <sheetData>
    <row r="1" spans="1:5" x14ac:dyDescent="0.2">
      <c r="A1" s="6" t="s">
        <v>173</v>
      </c>
      <c r="B1" s="5"/>
      <c r="C1" s="5"/>
    </row>
    <row r="2" spans="1:5" x14ac:dyDescent="0.2">
      <c r="A2" s="9" t="s">
        <v>169</v>
      </c>
      <c r="B2" s="9" t="s">
        <v>168</v>
      </c>
      <c r="C2" s="9" t="s">
        <v>171</v>
      </c>
    </row>
    <row r="3" spans="1:5" ht="30" customHeight="1" x14ac:dyDescent="0.2">
      <c r="A3" s="8">
        <v>1</v>
      </c>
      <c r="B3" s="16" t="s">
        <v>5</v>
      </c>
      <c r="C3" s="8">
        <f>'ahli media'!F$4</f>
        <v>3</v>
      </c>
    </row>
    <row r="4" spans="1:5" ht="30" customHeight="1" x14ac:dyDescent="0.2">
      <c r="A4" s="8">
        <v>2</v>
      </c>
      <c r="B4" s="16" t="s">
        <v>6</v>
      </c>
      <c r="C4" s="8">
        <f>'ahli media'!G$4</f>
        <v>3.5</v>
      </c>
    </row>
    <row r="5" spans="1:5" ht="30" customHeight="1" x14ac:dyDescent="0.2">
      <c r="A5" s="8">
        <v>3</v>
      </c>
      <c r="B5" s="16" t="s">
        <v>7</v>
      </c>
      <c r="C5" s="8">
        <f>'ahli media'!H$4</f>
        <v>4</v>
      </c>
    </row>
    <row r="6" spans="1:5" ht="30" customHeight="1" x14ac:dyDescent="0.2">
      <c r="A6" s="8">
        <v>4</v>
      </c>
      <c r="B6" s="16" t="s">
        <v>8</v>
      </c>
      <c r="C6" s="8">
        <f>'ahli media'!I$4</f>
        <v>3</v>
      </c>
    </row>
    <row r="7" spans="1:5" ht="30" customHeight="1" x14ac:dyDescent="0.2">
      <c r="A7" s="8">
        <v>5</v>
      </c>
      <c r="B7" s="16" t="s">
        <v>9</v>
      </c>
      <c r="C7" s="8">
        <f>'ahli media'!J$4</f>
        <v>3.5</v>
      </c>
    </row>
    <row r="8" spans="1:5" ht="30" customHeight="1" x14ac:dyDescent="0.2">
      <c r="A8" s="8">
        <v>6</v>
      </c>
      <c r="B8" s="16" t="s">
        <v>10</v>
      </c>
      <c r="C8" s="8">
        <f>'ahli media'!K$4</f>
        <v>3</v>
      </c>
    </row>
    <row r="9" spans="1:5" ht="30" customHeight="1" x14ac:dyDescent="0.2">
      <c r="A9" s="8">
        <v>7</v>
      </c>
      <c r="B9" s="16" t="s">
        <v>11</v>
      </c>
      <c r="C9" s="8">
        <f>'ahli media'!L$4</f>
        <v>3.5</v>
      </c>
    </row>
    <row r="10" spans="1:5" ht="37.5" customHeight="1" x14ac:dyDescent="0.2">
      <c r="A10" s="8">
        <v>8</v>
      </c>
      <c r="B10" s="16" t="s">
        <v>12</v>
      </c>
      <c r="C10" s="8">
        <f>'ahli media'!M$4</f>
        <v>3.5</v>
      </c>
    </row>
    <row r="11" spans="1:5" ht="30" customHeight="1" x14ac:dyDescent="0.2">
      <c r="A11" s="19" t="s">
        <v>171</v>
      </c>
      <c r="B11" s="20"/>
      <c r="C11" s="17">
        <f>AVERAGE(C3:C10)</f>
        <v>3.375</v>
      </c>
    </row>
    <row r="12" spans="1:5" x14ac:dyDescent="0.2">
      <c r="E12">
        <f>C11/4</f>
        <v>0.84375</v>
      </c>
    </row>
    <row r="13" spans="1:5" x14ac:dyDescent="0.2">
      <c r="B13" s="12" t="s">
        <v>175</v>
      </c>
    </row>
    <row r="14" spans="1:5" x14ac:dyDescent="0.2">
      <c r="B14" s="12" t="s">
        <v>183</v>
      </c>
    </row>
    <row r="15" spans="1:5" x14ac:dyDescent="0.2">
      <c r="B15" s="14" t="s">
        <v>184</v>
      </c>
    </row>
    <row r="16" spans="1:5" x14ac:dyDescent="0.2">
      <c r="B16" s="13" t="s">
        <v>185</v>
      </c>
    </row>
  </sheetData>
  <mergeCells count="2">
    <mergeCell ref="A1:C1"/>
    <mergeCell ref="A11: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40366-1519-49BE-883D-E3C34584BF13}">
  <dimension ref="A2:O5"/>
  <sheetViews>
    <sheetView workbookViewId="0">
      <selection activeCell="F5" sqref="F5:M5"/>
    </sheetView>
  </sheetViews>
  <sheetFormatPr defaultRowHeight="12.75" x14ac:dyDescent="0.2"/>
  <sheetData>
    <row r="2" spans="1:15" x14ac:dyDescent="0.2">
      <c r="A2" s="2">
        <v>43741.432264988427</v>
      </c>
      <c r="B2" s="3" t="s">
        <v>29</v>
      </c>
      <c r="C2" s="3" t="s">
        <v>30</v>
      </c>
      <c r="D2" s="3" t="s">
        <v>31</v>
      </c>
      <c r="E2" s="3" t="s">
        <v>18</v>
      </c>
      <c r="F2" s="3">
        <v>3</v>
      </c>
      <c r="G2" s="3">
        <v>4</v>
      </c>
      <c r="H2" s="3">
        <v>4</v>
      </c>
      <c r="I2" s="3">
        <v>4</v>
      </c>
      <c r="J2" s="3">
        <v>4</v>
      </c>
      <c r="K2" s="3">
        <v>4</v>
      </c>
      <c r="L2" s="3">
        <v>4</v>
      </c>
      <c r="M2" s="3">
        <v>4</v>
      </c>
      <c r="N2" s="3" t="s">
        <v>32</v>
      </c>
      <c r="O2" s="3" t="s">
        <v>33</v>
      </c>
    </row>
    <row r="3" spans="1:15" x14ac:dyDescent="0.2">
      <c r="A3" s="2">
        <v>43741.439640902783</v>
      </c>
      <c r="B3" s="3" t="s">
        <v>38</v>
      </c>
      <c r="C3" s="3" t="s">
        <v>30</v>
      </c>
      <c r="D3" s="3" t="s">
        <v>39</v>
      </c>
      <c r="E3" s="3" t="s">
        <v>18</v>
      </c>
      <c r="F3" s="3">
        <v>4</v>
      </c>
      <c r="G3" s="3">
        <v>4</v>
      </c>
      <c r="H3" s="3">
        <v>4</v>
      </c>
      <c r="I3" s="3">
        <v>4</v>
      </c>
      <c r="J3" s="3">
        <v>4</v>
      </c>
      <c r="K3" s="3">
        <v>4</v>
      </c>
      <c r="L3" s="3">
        <v>4</v>
      </c>
      <c r="M3" s="3">
        <v>4</v>
      </c>
      <c r="N3" s="3" t="s">
        <v>40</v>
      </c>
      <c r="O3" s="3" t="s">
        <v>41</v>
      </c>
    </row>
    <row r="4" spans="1:15" x14ac:dyDescent="0.2">
      <c r="A4" s="2">
        <v>43741.620091458331</v>
      </c>
      <c r="B4" s="3" t="s">
        <v>127</v>
      </c>
      <c r="C4" s="3" t="s">
        <v>30</v>
      </c>
      <c r="D4" s="3" t="s">
        <v>128</v>
      </c>
      <c r="E4" s="3" t="s">
        <v>18</v>
      </c>
      <c r="F4" s="3">
        <v>3</v>
      </c>
      <c r="G4" s="3">
        <v>3</v>
      </c>
      <c r="H4" s="3">
        <v>4</v>
      </c>
      <c r="I4" s="3">
        <v>4</v>
      </c>
      <c r="J4" s="3">
        <v>3</v>
      </c>
      <c r="K4" s="3">
        <v>4</v>
      </c>
      <c r="L4" s="3">
        <v>4</v>
      </c>
      <c r="M4" s="3">
        <v>4</v>
      </c>
      <c r="N4" s="3" t="s">
        <v>129</v>
      </c>
      <c r="O4" s="3" t="s">
        <v>130</v>
      </c>
    </row>
    <row r="5" spans="1:15" x14ac:dyDescent="0.2">
      <c r="F5">
        <f>AVERAGE(F2:F4)</f>
        <v>3.3333333333333335</v>
      </c>
      <c r="G5">
        <f t="shared" ref="G5:M5" si="0">AVERAGE(G2:G4)</f>
        <v>3.6666666666666665</v>
      </c>
      <c r="H5">
        <f t="shared" si="0"/>
        <v>4</v>
      </c>
      <c r="I5">
        <f t="shared" si="0"/>
        <v>4</v>
      </c>
      <c r="J5">
        <f t="shared" si="0"/>
        <v>3.6666666666666665</v>
      </c>
      <c r="K5">
        <f t="shared" si="0"/>
        <v>4</v>
      </c>
      <c r="L5">
        <f t="shared" si="0"/>
        <v>4</v>
      </c>
      <c r="M5">
        <f t="shared" si="0"/>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BA3D-DC8F-40FC-B672-A21FC7CFD9DE}">
  <dimension ref="A1:E16"/>
  <sheetViews>
    <sheetView workbookViewId="0">
      <selection activeCell="E12" sqref="E12"/>
    </sheetView>
  </sheetViews>
  <sheetFormatPr defaultRowHeight="12.75" x14ac:dyDescent="0.2"/>
  <cols>
    <col min="2" max="2" width="47.28515625" customWidth="1"/>
    <col min="3" max="3" width="8.5703125" bestFit="1" customWidth="1"/>
  </cols>
  <sheetData>
    <row r="1" spans="1:5" x14ac:dyDescent="0.2">
      <c r="A1" s="6" t="s">
        <v>174</v>
      </c>
      <c r="B1" s="5"/>
      <c r="C1" s="5"/>
    </row>
    <row r="2" spans="1:5" x14ac:dyDescent="0.2">
      <c r="A2" s="9" t="s">
        <v>169</v>
      </c>
      <c r="B2" s="9" t="s">
        <v>168</v>
      </c>
      <c r="C2" s="9" t="s">
        <v>171</v>
      </c>
    </row>
    <row r="3" spans="1:5" ht="30" customHeight="1" x14ac:dyDescent="0.2">
      <c r="A3" s="18">
        <v>1</v>
      </c>
      <c r="B3" s="16" t="s">
        <v>5</v>
      </c>
      <c r="C3" s="18">
        <f>praktisi!F$5</f>
        <v>3.3333333333333335</v>
      </c>
    </row>
    <row r="4" spans="1:5" ht="30" customHeight="1" x14ac:dyDescent="0.2">
      <c r="A4" s="18">
        <v>2</v>
      </c>
      <c r="B4" s="16" t="s">
        <v>6</v>
      </c>
      <c r="C4" s="18">
        <f>praktisi!G$5</f>
        <v>3.6666666666666665</v>
      </c>
    </row>
    <row r="5" spans="1:5" ht="30" customHeight="1" x14ac:dyDescent="0.2">
      <c r="A5" s="18">
        <v>3</v>
      </c>
      <c r="B5" s="16" t="s">
        <v>7</v>
      </c>
      <c r="C5" s="18">
        <f>praktisi!H$5</f>
        <v>4</v>
      </c>
    </row>
    <row r="6" spans="1:5" ht="30" customHeight="1" x14ac:dyDescent="0.2">
      <c r="A6" s="18">
        <v>4</v>
      </c>
      <c r="B6" s="16" t="s">
        <v>8</v>
      </c>
      <c r="C6" s="18">
        <f>praktisi!I$5</f>
        <v>4</v>
      </c>
    </row>
    <row r="7" spans="1:5" ht="30" customHeight="1" x14ac:dyDescent="0.2">
      <c r="A7" s="18">
        <v>5</v>
      </c>
      <c r="B7" s="16" t="s">
        <v>9</v>
      </c>
      <c r="C7" s="18">
        <f>praktisi!J$5</f>
        <v>3.6666666666666665</v>
      </c>
    </row>
    <row r="8" spans="1:5" ht="30" customHeight="1" x14ac:dyDescent="0.2">
      <c r="A8" s="18">
        <v>6</v>
      </c>
      <c r="B8" s="16" t="s">
        <v>10</v>
      </c>
      <c r="C8" s="18">
        <f>praktisi!K$5</f>
        <v>4</v>
      </c>
    </row>
    <row r="9" spans="1:5" ht="30" customHeight="1" x14ac:dyDescent="0.2">
      <c r="A9" s="18">
        <v>7</v>
      </c>
      <c r="B9" s="16" t="s">
        <v>11</v>
      </c>
      <c r="C9" s="18">
        <f>praktisi!L$5</f>
        <v>4</v>
      </c>
    </row>
    <row r="10" spans="1:5" ht="30" customHeight="1" x14ac:dyDescent="0.2">
      <c r="A10" s="18">
        <v>8</v>
      </c>
      <c r="B10" s="16" t="s">
        <v>12</v>
      </c>
      <c r="C10" s="18">
        <f>praktisi!M$5</f>
        <v>4</v>
      </c>
    </row>
    <row r="11" spans="1:5" ht="30" customHeight="1" x14ac:dyDescent="0.2">
      <c r="A11" s="22" t="s">
        <v>171</v>
      </c>
      <c r="B11" s="23"/>
      <c r="C11" s="18">
        <f>AVERAGE(C3:C10)</f>
        <v>3.8333333333333335</v>
      </c>
    </row>
    <row r="12" spans="1:5" x14ac:dyDescent="0.2">
      <c r="E12">
        <f>C11/4</f>
        <v>0.95833333333333337</v>
      </c>
    </row>
    <row r="13" spans="1:5" x14ac:dyDescent="0.2">
      <c r="B13" s="12" t="s">
        <v>175</v>
      </c>
    </row>
    <row r="14" spans="1:5" x14ac:dyDescent="0.2">
      <c r="B14" s="12" t="s">
        <v>183</v>
      </c>
    </row>
    <row r="15" spans="1:5" x14ac:dyDescent="0.2">
      <c r="B15" s="14" t="s">
        <v>186</v>
      </c>
    </row>
    <row r="16" spans="1:5" x14ac:dyDescent="0.2">
      <c r="B16" s="13" t="s">
        <v>187</v>
      </c>
    </row>
  </sheetData>
  <mergeCells count="2">
    <mergeCell ref="A1:C1"/>
    <mergeCell ref="A11:B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F46A2-EB39-4F0A-A433-31F46252AF84}">
  <dimension ref="A2:C7"/>
  <sheetViews>
    <sheetView tabSelected="1" workbookViewId="0">
      <selection activeCell="A2" sqref="A2:C7"/>
    </sheetView>
  </sheetViews>
  <sheetFormatPr defaultRowHeight="12.75" x14ac:dyDescent="0.2"/>
  <cols>
    <col min="1" max="1" width="3.28515625" bestFit="1" customWidth="1"/>
    <col min="2" max="2" width="9.85546875" bestFit="1" customWidth="1"/>
  </cols>
  <sheetData>
    <row r="2" spans="1:3" x14ac:dyDescent="0.2">
      <c r="A2" s="24" t="s">
        <v>169</v>
      </c>
      <c r="B2" s="24" t="s">
        <v>192</v>
      </c>
      <c r="C2" s="24" t="s">
        <v>193</v>
      </c>
    </row>
    <row r="3" spans="1:3" x14ac:dyDescent="0.2">
      <c r="A3" s="8">
        <v>1</v>
      </c>
      <c r="B3" s="7" t="s">
        <v>189</v>
      </c>
      <c r="C3" s="8">
        <v>0.953125</v>
      </c>
    </row>
    <row r="4" spans="1:3" x14ac:dyDescent="0.2">
      <c r="A4" s="8">
        <v>2</v>
      </c>
      <c r="B4" s="7" t="s">
        <v>190</v>
      </c>
      <c r="C4" s="8">
        <v>0.84375</v>
      </c>
    </row>
    <row r="5" spans="1:3" x14ac:dyDescent="0.2">
      <c r="A5" s="8">
        <v>3</v>
      </c>
      <c r="B5" s="7" t="s">
        <v>191</v>
      </c>
      <c r="C5" s="8">
        <v>0.95833333333333337</v>
      </c>
    </row>
    <row r="6" spans="1:3" x14ac:dyDescent="0.2">
      <c r="A6" s="8">
        <v>4</v>
      </c>
      <c r="B6" s="7" t="s">
        <v>188</v>
      </c>
      <c r="C6" s="8">
        <v>0.80642361111111116</v>
      </c>
    </row>
    <row r="7" spans="1:3" x14ac:dyDescent="0.2">
      <c r="A7" s="10" t="s">
        <v>171</v>
      </c>
      <c r="B7" s="10"/>
      <c r="C7" s="8">
        <f>AVERAGE(C3:C6)</f>
        <v>0.89040798611111116</v>
      </c>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Responses 1</vt:lpstr>
      <vt:lpstr>Sheet4</vt:lpstr>
      <vt:lpstr>ahli materi</vt:lpstr>
      <vt:lpstr>Sheet5</vt:lpstr>
      <vt:lpstr>ahli media</vt:lpstr>
      <vt:lpstr>Sheet6</vt:lpstr>
      <vt:lpstr>praktisi</vt:lpstr>
      <vt:lpstr>Sheet7</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Widio Pranoto</cp:lastModifiedBy>
  <dcterms:modified xsi:type="dcterms:W3CDTF">2019-10-10T15:56:44Z</dcterms:modified>
</cp:coreProperties>
</file>