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stem pt mas\"/>
    </mc:Choice>
  </mc:AlternateContent>
  <bookViews>
    <workbookView xWindow="0" yWindow="0" windowWidth="20490" windowHeight="7755" activeTab="1"/>
  </bookViews>
  <sheets>
    <sheet name="QUOTATION" sheetId="4" r:id="rId1"/>
    <sheet name="surat jalan" sheetId="2" r:id="rId2"/>
    <sheet name="Invoice" sheetId="1" r:id="rId3"/>
    <sheet name="TT INV" sheetId="6" r:id="rId4"/>
    <sheet name="p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 s="1"/>
  <c r="H22" i="1" s="1"/>
  <c r="I31" i="4"/>
  <c r="H11" i="7"/>
  <c r="H18" i="7" s="1"/>
  <c r="G3" i="7"/>
  <c r="C16" i="6"/>
  <c r="J27" i="1"/>
  <c r="J12" i="4"/>
  <c r="J20" i="4" s="1"/>
  <c r="I7" i="4"/>
  <c r="J14" i="1"/>
  <c r="I8" i="1"/>
  <c r="A18" i="4"/>
  <c r="H19" i="7" l="1"/>
  <c r="H20" i="7" s="1"/>
</calcChain>
</file>

<file path=xl/sharedStrings.xml><?xml version="1.0" encoding="utf-8"?>
<sst xmlns="http://schemas.openxmlformats.org/spreadsheetml/2006/main" count="178" uniqueCount="106">
  <si>
    <t>INVOICE</t>
  </si>
  <si>
    <t>No. 295/MASINV-BAJ/VIII/2021</t>
  </si>
  <si>
    <t>:</t>
  </si>
  <si>
    <t>PT Bintang Adira Jasa</t>
  </si>
  <si>
    <t>Muhammad Abidin</t>
  </si>
  <si>
    <t>Gunung Sari</t>
  </si>
  <si>
    <t>085387878998</t>
  </si>
  <si>
    <t>014/BAR/VIII/2021</t>
  </si>
  <si>
    <t>NO</t>
  </si>
  <si>
    <t>ITEM</t>
  </si>
  <si>
    <t>DESCRIPTION</t>
  </si>
  <si>
    <t>QTY</t>
  </si>
  <si>
    <t>UOP</t>
  </si>
  <si>
    <t>UNIT PRICE</t>
  </si>
  <si>
    <t>AMOUNT</t>
  </si>
  <si>
    <t>Batu Split Exs Palu</t>
  </si>
  <si>
    <t>M3</t>
  </si>
  <si>
    <t>Pembayaran Transfer ke Rek:</t>
  </si>
  <si>
    <t>BCA 8605172179 a/n M. Abidin</t>
  </si>
  <si>
    <t>Tanggal</t>
  </si>
  <si>
    <t>Kode Kendaraan</t>
  </si>
  <si>
    <t>No</t>
  </si>
  <si>
    <t>No. 00001/SJ-MAS/IX/2021</t>
  </si>
  <si>
    <t>Penerima</t>
  </si>
  <si>
    <t>Diangkut</t>
  </si>
  <si>
    <t>Dibuat</t>
  </si>
  <si>
    <t>(…………………... )</t>
  </si>
  <si>
    <t>Grand Total</t>
  </si>
  <si>
    <t>DELIVERY NOTE</t>
  </si>
  <si>
    <t>QUOTATION</t>
  </si>
  <si>
    <t>No. 00001/MASQUO-BAJ/IX/2021</t>
  </si>
  <si>
    <t>Exclude :</t>
  </si>
  <si>
    <t>Include  :</t>
  </si>
  <si>
    <t>Note       :</t>
  </si>
  <si>
    <t>Berau</t>
  </si>
  <si>
    <t>Deskripsi</t>
  </si>
  <si>
    <t>Qty</t>
  </si>
  <si>
    <t>Satuan</t>
  </si>
  <si>
    <t>Qty Ritasi</t>
  </si>
  <si>
    <t>Asal - Tujuan</t>
  </si>
  <si>
    <t>Customer Name :</t>
  </si>
  <si>
    <t>Terlampir kami kirimkan Dokumen Invoice Sebagai berikut :</t>
  </si>
  <si>
    <t>INVOICE  NO</t>
  </si>
  <si>
    <t>JUMLAH</t>
  </si>
  <si>
    <t>No. 294/MASINV-BAJ/VIII/2021</t>
  </si>
  <si>
    <t>PO.016/BAR/VIII/2021</t>
  </si>
  <si>
    <t>No. 295/BKUINV-BAJ/VIII/2021</t>
  </si>
  <si>
    <t>PO.014/BAR/VIII/2021</t>
  </si>
  <si>
    <t>Jumlah</t>
  </si>
  <si>
    <t>Pengirim</t>
  </si>
  <si>
    <t>PT. Megah Alam Solusindo</t>
  </si>
  <si>
    <t>(                                           )</t>
  </si>
  <si>
    <t>TANDA TERIMA INVOICE (TT)</t>
  </si>
  <si>
    <t>Note :</t>
  </si>
  <si>
    <t>Setelah diterima mohon ditanda tangani dan stampel,</t>
  </si>
  <si>
    <t>lembar 1 Kembali Ke Kantor, Lembar 2 untuk customer.</t>
  </si>
  <si>
    <t>TT NO</t>
  </si>
  <si>
    <t>: 00001</t>
  </si>
  <si>
    <t xml:space="preserve">Tanggal </t>
  </si>
  <si>
    <t>PO/REMARKS</t>
  </si>
  <si>
    <t>Customer  :</t>
  </si>
  <si>
    <t>PT Megah Alam Solusindo</t>
  </si>
  <si>
    <t>PO No</t>
  </si>
  <si>
    <t>Date</t>
  </si>
  <si>
    <t>To</t>
  </si>
  <si>
    <t>Address</t>
  </si>
  <si>
    <t>Phone</t>
  </si>
  <si>
    <t>From</t>
  </si>
  <si>
    <t>Po No</t>
  </si>
  <si>
    <t>Total</t>
  </si>
  <si>
    <t>Item Description</t>
  </si>
  <si>
    <t>Uom</t>
  </si>
  <si>
    <t>Price</t>
  </si>
  <si>
    <t>batu split</t>
  </si>
  <si>
    <t>Sub-Total</t>
  </si>
  <si>
    <t>Vat 10%</t>
  </si>
  <si>
    <t>Say:</t>
  </si>
  <si>
    <t xml:space="preserve">Lima puluh delapan juta tujuh ratus empat puluhtiga </t>
  </si>
  <si>
    <t>limapuluh rupiah</t>
  </si>
  <si>
    <t xml:space="preserve">Note : </t>
  </si>
  <si>
    <t>- Nomor Purchase Order (PO) harus dicantumkan dalam Nota/surat jalan</t>
  </si>
  <si>
    <t>- Barang akan kami kembalikan apabila tidak sesuai pesanan</t>
  </si>
  <si>
    <t>- Semua pengiriman barang harus disertakan Nota/ Surat jalan/kwitansi</t>
  </si>
  <si>
    <t xml:space="preserve">  setiap pengiriman barang harap disertakan copy Purchase Order (PO)</t>
  </si>
  <si>
    <t>- Bila pengiriman barang akan dilaksanakan secara bertahap,</t>
  </si>
  <si>
    <t>Your Sincerely</t>
  </si>
  <si>
    <t>Bill To</t>
  </si>
  <si>
    <t>Contact</t>
  </si>
  <si>
    <t>Berau, Kalimantan Timur</t>
  </si>
  <si>
    <t>Comp</t>
  </si>
  <si>
    <t>No.00001/MASPO/IX/2021</t>
  </si>
  <si>
    <t>Direktur</t>
  </si>
  <si>
    <t>PT Global Indoasia Sejahtera</t>
  </si>
  <si>
    <t>Jl. Haji Isa 3</t>
  </si>
  <si>
    <t>Anton</t>
  </si>
  <si>
    <t>Jl. Ahmad Yani No.23</t>
  </si>
  <si>
    <t>Abidin</t>
  </si>
  <si>
    <t xml:space="preserve">            Berau</t>
  </si>
  <si>
    <t>UOM</t>
  </si>
  <si>
    <t>Term</t>
  </si>
  <si>
    <t>Cash/Tunai</t>
  </si>
  <si>
    <t>Attention</t>
  </si>
  <si>
    <t>Site</t>
  </si>
  <si>
    <t>Quo No</t>
  </si>
  <si>
    <t>Inv No</t>
  </si>
  <si>
    <t>PURCHASE ORDER (PO)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</si>
</sst>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[$IDR]\ * #,##0_);_([$IDR]\ * \(#,##0\);_([$IDR]\ * &quot;-&quot;??_);_(@_)"/>
    <numFmt numFmtId="166" formatCode="_([$IDR]\ * #,##0.00_);_([$IDR]\ * \(#,##0.00\);_([$IDR]\ * &quot;-&quot;??_);_(@_)"/>
    <numFmt numFmtId="167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i/>
      <sz val="7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18" xfId="0" applyFont="1" applyBorder="1"/>
    <xf numFmtId="0" fontId="6" fillId="0" borderId="18" xfId="0" applyFont="1" applyBorder="1" applyAlignment="1"/>
    <xf numFmtId="0" fontId="3" fillId="0" borderId="18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6" xfId="1" applyNumberFormat="1" applyFont="1" applyBorder="1" applyAlignment="1"/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22" fontId="0" fillId="0" borderId="25" xfId="0" applyNumberFormat="1" applyBorder="1" applyAlignment="1">
      <alignment horizontal="left"/>
    </xf>
    <xf numFmtId="0" fontId="0" fillId="0" borderId="25" xfId="0" applyBorder="1"/>
    <xf numFmtId="0" fontId="4" fillId="0" borderId="0" xfId="0" applyFont="1"/>
    <xf numFmtId="0" fontId="12" fillId="0" borderId="0" xfId="0" applyFont="1"/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22" fontId="4" fillId="0" borderId="0" xfId="0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8" xfId="0" applyFont="1" applyBorder="1"/>
    <xf numFmtId="0" fontId="4" fillId="0" borderId="9" xfId="0" applyFont="1" applyBorder="1"/>
    <xf numFmtId="165" fontId="4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/>
    </xf>
    <xf numFmtId="167" fontId="4" fillId="0" borderId="9" xfId="0" applyNumberFormat="1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4" fillId="0" borderId="28" xfId="0" quotePrefix="1" applyFont="1" applyFill="1" applyBorder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4" fillId="0" borderId="0" xfId="0" applyFont="1" applyBorder="1"/>
    <xf numFmtId="0" fontId="15" fillId="0" borderId="0" xfId="0" applyFont="1" applyBorder="1" applyAlignment="1"/>
    <xf numFmtId="0" fontId="15" fillId="0" borderId="12" xfId="0" quotePrefix="1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14" xfId="0" quotePrefix="1" applyFont="1" applyBorder="1" applyAlignment="1"/>
    <xf numFmtId="0" fontId="15" fillId="0" borderId="11" xfId="0" applyFont="1" applyBorder="1" applyAlignment="1"/>
    <xf numFmtId="0" fontId="15" fillId="0" borderId="7" xfId="0" applyFont="1" applyBorder="1" applyAlignment="1"/>
    <xf numFmtId="0" fontId="15" fillId="0" borderId="9" xfId="0" applyFont="1" applyBorder="1" applyAlignment="1"/>
    <xf numFmtId="0" fontId="15" fillId="0" borderId="8" xfId="0" applyFont="1" applyBorder="1" applyAlignment="1"/>
    <xf numFmtId="22" fontId="4" fillId="0" borderId="28" xfId="0" applyNumberFormat="1" applyFont="1" applyBorder="1"/>
    <xf numFmtId="167" fontId="4" fillId="0" borderId="28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right"/>
    </xf>
    <xf numFmtId="167" fontId="5" fillId="0" borderId="28" xfId="0" applyNumberFormat="1" applyFont="1" applyFill="1" applyBorder="1" applyAlignment="1">
      <alignment horizontal="center"/>
    </xf>
    <xf numFmtId="22" fontId="4" fillId="0" borderId="0" xfId="0" applyNumberFormat="1" applyFont="1" applyAlignment="1">
      <alignment horizontal="left"/>
    </xf>
    <xf numFmtId="167" fontId="5" fillId="0" borderId="9" xfId="0" applyNumberFormat="1" applyFont="1" applyFill="1" applyBorder="1" applyAlignment="1">
      <alignment horizontal="center"/>
    </xf>
    <xf numFmtId="164" fontId="5" fillId="0" borderId="28" xfId="1" applyNumberFormat="1" applyFont="1" applyFill="1" applyBorder="1" applyAlignment="1"/>
    <xf numFmtId="167" fontId="5" fillId="0" borderId="0" xfId="0" applyNumberFormat="1" applyFont="1" applyFill="1" applyBorder="1" applyAlignment="1"/>
    <xf numFmtId="167" fontId="5" fillId="0" borderId="9" xfId="0" applyNumberFormat="1" applyFont="1" applyFill="1" applyBorder="1" applyAlignment="1"/>
    <xf numFmtId="0" fontId="4" fillId="0" borderId="28" xfId="0" applyFont="1" applyBorder="1" applyAlignment="1">
      <alignment horizontal="left"/>
    </xf>
    <xf numFmtId="0" fontId="11" fillId="0" borderId="28" xfId="0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5" fillId="0" borderId="28" xfId="1" applyNumberFormat="1" applyFont="1" applyFill="1" applyBorder="1" applyAlignment="1"/>
    <xf numFmtId="167" fontId="5" fillId="0" borderId="0" xfId="0" applyNumberFormat="1" applyFont="1" applyFill="1" applyBorder="1" applyAlignment="1"/>
    <xf numFmtId="0" fontId="4" fillId="0" borderId="2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7" fontId="5" fillId="0" borderId="9" xfId="0" applyNumberFormat="1" applyFont="1" applyFill="1" applyBorder="1" applyAlignment="1"/>
    <xf numFmtId="0" fontId="5" fillId="2" borderId="4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4" fillId="0" borderId="0" xfId="0" quotePrefix="1" applyFont="1" applyBorder="1" applyAlignment="1">
      <alignment horizontal="left"/>
    </xf>
    <xf numFmtId="22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4" fillId="0" borderId="0" xfId="0" applyNumberFormat="1" applyFont="1" applyFill="1" applyBorder="1" applyAlignment="1">
      <alignment horizontal="left"/>
    </xf>
    <xf numFmtId="167" fontId="4" fillId="0" borderId="9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Alignment="1"/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7" fontId="5" fillId="0" borderId="9" xfId="0" applyNumberFormat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center"/>
    </xf>
    <xf numFmtId="164" fontId="5" fillId="0" borderId="28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7" fontId="5" fillId="0" borderId="0" xfId="0" applyNumberFormat="1" applyFont="1" applyFill="1" applyBorder="1" applyAlignment="1">
      <alignment horizontal="left"/>
    </xf>
    <xf numFmtId="0" fontId="5" fillId="2" borderId="4" xfId="0" quotePrefix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0</xdr:row>
          <xdr:rowOff>47625</xdr:rowOff>
        </xdr:from>
        <xdr:to>
          <xdr:col>9</xdr:col>
          <xdr:colOff>1047750</xdr:colOff>
          <xdr:row>3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0</xdr:row>
          <xdr:rowOff>28575</xdr:rowOff>
        </xdr:from>
        <xdr:to>
          <xdr:col>6</xdr:col>
          <xdr:colOff>942975</xdr:colOff>
          <xdr:row>2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38100</xdr:rowOff>
        </xdr:from>
        <xdr:to>
          <xdr:col>9</xdr:col>
          <xdr:colOff>1038225</xdr:colOff>
          <xdr:row>2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0</xdr:row>
          <xdr:rowOff>28575</xdr:rowOff>
        </xdr:from>
        <xdr:to>
          <xdr:col>3</xdr:col>
          <xdr:colOff>1485900</xdr:colOff>
          <xdr:row>1</xdr:row>
          <xdr:rowOff>209550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0</xdr:row>
          <xdr:rowOff>38100</xdr:rowOff>
        </xdr:from>
        <xdr:to>
          <xdr:col>7</xdr:col>
          <xdr:colOff>1114425</xdr:colOff>
          <xdr:row>1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showGridLines="0" topLeftCell="A7" zoomScale="85" zoomScaleNormal="85" workbookViewId="0">
      <selection activeCell="L23" sqref="L23"/>
    </sheetView>
  </sheetViews>
  <sheetFormatPr defaultRowHeight="12.75" x14ac:dyDescent="0.2"/>
  <cols>
    <col min="1" max="1" width="2.5703125" style="33" customWidth="1"/>
    <col min="2" max="2" width="1.85546875" style="33" customWidth="1"/>
    <col min="3" max="3" width="9" style="33" customWidth="1"/>
    <col min="4" max="4" width="1.85546875" style="33" customWidth="1"/>
    <col min="5" max="5" width="26.5703125" style="33" customWidth="1"/>
    <col min="6" max="6" width="7" style="33" bestFit="1" customWidth="1"/>
    <col min="7" max="7" width="9.140625" style="33" customWidth="1"/>
    <col min="8" max="8" width="1.42578125" style="33" customWidth="1"/>
    <col min="9" max="9" width="14.28515625" style="33" customWidth="1"/>
    <col min="10" max="10" width="16" style="33" customWidth="1"/>
    <col min="11" max="16384" width="9.140625" style="33"/>
  </cols>
  <sheetData>
    <row r="1" spans="1:10" x14ac:dyDescent="0.2">
      <c r="A1" s="103" t="s">
        <v>29</v>
      </c>
      <c r="B1" s="103"/>
      <c r="C1" s="103"/>
      <c r="D1" s="103"/>
      <c r="E1" s="103"/>
      <c r="F1" s="32"/>
      <c r="G1" s="32"/>
      <c r="H1" s="32"/>
      <c r="I1" s="32"/>
      <c r="J1" s="32"/>
    </row>
    <row r="2" spans="1:10" x14ac:dyDescent="0.2">
      <c r="A2" s="103"/>
      <c r="B2" s="103"/>
      <c r="C2" s="103"/>
      <c r="D2" s="103"/>
      <c r="E2" s="103"/>
      <c r="F2" s="32"/>
      <c r="G2" s="32"/>
      <c r="H2" s="32"/>
      <c r="I2" s="32"/>
      <c r="J2" s="32"/>
    </row>
    <row r="3" spans="1:10" x14ac:dyDescent="0.2">
      <c r="A3" s="35" t="s">
        <v>30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8.2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0" ht="15" customHeight="1" x14ac:dyDescent="0.2">
      <c r="A5" s="107" t="s">
        <v>64</v>
      </c>
      <c r="B5" s="107"/>
      <c r="C5" s="107"/>
      <c r="D5" s="47" t="s">
        <v>2</v>
      </c>
      <c r="E5" s="47" t="s">
        <v>3</v>
      </c>
      <c r="F5" s="47"/>
      <c r="G5" s="47" t="s">
        <v>67</v>
      </c>
      <c r="H5" s="47" t="s">
        <v>2</v>
      </c>
      <c r="I5" s="47" t="s">
        <v>4</v>
      </c>
      <c r="J5" s="47"/>
    </row>
    <row r="6" spans="1:10" ht="15" customHeight="1" x14ac:dyDescent="0.2">
      <c r="A6" s="89" t="s">
        <v>102</v>
      </c>
      <c r="B6" s="89"/>
      <c r="C6" s="89"/>
      <c r="D6" s="67" t="s">
        <v>2</v>
      </c>
      <c r="E6" s="67" t="s">
        <v>5</v>
      </c>
      <c r="F6" s="67"/>
      <c r="G6" s="67" t="s">
        <v>66</v>
      </c>
      <c r="H6" s="67" t="s">
        <v>2</v>
      </c>
      <c r="I6" s="104" t="s">
        <v>6</v>
      </c>
      <c r="J6" s="89"/>
    </row>
    <row r="7" spans="1:10" ht="15" customHeight="1" x14ac:dyDescent="0.2">
      <c r="A7" s="89" t="s">
        <v>62</v>
      </c>
      <c r="B7" s="89"/>
      <c r="C7" s="89"/>
      <c r="D7" s="67" t="s">
        <v>2</v>
      </c>
      <c r="E7" s="67" t="s">
        <v>7</v>
      </c>
      <c r="F7" s="67"/>
      <c r="G7" s="67" t="s">
        <v>63</v>
      </c>
      <c r="H7" s="67" t="s">
        <v>2</v>
      </c>
      <c r="I7" s="105">
        <f ca="1">NOW()</f>
        <v>44445.110836689812</v>
      </c>
      <c r="J7" s="106"/>
    </row>
    <row r="8" spans="1:10" ht="15" customHeight="1" x14ac:dyDescent="0.2">
      <c r="A8" s="89" t="s">
        <v>101</v>
      </c>
      <c r="B8" s="89"/>
      <c r="C8" s="89"/>
      <c r="D8" s="67" t="s">
        <v>2</v>
      </c>
      <c r="E8" s="67"/>
      <c r="F8" s="67"/>
      <c r="G8" s="67" t="s">
        <v>103</v>
      </c>
      <c r="H8" s="67" t="s">
        <v>2</v>
      </c>
      <c r="I8" s="89">
        <v>295</v>
      </c>
      <c r="J8" s="89"/>
    </row>
    <row r="9" spans="1:10" ht="15" customHeight="1" x14ac:dyDescent="0.2">
      <c r="A9" s="90" t="s">
        <v>99</v>
      </c>
      <c r="B9" s="90"/>
      <c r="C9" s="90"/>
      <c r="D9" s="48" t="s">
        <v>2</v>
      </c>
      <c r="E9" s="48" t="s">
        <v>100</v>
      </c>
      <c r="F9" s="48"/>
      <c r="G9" s="48"/>
      <c r="H9" s="48"/>
      <c r="I9" s="90"/>
      <c r="J9" s="90"/>
    </row>
    <row r="10" spans="1:10" ht="10.5" customHeight="1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spans="1:10" ht="15.75" customHeight="1" x14ac:dyDescent="0.2">
      <c r="A11" s="102" t="s">
        <v>9</v>
      </c>
      <c r="B11" s="102"/>
      <c r="C11" s="102"/>
      <c r="D11" s="102" t="s">
        <v>10</v>
      </c>
      <c r="E11" s="102"/>
      <c r="F11" s="54" t="s">
        <v>11</v>
      </c>
      <c r="G11" s="54" t="s">
        <v>12</v>
      </c>
      <c r="H11" s="102" t="s">
        <v>13</v>
      </c>
      <c r="I11" s="102"/>
      <c r="J11" s="54" t="s">
        <v>14</v>
      </c>
    </row>
    <row r="12" spans="1:10" x14ac:dyDescent="0.2">
      <c r="A12" s="92">
        <v>1</v>
      </c>
      <c r="B12" s="92"/>
      <c r="C12" s="92"/>
      <c r="D12" s="46" t="s">
        <v>15</v>
      </c>
      <c r="E12" s="46"/>
      <c r="F12" s="36">
        <v>103.97</v>
      </c>
      <c r="G12" s="36" t="s">
        <v>16</v>
      </c>
      <c r="H12" s="36"/>
      <c r="I12" s="79">
        <v>565000</v>
      </c>
      <c r="J12" s="49">
        <f>I12*F12</f>
        <v>58743050</v>
      </c>
    </row>
    <row r="13" spans="1:10" x14ac:dyDescent="0.2">
      <c r="A13" s="92"/>
      <c r="B13" s="92"/>
      <c r="C13" s="92"/>
      <c r="D13" s="46"/>
      <c r="E13" s="46"/>
      <c r="F13" s="36"/>
      <c r="G13" s="36"/>
      <c r="H13" s="36"/>
      <c r="I13" s="79"/>
      <c r="J13" s="50"/>
    </row>
    <row r="14" spans="1:10" x14ac:dyDescent="0.2">
      <c r="A14" s="92"/>
      <c r="B14" s="92"/>
      <c r="C14" s="92"/>
      <c r="D14" s="46"/>
      <c r="E14" s="46"/>
      <c r="F14" s="36"/>
      <c r="G14" s="36"/>
      <c r="H14" s="36"/>
      <c r="I14" s="36"/>
      <c r="J14" s="36"/>
    </row>
    <row r="15" spans="1:10" x14ac:dyDescent="0.2">
      <c r="A15" s="92"/>
      <c r="B15" s="92"/>
      <c r="C15" s="92"/>
      <c r="D15" s="46"/>
      <c r="E15" s="46"/>
      <c r="F15" s="36"/>
      <c r="G15" s="36"/>
      <c r="H15" s="36"/>
      <c r="I15" s="36"/>
      <c r="J15" s="36"/>
    </row>
    <row r="16" spans="1:10" x14ac:dyDescent="0.2">
      <c r="A16" s="92"/>
      <c r="B16" s="92"/>
      <c r="C16" s="92"/>
      <c r="D16" s="46"/>
      <c r="E16" s="46"/>
      <c r="F16" s="36"/>
      <c r="G16" s="36"/>
      <c r="H16" s="36"/>
      <c r="I16" s="36"/>
      <c r="J16" s="36"/>
    </row>
    <row r="17" spans="1:10" x14ac:dyDescent="0.2">
      <c r="A17" s="92"/>
      <c r="B17" s="92"/>
      <c r="C17" s="92"/>
      <c r="D17" s="46"/>
      <c r="E17" s="46"/>
      <c r="F17" s="36"/>
      <c r="G17" s="36"/>
      <c r="H17" s="36"/>
      <c r="I17" s="36"/>
      <c r="J17" s="36"/>
    </row>
    <row r="18" spans="1:10" x14ac:dyDescent="0.2">
      <c r="A18" s="95" t="e">
        <f ca="1">PROPER(Terbilang(K20))&amp;”Rupiah”</f>
        <v>#NAME?</v>
      </c>
      <c r="B18" s="95"/>
      <c r="C18" s="95"/>
      <c r="D18" s="95"/>
      <c r="E18" s="95"/>
      <c r="F18" s="95"/>
      <c r="G18" s="55"/>
      <c r="H18" s="93" t="s">
        <v>74</v>
      </c>
      <c r="I18" s="93"/>
      <c r="J18" s="55"/>
    </row>
    <row r="19" spans="1:10" x14ac:dyDescent="0.2">
      <c r="A19" s="96"/>
      <c r="B19" s="96"/>
      <c r="C19" s="96"/>
      <c r="D19" s="96"/>
      <c r="E19" s="96"/>
      <c r="F19" s="96"/>
      <c r="G19" s="36"/>
      <c r="H19" s="94" t="s">
        <v>75</v>
      </c>
      <c r="I19" s="94"/>
      <c r="J19" s="51"/>
    </row>
    <row r="20" spans="1:10" x14ac:dyDescent="0.2">
      <c r="A20" s="97"/>
      <c r="B20" s="97"/>
      <c r="C20" s="97"/>
      <c r="D20" s="97"/>
      <c r="E20" s="97"/>
      <c r="F20" s="97"/>
      <c r="G20" s="58"/>
      <c r="H20" s="101" t="s">
        <v>69</v>
      </c>
      <c r="I20" s="101"/>
      <c r="J20" s="82">
        <f>SUM(J12:J15)</f>
        <v>58743050</v>
      </c>
    </row>
    <row r="21" spans="1:10" x14ac:dyDescent="0.2">
      <c r="A21" s="37"/>
      <c r="B21" s="37"/>
      <c r="C21" s="37"/>
      <c r="D21" s="38"/>
      <c r="E21" s="38"/>
      <c r="F21" s="39"/>
      <c r="G21" s="39"/>
      <c r="H21" s="88"/>
      <c r="I21" s="88"/>
      <c r="J21" s="53"/>
    </row>
    <row r="22" spans="1:10" x14ac:dyDescent="0.2">
      <c r="A22" s="91"/>
      <c r="B22" s="91"/>
      <c r="C22" s="91"/>
      <c r="D22" s="57"/>
      <c r="E22" s="57"/>
      <c r="F22" s="58"/>
      <c r="G22" s="58"/>
      <c r="H22" s="59"/>
      <c r="I22" s="59"/>
      <c r="J22" s="60"/>
    </row>
    <row r="23" spans="1:10" ht="15" customHeight="1" x14ac:dyDescent="0.2">
      <c r="A23" s="98" t="s">
        <v>32</v>
      </c>
      <c r="B23" s="98"/>
      <c r="C23" s="98"/>
      <c r="D23" s="98"/>
      <c r="E23" s="98"/>
      <c r="F23" s="98"/>
      <c r="G23" s="98"/>
      <c r="H23" s="98"/>
      <c r="I23" s="98"/>
      <c r="J23" s="98"/>
    </row>
    <row r="24" spans="1:10" x14ac:dyDescent="0.2">
      <c r="A24" s="56"/>
      <c r="B24" s="56"/>
      <c r="C24" s="56"/>
      <c r="D24" s="57"/>
      <c r="E24" s="57"/>
      <c r="F24" s="58"/>
      <c r="G24" s="58"/>
      <c r="H24" s="59"/>
      <c r="I24" s="59"/>
      <c r="J24" s="60"/>
    </row>
    <row r="25" spans="1:10" ht="15" customHeight="1" x14ac:dyDescent="0.2">
      <c r="A25" s="98" t="s">
        <v>31</v>
      </c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2">
      <c r="A26" s="56"/>
      <c r="B26" s="56"/>
      <c r="C26" s="56"/>
      <c r="D26" s="57"/>
      <c r="E26" s="57"/>
      <c r="F26" s="58"/>
      <c r="G26" s="58"/>
      <c r="H26" s="59"/>
      <c r="I26" s="59"/>
      <c r="J26" s="60"/>
    </row>
    <row r="27" spans="1:10" ht="15" customHeight="1" x14ac:dyDescent="0.2">
      <c r="A27" s="98" t="s">
        <v>33</v>
      </c>
      <c r="B27" s="98"/>
      <c r="C27" s="98"/>
      <c r="D27" s="98"/>
      <c r="E27" s="98"/>
      <c r="F27" s="98"/>
      <c r="G27" s="98"/>
      <c r="H27" s="98"/>
      <c r="I27" s="98"/>
      <c r="J27" s="98"/>
    </row>
    <row r="28" spans="1:10" x14ac:dyDescent="0.2">
      <c r="A28" s="56"/>
      <c r="B28" s="56"/>
      <c r="C28" s="56"/>
      <c r="D28" s="57"/>
      <c r="E28" s="57"/>
      <c r="F28" s="58"/>
      <c r="G28" s="58"/>
      <c r="H28" s="59"/>
      <c r="I28" s="59"/>
      <c r="J28" s="60"/>
    </row>
    <row r="29" spans="1:10" x14ac:dyDescent="0.2">
      <c r="A29" s="37"/>
      <c r="B29" s="37"/>
      <c r="C29" s="37"/>
      <c r="D29" s="38"/>
      <c r="E29" s="38"/>
      <c r="F29" s="39"/>
      <c r="G29" s="39"/>
      <c r="H29" s="40"/>
      <c r="I29" s="40"/>
      <c r="J29" s="41"/>
    </row>
    <row r="30" spans="1:10" x14ac:dyDescent="0.2">
      <c r="A30" s="4" t="s">
        <v>17</v>
      </c>
      <c r="B30" s="4"/>
      <c r="C30" s="4"/>
      <c r="D30" s="4"/>
      <c r="E30" s="4"/>
      <c r="F30" s="4"/>
      <c r="G30" s="4"/>
      <c r="H30" s="4"/>
      <c r="I30" s="43"/>
      <c r="J30" s="44"/>
    </row>
    <row r="31" spans="1:10" x14ac:dyDescent="0.2">
      <c r="A31" s="4" t="s">
        <v>18</v>
      </c>
      <c r="B31" s="4"/>
      <c r="C31" s="4"/>
      <c r="D31" s="4"/>
      <c r="E31" s="4"/>
      <c r="F31" s="4"/>
      <c r="G31" s="99" t="s">
        <v>34</v>
      </c>
      <c r="H31" s="99"/>
      <c r="I31" s="81">
        <f ca="1">NOW()</f>
        <v>44445.110836689812</v>
      </c>
      <c r="J31" s="44"/>
    </row>
    <row r="32" spans="1:10" x14ac:dyDescent="0.2">
      <c r="A32" s="63"/>
      <c r="B32" s="63"/>
      <c r="C32" s="63"/>
      <c r="D32" s="63"/>
      <c r="E32" s="63"/>
      <c r="F32" s="63"/>
      <c r="G32" s="63"/>
      <c r="H32" s="63"/>
      <c r="I32" s="4"/>
      <c r="J32" s="4"/>
    </row>
    <row r="33" spans="1:10" x14ac:dyDescent="0.2">
      <c r="A33" s="42"/>
      <c r="B33" s="42"/>
      <c r="C33" s="42"/>
      <c r="D33" s="42"/>
      <c r="E33" s="42"/>
      <c r="F33" s="42"/>
      <c r="G33" s="42"/>
      <c r="H33" s="42"/>
      <c r="I33" s="63"/>
      <c r="J33" s="63"/>
    </row>
    <row r="34" spans="1:10" x14ac:dyDescent="0.2">
      <c r="A34" s="4"/>
      <c r="B34" s="4"/>
      <c r="C34" s="4"/>
      <c r="D34" s="4"/>
      <c r="E34" s="4"/>
      <c r="F34" s="4"/>
      <c r="G34" s="4"/>
      <c r="H34" s="4"/>
      <c r="I34" s="43"/>
      <c r="J34" s="44"/>
    </row>
    <row r="35" spans="1:10" x14ac:dyDescent="0.2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5" customHeight="1" x14ac:dyDescent="0.2">
      <c r="A36" s="32"/>
      <c r="B36" s="32"/>
      <c r="C36" s="32"/>
      <c r="D36" s="32"/>
      <c r="E36" s="32"/>
      <c r="F36" s="32"/>
      <c r="G36" s="100" t="s">
        <v>4</v>
      </c>
      <c r="H36" s="100"/>
      <c r="I36" s="100"/>
      <c r="J36" s="42"/>
    </row>
    <row r="37" spans="1:10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</row>
    <row r="38" spans="1:10" x14ac:dyDescent="0.2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">
      <c r="A39" s="42"/>
      <c r="B39" s="42"/>
      <c r="C39" s="42"/>
      <c r="D39" s="42"/>
      <c r="E39" s="42"/>
      <c r="F39" s="42"/>
      <c r="G39" s="42"/>
      <c r="H39" s="42"/>
      <c r="I39" s="100"/>
      <c r="J39" s="100"/>
    </row>
  </sheetData>
  <mergeCells count="32">
    <mergeCell ref="A1:E2"/>
    <mergeCell ref="I6:J6"/>
    <mergeCell ref="I7:J7"/>
    <mergeCell ref="A5:C5"/>
    <mergeCell ref="A6:C6"/>
    <mergeCell ref="A7:C7"/>
    <mergeCell ref="I39:J39"/>
    <mergeCell ref="A25:J25"/>
    <mergeCell ref="A13:C13"/>
    <mergeCell ref="H20:I20"/>
    <mergeCell ref="I9:J9"/>
    <mergeCell ref="A11:C11"/>
    <mergeCell ref="D11:E11"/>
    <mergeCell ref="H11:I11"/>
    <mergeCell ref="A12:C12"/>
    <mergeCell ref="A23:J23"/>
    <mergeCell ref="A27:J27"/>
    <mergeCell ref="G31:H31"/>
    <mergeCell ref="G36:I36"/>
    <mergeCell ref="I8:J8"/>
    <mergeCell ref="A14:C14"/>
    <mergeCell ref="A15:C15"/>
    <mergeCell ref="H18:I18"/>
    <mergeCell ref="H19:I19"/>
    <mergeCell ref="A18:F18"/>
    <mergeCell ref="A19:F19"/>
    <mergeCell ref="A20:F20"/>
    <mergeCell ref="A8:C8"/>
    <mergeCell ref="A9:C9"/>
    <mergeCell ref="A22:C22"/>
    <mergeCell ref="A16:C16"/>
    <mergeCell ref="A17:C17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>
              <from>
                <xdr:col>6</xdr:col>
                <xdr:colOff>152400</xdr:colOff>
                <xdr:row>0</xdr:row>
                <xdr:rowOff>47625</xdr:rowOff>
              </from>
              <to>
                <xdr:col>9</xdr:col>
                <xdr:colOff>1047750</xdr:colOff>
                <xdr:row>3</xdr:row>
                <xdr:rowOff>9525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showGridLines="0" tabSelected="1" zoomScale="85" zoomScaleNormal="85" workbookViewId="0">
      <selection activeCell="I15" sqref="I15"/>
    </sheetView>
  </sheetViews>
  <sheetFormatPr defaultRowHeight="15" x14ac:dyDescent="0.25"/>
  <cols>
    <col min="1" max="1" width="4.85546875" customWidth="1"/>
    <col min="2" max="2" width="7.7109375" bestFit="1" customWidth="1"/>
    <col min="3" max="3" width="27.140625" customWidth="1"/>
    <col min="4" max="4" width="12.140625" customWidth="1"/>
    <col min="5" max="5" width="6.7109375" bestFit="1" customWidth="1"/>
    <col min="6" max="6" width="17.42578125" customWidth="1"/>
    <col min="7" max="7" width="14.42578125" customWidth="1"/>
  </cols>
  <sheetData>
    <row r="1" spans="1:7" x14ac:dyDescent="0.25">
      <c r="A1" s="111"/>
      <c r="B1" s="111"/>
      <c r="C1" s="111"/>
      <c r="D1" s="111"/>
      <c r="E1" s="111"/>
      <c r="F1" s="111"/>
      <c r="G1" s="111"/>
    </row>
    <row r="2" spans="1:7" x14ac:dyDescent="0.25">
      <c r="A2" s="1"/>
      <c r="B2" s="1"/>
      <c r="C2" s="1"/>
      <c r="D2" s="1"/>
      <c r="E2" s="1"/>
      <c r="F2" s="112"/>
      <c r="G2" s="112"/>
    </row>
    <row r="3" spans="1:7" ht="7.5" customHeight="1" x14ac:dyDescent="0.25">
      <c r="A3" s="1"/>
      <c r="B3" s="1"/>
      <c r="C3" s="1"/>
      <c r="D3" s="1"/>
      <c r="E3" s="1"/>
      <c r="F3" s="3"/>
      <c r="G3" s="3"/>
    </row>
    <row r="4" spans="1:7" ht="19.5" x14ac:dyDescent="0.3">
      <c r="A4" s="113" t="s">
        <v>28</v>
      </c>
      <c r="B4" s="113"/>
      <c r="C4" s="113"/>
      <c r="D4" s="113"/>
      <c r="E4" s="113"/>
      <c r="F4" s="113"/>
      <c r="G4" s="113"/>
    </row>
    <row r="5" spans="1:7" x14ac:dyDescent="0.25">
      <c r="A5" s="110" t="s">
        <v>22</v>
      </c>
      <c r="B5" s="110"/>
      <c r="C5" s="110"/>
      <c r="D5" s="110"/>
      <c r="E5" s="110"/>
      <c r="F5" s="110"/>
      <c r="G5" s="110"/>
    </row>
    <row r="6" spans="1:7" x14ac:dyDescent="0.25">
      <c r="A6" s="110" t="s">
        <v>40</v>
      </c>
      <c r="B6" s="110"/>
      <c r="C6" s="110"/>
      <c r="D6" s="3"/>
      <c r="E6" s="3"/>
      <c r="F6" s="3"/>
      <c r="G6" s="3"/>
    </row>
    <row r="7" spans="1:7" ht="7.5" customHeight="1" x14ac:dyDescent="0.25">
      <c r="A7" s="2"/>
      <c r="B7" s="2"/>
      <c r="C7" s="2"/>
      <c r="D7" s="2"/>
      <c r="E7" s="2"/>
      <c r="F7" s="2"/>
      <c r="G7" s="2"/>
    </row>
    <row r="8" spans="1:7" x14ac:dyDescent="0.25">
      <c r="A8" s="136" t="s">
        <v>21</v>
      </c>
      <c r="B8" s="136" t="s">
        <v>19</v>
      </c>
      <c r="C8" s="136" t="s">
        <v>35</v>
      </c>
      <c r="D8" s="136" t="s">
        <v>38</v>
      </c>
      <c r="E8" s="136" t="s">
        <v>37</v>
      </c>
      <c r="F8" s="136" t="s">
        <v>20</v>
      </c>
      <c r="G8" s="136" t="s">
        <v>39</v>
      </c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6"/>
      <c r="B11" s="6"/>
      <c r="C11" s="6"/>
      <c r="D11" s="6"/>
      <c r="E11" s="6"/>
      <c r="F11" s="6"/>
      <c r="G11" s="6"/>
    </row>
    <row r="12" spans="1:7" x14ac:dyDescent="0.25">
      <c r="A12" s="7"/>
      <c r="B12" s="7"/>
      <c r="C12" s="7"/>
      <c r="D12" s="7"/>
      <c r="E12" s="7"/>
      <c r="F12" s="7"/>
      <c r="G12" s="7"/>
    </row>
    <row r="13" spans="1:7" x14ac:dyDescent="0.25">
      <c r="A13" s="8"/>
      <c r="B13" s="8"/>
      <c r="C13" s="8"/>
      <c r="D13" s="8"/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x14ac:dyDescent="0.25">
      <c r="A15" s="109" t="s">
        <v>27</v>
      </c>
      <c r="B15" s="109"/>
      <c r="C15" s="109"/>
      <c r="D15" s="109"/>
      <c r="E15" s="109"/>
      <c r="F15" s="109"/>
      <c r="G15" s="8"/>
    </row>
    <row r="17" spans="1:7" x14ac:dyDescent="0.25">
      <c r="A17" s="108" t="s">
        <v>23</v>
      </c>
      <c r="B17" s="108"/>
      <c r="C17" s="108"/>
      <c r="D17" s="108" t="s">
        <v>24</v>
      </c>
      <c r="E17" s="108"/>
      <c r="F17" s="108" t="s">
        <v>25</v>
      </c>
      <c r="G17" s="108"/>
    </row>
    <row r="22" spans="1:7" x14ac:dyDescent="0.25">
      <c r="A22" s="108" t="s">
        <v>26</v>
      </c>
      <c r="B22" s="108"/>
      <c r="C22" s="108"/>
      <c r="D22" s="108" t="s">
        <v>26</v>
      </c>
      <c r="E22" s="108"/>
      <c r="F22" s="108" t="s">
        <v>26</v>
      </c>
      <c r="G22" s="108"/>
    </row>
  </sheetData>
  <mergeCells count="12">
    <mergeCell ref="A1:G1"/>
    <mergeCell ref="F2:G2"/>
    <mergeCell ref="A4:G4"/>
    <mergeCell ref="A5:G5"/>
    <mergeCell ref="F17:G17"/>
    <mergeCell ref="A17:C17"/>
    <mergeCell ref="D17:E17"/>
    <mergeCell ref="A22:C22"/>
    <mergeCell ref="D22:E22"/>
    <mergeCell ref="F22:G22"/>
    <mergeCell ref="A15:F15"/>
    <mergeCell ref="A6:C6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>
              <from>
                <xdr:col>4</xdr:col>
                <xdr:colOff>447675</xdr:colOff>
                <xdr:row>0</xdr:row>
                <xdr:rowOff>28575</xdr:rowOff>
              </from>
              <to>
                <xdr:col>6</xdr:col>
                <xdr:colOff>942975</xdr:colOff>
                <xdr:row>2</xdr:row>
                <xdr:rowOff>19050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showGridLines="0" workbookViewId="0">
      <selection activeCell="A26" sqref="A26:J26"/>
    </sheetView>
  </sheetViews>
  <sheetFormatPr defaultRowHeight="12.75" x14ac:dyDescent="0.2"/>
  <cols>
    <col min="1" max="1" width="1.7109375" style="33" customWidth="1"/>
    <col min="2" max="2" width="1.85546875" style="33" customWidth="1"/>
    <col min="3" max="3" width="9" style="33" customWidth="1"/>
    <col min="4" max="4" width="1.85546875" style="33" customWidth="1"/>
    <col min="5" max="5" width="30" style="33" customWidth="1"/>
    <col min="6" max="6" width="7" style="33" bestFit="1" customWidth="1"/>
    <col min="7" max="7" width="7.5703125" style="33" customWidth="1"/>
    <col min="8" max="8" width="1.42578125" style="33" customWidth="1"/>
    <col min="9" max="9" width="13.85546875" style="33" customWidth="1"/>
    <col min="10" max="10" width="16" style="33" customWidth="1"/>
    <col min="11" max="16384" width="9.140625" style="33"/>
  </cols>
  <sheetData>
    <row r="1" spans="1:10" x14ac:dyDescent="0.2">
      <c r="A1" s="119" t="s">
        <v>0</v>
      </c>
      <c r="B1" s="119"/>
      <c r="C1" s="119"/>
      <c r="D1" s="119"/>
      <c r="E1" s="119"/>
      <c r="F1" s="32"/>
      <c r="G1" s="32"/>
      <c r="H1" s="32"/>
      <c r="I1" s="32"/>
      <c r="J1" s="32"/>
    </row>
    <row r="2" spans="1:10" x14ac:dyDescent="0.2">
      <c r="A2" s="119"/>
      <c r="B2" s="119"/>
      <c r="C2" s="119"/>
      <c r="D2" s="119"/>
      <c r="E2" s="119"/>
      <c r="F2" s="32"/>
      <c r="G2" s="32"/>
      <c r="H2" s="32"/>
      <c r="I2" s="32"/>
      <c r="J2" s="32"/>
    </row>
    <row r="3" spans="1:10" x14ac:dyDescent="0.2">
      <c r="A3" s="34" t="s">
        <v>1</v>
      </c>
      <c r="B3" s="34"/>
      <c r="C3" s="34"/>
      <c r="D3" s="34"/>
      <c r="E3" s="34"/>
      <c r="F3" s="35"/>
      <c r="G3" s="35"/>
      <c r="H3" s="35"/>
      <c r="I3" s="35"/>
      <c r="J3" s="35"/>
    </row>
    <row r="4" spans="1:10" ht="6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0" x14ac:dyDescent="0.2">
      <c r="A5" s="32"/>
      <c r="B5" s="32"/>
      <c r="C5" s="32"/>
      <c r="D5" s="32"/>
      <c r="E5" s="32"/>
      <c r="F5" s="32"/>
      <c r="G5" s="32"/>
      <c r="H5" s="32"/>
      <c r="I5" s="32"/>
      <c r="J5" s="32"/>
    </row>
    <row r="6" spans="1:10" x14ac:dyDescent="0.2">
      <c r="A6" s="47"/>
      <c r="B6" s="107" t="s">
        <v>64</v>
      </c>
      <c r="C6" s="107"/>
      <c r="D6" s="47" t="s">
        <v>2</v>
      </c>
      <c r="E6" s="47" t="s">
        <v>3</v>
      </c>
      <c r="F6" s="47"/>
      <c r="G6" s="47" t="s">
        <v>67</v>
      </c>
      <c r="H6" s="47" t="s">
        <v>2</v>
      </c>
      <c r="I6" s="47" t="s">
        <v>4</v>
      </c>
      <c r="J6" s="47"/>
    </row>
    <row r="7" spans="1:10" x14ac:dyDescent="0.2">
      <c r="A7" s="67"/>
      <c r="B7" s="89" t="s">
        <v>102</v>
      </c>
      <c r="C7" s="89"/>
      <c r="D7" s="67" t="s">
        <v>2</v>
      </c>
      <c r="E7" s="67" t="s">
        <v>5</v>
      </c>
      <c r="F7" s="67"/>
      <c r="G7" s="67" t="s">
        <v>66</v>
      </c>
      <c r="H7" s="67" t="s">
        <v>2</v>
      </c>
      <c r="I7" s="104" t="s">
        <v>6</v>
      </c>
      <c r="J7" s="89"/>
    </row>
    <row r="8" spans="1:10" x14ac:dyDescent="0.2">
      <c r="A8" s="67"/>
      <c r="B8" s="89" t="s">
        <v>68</v>
      </c>
      <c r="C8" s="89"/>
      <c r="D8" s="67" t="s">
        <v>2</v>
      </c>
      <c r="E8" s="67" t="s">
        <v>7</v>
      </c>
      <c r="F8" s="67"/>
      <c r="G8" s="67" t="s">
        <v>63</v>
      </c>
      <c r="H8" s="67" t="s">
        <v>2</v>
      </c>
      <c r="I8" s="105">
        <f ca="1">NOW()</f>
        <v>44445.110836689812</v>
      </c>
      <c r="J8" s="106"/>
    </row>
    <row r="9" spans="1:10" x14ac:dyDescent="0.2">
      <c r="A9" s="67"/>
      <c r="B9" s="89" t="s">
        <v>101</v>
      </c>
      <c r="C9" s="89"/>
      <c r="D9" s="67" t="s">
        <v>2</v>
      </c>
      <c r="E9" s="67"/>
      <c r="F9" s="67"/>
      <c r="G9" s="67" t="s">
        <v>104</v>
      </c>
      <c r="H9" s="67" t="s">
        <v>2</v>
      </c>
      <c r="I9" s="89">
        <v>295</v>
      </c>
      <c r="J9" s="89"/>
    </row>
    <row r="10" spans="1:10" x14ac:dyDescent="0.2">
      <c r="A10" s="48"/>
      <c r="B10" s="90" t="s">
        <v>99</v>
      </c>
      <c r="C10" s="90"/>
      <c r="D10" s="48" t="s">
        <v>2</v>
      </c>
      <c r="E10" s="48" t="s">
        <v>100</v>
      </c>
      <c r="F10" s="48"/>
      <c r="G10" s="48"/>
      <c r="H10" s="48"/>
      <c r="I10" s="90"/>
      <c r="J10" s="90"/>
    </row>
    <row r="11" spans="1:10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 ht="4.5" customHeight="1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 x14ac:dyDescent="0.2">
      <c r="A13" s="118" t="s">
        <v>9</v>
      </c>
      <c r="B13" s="118"/>
      <c r="C13" s="118"/>
      <c r="D13" s="118" t="s">
        <v>10</v>
      </c>
      <c r="E13" s="118"/>
      <c r="F13" s="52" t="s">
        <v>11</v>
      </c>
      <c r="G13" s="52" t="s">
        <v>98</v>
      </c>
      <c r="H13" s="118" t="s">
        <v>13</v>
      </c>
      <c r="I13" s="118"/>
      <c r="J13" s="52" t="s">
        <v>14</v>
      </c>
    </row>
    <row r="14" spans="1:10" x14ac:dyDescent="0.2">
      <c r="A14" s="92">
        <v>1</v>
      </c>
      <c r="B14" s="92"/>
      <c r="C14" s="92"/>
      <c r="D14" s="46" t="s">
        <v>15</v>
      </c>
      <c r="E14" s="46"/>
      <c r="F14" s="36">
        <v>103.97</v>
      </c>
      <c r="G14" s="36" t="s">
        <v>16</v>
      </c>
      <c r="H14" s="36"/>
      <c r="I14" s="79">
        <v>565000</v>
      </c>
      <c r="J14" s="49">
        <f>I14*F14</f>
        <v>58743050</v>
      </c>
    </row>
    <row r="15" spans="1:10" x14ac:dyDescent="0.2">
      <c r="A15" s="36"/>
      <c r="B15" s="36"/>
      <c r="C15" s="36"/>
      <c r="D15" s="46"/>
      <c r="E15" s="46"/>
      <c r="F15" s="36"/>
      <c r="G15" s="36"/>
      <c r="H15" s="36"/>
      <c r="I15" s="79"/>
      <c r="J15" s="49"/>
    </row>
    <row r="16" spans="1:10" x14ac:dyDescent="0.2">
      <c r="A16" s="36"/>
      <c r="B16" s="36"/>
      <c r="C16" s="36"/>
      <c r="D16" s="46"/>
      <c r="E16" s="46"/>
      <c r="F16" s="36"/>
      <c r="G16" s="36"/>
      <c r="H16" s="36"/>
      <c r="I16" s="79"/>
      <c r="J16" s="49"/>
    </row>
    <row r="17" spans="1:10" x14ac:dyDescent="0.2">
      <c r="A17" s="36"/>
      <c r="B17" s="36"/>
      <c r="C17" s="36"/>
      <c r="D17" s="46"/>
      <c r="E17" s="46"/>
      <c r="F17" s="36"/>
      <c r="G17" s="36"/>
      <c r="H17" s="36"/>
      <c r="I17" s="79"/>
      <c r="J17" s="49"/>
    </row>
    <row r="18" spans="1:10" x14ac:dyDescent="0.2">
      <c r="A18" s="36"/>
      <c r="B18" s="36"/>
      <c r="C18" s="36"/>
      <c r="D18" s="46"/>
      <c r="E18" s="46"/>
      <c r="F18" s="36"/>
      <c r="G18" s="36"/>
      <c r="H18" s="36"/>
      <c r="I18" s="79"/>
      <c r="J18" s="49"/>
    </row>
    <row r="19" spans="1:10" x14ac:dyDescent="0.2">
      <c r="A19" s="92"/>
      <c r="B19" s="92"/>
      <c r="C19" s="92"/>
      <c r="D19" s="46"/>
      <c r="E19" s="46"/>
      <c r="F19" s="36"/>
      <c r="G19" s="36"/>
      <c r="H19" s="36"/>
      <c r="I19" s="79"/>
      <c r="J19" s="50"/>
    </row>
    <row r="20" spans="1:10" x14ac:dyDescent="0.2">
      <c r="A20" s="55"/>
      <c r="B20" s="95" t="s">
        <v>77</v>
      </c>
      <c r="C20" s="95"/>
      <c r="D20" s="95"/>
      <c r="E20" s="95"/>
      <c r="F20" s="95"/>
      <c r="G20" s="95"/>
      <c r="H20" s="78">
        <f>SUM(H13:H19)</f>
        <v>0</v>
      </c>
      <c r="I20" s="83" t="s">
        <v>74</v>
      </c>
      <c r="J20" s="83"/>
    </row>
    <row r="21" spans="1:10" x14ac:dyDescent="0.2">
      <c r="A21" s="36"/>
      <c r="B21" s="96" t="s">
        <v>78</v>
      </c>
      <c r="C21" s="96"/>
      <c r="D21" s="96"/>
      <c r="E21" s="96"/>
      <c r="F21" s="115"/>
      <c r="G21" s="115"/>
      <c r="H21" s="41">
        <f>H20*0%</f>
        <v>0</v>
      </c>
      <c r="I21" s="84" t="s">
        <v>75</v>
      </c>
      <c r="J21" s="84"/>
    </row>
    <row r="22" spans="1:10" x14ac:dyDescent="0.2">
      <c r="A22" s="56"/>
      <c r="B22" s="90"/>
      <c r="C22" s="90"/>
      <c r="D22" s="90"/>
      <c r="E22" s="90"/>
      <c r="F22" s="116"/>
      <c r="G22" s="116"/>
      <c r="H22" s="60">
        <f>H21+H20</f>
        <v>0</v>
      </c>
      <c r="I22" s="85" t="s">
        <v>69</v>
      </c>
      <c r="J22" s="85"/>
    </row>
    <row r="23" spans="1:10" x14ac:dyDescent="0.2">
      <c r="A23" s="37"/>
      <c r="B23" s="37"/>
      <c r="C23" s="37"/>
      <c r="D23" s="38"/>
      <c r="E23" s="38"/>
      <c r="F23" s="39"/>
      <c r="G23" s="39"/>
      <c r="H23" s="40"/>
      <c r="I23" s="40"/>
      <c r="J23" s="41"/>
    </row>
    <row r="24" spans="1:10" x14ac:dyDescent="0.2">
      <c r="A24" s="117" t="s">
        <v>17</v>
      </c>
      <c r="B24" s="117"/>
      <c r="C24" s="117"/>
      <c r="D24" s="117"/>
      <c r="E24" s="117"/>
      <c r="F24" s="117"/>
      <c r="G24" s="117"/>
      <c r="H24" s="117"/>
      <c r="I24" s="117"/>
      <c r="J24" s="117"/>
    </row>
    <row r="25" spans="1:10" x14ac:dyDescent="0.2">
      <c r="A25" s="117" t="s">
        <v>18</v>
      </c>
      <c r="B25" s="117"/>
      <c r="C25" s="117"/>
      <c r="D25" s="117"/>
      <c r="E25" s="117"/>
      <c r="F25" s="117"/>
      <c r="G25" s="117"/>
      <c r="H25" s="117"/>
      <c r="I25" s="117"/>
      <c r="J25" s="117"/>
    </row>
    <row r="26" spans="1:10" x14ac:dyDescent="0.2">
      <c r="A26" s="114"/>
      <c r="B26" s="114"/>
      <c r="C26" s="114"/>
      <c r="D26" s="114"/>
      <c r="E26" s="114"/>
      <c r="F26" s="114"/>
      <c r="G26" s="114"/>
      <c r="H26" s="114"/>
      <c r="I26" s="114"/>
      <c r="J26" s="114"/>
    </row>
    <row r="27" spans="1:10" x14ac:dyDescent="0.2">
      <c r="A27" s="42"/>
      <c r="B27" s="42"/>
      <c r="C27" s="42"/>
      <c r="D27" s="42"/>
      <c r="E27" s="42"/>
      <c r="F27" s="42"/>
      <c r="G27" s="42"/>
      <c r="H27" s="42"/>
      <c r="I27" s="45" t="s">
        <v>97</v>
      </c>
      <c r="J27" s="81">
        <f ca="1">NOW()</f>
        <v>44445.110836689812</v>
      </c>
    </row>
    <row r="28" spans="1:1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 spans="1:10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</row>
    <row r="32" spans="1:1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">
      <c r="A33" s="42"/>
      <c r="B33" s="42"/>
      <c r="C33" s="42"/>
      <c r="D33" s="42"/>
      <c r="E33" s="42"/>
      <c r="F33" s="42"/>
      <c r="G33" s="42"/>
      <c r="H33" s="42"/>
      <c r="I33" s="100"/>
      <c r="J33" s="100"/>
    </row>
    <row r="34" spans="1:10" x14ac:dyDescent="0.2">
      <c r="I34" s="100" t="s">
        <v>4</v>
      </c>
      <c r="J34" s="100"/>
    </row>
  </sheetData>
  <mergeCells count="25">
    <mergeCell ref="D13:E13"/>
    <mergeCell ref="H13:I13"/>
    <mergeCell ref="A14:C14"/>
    <mergeCell ref="A1:E2"/>
    <mergeCell ref="B6:C6"/>
    <mergeCell ref="B7:C7"/>
    <mergeCell ref="I7:J7"/>
    <mergeCell ref="B8:C8"/>
    <mergeCell ref="I8:J8"/>
    <mergeCell ref="I34:J34"/>
    <mergeCell ref="B9:C9"/>
    <mergeCell ref="I9:J9"/>
    <mergeCell ref="A26:J26"/>
    <mergeCell ref="I33:J33"/>
    <mergeCell ref="B21:E21"/>
    <mergeCell ref="F21:G21"/>
    <mergeCell ref="B22:E22"/>
    <mergeCell ref="F22:G22"/>
    <mergeCell ref="A19:C19"/>
    <mergeCell ref="A24:J24"/>
    <mergeCell ref="A25:J25"/>
    <mergeCell ref="B20:G20"/>
    <mergeCell ref="B10:C10"/>
    <mergeCell ref="I10:J10"/>
    <mergeCell ref="A13:C13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6</xdr:col>
                <xdr:colOff>9525</xdr:colOff>
                <xdr:row>0</xdr:row>
                <xdr:rowOff>38100</xdr:rowOff>
              </from>
              <to>
                <xdr:col>9</xdr:col>
                <xdr:colOff>1038225</xdr:colOff>
                <xdr:row>2</xdr:row>
                <xdr:rowOff>161925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9"/>
  <sheetViews>
    <sheetView showGridLines="0" workbookViewId="0">
      <selection activeCell="H15" sqref="H15"/>
    </sheetView>
  </sheetViews>
  <sheetFormatPr defaultRowHeight="15" x14ac:dyDescent="0.25"/>
  <cols>
    <col min="2" max="2" width="31.85546875" customWidth="1"/>
    <col min="3" max="3" width="19.5703125" customWidth="1"/>
    <col min="4" max="4" width="22.5703125" customWidth="1"/>
  </cols>
  <sheetData>
    <row r="2" spans="1:4" ht="18.75" customHeight="1" x14ac:dyDescent="0.25"/>
    <row r="3" spans="1:4" ht="19.5" x14ac:dyDescent="0.3">
      <c r="A3" s="120" t="s">
        <v>52</v>
      </c>
      <c r="B3" s="120"/>
      <c r="C3" s="120"/>
      <c r="D3" s="120"/>
    </row>
    <row r="4" spans="1:4" ht="6" customHeight="1" thickBot="1" x14ac:dyDescent="0.3"/>
    <row r="5" spans="1:4" ht="15.75" customHeight="1" x14ac:dyDescent="0.25">
      <c r="A5" s="27" t="s">
        <v>56</v>
      </c>
      <c r="B5" s="28" t="s">
        <v>57</v>
      </c>
      <c r="C5" s="27" t="s">
        <v>60</v>
      </c>
      <c r="D5" s="28"/>
    </row>
    <row r="6" spans="1:4" ht="15.75" thickBot="1" x14ac:dyDescent="0.3">
      <c r="A6" s="29" t="s">
        <v>58</v>
      </c>
      <c r="B6" s="30" t="s">
        <v>2</v>
      </c>
      <c r="C6" s="29"/>
      <c r="D6" s="31"/>
    </row>
    <row r="7" spans="1:4" ht="21" customHeight="1" x14ac:dyDescent="0.25">
      <c r="A7" t="s">
        <v>41</v>
      </c>
    </row>
    <row r="8" spans="1:4" ht="2.25" customHeight="1" thickBot="1" x14ac:dyDescent="0.3"/>
    <row r="9" spans="1:4" ht="15.75" x14ac:dyDescent="0.25">
      <c r="A9" s="12" t="s">
        <v>8</v>
      </c>
      <c r="B9" s="13" t="s">
        <v>42</v>
      </c>
      <c r="C9" s="14" t="s">
        <v>43</v>
      </c>
      <c r="D9" s="15" t="s">
        <v>59</v>
      </c>
    </row>
    <row r="10" spans="1:4" x14ac:dyDescent="0.25">
      <c r="A10" s="16">
        <v>1</v>
      </c>
      <c r="B10" s="8" t="s">
        <v>44</v>
      </c>
      <c r="C10" s="17">
        <v>35767200</v>
      </c>
      <c r="D10" s="18" t="s">
        <v>45</v>
      </c>
    </row>
    <row r="11" spans="1:4" x14ac:dyDescent="0.25">
      <c r="A11" s="16">
        <v>2</v>
      </c>
      <c r="B11" s="8" t="s">
        <v>46</v>
      </c>
      <c r="C11" s="17">
        <v>58743050</v>
      </c>
      <c r="D11" s="18" t="s">
        <v>47</v>
      </c>
    </row>
    <row r="12" spans="1:4" x14ac:dyDescent="0.25">
      <c r="A12" s="9"/>
      <c r="B12" s="8"/>
      <c r="C12" s="19"/>
      <c r="D12" s="10"/>
    </row>
    <row r="13" spans="1:4" x14ac:dyDescent="0.25">
      <c r="A13" s="9"/>
      <c r="B13" s="8"/>
      <c r="C13" s="19"/>
      <c r="D13" s="10"/>
    </row>
    <row r="14" spans="1:4" x14ac:dyDescent="0.25">
      <c r="A14" s="9"/>
      <c r="B14" s="8"/>
      <c r="C14" s="19"/>
      <c r="D14" s="10"/>
    </row>
    <row r="15" spans="1:4" x14ac:dyDescent="0.25">
      <c r="A15" s="9"/>
      <c r="B15" s="8"/>
      <c r="C15" s="19"/>
      <c r="D15" s="10"/>
    </row>
    <row r="16" spans="1:4" ht="15.75" thickBot="1" x14ac:dyDescent="0.3">
      <c r="A16" s="20"/>
      <c r="B16" s="21" t="s">
        <v>48</v>
      </c>
      <c r="C16" s="22">
        <f>SUM(C10:C15)</f>
        <v>94510250</v>
      </c>
      <c r="D16" s="11"/>
    </row>
    <row r="18" spans="1:4" x14ac:dyDescent="0.25">
      <c r="A18" t="s">
        <v>53</v>
      </c>
    </row>
    <row r="19" spans="1:4" x14ac:dyDescent="0.25">
      <c r="A19" t="s">
        <v>54</v>
      </c>
    </row>
    <row r="20" spans="1:4" x14ac:dyDescent="0.25">
      <c r="A20" s="23" t="s">
        <v>55</v>
      </c>
    </row>
    <row r="21" spans="1:4" ht="15.75" thickBot="1" x14ac:dyDescent="0.3"/>
    <row r="22" spans="1:4" x14ac:dyDescent="0.25">
      <c r="A22" s="121" t="s">
        <v>49</v>
      </c>
      <c r="B22" s="122"/>
      <c r="C22" s="121" t="s">
        <v>23</v>
      </c>
      <c r="D22" s="122"/>
    </row>
    <row r="23" spans="1:4" x14ac:dyDescent="0.25">
      <c r="A23" s="123" t="s">
        <v>50</v>
      </c>
      <c r="B23" s="124"/>
      <c r="C23" s="24"/>
      <c r="D23" s="26"/>
    </row>
    <row r="24" spans="1:4" x14ac:dyDescent="0.25">
      <c r="A24" s="24"/>
      <c r="B24" s="25"/>
      <c r="C24" s="24"/>
      <c r="D24" s="26"/>
    </row>
    <row r="25" spans="1:4" x14ac:dyDescent="0.25">
      <c r="A25" s="24"/>
      <c r="B25" s="25"/>
      <c r="C25" s="24"/>
      <c r="D25" s="26"/>
    </row>
    <row r="26" spans="1:4" x14ac:dyDescent="0.25">
      <c r="A26" s="24"/>
      <c r="B26" s="25"/>
      <c r="C26" s="24"/>
      <c r="D26" s="26"/>
    </row>
    <row r="27" spans="1:4" x14ac:dyDescent="0.25">
      <c r="A27" s="24"/>
      <c r="B27" s="25"/>
      <c r="C27" s="24"/>
      <c r="D27" s="26"/>
    </row>
    <row r="28" spans="1:4" x14ac:dyDescent="0.25">
      <c r="A28" s="123" t="s">
        <v>4</v>
      </c>
      <c r="B28" s="124"/>
      <c r="C28" s="123" t="s">
        <v>51</v>
      </c>
      <c r="D28" s="124"/>
    </row>
    <row r="29" spans="1:4" ht="15.75" thickBot="1" x14ac:dyDescent="0.3">
      <c r="A29" s="125"/>
      <c r="B29" s="126"/>
      <c r="C29" s="125"/>
      <c r="D29" s="126"/>
    </row>
  </sheetData>
  <mergeCells count="8">
    <mergeCell ref="A3:D3"/>
    <mergeCell ref="A22:B22"/>
    <mergeCell ref="A23:B23"/>
    <mergeCell ref="A29:B29"/>
    <mergeCell ref="C22:D22"/>
    <mergeCell ref="C29:D29"/>
    <mergeCell ref="A28:B28"/>
    <mergeCell ref="C28:D28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6145" r:id="rId4">
          <objectPr defaultSize="0" autoPict="0" r:id="rId5">
            <anchor moveWithCells="1">
              <from>
                <xdr:col>2</xdr:col>
                <xdr:colOff>685800</xdr:colOff>
                <xdr:row>0</xdr:row>
                <xdr:rowOff>28575</xdr:rowOff>
              </from>
              <to>
                <xdr:col>3</xdr:col>
                <xdr:colOff>1485900</xdr:colOff>
                <xdr:row>1</xdr:row>
                <xdr:rowOff>209550</xdr:rowOff>
              </to>
            </anchor>
          </objectPr>
        </oleObject>
      </mc:Choice>
      <mc:Fallback>
        <oleObject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showGridLines="0" zoomScale="85" zoomScaleNormal="85" workbookViewId="0">
      <selection activeCell="L22" sqref="L22"/>
    </sheetView>
  </sheetViews>
  <sheetFormatPr defaultRowHeight="12.75" x14ac:dyDescent="0.2"/>
  <cols>
    <col min="1" max="1" width="7.5703125" style="32" customWidth="1"/>
    <col min="2" max="2" width="1.85546875" style="32" customWidth="1"/>
    <col min="3" max="3" width="35.140625" style="32" customWidth="1"/>
    <col min="4" max="4" width="7.7109375" style="32" customWidth="1"/>
    <col min="5" max="5" width="7.5703125" style="32" customWidth="1"/>
    <col min="6" max="6" width="1.42578125" style="32" customWidth="1"/>
    <col min="7" max="7" width="12.140625" style="32" customWidth="1"/>
    <col min="8" max="8" width="17" style="32" customWidth="1"/>
    <col min="9" max="16384" width="9.140625" style="32"/>
  </cols>
  <sheetData>
    <row r="1" spans="1:9" ht="20.25" customHeight="1" x14ac:dyDescent="0.2">
      <c r="A1" s="135" t="s">
        <v>105</v>
      </c>
      <c r="B1" s="135"/>
      <c r="C1" s="135"/>
      <c r="D1" s="135"/>
      <c r="E1" s="135"/>
      <c r="F1" s="135"/>
      <c r="G1" s="135"/>
      <c r="H1" s="135"/>
    </row>
    <row r="2" spans="1:9" ht="15.75" customHeight="1" x14ac:dyDescent="0.2">
      <c r="A2" s="132" t="s">
        <v>90</v>
      </c>
      <c r="B2" s="132"/>
      <c r="C2" s="132"/>
      <c r="D2" s="132"/>
      <c r="E2" s="132"/>
      <c r="F2" s="132"/>
      <c r="G2" s="132"/>
      <c r="H2" s="132"/>
    </row>
    <row r="3" spans="1:9" ht="18" customHeight="1" x14ac:dyDescent="0.2">
      <c r="A3" s="86"/>
      <c r="B3" s="47"/>
      <c r="C3" s="87"/>
      <c r="D3" s="107" t="s">
        <v>63</v>
      </c>
      <c r="E3" s="107"/>
      <c r="F3" s="47" t="s">
        <v>2</v>
      </c>
      <c r="G3" s="77">
        <f ca="1">NOW()</f>
        <v>44445.110836689812</v>
      </c>
      <c r="H3" s="87"/>
    </row>
    <row r="4" spans="1:9" ht="15" customHeight="1" x14ac:dyDescent="0.2">
      <c r="A4" s="38" t="s">
        <v>89</v>
      </c>
      <c r="B4" s="67" t="s">
        <v>2</v>
      </c>
      <c r="C4" s="67" t="s">
        <v>61</v>
      </c>
      <c r="D4" s="89" t="s">
        <v>86</v>
      </c>
      <c r="E4" s="89"/>
      <c r="F4" s="67" t="s">
        <v>2</v>
      </c>
      <c r="G4" s="67" t="s">
        <v>92</v>
      </c>
      <c r="H4" s="67"/>
    </row>
    <row r="5" spans="1:9" ht="15" customHeight="1" x14ac:dyDescent="0.2">
      <c r="A5" s="38" t="s">
        <v>65</v>
      </c>
      <c r="B5" s="67" t="s">
        <v>2</v>
      </c>
      <c r="C5" s="67" t="s">
        <v>95</v>
      </c>
      <c r="D5" s="89" t="s">
        <v>65</v>
      </c>
      <c r="E5" s="89"/>
      <c r="F5" s="67" t="s">
        <v>2</v>
      </c>
      <c r="G5" s="104" t="s">
        <v>93</v>
      </c>
      <c r="H5" s="89"/>
    </row>
    <row r="6" spans="1:9" ht="15" customHeight="1" x14ac:dyDescent="0.2">
      <c r="A6" s="38" t="s">
        <v>66</v>
      </c>
      <c r="B6" s="67" t="s">
        <v>2</v>
      </c>
      <c r="C6" s="38">
        <v>85387878998</v>
      </c>
      <c r="D6" s="89"/>
      <c r="E6" s="89"/>
      <c r="F6" s="67"/>
      <c r="G6" s="105" t="s">
        <v>88</v>
      </c>
      <c r="H6" s="106"/>
    </row>
    <row r="7" spans="1:9" ht="15" customHeight="1" x14ac:dyDescent="0.2">
      <c r="A7" s="38" t="s">
        <v>87</v>
      </c>
      <c r="B7" s="67" t="s">
        <v>2</v>
      </c>
      <c r="C7" s="38" t="s">
        <v>96</v>
      </c>
      <c r="D7" s="89" t="s">
        <v>66</v>
      </c>
      <c r="E7" s="89"/>
      <c r="F7" s="67" t="s">
        <v>2</v>
      </c>
      <c r="G7" s="104"/>
      <c r="H7" s="89"/>
    </row>
    <row r="8" spans="1:9" ht="15" customHeight="1" x14ac:dyDescent="0.2">
      <c r="A8" s="57"/>
      <c r="B8" s="48"/>
      <c r="C8" s="48"/>
      <c r="D8" s="90" t="s">
        <v>87</v>
      </c>
      <c r="E8" s="90"/>
      <c r="F8" s="48" t="s">
        <v>2</v>
      </c>
      <c r="G8" s="57" t="s">
        <v>94</v>
      </c>
      <c r="H8" s="57"/>
    </row>
    <row r="9" spans="1:9" ht="9.75" customHeight="1" x14ac:dyDescent="0.2"/>
    <row r="10" spans="1:9" ht="15" customHeight="1" x14ac:dyDescent="0.2">
      <c r="A10" s="54" t="s">
        <v>21</v>
      </c>
      <c r="B10" s="102" t="s">
        <v>70</v>
      </c>
      <c r="C10" s="102"/>
      <c r="D10" s="54" t="s">
        <v>36</v>
      </c>
      <c r="E10" s="54" t="s">
        <v>71</v>
      </c>
      <c r="F10" s="134" t="s">
        <v>72</v>
      </c>
      <c r="G10" s="134"/>
      <c r="H10" s="54" t="s">
        <v>69</v>
      </c>
    </row>
    <row r="11" spans="1:9" ht="15" customHeight="1" x14ac:dyDescent="0.2">
      <c r="A11" s="36">
        <v>1</v>
      </c>
      <c r="B11" s="96" t="s">
        <v>73</v>
      </c>
      <c r="C11" s="96"/>
      <c r="D11" s="36">
        <v>103.97</v>
      </c>
      <c r="E11" s="36" t="s">
        <v>16</v>
      </c>
      <c r="F11" s="130">
        <v>565000</v>
      </c>
      <c r="G11" s="130"/>
      <c r="H11" s="41">
        <f>F11*D11</f>
        <v>58743050</v>
      </c>
      <c r="I11" s="67"/>
    </row>
    <row r="12" spans="1:9" x14ac:dyDescent="0.2">
      <c r="A12" s="36"/>
      <c r="B12" s="92"/>
      <c r="C12" s="92"/>
      <c r="D12" s="36"/>
      <c r="E12" s="36"/>
      <c r="F12" s="130"/>
      <c r="G12" s="130"/>
      <c r="H12" s="49"/>
    </row>
    <row r="13" spans="1:9" x14ac:dyDescent="0.2">
      <c r="A13" s="36"/>
      <c r="B13" s="92"/>
      <c r="C13" s="92"/>
      <c r="D13" s="36"/>
      <c r="E13" s="36"/>
      <c r="F13" s="130"/>
      <c r="G13" s="130"/>
      <c r="H13" s="49"/>
    </row>
    <row r="14" spans="1:9" x14ac:dyDescent="0.2">
      <c r="A14" s="36"/>
      <c r="B14" s="92"/>
      <c r="C14" s="92"/>
      <c r="D14" s="36"/>
      <c r="E14" s="36"/>
      <c r="F14" s="130"/>
      <c r="G14" s="130"/>
      <c r="H14" s="49"/>
    </row>
    <row r="15" spans="1:9" x14ac:dyDescent="0.2">
      <c r="A15" s="36"/>
      <c r="B15" s="92"/>
      <c r="C15" s="92"/>
      <c r="D15" s="36"/>
      <c r="E15" s="36"/>
      <c r="F15" s="130"/>
      <c r="G15" s="130"/>
      <c r="H15" s="49"/>
    </row>
    <row r="16" spans="1:9" x14ac:dyDescent="0.2">
      <c r="A16" s="36"/>
      <c r="B16" s="92"/>
      <c r="C16" s="92"/>
      <c r="D16" s="36"/>
      <c r="E16" s="36"/>
      <c r="F16" s="130"/>
      <c r="G16" s="130"/>
      <c r="H16" s="50"/>
    </row>
    <row r="17" spans="1:8" x14ac:dyDescent="0.2">
      <c r="A17" s="36"/>
      <c r="B17" s="92"/>
      <c r="C17" s="92"/>
      <c r="D17" s="36"/>
      <c r="E17" s="36"/>
      <c r="F17" s="130"/>
      <c r="G17" s="130"/>
      <c r="H17" s="36"/>
    </row>
    <row r="18" spans="1:8" x14ac:dyDescent="0.2">
      <c r="A18" s="55" t="s">
        <v>76</v>
      </c>
      <c r="B18" s="61" t="s">
        <v>77</v>
      </c>
      <c r="C18" s="61"/>
      <c r="D18" s="62"/>
      <c r="E18" s="61"/>
      <c r="F18" s="131" t="s">
        <v>74</v>
      </c>
      <c r="G18" s="131"/>
      <c r="H18" s="80">
        <f>SUM(H11:H17)</f>
        <v>58743050</v>
      </c>
    </row>
    <row r="19" spans="1:8" x14ac:dyDescent="0.2">
      <c r="A19" s="36"/>
      <c r="B19" s="96" t="s">
        <v>78</v>
      </c>
      <c r="C19" s="96"/>
      <c r="D19" s="96"/>
      <c r="E19" s="96"/>
      <c r="F19" s="133" t="s">
        <v>75</v>
      </c>
      <c r="G19" s="133"/>
      <c r="H19" s="53">
        <f>H18*0%</f>
        <v>0</v>
      </c>
    </row>
    <row r="20" spans="1:8" x14ac:dyDescent="0.2">
      <c r="A20" s="56"/>
      <c r="B20" s="90"/>
      <c r="C20" s="90"/>
      <c r="D20" s="90"/>
      <c r="E20" s="90"/>
      <c r="F20" s="129" t="s">
        <v>69</v>
      </c>
      <c r="G20" s="129"/>
      <c r="H20" s="82">
        <f>H19+H18</f>
        <v>58743050</v>
      </c>
    </row>
    <row r="21" spans="1:8" x14ac:dyDescent="0.2">
      <c r="A21" s="117"/>
      <c r="B21" s="117"/>
      <c r="C21" s="117"/>
      <c r="D21" s="117"/>
      <c r="E21" s="117"/>
      <c r="F21" s="117"/>
      <c r="G21" s="117"/>
      <c r="H21" s="117"/>
    </row>
    <row r="22" spans="1:8" ht="14.25" x14ac:dyDescent="0.2">
      <c r="A22" s="64" t="s">
        <v>79</v>
      </c>
      <c r="B22" s="69" t="s">
        <v>82</v>
      </c>
      <c r="C22" s="70"/>
      <c r="D22" s="70"/>
      <c r="E22" s="71"/>
      <c r="F22" s="112"/>
      <c r="G22" s="112"/>
      <c r="H22" s="112"/>
    </row>
    <row r="23" spans="1:8" ht="14.25" x14ac:dyDescent="0.2">
      <c r="A23" s="65"/>
      <c r="B23" s="72" t="s">
        <v>81</v>
      </c>
      <c r="C23" s="68"/>
      <c r="D23" s="68"/>
      <c r="E23" s="73"/>
      <c r="F23" s="112" t="s">
        <v>85</v>
      </c>
      <c r="G23" s="112"/>
      <c r="H23" s="112"/>
    </row>
    <row r="24" spans="1:8" x14ac:dyDescent="0.2">
      <c r="A24" s="66"/>
      <c r="B24" s="72" t="s">
        <v>80</v>
      </c>
      <c r="C24" s="68"/>
      <c r="D24" s="68"/>
      <c r="E24" s="73"/>
      <c r="F24" s="127"/>
      <c r="G24" s="127"/>
      <c r="H24" s="127"/>
    </row>
    <row r="25" spans="1:8" x14ac:dyDescent="0.2">
      <c r="A25" s="64"/>
      <c r="B25" s="72" t="s">
        <v>84</v>
      </c>
      <c r="C25" s="68"/>
      <c r="D25" s="68"/>
      <c r="E25" s="73"/>
      <c r="F25" s="127"/>
      <c r="G25" s="127"/>
      <c r="H25" s="127"/>
    </row>
    <row r="26" spans="1:8" x14ac:dyDescent="0.2">
      <c r="A26" s="64"/>
      <c r="B26" s="74" t="s">
        <v>83</v>
      </c>
      <c r="C26" s="75"/>
      <c r="D26" s="75"/>
      <c r="E26" s="76"/>
      <c r="F26" s="127"/>
      <c r="G26" s="127"/>
      <c r="H26" s="127"/>
    </row>
    <row r="27" spans="1:8" ht="14.25" x14ac:dyDescent="0.2">
      <c r="B27" s="63"/>
      <c r="C27" s="63"/>
      <c r="D27" s="63"/>
      <c r="E27" s="63"/>
      <c r="F27" s="128"/>
      <c r="G27" s="128"/>
      <c r="H27" s="128"/>
    </row>
    <row r="28" spans="1:8" ht="14.25" x14ac:dyDescent="0.2">
      <c r="B28" s="63"/>
      <c r="C28" s="63"/>
      <c r="D28" s="63"/>
      <c r="E28" s="63"/>
      <c r="F28" s="128" t="s">
        <v>4</v>
      </c>
      <c r="G28" s="128"/>
      <c r="H28" s="128"/>
    </row>
    <row r="29" spans="1:8" ht="14.25" x14ac:dyDescent="0.2">
      <c r="A29" s="4"/>
      <c r="B29" s="63"/>
      <c r="C29" s="63"/>
      <c r="D29" s="63"/>
      <c r="E29" s="63"/>
      <c r="F29" s="112" t="s">
        <v>91</v>
      </c>
      <c r="G29" s="112"/>
      <c r="H29" s="112"/>
    </row>
    <row r="30" spans="1:8" x14ac:dyDescent="0.2">
      <c r="A30" s="42"/>
      <c r="B30" s="63"/>
      <c r="C30" s="63"/>
      <c r="D30" s="63"/>
      <c r="E30" s="63"/>
      <c r="F30" s="127"/>
      <c r="G30" s="127"/>
      <c r="H30" s="127"/>
    </row>
  </sheetData>
  <mergeCells count="42">
    <mergeCell ref="G5:H5"/>
    <mergeCell ref="G6:H6"/>
    <mergeCell ref="D4:E4"/>
    <mergeCell ref="D3:E3"/>
    <mergeCell ref="A1:H1"/>
    <mergeCell ref="F19:G19"/>
    <mergeCell ref="A21:H21"/>
    <mergeCell ref="G7:H7"/>
    <mergeCell ref="F10:G10"/>
    <mergeCell ref="B10:C10"/>
    <mergeCell ref="F17:G17"/>
    <mergeCell ref="F18:G18"/>
    <mergeCell ref="A2:H2"/>
    <mergeCell ref="F11:G11"/>
    <mergeCell ref="F12:G12"/>
    <mergeCell ref="F13:G13"/>
    <mergeCell ref="F14:G14"/>
    <mergeCell ref="F15:G15"/>
    <mergeCell ref="F16:G16"/>
    <mergeCell ref="B15:C15"/>
    <mergeCell ref="B16:C16"/>
    <mergeCell ref="B17:C17"/>
    <mergeCell ref="B11:C11"/>
    <mergeCell ref="B12:C12"/>
    <mergeCell ref="B13:C13"/>
    <mergeCell ref="B14:C14"/>
    <mergeCell ref="F29:H29"/>
    <mergeCell ref="F30:H30"/>
    <mergeCell ref="D5:E5"/>
    <mergeCell ref="D6:E6"/>
    <mergeCell ref="D7:E7"/>
    <mergeCell ref="D8:E8"/>
    <mergeCell ref="F25:H25"/>
    <mergeCell ref="F26:H26"/>
    <mergeCell ref="F27:H27"/>
    <mergeCell ref="F28:H28"/>
    <mergeCell ref="F20:G20"/>
    <mergeCell ref="B19:E19"/>
    <mergeCell ref="B20:E20"/>
    <mergeCell ref="F22:H22"/>
    <mergeCell ref="F23:H23"/>
    <mergeCell ref="F24:H24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shapeId="7169" r:id="rId4">
          <objectPr defaultSize="0" autoPict="0" r:id="rId5">
            <anchor moveWithCells="1">
              <from>
                <xdr:col>5</xdr:col>
                <xdr:colOff>28575</xdr:colOff>
                <xdr:row>0</xdr:row>
                <xdr:rowOff>38100</xdr:rowOff>
              </from>
              <to>
                <xdr:col>7</xdr:col>
                <xdr:colOff>1114425</xdr:colOff>
                <xdr:row>1</xdr:row>
                <xdr:rowOff>133350</xdr:rowOff>
              </to>
            </anchor>
          </objectPr>
        </oleObject>
      </mc:Choice>
      <mc:Fallback>
        <oleObject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QUOTATION</vt:lpstr>
      <vt:lpstr>surat jalan</vt:lpstr>
      <vt:lpstr>Invoice</vt:lpstr>
      <vt:lpstr>TT INV</vt:lpstr>
      <vt:lpstr>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2021-09-05T18:40:18Z</cp:lastPrinted>
  <dcterms:created xsi:type="dcterms:W3CDTF">2021-09-05T15:24:19Z</dcterms:created>
  <dcterms:modified xsi:type="dcterms:W3CDTF">2021-09-05T18:40:42Z</dcterms:modified>
</cp:coreProperties>
</file>