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a4d48c76e22d2/Documenten/JS-Holding/Prijslijsten/"/>
    </mc:Choice>
  </mc:AlternateContent>
  <xr:revisionPtr revIDLastSave="8" documentId="8_{517C2386-78DE-4CEB-9395-361A9204C965}" xr6:coauthVersionLast="40" xr6:coauthVersionMax="40" xr10:uidLastSave="{5473FE15-B3EF-4C5C-BFCA-F6226EE0CE0F}"/>
  <bookViews>
    <workbookView xWindow="0" yWindow="0" windowWidth="19200" windowHeight="11325" xr2:uid="{2519837C-9E24-4ABA-821B-166F681CA485}"/>
  </bookViews>
  <sheets>
    <sheet name="I3 Technologies" sheetId="1" r:id="rId1"/>
    <sheet name="Turning Technologies" sheetId="2" r:id="rId2"/>
    <sheet name="SmartMetals" sheetId="3" r:id="rId3"/>
    <sheet name="Leftcli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37" i="3" l="1"/>
  <c r="F1636" i="3"/>
  <c r="F1635" i="3"/>
  <c r="F1627" i="3"/>
  <c r="F1626" i="3"/>
  <c r="F1624" i="3"/>
  <c r="F1623" i="3"/>
  <c r="F1622" i="3"/>
  <c r="F1621" i="3"/>
  <c r="F1617" i="3"/>
  <c r="F1616" i="3"/>
  <c r="F1615" i="3"/>
  <c r="F1613" i="3"/>
  <c r="F1612" i="3"/>
  <c r="F1611" i="3"/>
  <c r="F1609" i="3"/>
  <c r="F1608" i="3"/>
  <c r="F1607" i="3"/>
  <c r="F1606" i="3"/>
  <c r="F1599" i="3"/>
  <c r="F1598" i="3"/>
  <c r="F1597" i="3"/>
  <c r="F1595" i="3"/>
  <c r="F1591" i="3"/>
  <c r="F1590" i="3"/>
  <c r="F1589" i="3"/>
  <c r="F1588" i="3"/>
  <c r="F1584" i="3"/>
  <c r="F1583" i="3"/>
  <c r="F1582" i="3"/>
  <c r="F1581" i="3"/>
  <c r="F1577" i="3"/>
  <c r="F1576" i="3"/>
  <c r="F1575" i="3"/>
  <c r="F1567" i="3"/>
  <c r="F1566" i="3"/>
  <c r="F1565" i="3"/>
  <c r="F1564" i="3"/>
  <c r="F1560" i="3"/>
  <c r="F1559" i="3"/>
  <c r="F1558" i="3"/>
  <c r="F1557" i="3"/>
  <c r="F1556" i="3"/>
  <c r="F1555" i="3"/>
  <c r="F1551" i="3"/>
  <c r="F1550" i="3"/>
  <c r="F1549" i="3"/>
  <c r="F1548" i="3"/>
  <c r="F1547" i="3"/>
  <c r="F1543" i="3"/>
  <c r="F1542" i="3"/>
  <c r="F1541" i="3"/>
  <c r="F1540" i="3"/>
  <c r="F1539" i="3"/>
  <c r="F1538" i="3"/>
  <c r="F1537" i="3"/>
  <c r="F1536" i="3"/>
  <c r="F1535" i="3"/>
  <c r="F1533" i="3"/>
  <c r="F1532" i="3"/>
  <c r="F1531" i="3"/>
  <c r="F1530" i="3"/>
  <c r="F1529" i="3"/>
  <c r="F1525" i="3"/>
  <c r="F1524" i="3"/>
  <c r="F1522" i="3"/>
  <c r="F1521" i="3"/>
  <c r="F1520" i="3"/>
  <c r="F1513" i="3"/>
  <c r="F1509" i="3"/>
  <c r="F1508" i="3"/>
  <c r="F1507" i="3"/>
  <c r="F1506" i="3"/>
  <c r="F1505" i="3"/>
  <c r="F1504" i="3"/>
  <c r="F1503" i="3"/>
  <c r="F1502" i="3"/>
  <c r="F1501" i="3"/>
  <c r="F1500" i="3"/>
  <c r="F1499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2" i="3"/>
  <c r="F1471" i="3"/>
  <c r="F1470" i="3"/>
  <c r="F1469" i="3"/>
  <c r="F1468" i="3"/>
  <c r="F1464" i="3"/>
  <c r="F1459" i="3"/>
  <c r="F1458" i="3"/>
  <c r="F1457" i="3"/>
  <c r="F1453" i="3"/>
  <c r="F1452" i="3"/>
  <c r="F1450" i="3"/>
  <c r="F1449" i="3"/>
  <c r="F1445" i="3"/>
  <c r="F1444" i="3"/>
  <c r="F1440" i="3"/>
  <c r="F1439" i="3"/>
  <c r="F1438" i="3"/>
  <c r="F1437" i="3"/>
  <c r="F1433" i="3"/>
  <c r="F1432" i="3"/>
  <c r="F1431" i="3"/>
  <c r="F1430" i="3"/>
  <c r="F1426" i="3"/>
  <c r="F1425" i="3"/>
  <c r="F1424" i="3"/>
  <c r="F1423" i="3"/>
  <c r="F1422" i="3"/>
  <c r="F1418" i="3"/>
  <c r="F1417" i="3"/>
  <c r="F1416" i="3"/>
  <c r="F1412" i="3"/>
  <c r="F1411" i="3"/>
  <c r="F1410" i="3"/>
  <c r="F1403" i="3"/>
  <c r="F1402" i="3"/>
  <c r="F1401" i="3"/>
  <c r="F1400" i="3"/>
  <c r="F1399" i="3"/>
  <c r="F1395" i="3"/>
  <c r="F1394" i="3"/>
  <c r="F1387" i="3"/>
  <c r="F1386" i="3"/>
  <c r="F1385" i="3"/>
  <c r="F1381" i="3"/>
  <c r="F1380" i="3"/>
  <c r="F1379" i="3"/>
  <c r="F1378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3" i="3"/>
  <c r="F1352" i="3"/>
  <c r="F1348" i="3"/>
  <c r="F1347" i="3"/>
  <c r="F1346" i="3"/>
  <c r="F1345" i="3"/>
  <c r="F1344" i="3"/>
  <c r="F1343" i="3"/>
  <c r="F1342" i="3"/>
  <c r="F1338" i="3"/>
  <c r="F1337" i="3"/>
  <c r="F1336" i="3"/>
  <c r="F1335" i="3"/>
  <c r="F1334" i="3"/>
  <c r="F1333" i="3"/>
  <c r="F1332" i="3"/>
  <c r="F1325" i="3"/>
  <c r="F1324" i="3"/>
  <c r="F1323" i="3"/>
  <c r="F1322" i="3"/>
  <c r="F1321" i="3"/>
  <c r="F1320" i="3"/>
  <c r="F1318" i="3"/>
  <c r="F1317" i="3"/>
  <c r="F1312" i="3"/>
  <c r="F1307" i="3"/>
  <c r="F1306" i="3"/>
  <c r="F1304" i="3"/>
  <c r="F1303" i="3"/>
  <c r="F1302" i="3"/>
  <c r="F1301" i="3"/>
  <c r="F1297" i="3"/>
  <c r="F1296" i="3"/>
  <c r="F1295" i="3"/>
  <c r="F1288" i="3"/>
  <c r="F1287" i="3"/>
  <c r="F1286" i="3"/>
  <c r="F1285" i="3"/>
  <c r="F1284" i="3"/>
  <c r="F1283" i="3"/>
  <c r="F1282" i="3"/>
  <c r="F1281" i="3"/>
  <c r="F1280" i="3"/>
  <c r="F1279" i="3"/>
  <c r="F1274" i="3"/>
  <c r="F1273" i="3"/>
  <c r="F1272" i="3"/>
  <c r="F1268" i="3"/>
  <c r="F1267" i="3"/>
  <c r="F1266" i="3"/>
  <c r="F1259" i="3"/>
  <c r="F1258" i="3"/>
  <c r="F1254" i="3"/>
  <c r="F1253" i="3"/>
  <c r="F1251" i="3"/>
  <c r="F1250" i="3"/>
  <c r="F1245" i="3"/>
  <c r="F1244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17" i="3"/>
  <c r="F1216" i="3"/>
  <c r="F1215" i="3"/>
  <c r="F1214" i="3"/>
  <c r="F1213" i="3"/>
  <c r="F1212" i="3"/>
  <c r="F1211" i="3"/>
  <c r="F1210" i="3"/>
  <c r="F1209" i="3"/>
  <c r="F1205" i="3"/>
  <c r="F1204" i="3"/>
  <c r="F1203" i="3"/>
  <c r="F1202" i="3"/>
  <c r="F1201" i="3"/>
  <c r="F1196" i="3"/>
  <c r="F1195" i="3"/>
  <c r="F1194" i="3"/>
  <c r="F1193" i="3"/>
  <c r="F1187" i="3"/>
  <c r="F1186" i="3"/>
  <c r="F1182" i="3"/>
  <c r="F1181" i="3"/>
  <c r="F1180" i="3"/>
  <c r="F1176" i="3"/>
  <c r="F1175" i="3"/>
  <c r="F1174" i="3"/>
  <c r="F1173" i="3"/>
  <c r="F1170" i="3"/>
  <c r="F1169" i="3"/>
  <c r="F1168" i="3"/>
  <c r="F1164" i="3"/>
  <c r="F1163" i="3"/>
  <c r="F1162" i="3"/>
  <c r="F1161" i="3"/>
  <c r="F1157" i="3"/>
  <c r="F1156" i="3"/>
  <c r="F1155" i="3"/>
  <c r="F1154" i="3"/>
  <c r="F1153" i="3"/>
  <c r="F1145" i="3"/>
  <c r="F1144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27" i="3"/>
  <c r="F1126" i="3"/>
  <c r="F1125" i="3"/>
  <c r="F1118" i="3"/>
  <c r="F1117" i="3"/>
  <c r="F1116" i="3"/>
  <c r="F1115" i="3"/>
  <c r="F1114" i="3"/>
  <c r="F1113" i="3"/>
  <c r="F1111" i="3"/>
  <c r="F1110" i="3"/>
  <c r="F1108" i="3"/>
  <c r="F1104" i="3"/>
  <c r="F1103" i="3"/>
  <c r="F1102" i="3"/>
  <c r="F1101" i="3"/>
  <c r="F1100" i="3"/>
  <c r="F1099" i="3"/>
  <c r="F1098" i="3"/>
  <c r="F1097" i="3"/>
  <c r="F1095" i="3"/>
  <c r="F1094" i="3"/>
  <c r="F1093" i="3"/>
  <c r="F1092" i="3"/>
  <c r="F1091" i="3"/>
  <c r="F1090" i="3"/>
  <c r="F1089" i="3"/>
  <c r="F1088" i="3"/>
  <c r="F1086" i="3"/>
  <c r="F1085" i="3"/>
  <c r="F1084" i="3"/>
  <c r="F1083" i="3"/>
  <c r="F1082" i="3"/>
  <c r="F1081" i="3"/>
  <c r="F1080" i="3"/>
  <c r="F1079" i="3"/>
  <c r="F1074" i="3"/>
  <c r="F1073" i="3"/>
  <c r="F1072" i="3"/>
  <c r="F1071" i="3"/>
  <c r="F1070" i="3"/>
  <c r="F1069" i="3"/>
  <c r="F1068" i="3"/>
  <c r="F1067" i="3"/>
  <c r="F1061" i="3"/>
  <c r="F1054" i="3"/>
  <c r="F1053" i="3"/>
  <c r="F1047" i="3"/>
  <c r="F1043" i="3"/>
  <c r="F1039" i="3"/>
  <c r="F1038" i="3"/>
  <c r="F1037" i="3"/>
  <c r="F1036" i="3"/>
  <c r="F1035" i="3"/>
  <c r="F1034" i="3"/>
  <c r="F1029" i="3"/>
  <c r="F1028" i="3"/>
  <c r="F1026" i="3"/>
  <c r="F1025" i="3"/>
  <c r="F1024" i="3"/>
  <c r="F1020" i="3"/>
  <c r="F1013" i="3"/>
  <c r="F1012" i="3"/>
  <c r="F1011" i="3"/>
  <c r="F1010" i="3"/>
  <c r="F1009" i="3"/>
  <c r="F1008" i="3"/>
  <c r="F1007" i="3"/>
  <c r="F1006" i="3"/>
  <c r="F1005" i="3"/>
  <c r="F1004" i="3"/>
  <c r="F999" i="3"/>
  <c r="F998" i="3"/>
  <c r="F997" i="3"/>
  <c r="F993" i="3"/>
  <c r="F992" i="3"/>
  <c r="F991" i="3"/>
  <c r="F984" i="3"/>
  <c r="F983" i="3"/>
  <c r="F982" i="3"/>
  <c r="F978" i="3"/>
  <c r="F977" i="3"/>
  <c r="F976" i="3"/>
  <c r="F975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0" i="3"/>
  <c r="F949" i="3"/>
  <c r="F945" i="3"/>
  <c r="F944" i="3"/>
  <c r="F943" i="3"/>
  <c r="F942" i="3"/>
  <c r="F938" i="3"/>
  <c r="F937" i="3"/>
  <c r="F936" i="3"/>
  <c r="F935" i="3"/>
  <c r="F934" i="3"/>
  <c r="F933" i="3"/>
  <c r="F932" i="3"/>
  <c r="F928" i="3"/>
  <c r="F927" i="3"/>
  <c r="F926" i="3"/>
  <c r="F925" i="3"/>
  <c r="F924" i="3"/>
  <c r="F923" i="3"/>
  <c r="F922" i="3"/>
  <c r="F915" i="3"/>
  <c r="F914" i="3"/>
  <c r="F913" i="3"/>
  <c r="F912" i="3"/>
  <c r="F911" i="3"/>
  <c r="F910" i="3"/>
  <c r="F908" i="3"/>
  <c r="F907" i="3"/>
  <c r="F902" i="3"/>
  <c r="F897" i="3"/>
  <c r="F896" i="3"/>
  <c r="F894" i="3"/>
  <c r="F893" i="3"/>
  <c r="F892" i="3"/>
  <c r="F891" i="3"/>
  <c r="F887" i="3"/>
  <c r="F886" i="3"/>
  <c r="F885" i="3"/>
  <c r="F869" i="3"/>
  <c r="F868" i="3"/>
  <c r="F867" i="3"/>
  <c r="F860" i="3"/>
  <c r="F859" i="3"/>
  <c r="F858" i="3"/>
  <c r="F857" i="3"/>
  <c r="F856" i="3"/>
  <c r="F855" i="3"/>
  <c r="F854" i="3"/>
  <c r="F853" i="3"/>
  <c r="F852" i="3"/>
  <c r="F847" i="3"/>
  <c r="F837" i="3"/>
  <c r="F836" i="3"/>
  <c r="F835" i="3"/>
  <c r="F834" i="3"/>
  <c r="F833" i="3"/>
  <c r="F832" i="3"/>
  <c r="F831" i="3"/>
  <c r="F830" i="3"/>
  <c r="F829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0" i="3"/>
  <c r="F749" i="3"/>
  <c r="F748" i="3"/>
  <c r="F747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19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38" i="3"/>
  <c r="F537" i="3"/>
  <c r="F536" i="3"/>
  <c r="F535" i="3"/>
  <c r="F534" i="3"/>
  <c r="F533" i="3"/>
  <c r="F531" i="3"/>
  <c r="F530" i="3"/>
  <c r="F529" i="3"/>
  <c r="F528" i="3"/>
  <c r="F527" i="3"/>
  <c r="F526" i="3"/>
  <c r="F525" i="3"/>
  <c r="F524" i="3"/>
  <c r="F523" i="3"/>
  <c r="F521" i="3"/>
  <c r="F520" i="3"/>
  <c r="F519" i="3"/>
  <c r="F518" i="3"/>
  <c r="F517" i="3"/>
  <c r="F516" i="3"/>
  <c r="F515" i="3"/>
  <c r="F514" i="3"/>
  <c r="F513" i="3"/>
  <c r="F509" i="3"/>
  <c r="F508" i="3"/>
  <c r="F507" i="3"/>
  <c r="F501" i="3"/>
  <c r="F500" i="3"/>
  <c r="F499" i="3"/>
  <c r="F496" i="3"/>
  <c r="F495" i="3"/>
  <c r="F488" i="3"/>
  <c r="F487" i="3"/>
  <c r="F486" i="3"/>
  <c r="F482" i="3"/>
  <c r="F481" i="3"/>
  <c r="F480" i="3"/>
  <c r="F476" i="3"/>
  <c r="F475" i="3"/>
  <c r="F471" i="3"/>
  <c r="F470" i="3"/>
  <c r="F469" i="3"/>
  <c r="F464" i="3"/>
  <c r="F463" i="3"/>
  <c r="F462" i="3"/>
  <c r="F454" i="3"/>
  <c r="F453" i="3"/>
  <c r="F452" i="3"/>
  <c r="F451" i="3"/>
  <c r="F450" i="3"/>
  <c r="F449" i="3"/>
  <c r="F448" i="3"/>
  <c r="F447" i="3"/>
  <c r="F446" i="3"/>
  <c r="F445" i="3"/>
  <c r="F441" i="3"/>
  <c r="F440" i="3"/>
  <c r="F439" i="3"/>
  <c r="F438" i="3"/>
  <c r="F437" i="3"/>
  <c r="F433" i="3"/>
  <c r="F432" i="3"/>
  <c r="F431" i="3"/>
  <c r="F427" i="3"/>
  <c r="F426" i="3"/>
  <c r="F425" i="3"/>
  <c r="F421" i="3"/>
  <c r="F420" i="3"/>
  <c r="F419" i="3"/>
  <c r="F418" i="3"/>
  <c r="F417" i="3"/>
  <c r="F416" i="3"/>
  <c r="F412" i="3"/>
  <c r="F404" i="3"/>
  <c r="F403" i="3"/>
  <c r="F399" i="3"/>
  <c r="F398" i="3"/>
  <c r="F394" i="3"/>
  <c r="F393" i="3"/>
  <c r="F391" i="3"/>
  <c r="F390" i="3"/>
  <c r="F385" i="3"/>
  <c r="F384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55" i="3"/>
  <c r="F354" i="3"/>
  <c r="F353" i="3"/>
  <c r="F352" i="3"/>
  <c r="F351" i="3"/>
  <c r="F350" i="3"/>
  <c r="F349" i="3"/>
  <c r="F348" i="3"/>
  <c r="F347" i="3"/>
  <c r="F343" i="3"/>
  <c r="F342" i="3"/>
  <c r="F341" i="3"/>
  <c r="F340" i="3"/>
  <c r="F339" i="3"/>
  <c r="F334" i="3"/>
  <c r="F333" i="3"/>
  <c r="F332" i="3"/>
  <c r="F331" i="3"/>
  <c r="F325" i="3"/>
  <c r="F324" i="3"/>
  <c r="F320" i="3"/>
  <c r="F319" i="3"/>
  <c r="F318" i="3"/>
  <c r="F314" i="3"/>
  <c r="F313" i="3"/>
  <c r="F312" i="3"/>
  <c r="F311" i="3"/>
  <c r="F309" i="3"/>
  <c r="F308" i="3"/>
  <c r="F307" i="3"/>
  <c r="F303" i="3"/>
  <c r="F302" i="3"/>
  <c r="F301" i="3"/>
  <c r="F300" i="3"/>
  <c r="F296" i="3"/>
  <c r="F295" i="3"/>
  <c r="F294" i="3"/>
  <c r="F293" i="3"/>
  <c r="F292" i="3"/>
  <c r="F285" i="3"/>
  <c r="F284" i="3"/>
  <c r="F283" i="3"/>
  <c r="F282" i="3"/>
  <c r="F281" i="3"/>
  <c r="F280" i="3"/>
  <c r="F279" i="3"/>
  <c r="F278" i="3"/>
  <c r="F277" i="3"/>
  <c r="F273" i="3"/>
  <c r="F272" i="3"/>
  <c r="F271" i="3"/>
  <c r="F270" i="3"/>
  <c r="F266" i="3"/>
  <c r="F265" i="3"/>
  <c r="F261" i="3"/>
  <c r="F260" i="3"/>
  <c r="F259" i="3"/>
  <c r="F258" i="3"/>
  <c r="F254" i="3"/>
  <c r="F253" i="3"/>
  <c r="F252" i="3"/>
  <c r="F251" i="3"/>
  <c r="F243" i="3"/>
  <c r="F242" i="3"/>
  <c r="F241" i="3"/>
  <c r="F240" i="3"/>
  <c r="F239" i="3"/>
  <c r="F238" i="3"/>
  <c r="F234" i="3"/>
  <c r="F233" i="3"/>
  <c r="F232" i="3"/>
  <c r="F231" i="3"/>
  <c r="F230" i="3"/>
  <c r="F229" i="3"/>
  <c r="F225" i="3"/>
  <c r="F224" i="3"/>
  <c r="F223" i="3"/>
  <c r="F222" i="3"/>
  <c r="F221" i="3"/>
  <c r="F220" i="3"/>
  <c r="F219" i="3"/>
  <c r="F218" i="3"/>
  <c r="F217" i="3"/>
  <c r="F216" i="3"/>
  <c r="F215" i="3"/>
  <c r="F211" i="3"/>
  <c r="F210" i="3"/>
  <c r="F206" i="3"/>
  <c r="F205" i="3"/>
  <c r="F204" i="3"/>
  <c r="F203" i="3"/>
  <c r="F202" i="3"/>
  <c r="F201" i="3"/>
  <c r="F195" i="3"/>
  <c r="F194" i="3"/>
  <c r="F193" i="3"/>
  <c r="F192" i="3"/>
  <c r="F191" i="3"/>
  <c r="F190" i="3"/>
  <c r="F186" i="3"/>
  <c r="F185" i="3"/>
  <c r="F184" i="3"/>
  <c r="F183" i="3"/>
  <c r="F182" i="3"/>
  <c r="F181" i="3"/>
  <c r="F180" i="3"/>
  <c r="F176" i="3"/>
  <c r="F175" i="3"/>
  <c r="F174" i="3"/>
  <c r="F173" i="3"/>
  <c r="F172" i="3"/>
  <c r="F171" i="3"/>
  <c r="F170" i="3"/>
  <c r="F169" i="3"/>
  <c r="F165" i="3"/>
  <c r="F161" i="3"/>
  <c r="F154" i="3"/>
  <c r="F153" i="3"/>
  <c r="F152" i="3"/>
  <c r="F151" i="3"/>
  <c r="F150" i="3"/>
  <c r="F149" i="3"/>
  <c r="F148" i="3"/>
  <c r="F146" i="3"/>
  <c r="F145" i="3"/>
  <c r="F143" i="3"/>
  <c r="F139" i="3"/>
  <c r="F138" i="3"/>
  <c r="F137" i="3"/>
  <c r="F136" i="3"/>
  <c r="F135" i="3"/>
  <c r="F134" i="3"/>
  <c r="F133" i="3"/>
  <c r="F132" i="3"/>
  <c r="F130" i="3"/>
  <c r="F129" i="3"/>
  <c r="F128" i="3"/>
  <c r="F127" i="3"/>
  <c r="F126" i="3"/>
  <c r="F125" i="3"/>
  <c r="F124" i="3"/>
  <c r="F123" i="3"/>
  <c r="F121" i="3"/>
  <c r="F120" i="3"/>
  <c r="F119" i="3"/>
  <c r="F118" i="3"/>
  <c r="F117" i="3"/>
  <c r="F116" i="3"/>
  <c r="F115" i="3"/>
  <c r="F114" i="3"/>
  <c r="F109" i="3"/>
  <c r="F108" i="3"/>
  <c r="F107" i="3"/>
  <c r="F106" i="3"/>
  <c r="F105" i="3"/>
  <c r="F104" i="3"/>
  <c r="F103" i="3"/>
  <c r="F102" i="3"/>
  <c r="F97" i="3"/>
  <c r="F96" i="3"/>
  <c r="F95" i="3"/>
  <c r="F90" i="3"/>
  <c r="F89" i="3"/>
  <c r="F84" i="3"/>
  <c r="F83" i="3"/>
  <c r="F82" i="3"/>
  <c r="F81" i="3"/>
  <c r="F80" i="3"/>
  <c r="F79" i="3"/>
  <c r="F78" i="3"/>
  <c r="F77" i="3"/>
  <c r="F71" i="3"/>
  <c r="F64" i="3"/>
  <c r="F63" i="3"/>
  <c r="F56" i="3"/>
  <c r="F55" i="3"/>
  <c r="F51" i="3"/>
  <c r="F46" i="3"/>
  <c r="F45" i="3"/>
  <c r="F43" i="3"/>
  <c r="F42" i="3"/>
  <c r="F41" i="3"/>
  <c r="F37" i="3"/>
  <c r="F36" i="3"/>
  <c r="F35" i="3"/>
  <c r="F31" i="3"/>
  <c r="F30" i="3"/>
  <c r="F29" i="3"/>
  <c r="F28" i="3"/>
  <c r="F27" i="3"/>
  <c r="F26" i="3"/>
  <c r="F25" i="3"/>
  <c r="F24" i="3"/>
  <c r="F23" i="3"/>
  <c r="F22" i="3"/>
  <c r="F21" i="3"/>
  <c r="F17" i="3"/>
  <c r="F16" i="3"/>
  <c r="F15" i="3"/>
  <c r="F14" i="3"/>
  <c r="F13" i="3"/>
  <c r="D66" i="2"/>
  <c r="D64" i="2"/>
  <c r="D62" i="2"/>
  <c r="D60" i="2"/>
  <c r="D57" i="2"/>
  <c r="D56" i="2"/>
  <c r="D54" i="2"/>
  <c r="D53" i="2"/>
  <c r="D50" i="2"/>
  <c r="D49" i="2"/>
  <c r="D48" i="2"/>
  <c r="D47" i="2"/>
  <c r="D46" i="2"/>
  <c r="D45" i="2"/>
  <c r="D44" i="2"/>
  <c r="D41" i="2"/>
  <c r="D40" i="2"/>
  <c r="D39" i="2"/>
  <c r="D38" i="2"/>
  <c r="D37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13" i="2"/>
  <c r="D10" i="2"/>
  <c r="D7" i="2"/>
  <c r="D6" i="2"/>
  <c r="D5" i="2"/>
  <c r="D4" i="2"/>
</calcChain>
</file>

<file path=xl/sharedStrings.xml><?xml version="1.0" encoding="utf-8"?>
<sst xmlns="http://schemas.openxmlformats.org/spreadsheetml/2006/main" count="3455" uniqueCount="2295">
  <si>
    <t>SPECS</t>
  </si>
  <si>
    <t>Enduser</t>
  </si>
  <si>
    <t>Gold Reseller</t>
  </si>
  <si>
    <t>i3 Interactive Boards</t>
  </si>
  <si>
    <t>i3Boards</t>
  </si>
  <si>
    <t xml:space="preserve"> </t>
  </si>
  <si>
    <t>VSV0005703</t>
  </si>
  <si>
    <t xml:space="preserve">7705 T20 </t>
  </si>
  <si>
    <t>interactive whiteboard 77", 4:3, 20 touch </t>
  </si>
  <si>
    <t>77"</t>
  </si>
  <si>
    <t>VSV0005702</t>
  </si>
  <si>
    <t>8705 T20 Duo</t>
  </si>
  <si>
    <t>interactive whiteboard 87", 16:10, 20 touch with i3Duo surface</t>
  </si>
  <si>
    <t>87"</t>
  </si>
  <si>
    <t>VSV0005733</t>
  </si>
  <si>
    <t>10005 T20 Duo</t>
  </si>
  <si>
    <t>interactive whiteboard 100", 16:9, 20 touch with i3Duo Surface</t>
  </si>
  <si>
    <t>100"</t>
  </si>
  <si>
    <t>Packages</t>
  </si>
  <si>
    <t>VSV0005880</t>
  </si>
  <si>
    <r>
      <rPr>
        <b/>
        <sz val="9"/>
        <rFont val="Calibri"/>
        <family val="2"/>
        <scheme val="minor"/>
      </rPr>
      <t xml:space="preserve">Package i3BOARD 135" + projector + mount :                                                  </t>
    </r>
    <r>
      <rPr>
        <sz val="9"/>
        <rFont val="Calibri"/>
        <family val="2"/>
        <scheme val="minor"/>
      </rPr>
      <t>i3BOARD 13505 (VSV0005734)                                                                      i3PROJECTOR L3403UW (VSV0005868)                                                                       wall mount (VSV0004815)</t>
    </r>
  </si>
  <si>
    <t xml:space="preserve">Interactive whiteboard 135", 16:6 10 touch with i3Duo Surface </t>
  </si>
  <si>
    <t>135"</t>
  </si>
  <si>
    <t>Accessories</t>
  </si>
  <si>
    <t>VSV0005711</t>
  </si>
  <si>
    <t>i3Speakers TX503MK2 CE</t>
  </si>
  <si>
    <t>Active Speaker Set</t>
  </si>
  <si>
    <t>2*40W</t>
  </si>
  <si>
    <t>VSV0005150</t>
  </si>
  <si>
    <t>Warranty ext up to 5yr for i3Board</t>
  </si>
  <si>
    <t>warranty extension up to 5 years</t>
  </si>
  <si>
    <t>VSV0005103</t>
  </si>
  <si>
    <t>USB powered extension cable 10m</t>
  </si>
  <si>
    <t>USB extension cable for i3Board &amp; i3Touch</t>
  </si>
  <si>
    <t>i3 Projectors</t>
  </si>
  <si>
    <t xml:space="preserve">Lamp Projector </t>
  </si>
  <si>
    <t>VSV0005167</t>
  </si>
  <si>
    <t xml:space="preserve">3303W </t>
  </si>
  <si>
    <t>Lamp projector WXGA,3300 lumens, excl. wall mount</t>
  </si>
  <si>
    <t>3300 lumen</t>
  </si>
  <si>
    <t>VSV0005588</t>
  </si>
  <si>
    <t>3303W + MOUNT</t>
  </si>
  <si>
    <t>Lamp projector WXGA,3300 lumens + WALL MOUNT</t>
  </si>
  <si>
    <t>Laser Projector</t>
  </si>
  <si>
    <t>VSV0005847</t>
  </si>
  <si>
    <t>L3503W</t>
  </si>
  <si>
    <t>Laser projector WXGA 3500 lumens, excl. wall mount</t>
  </si>
  <si>
    <t>3500 lumen</t>
  </si>
  <si>
    <t>VSV0005868</t>
  </si>
  <si>
    <t>L3403UW</t>
  </si>
  <si>
    <t>Laser projector Ultra Wide 3400 lumens, excl. wall mount</t>
  </si>
  <si>
    <t>3400 lumen</t>
  </si>
  <si>
    <t>VSV0005866</t>
  </si>
  <si>
    <t>L3403FHD</t>
  </si>
  <si>
    <t>Laser projector Full HD 3400 lumens, excl. wall mount</t>
  </si>
  <si>
    <t>Projector Mounts</t>
  </si>
  <si>
    <t>VSV0004502</t>
  </si>
  <si>
    <t>Projector mount small</t>
  </si>
  <si>
    <t>Projector mount small max. length 637,5mm</t>
  </si>
  <si>
    <t>VSV0004815</t>
  </si>
  <si>
    <t>Projector mount large</t>
  </si>
  <si>
    <t>Projector mount large max. length 842,5mm</t>
  </si>
  <si>
    <t xml:space="preserve">Lamp  </t>
  </si>
  <si>
    <t>VSV0004523</t>
  </si>
  <si>
    <t>Lamp for 2402W</t>
  </si>
  <si>
    <t>Lamp for i3PROJECTOR 2402W</t>
  </si>
  <si>
    <t>VSV0004668</t>
  </si>
  <si>
    <t>Lamp for 2802W</t>
  </si>
  <si>
    <t>Lamp for i3PROJECTOR 2802W</t>
  </si>
  <si>
    <t>VSV0005215</t>
  </si>
  <si>
    <t>Lamp for 3303W</t>
  </si>
  <si>
    <t>Lamp for i3PROJECTOR 3303W</t>
  </si>
  <si>
    <t>VSV0005024</t>
  </si>
  <si>
    <t>Warranty ext up to 5yr for laser light source</t>
  </si>
  <si>
    <t>VSV0004680</t>
  </si>
  <si>
    <t>Pen for 2402Wi (2 pens / box)</t>
  </si>
  <si>
    <t>Interactive pen</t>
  </si>
  <si>
    <t>VSV0005231</t>
  </si>
  <si>
    <t xml:space="preserve">Pen 02 for 3303Wi (1 pen / box) </t>
  </si>
  <si>
    <t>VSV0004731</t>
  </si>
  <si>
    <t>Remote control for 2402W/2802W</t>
  </si>
  <si>
    <t>Remote control for i3PROJECTOR 2402W/2802W</t>
  </si>
  <si>
    <t>VSV0005182</t>
  </si>
  <si>
    <t>Remote control for L3002UW, L3302FHD, L3502W</t>
  </si>
  <si>
    <t>Remote control for i3PROJECTOR Lampless range</t>
  </si>
  <si>
    <t>VSV0005319</t>
  </si>
  <si>
    <t>Remote control for 3303W</t>
  </si>
  <si>
    <t>Remote control for i3PROJECTOR 3303W</t>
  </si>
  <si>
    <t>i3 whiteboards for interactive projectors</t>
  </si>
  <si>
    <t>VSV0004947</t>
  </si>
  <si>
    <t>i3WHITEBOARD Wi Plus Duo 87"</t>
  </si>
  <si>
    <t>i3WHITEBOARD + i3Duo Surface  designed for i3PROJECTOR Wi Plus 87" projection surface</t>
  </si>
  <si>
    <t>VSV0004948</t>
  </si>
  <si>
    <t>i3WHITEBOARD Wi Duo 87"</t>
  </si>
  <si>
    <t>i3WHITEBOARD  + i3Duo Surface  designed for i3PROJECTOR Wi  87" projection surface</t>
  </si>
  <si>
    <t>i3 Interactive Displays</t>
  </si>
  <si>
    <t>E series</t>
  </si>
  <si>
    <t>VSV0005833</t>
  </si>
  <si>
    <t xml:space="preserve">E1055R 4K:                                                                                                      </t>
  </si>
  <si>
    <t>Interactive display 55" 4K 40 touch with Wall Mount - V Sense                                                                   * Intelligent pens (red&amp;blue)                                                                                                                                * i3ALLSYNC Mirroring APP                                                                                                                                    * Android 7.0                                                                                                                                                              * Pen-tray included</t>
  </si>
  <si>
    <t>55"</t>
  </si>
  <si>
    <t>VSV0005834</t>
  </si>
  <si>
    <t xml:space="preserve">E1065R 4K:                                                                                                       </t>
  </si>
  <si>
    <t>Interactive display 65" 4K 40 touch with Wall Mount - V Sense                                                               * Intelligent pens (red&amp;blue)                                                                                                                                * i3ALLSYNC Mirroring APP                                                                                                                                    * Android 7.0                                                                                                                                                              * Pen-tray included</t>
  </si>
  <si>
    <t>65"</t>
  </si>
  <si>
    <t>VSV0005835</t>
  </si>
  <si>
    <t xml:space="preserve">E1075R 4K:                                                                                                          </t>
  </si>
  <si>
    <t>Interactive display 75" 4K 40 touch with Wall Mount - V Sense                                                               * Intelligent pens (red&amp;blue)                                                                                                                                * i3ALLSYNC Mirroring APP                                                                                                                                    * Android 7.0                                                                                                                                                              * Pen-tray included</t>
  </si>
  <si>
    <t>75"</t>
  </si>
  <si>
    <t>VSV0005836</t>
  </si>
  <si>
    <t xml:space="preserve">E1086R 4K:                                                                                                        </t>
  </si>
  <si>
    <t>Interactive display 86" 4K 40 touch with Wall Mount - V Sense                                                                * Intelligent pens (red&amp;blue)                                                                                                                                * i3ALLSYNC Mirroring APP                                                                                                                                    * Android 7.0                                                                                                                                                              * Pen-tray included</t>
  </si>
  <si>
    <t>86"</t>
  </si>
  <si>
    <t xml:space="preserve">P Series </t>
  </si>
  <si>
    <t>VSV0005517</t>
  </si>
  <si>
    <t>P5510 4K - EOL PROMO + i3SYNC TOUCH 1+1</t>
  </si>
  <si>
    <t>Interactive display 55" 4K 40 touch with Wall Mount - C sense</t>
  </si>
  <si>
    <t>EOL PROMO</t>
  </si>
  <si>
    <t>VSV0005518</t>
  </si>
  <si>
    <t>P6510 4K - EOL PROMO + i3SYNC TOUCH 1+1</t>
  </si>
  <si>
    <t>Interactive display 65" 4K 40 touch with Wall Mount - C sense</t>
  </si>
  <si>
    <t>VSV0005916</t>
  </si>
  <si>
    <t>P7511 4K</t>
  </si>
  <si>
    <t>Interactive display 75" 4K 40 touch with Wall Mount  - C sense</t>
  </si>
  <si>
    <t>NEW</t>
  </si>
  <si>
    <t>VSV0005917</t>
  </si>
  <si>
    <t>P86114K</t>
  </si>
  <si>
    <t>Interactive display 86" 4K 40 touch with Wall Mount  - C sense</t>
  </si>
  <si>
    <t>V Series</t>
  </si>
  <si>
    <t>VSV0005803</t>
  </si>
  <si>
    <t>V1165 4K palet price (4units)</t>
  </si>
  <si>
    <t>Interactive display 65" 4K 20 touch with Wall Mount - V Sense</t>
  </si>
  <si>
    <t>VSV0005804</t>
  </si>
  <si>
    <t>V1175 4K palet price (4units)</t>
  </si>
  <si>
    <t>Interactive display 75" 4K 20 touch with Wall Mount - V Sense</t>
  </si>
  <si>
    <t>VSV0005805</t>
  </si>
  <si>
    <t>V1186 4K palet price (3units)</t>
  </si>
  <si>
    <t>Interactive display 86" 4K 20 touch with Wall Mount - V Sense</t>
  </si>
  <si>
    <t>VSV0005570</t>
  </si>
  <si>
    <t>Education warranty Extension from 3 to 7 years</t>
  </si>
  <si>
    <t>registration is only valid within 30 days after receiving the i3 product</t>
  </si>
  <si>
    <t>VSV0005571</t>
  </si>
  <si>
    <t>Corporate warranty Extension from 3 to 5 years</t>
  </si>
  <si>
    <t>VSV0005572</t>
  </si>
  <si>
    <t>Corporate warranty Extension from 3 to 7 years</t>
  </si>
  <si>
    <t>VSV0005828</t>
  </si>
  <si>
    <t>Corporate warranty Extension (E10) from 5 to 8 years</t>
  </si>
  <si>
    <t>VSV0005930</t>
  </si>
  <si>
    <t>i3ALLSYNC HDMI Transmitter</t>
  </si>
  <si>
    <t>Wireless Transmitter for i3TOUCH E10R, P11 &amp; i3HUDDLE 3.0 (Only CE Certification - Only available for EUROPE)</t>
  </si>
  <si>
    <t>VSV0005726</t>
  </si>
  <si>
    <t>Pen holder for i3TOUCH E-series R (revised)</t>
  </si>
  <si>
    <t>Pen holder for i3TOUCH E-series R</t>
  </si>
  <si>
    <t>VSV0005819</t>
  </si>
  <si>
    <t>Pen holder for i3Touch E10 series 55" &amp; 65"</t>
  </si>
  <si>
    <t>VSV0005820</t>
  </si>
  <si>
    <t>Pen holder for i3Touch E10 series 75" &amp; 86"</t>
  </si>
  <si>
    <t>VSV0005906</t>
  </si>
  <si>
    <t>Pen for i3Touch E10r (set of blue &amp; red pen)</t>
  </si>
  <si>
    <t>VSV0005894</t>
  </si>
  <si>
    <t>Pen for i3Touch V10 &amp; V11 (set of 2 units)</t>
  </si>
  <si>
    <t>VSV0005851</t>
  </si>
  <si>
    <t>Pen for i3TOUCH E-Serie</t>
  </si>
  <si>
    <t>i3 Passive pens (set of 3 pens)</t>
  </si>
  <si>
    <t>VSV0004977</t>
  </si>
  <si>
    <t xml:space="preserve">Pen for i3TOUCH P-Serie </t>
  </si>
  <si>
    <t>Pen for i3TOUCH P-Serie Displays</t>
  </si>
  <si>
    <t>VSV0005725</t>
  </si>
  <si>
    <t>Pen for i3TOUCH P-Serie Capacitive</t>
  </si>
  <si>
    <t>Pen for i3TOUCH P-Serie Displays CAPACITIVE</t>
  </si>
  <si>
    <t>VSV0005724</t>
  </si>
  <si>
    <t>Remote control for E1055, E1065, E1075, E1086</t>
  </si>
  <si>
    <t>VSV0005737</t>
  </si>
  <si>
    <t>Remote control for P5510, P6510, P7510, P8510</t>
  </si>
  <si>
    <t>i3 Huddle</t>
  </si>
  <si>
    <t>Huddle 2.0</t>
  </si>
  <si>
    <t>VSV0005535</t>
  </si>
  <si>
    <t xml:space="preserve">W5510 4K C-Sense:                                                                                        </t>
  </si>
  <si>
    <t>i3HUDDLE 2.0 55" with wall mount, 1 i3SYNC transmitter &amp; charge station</t>
  </si>
  <si>
    <t>EOL</t>
  </si>
  <si>
    <t>VSV0005536</t>
  </si>
  <si>
    <t xml:space="preserve">W7510 4K C-Sense:                                                                                        </t>
  </si>
  <si>
    <t>i3HUDDLE 2.0 75" with wall mount, 1 i3SYNC transmitter &amp; charge station</t>
  </si>
  <si>
    <t>Huddle 3.0</t>
  </si>
  <si>
    <t>VSV0005826</t>
  </si>
  <si>
    <t>i3HUDDLE 3.0 (65") + i3HUDDLE 3.0 PC i7 6000</t>
  </si>
  <si>
    <t>65" HUDDLE 3.0 Display + i7 PC (8GB RAM - 265GB SSD - NVIDIA GPU)</t>
  </si>
  <si>
    <t>Huddle Accessories</t>
  </si>
  <si>
    <t>VSV0005920</t>
  </si>
  <si>
    <t>Active Stylus for i3HUDDLE 3.0</t>
  </si>
  <si>
    <t>Wireless Transmitter for i3TOUCH E10R, P11 &amp; i3HUDDLE 3.0 (Only CE Certification)</t>
  </si>
  <si>
    <t>i3 Floorstands</t>
  </si>
  <si>
    <t>Stands</t>
  </si>
  <si>
    <t>VSV0005730</t>
  </si>
  <si>
    <t>Floorlift 02 - 220V</t>
  </si>
  <si>
    <t>floorlift for i3Touch - 220V</t>
  </si>
  <si>
    <t>VSV0005764</t>
  </si>
  <si>
    <t>Floorlift 02 - 110V</t>
  </si>
  <si>
    <t>floorlift for i3Touch - 110V</t>
  </si>
  <si>
    <t>VSV0005731</t>
  </si>
  <si>
    <t>Floorlift on wheels 02</t>
  </si>
  <si>
    <t>mobile floorlift for i3Touch - 220V</t>
  </si>
  <si>
    <t>VSV0005765</t>
  </si>
  <si>
    <t>mobile floorlift for i3Touch - 110V</t>
  </si>
  <si>
    <t>VSV0005729</t>
  </si>
  <si>
    <t>Floorlift 02 with floor plate</t>
  </si>
  <si>
    <t>freestanding floorlift for i3Touch</t>
  </si>
  <si>
    <t>VSV0004596</t>
  </si>
  <si>
    <t>Tip and touch mobile stand Electrical for i3Touch</t>
  </si>
  <si>
    <t>Electrical tiltable max 60 kg</t>
  </si>
  <si>
    <t>Max 60 kg</t>
  </si>
  <si>
    <t xml:space="preserve">VSV0005257 </t>
  </si>
  <si>
    <t>Electrical tiltable max 95kg</t>
  </si>
  <si>
    <t>Max 95 kg</t>
  </si>
  <si>
    <t>VSV0005155</t>
  </si>
  <si>
    <t>i3 Floorlift on caster for i3Board, max 100" - 220V</t>
  </si>
  <si>
    <t>Height Adj. Mobile Floorstand 02 - 220V</t>
  </si>
  <si>
    <t>Max 100 inch</t>
  </si>
  <si>
    <t>VSV0005801</t>
  </si>
  <si>
    <t>i3 Floorlift on caster for i3Board, max 100" - 110V</t>
  </si>
  <si>
    <t>Height Adj. Mobile Floorstand 02 - 110V</t>
  </si>
  <si>
    <t>Stand Accessoiries</t>
  </si>
  <si>
    <t>VSV0005647</t>
  </si>
  <si>
    <t>800*400 VESA Adaptor for i3 floorstand</t>
  </si>
  <si>
    <t>Mandatory to mount i3Touch E1075 on i3Floorstand</t>
  </si>
  <si>
    <t>VSV0005648</t>
  </si>
  <si>
    <t xml:space="preserve"> 800*600 VESA adaptor for i3 floorstand</t>
  </si>
  <si>
    <t>Mandatory to mount i3Touch E1086 on i3Floorstand</t>
  </si>
  <si>
    <t>VSV0005728</t>
  </si>
  <si>
    <t>Laptoptray 02 for floorstands and lifts</t>
  </si>
  <si>
    <t>Laptoptray for floorstands and lifts</t>
  </si>
  <si>
    <t>VSV0004565</t>
  </si>
  <si>
    <t>Lockable lid for Floorlift Mini/XL on casters</t>
  </si>
  <si>
    <t xml:space="preserve">i3HAWM </t>
  </si>
  <si>
    <t>For i3 Whiteboard</t>
  </si>
  <si>
    <t>VSV0005369</t>
  </si>
  <si>
    <t>i3HAWM-E 04 for i3WHITEBOARD Wi</t>
  </si>
  <si>
    <t>Height Adjustable Wall Mount Electric, for i3Whiteboard Wi</t>
  </si>
  <si>
    <t>VSV0005370</t>
  </si>
  <si>
    <t>i3HAWM-E 04 for i3WHITEBOARD Wi Plus</t>
  </si>
  <si>
    <t>Height Adjustable Wall Mount Electric, for i3Whiteboard Wi Plus</t>
  </si>
  <si>
    <t xml:space="preserve">For i3 Board </t>
  </si>
  <si>
    <t>VSV0005367</t>
  </si>
  <si>
    <t>i3 HAWM-E 04 for i3Board 03 series</t>
  </si>
  <si>
    <t>Height Adjustable Wall Mount Electric, for i3Board 7703 &amp; 8703</t>
  </si>
  <si>
    <t>VSV0005368</t>
  </si>
  <si>
    <t>i3 HAWM-E 04 for i3Board 04 &amp; 05 series</t>
  </si>
  <si>
    <t>Height Adjustable Wall Mount Electric, for i3Board 8704, 8705, 10004 &amp; 10005</t>
  </si>
  <si>
    <t>i3 Lighthouse</t>
  </si>
  <si>
    <t>Lighthouse</t>
  </si>
  <si>
    <t>TBD08</t>
  </si>
  <si>
    <t>Lighthouse L3502Wi</t>
  </si>
  <si>
    <t>Interactive floor projection- available in different colors: see factsheet</t>
  </si>
  <si>
    <t>Lighthouse accessories</t>
  </si>
  <si>
    <t>VSV0004559</t>
  </si>
  <si>
    <t>Projection Mat</t>
  </si>
  <si>
    <t>170cm x 110cm</t>
  </si>
  <si>
    <t>VSV0004560</t>
  </si>
  <si>
    <t>Protection cover</t>
  </si>
  <si>
    <t>Protection cover for Lighthouse</t>
  </si>
  <si>
    <t>i3 SYNC</t>
  </si>
  <si>
    <t xml:space="preserve">i3Sync </t>
  </si>
  <si>
    <t>VSV0005862</t>
  </si>
  <si>
    <t>i3SYNC FHD 3.0 promo pack (1+1+charge station)</t>
  </si>
  <si>
    <t xml:space="preserve">Package of 1 i3SYNC FHD Transmitter + 1 i3SYNC FHD Receiver + Charge station FHD 3.0 </t>
  </si>
  <si>
    <t>PROMO</t>
  </si>
  <si>
    <t>VSV0005901</t>
  </si>
  <si>
    <t>i3SYNC FHD 3.0 promo pack (2+1+charge station)</t>
  </si>
  <si>
    <t>Package of 2 i3SYNC FHD Transmitter + 1 i3SYNC FHD Receiver + Charge station FHD 3.0 </t>
  </si>
  <si>
    <t>VSV0005902</t>
  </si>
  <si>
    <t>i3SYNC FHD 3.0 promo pack (3+1+charge station)</t>
  </si>
  <si>
    <t>Package of 3 i3SYNC FHD Transmitter + 1 i3SYNC FHD Receiver + Charge station FHD 3.0 </t>
  </si>
  <si>
    <t>VSV0005513</t>
  </si>
  <si>
    <t xml:space="preserve">Pro Pack 3.0 FHD 1+1:                                                                                     </t>
  </si>
  <si>
    <t>Package of 1 i3SYNC FHD Transmitter + 1 i3SYNC FHD Receiver</t>
  </si>
  <si>
    <t>VSV0005539</t>
  </si>
  <si>
    <t xml:space="preserve">Pro Pack 3.0 FHD 2+1:                                                                                     </t>
  </si>
  <si>
    <t>Package of 2 i3SYNC FHD Transmitters + 1 i3SYNC FHD Receiver</t>
  </si>
  <si>
    <t>VSV0005514</t>
  </si>
  <si>
    <t xml:space="preserve">Pro Pack 3.0 FHD 3+1:                                                                                     </t>
  </si>
  <si>
    <t>Package of 3 i3SYNC FHD Transmitters + 1 i3SYNC FHD Receiver</t>
  </si>
  <si>
    <t>VSV0005509</t>
  </si>
  <si>
    <t>Single Pro 3.0 FHD Transmitter</t>
  </si>
  <si>
    <t>Single i3SYNC FHD Transmittor 2.0</t>
  </si>
  <si>
    <t>i3Sync Accessories</t>
  </si>
  <si>
    <t>VSV0004669</t>
  </si>
  <si>
    <t>HDMI adapters package</t>
  </si>
  <si>
    <t>Package with HDMI adapters</t>
  </si>
  <si>
    <t>VSV0005529</t>
  </si>
  <si>
    <t xml:space="preserve">Charge station FHD 3.0 </t>
  </si>
  <si>
    <t>Charge station for 3 units</t>
  </si>
  <si>
    <t xml:space="preserve">i3Sync Touch </t>
  </si>
  <si>
    <t>VSV0005903</t>
  </si>
  <si>
    <t>i3SYNC Touch FHD 3.0 promo pack (1+1+charge station)</t>
  </si>
  <si>
    <t>Package of 1 i3SYNC Touch FHD Transmitter + 1 i3SYNC Touch FHD Receiver + Charge station</t>
  </si>
  <si>
    <t>VSV0005904</t>
  </si>
  <si>
    <t>i3SYNC Touch FHD 3.0 promo pack (2+1+charge station)</t>
  </si>
  <si>
    <t>Package of 2 i3SYNC Touch FHD Transmitter + 1 i3SYNC Touch FHD Receiver + Charge station</t>
  </si>
  <si>
    <t>VSV0005905</t>
  </si>
  <si>
    <t>i3SYNC Touch FHD 3.0 promo pack (3+1+charge station)</t>
  </si>
  <si>
    <t>Package of 3 i3SYNC Touch FHD Transmitter + 1 i3SYNC Touch FHD Receiver + Charge station</t>
  </si>
  <si>
    <t>VSV0005515</t>
  </si>
  <si>
    <t xml:space="preserve">Touch FHD 3.0 pack 1+1:                                                                              </t>
  </si>
  <si>
    <t>Package of 1 i3SYNC Touch FHD Transmitter + 1 i3SYNC Touch FHD Receiver</t>
  </si>
  <si>
    <t>VSV0005600</t>
  </si>
  <si>
    <t xml:space="preserve">Touch FHD 3.0 pack 2+1:                                                                              </t>
  </si>
  <si>
    <t>Package of 2 i3SYNC Touch FHD Transmitter + 1 i3SYNC Touch FHD Receiver</t>
  </si>
  <si>
    <t>VSV0005516</t>
  </si>
  <si>
    <t xml:space="preserve">Touch FHD 3.0 pack 3+1:                                                                              </t>
  </si>
  <si>
    <t>Package of 3 i3SYNC Touch FHD Transmitter + 1 i3SYNC Touch FHD Receiver</t>
  </si>
  <si>
    <t>VSV0005510</t>
  </si>
  <si>
    <t>Single Touch FHD 3.0 Transmitter</t>
  </si>
  <si>
    <t>Single i3SYNC Touch FHD Transmittor 3.0 + USB touch dongle 3.0</t>
  </si>
  <si>
    <t>i3Sync Touch  Accessories</t>
  </si>
  <si>
    <t>VSV0005512</t>
  </si>
  <si>
    <t>USB touch dongle 3.0</t>
  </si>
  <si>
    <t>i3 Computers</t>
  </si>
  <si>
    <t>VSV0005498</t>
  </si>
  <si>
    <t>i3COMPUTER 303W</t>
  </si>
  <si>
    <t xml:space="preserve">i3COMPUTER, i3 - 4GB - 120GB SSD - WIN - WLAN </t>
  </si>
  <si>
    <t>i3</t>
  </si>
  <si>
    <t>VSV0005499</t>
  </si>
  <si>
    <t>i3COMPUTER 503W</t>
  </si>
  <si>
    <t>i3COMPUTER, i5 - 4GB - 120GB SSD - WIN - WLAN - 4K</t>
  </si>
  <si>
    <t>i5</t>
  </si>
  <si>
    <t>VSV0005500</t>
  </si>
  <si>
    <t>i3COMPUTER 703W</t>
  </si>
  <si>
    <t>i3COMPUTER, i7 - 8GB - 120GB SSD - WIN - WLAN - 4K</t>
  </si>
  <si>
    <t>i7</t>
  </si>
  <si>
    <t>i3 Computer OPS</t>
  </si>
  <si>
    <t>VSV0005859</t>
  </si>
  <si>
    <t>i3COMPUTER 305OPS 4K</t>
  </si>
  <si>
    <t>i3OPS, i3 - 8GB - 240GB SSD - WIN -4K</t>
  </si>
  <si>
    <t>VSV0005860</t>
  </si>
  <si>
    <t>i3COMPUTER 505OPS 4K</t>
  </si>
  <si>
    <t>i3OPS, i5 - 8GB - 240GB SSD - WIN - 4K</t>
  </si>
  <si>
    <t>VSV0005861</t>
  </si>
  <si>
    <t>i3COMPUTER 705OPS 4K</t>
  </si>
  <si>
    <t>i3OPS, i7 - 8GB - 240GB SSD - WIN - 4K</t>
  </si>
  <si>
    <t>i3 Add-on</t>
  </si>
  <si>
    <t>For i3 Board</t>
  </si>
  <si>
    <t>VSV0005811</t>
  </si>
  <si>
    <t>i3ADD-ON for 87" WF05</t>
  </si>
  <si>
    <t>Add on for i3BOARD 8705 Wall Fixation (not on HAWM)</t>
  </si>
  <si>
    <t>VSV0005812</t>
  </si>
  <si>
    <t>i3ADD-ON for 87" HF05</t>
  </si>
  <si>
    <t>Add on for i3BOARD 8705 HAWM Fixation</t>
  </si>
  <si>
    <t>VSV0005813</t>
  </si>
  <si>
    <t>i3ADD-ON for 100" WF05</t>
  </si>
  <si>
    <t>Add on for i3BOARD 10005 Wall Fixation (not on HAWM)</t>
  </si>
  <si>
    <t>VSV0005814</t>
  </si>
  <si>
    <t>i3ADD-ON for 100" HF05</t>
  </si>
  <si>
    <t xml:space="preserve">Add on for i3BOARD 10005 HAWM Fixation </t>
  </si>
  <si>
    <t>VSV0004919</t>
  </si>
  <si>
    <t>i3ADD-ON for i3Whiteboard Wi &amp;Wi Plus 87" WF</t>
  </si>
  <si>
    <t>Add on for i3Whiteboard Wi &amp; Wi Plus Wall Fixation</t>
  </si>
  <si>
    <t>VSV0004921</t>
  </si>
  <si>
    <t>i3ADD-ON for i3Whiteboard Wi &amp;Wi Plus 87" HF</t>
  </si>
  <si>
    <t>Add on for i3Whiteboard Wi &amp; Wi Plus HAWM Fixation</t>
  </si>
  <si>
    <t>iMO-LEARN</t>
  </si>
  <si>
    <t xml:space="preserve">iMO-LEARN </t>
  </si>
  <si>
    <t>VSV0005276</t>
  </si>
  <si>
    <t>Cube: 1 unit</t>
  </si>
  <si>
    <t>1 iMO-LEARN</t>
  </si>
  <si>
    <t>VSV0005278</t>
  </si>
  <si>
    <t>Cube: 4 units</t>
  </si>
  <si>
    <t>Set 4 iMO-LEARN</t>
  </si>
  <si>
    <t>VSV0005450</t>
  </si>
  <si>
    <t>Cube: 12 units</t>
  </si>
  <si>
    <t>Set 12 iMO-LEARN</t>
  </si>
  <si>
    <t>VSV0005279</t>
  </si>
  <si>
    <t>Cube: 24 units</t>
  </si>
  <si>
    <t>Set 24 IMO-LEARN</t>
  </si>
  <si>
    <t>VSV0005280</t>
  </si>
  <si>
    <t>Cube: 32 units</t>
  </si>
  <si>
    <t>Set 32 iMO-LEARN Cubes</t>
  </si>
  <si>
    <t>VSV0005417</t>
  </si>
  <si>
    <t xml:space="preserve">iMOLEARN starter pack:                                                                                </t>
  </si>
  <si>
    <t>4 units iMOLEARN, 4 Motion detector, with dongle</t>
  </si>
  <si>
    <t>VSV0005687</t>
  </si>
  <si>
    <t xml:space="preserve">iMO-LEARN Analog Classroom Pack SMALL - ENG:                                </t>
  </si>
  <si>
    <t>12 Cubes, 12 Dot stickers, Activity manual, Build constructions manual</t>
  </si>
  <si>
    <t>VSV0005688</t>
  </si>
  <si>
    <t xml:space="preserve">iMO-LEARN Analog Classroom Pack SMALL - NL:                                </t>
  </si>
  <si>
    <t>VSV0005689</t>
  </si>
  <si>
    <t xml:space="preserve">iMO-LEARN Analog Classroom Pack LARGE - ENG:                                </t>
  </si>
  <si>
    <t>24 Cubes, 24 Dot stickers, Activity manual, Build constructions manual</t>
  </si>
  <si>
    <t>VSV0005690</t>
  </si>
  <si>
    <t xml:space="preserve">iMO-LEARN Analog Classroom Pack LARGE- NL:                                </t>
  </si>
  <si>
    <t>VSV0005752</t>
  </si>
  <si>
    <t>iMO-LEARN Digital Classroom Pack SMALL - ENG/UK</t>
  </si>
  <si>
    <t>12 cubes, 12 Motion Detection Modules (incl. Dongle), 12 Dot stickers, 1 USB Charge Station UK-plug, manual: Module 1 - Activity Manual - ENG, Manual : Module 2 - Build Constructions - ENG</t>
  </si>
  <si>
    <t>VSV0005753</t>
  </si>
  <si>
    <t>iMO-LEARN Digital Classroom Pack SMALL - ENG/US</t>
  </si>
  <si>
    <t>12 cubes, 12 Motion Detection Modules (incl. Dongle), 12 Dot stickers, 1 USB Charge Station US-plug, manual: Module 1 - Activity Manual - ENG,  Manual : Module 2 - Build Constructions - ENG</t>
  </si>
  <si>
    <t>VSV0005754</t>
  </si>
  <si>
    <t>iMO-LEARN Digital Classroom Pack SMALL - NL</t>
  </si>
  <si>
    <t>12 cubes, 12 Motion Detection Modules (incl. Dongle), 12 Dot stickers, 1 USB Charge Station EU-plug,  Manual: Module 1 - Activity Manual - ENG,  Manual : Module 2 - Build Constructions - ENG</t>
  </si>
  <si>
    <t>VSV0005755</t>
  </si>
  <si>
    <t>iMO-LEARN Digital Classroom Pack LARGE - ENG/UK</t>
  </si>
  <si>
    <t>24 cubes, 12 Motion Detection Modules (incl. Dongle), 24 Dot stickers, 1 USB Charge Station UK-plug, Manual: Module 1 - Activity Manual - ENG, Manual : Module 2 - Build Constructions - ENG</t>
  </si>
  <si>
    <t>VSV0005756</t>
  </si>
  <si>
    <t>iMO-LEARN Digital Classroom Pack LARGE - ENG/US</t>
  </si>
  <si>
    <t>24 cubes, 12 Motion Detection Modules (incl. Dongle), 24 Dot stickers, 1 USB Charge Station US-plug, Manual: Module 1 - Activity Manual - ENG, Manual : Module 2 - Build Constructions - ENG</t>
  </si>
  <si>
    <t>VSV0005757</t>
  </si>
  <si>
    <t>iMO-LEARN Digital Classroom Pack LARGE - NL</t>
  </si>
  <si>
    <t>24 cubes, 12 Motion Detection Modules (incl. Dongle), 24 Dot stickers, 1 USB Charge Station EU-plug, Manual: Module 1 - Activity Manual - ENG, Manual : Module 2 - Build Constructions - ENG</t>
  </si>
  <si>
    <t>VSV0005413</t>
  </si>
  <si>
    <t>Motion Detection Module: 1 unit (excl. Bluetooth dongle)</t>
  </si>
  <si>
    <t>1 Motion detection module for digital active  learning</t>
  </si>
  <si>
    <t>VSV0005414</t>
  </si>
  <si>
    <t>Motion Detection Module: 4 units (Bluetooth dongle included)</t>
  </si>
  <si>
    <t>4 Motion detection modules for digital active  learning</t>
  </si>
  <si>
    <t>VSV0005415</t>
  </si>
  <si>
    <t>Motion Detection Module: 8 units  (Bluetooth dongle included)</t>
  </si>
  <si>
    <t>8 Motion detection modules for digital active  learning</t>
  </si>
  <si>
    <t>VSV0005416</t>
  </si>
  <si>
    <t>Motion Detection Module: 12 units  (Bluetooth dongle included)</t>
  </si>
  <si>
    <t>12 Motion detection modules for digital active  learning</t>
  </si>
  <si>
    <t>iMO-LEARN  Accessories</t>
  </si>
  <si>
    <t>VSV0005401</t>
  </si>
  <si>
    <t>Dot stickers</t>
  </si>
  <si>
    <t>VSV0005402</t>
  </si>
  <si>
    <t>Bluetooth dongle 4.0</t>
  </si>
  <si>
    <t>Multichannel dongle</t>
  </si>
  <si>
    <t>VSV0004616</t>
  </si>
  <si>
    <t>USB power adaptor A/C</t>
  </si>
  <si>
    <t>Power adaptor</t>
  </si>
  <si>
    <t>VSV0005442</t>
  </si>
  <si>
    <t>USB Charge Station EU-plug</t>
  </si>
  <si>
    <t>to charge 6 Motion Detection Modules</t>
  </si>
  <si>
    <t>VSV0005452</t>
  </si>
  <si>
    <t>USB Charge Station UK-plug</t>
  </si>
  <si>
    <t>VSV0005471</t>
  </si>
  <si>
    <t>USB Charge Station US-plug</t>
  </si>
  <si>
    <t>VSV0005443</t>
  </si>
  <si>
    <t>UK-plug for USB Charge Station</t>
  </si>
  <si>
    <t>VSV0005470</t>
  </si>
  <si>
    <t>US-plug for USB Charge Station</t>
  </si>
  <si>
    <t>VSV0005549</t>
  </si>
  <si>
    <t>Manual: module 1 - Activity Manual (ENG)</t>
  </si>
  <si>
    <t>VSV0005550</t>
  </si>
  <si>
    <t>Manual: module 1 - Activity Manual (NL)</t>
  </si>
  <si>
    <t>VSV0005551</t>
  </si>
  <si>
    <t>Manual: module 2 - Build constructions (ENG)</t>
  </si>
  <si>
    <t>VSV0005552</t>
  </si>
  <si>
    <t>Manual: module 2 - Build constructions (NL)</t>
  </si>
  <si>
    <t>i3 Software</t>
  </si>
  <si>
    <t>VSV0004701</t>
  </si>
  <si>
    <t>i3LEARNHUB license - advantage - 1year</t>
  </si>
  <si>
    <t>Net Education Pricing for yearly ADVANTAGE license i3LEARNHUB - 1yr/per user.</t>
  </si>
  <si>
    <t>VSV0004702</t>
  </si>
  <si>
    <t>i3LEARNHUB license - premium - 1year</t>
  </si>
  <si>
    <t>Net Education Pricing for yearly PREMIUM license i3LEARNHUB - 1yr/per user.</t>
  </si>
  <si>
    <t>VSV0004703</t>
  </si>
  <si>
    <t>i3LEARNHUB license - site - 1year/max 35 users</t>
  </si>
  <si>
    <t>Net Education Pricing for yearly SITE license i3LEARNHUB - 1yr for max. 35 user.</t>
  </si>
  <si>
    <t>VSV0005896</t>
  </si>
  <si>
    <t>i3CAMPFIRE - Premium Single License  </t>
  </si>
  <si>
    <t>VSV0005897</t>
  </si>
  <si>
    <t>i3CAMPFIRE - Enterprise licenses - 0-5 seats</t>
  </si>
  <si>
    <t>Business Pricing for yearly ENTERPRICE license i3CAMPFIRE - 1yr/2-5 users</t>
  </si>
  <si>
    <t>VSV0005898</t>
  </si>
  <si>
    <t>i3CAMPFIRE - Enterprise licenses - 6-20 seats</t>
  </si>
  <si>
    <t>Business Pricing for yearly ENTERPRICE license i3CAMPFIRE - 1yr/6-20 users</t>
  </si>
  <si>
    <t>VSV0005899</t>
  </si>
  <si>
    <t>i3CAMPFIRE - Enterprise licenses - 21 seats &amp; more</t>
  </si>
  <si>
    <t>Business Pricing for yearly ENTERPRICE license i3CAMPFIRE - 1yr/21+ users</t>
  </si>
  <si>
    <t>VSV0005184</t>
  </si>
  <si>
    <t>i3LEARNHUB license - advantage - 3year</t>
  </si>
  <si>
    <t>Net Education Pricing for 3 years ADVANTAGE license i3LEARNHUB - 3yrs/per user.</t>
  </si>
  <si>
    <t>VSV0005185</t>
  </si>
  <si>
    <t>i3LEARNHUB license - premium - 3year</t>
  </si>
  <si>
    <t>Net Education Pricing for 3 years PREMIUM license i3LEARNHUB - 3yrs/per user.</t>
  </si>
  <si>
    <t>VSV0005186</t>
  </si>
  <si>
    <t>i3LEARNHUB license - site - 3year/max 35 users</t>
  </si>
  <si>
    <t>Net Education Pricing for 3 years SITE license i3LEARNHUB - 3yrs for max. 35 user.</t>
  </si>
  <si>
    <t>VSV0005187</t>
  </si>
  <si>
    <t>i3LEARNHUB license - advantage - 5year</t>
  </si>
  <si>
    <t>Net Education Pricing for 5 years ADVANTAGE license i3LEARNHUB - 5yrs/per user.</t>
  </si>
  <si>
    <t>VSV0005188</t>
  </si>
  <si>
    <t>i3LEARNHUB license - premium - 5year</t>
  </si>
  <si>
    <t>Net Education Pricing for 5 years PREMIUM license i3LEARNHUB - 5yrs/per user.</t>
  </si>
  <si>
    <t>VSV0005189</t>
  </si>
  <si>
    <t>i3LEARNHUB license - site - 5year/max 35 users</t>
  </si>
  <si>
    <t>Net Education Pricing for 5 years SITE license i3LEARNHUB - 5yrs for max. 35 user.</t>
  </si>
  <si>
    <t>VSV0005173</t>
  </si>
  <si>
    <t>i3ANNOTATE Single license EDU</t>
  </si>
  <si>
    <t xml:space="preserve">I3 annotate for education use </t>
  </si>
  <si>
    <t>VSV0005174</t>
  </si>
  <si>
    <t xml:space="preserve">i3ANNOTATE Single license B2B </t>
  </si>
  <si>
    <t xml:space="preserve">i3 annotate for corporate use </t>
  </si>
  <si>
    <t>VSV0005477</t>
  </si>
  <si>
    <t>i3ANNOTATE Single license B2B 1yearly maintenace fee and upgrade</t>
  </si>
  <si>
    <t xml:space="preserve">maintenace fee for updates </t>
  </si>
  <si>
    <t>i3 Augmented Reality Tools</t>
  </si>
  <si>
    <t>VSV0004782</t>
  </si>
  <si>
    <t>Augmented Reality triangle</t>
  </si>
  <si>
    <t>VSV0005141</t>
  </si>
  <si>
    <t>Augmented Reality compass</t>
  </si>
  <si>
    <t>VSV0005142</t>
  </si>
  <si>
    <t>Augmented Reality ruler</t>
  </si>
  <si>
    <t>Turning technologies Februari 2019</t>
  </si>
  <si>
    <t>ResponseCards</t>
  </si>
  <si>
    <t>Product Code</t>
  </si>
  <si>
    <t xml:space="preserve">End-user </t>
  </si>
  <si>
    <t>Partner</t>
  </si>
  <si>
    <t>ResponseCard LT</t>
  </si>
  <si>
    <t>RCLT-01</t>
  </si>
  <si>
    <t>ResponseCard RF LCD</t>
  </si>
  <si>
    <t>RFC-03</t>
  </si>
  <si>
    <t>QT2 Device</t>
  </si>
  <si>
    <t>RCQR-02</t>
  </si>
  <si>
    <t>ResponseCard Presenter RF LCD</t>
  </si>
  <si>
    <t>PCRF-01</t>
  </si>
  <si>
    <t>Offline Receiver (requires software)</t>
  </si>
  <si>
    <t>RF HID Offline Receiver (No Storage)</t>
  </si>
  <si>
    <t>XRC-R04-OR</t>
  </si>
  <si>
    <t>Software (for the Offline Receiver)</t>
  </si>
  <si>
    <t>choose seat qty</t>
  </si>
  <si>
    <t xml:space="preserve">TurningPoint Offline License - 3 yr </t>
  </si>
  <si>
    <t>max 50 seats</t>
  </si>
  <si>
    <t>SVC-TPSUB-36-XRC-R04-OR</t>
  </si>
  <si>
    <t>max 100 seats</t>
  </si>
  <si>
    <t>max 250 seats</t>
  </si>
  <si>
    <t>max 500 seats</t>
  </si>
  <si>
    <t>max 1000 seats</t>
  </si>
  <si>
    <t>Instructor Model (Turningpoint Premium)</t>
  </si>
  <si>
    <t>TurningPoint Premium - 1 Year</t>
  </si>
  <si>
    <t>(1-99 seats)</t>
  </si>
  <si>
    <t>SVC-TPSUB-12-INST-1-99</t>
  </si>
  <si>
    <t>(100-249 seats)</t>
  </si>
  <si>
    <t>SVC-TPSUB-12-INST-100-249</t>
  </si>
  <si>
    <t xml:space="preserve"> (250-500 seats) </t>
  </si>
  <si>
    <t>SVC-TPSUB-12-INST-250-500</t>
  </si>
  <si>
    <t>TurningPoint Premium - 2 Year</t>
  </si>
  <si>
    <t>SVC-TPSUB-24-INST-1-99</t>
  </si>
  <si>
    <t>SVC-TPSUB-24-INST-100-249</t>
  </si>
  <si>
    <t>SVC-TPSUB-24-INST-250-500</t>
  </si>
  <si>
    <t>TurningPoint Premium - 3 Year</t>
  </si>
  <si>
    <t>SVC-TPSUB-36-INST-1-99</t>
  </si>
  <si>
    <t>SVC-TPSUB-36-INST-100-249</t>
  </si>
  <si>
    <t>SVC-TPSUB-36-INST-250-500</t>
  </si>
  <si>
    <t>TurningPoint Premium - 4 Year</t>
  </si>
  <si>
    <t>SVC-TPSUB-48-INST-1-99</t>
  </si>
  <si>
    <t>SVC-TPSUB-48-INST-100-249</t>
  </si>
  <si>
    <t>SVC-TPSUB-48-INST-250-500</t>
  </si>
  <si>
    <t>TurningPoint Premium - 5 Year</t>
  </si>
  <si>
    <t>SVC-TPSUB-60-INST-1-99</t>
  </si>
  <si>
    <t>SVC-TPSUB-60-INST-100-249</t>
  </si>
  <si>
    <t>SVC-TPSUB-60-INST-250-500</t>
  </si>
  <si>
    <t>Online Receivers (requires TP Premium)</t>
  </si>
  <si>
    <t>Description</t>
  </si>
  <si>
    <t xml:space="preserve">RF HID Storage Receiver </t>
  </si>
  <si>
    <t>(4GB Storage)</t>
  </si>
  <si>
    <t>XRC-R03</t>
  </si>
  <si>
    <t>RF HID Receiver</t>
  </si>
  <si>
    <t>(No Storage)</t>
  </si>
  <si>
    <t>XRC-R04</t>
  </si>
  <si>
    <t>ResponseCard IR Receiver</t>
  </si>
  <si>
    <t>XLC-RCR</t>
  </si>
  <si>
    <t>Dual Radio Long-Range Receiver (3D)</t>
  </si>
  <si>
    <t>TP8</t>
  </si>
  <si>
    <t xml:space="preserve">RRLR-02 </t>
  </si>
  <si>
    <t>ResponseCard Anywhere Stand Alone Rcr</t>
  </si>
  <si>
    <t>RCAW-01</t>
  </si>
  <si>
    <t>Lanyard</t>
  </si>
  <si>
    <t>ACC-LANYARD</t>
  </si>
  <si>
    <t>Plastic Sleeve</t>
  </si>
  <si>
    <t>ACC-PS</t>
  </si>
  <si>
    <t xml:space="preserve">RF Case - 100 Count </t>
  </si>
  <si>
    <t>(Holds 100 RF/IR)</t>
  </si>
  <si>
    <t>PKG-RF100</t>
  </si>
  <si>
    <t xml:space="preserve">RF Case - 60 Count </t>
  </si>
  <si>
    <t>(Holds 64 RF/IR)</t>
  </si>
  <si>
    <t>PKG-RF60</t>
  </si>
  <si>
    <t>RF Case - 32 Count</t>
  </si>
  <si>
    <t>(Holds 32 RF/IR)</t>
  </si>
  <si>
    <t>PKG-RF32</t>
  </si>
  <si>
    <t>Large RF Binder</t>
  </si>
  <si>
    <t>(Holds 45 RF/IR)</t>
  </si>
  <si>
    <t>PKG-RF45</t>
  </si>
  <si>
    <t>Case - QT - 36 Count</t>
  </si>
  <si>
    <t>(Holds 36 QT/NXT)</t>
  </si>
  <si>
    <t>PKG-QT36</t>
  </si>
  <si>
    <t>ExamView</t>
  </si>
  <si>
    <t>*must choose Mac or PC</t>
  </si>
  <si>
    <t>EVAS v11 Basic Individual (Perpetual)</t>
  </si>
  <si>
    <r>
      <t>Download Only</t>
    </r>
    <r>
      <rPr>
        <i/>
        <sz val="11"/>
        <color rgb="FF000000"/>
        <rFont val="Calibri"/>
        <family val="2"/>
        <scheme val="minor"/>
      </rPr>
      <t xml:space="preserve"> (End User Contact Information Required: Name, School Name, Address, Telephone, Email)</t>
    </r>
  </si>
  <si>
    <t>SVC-EV-BASIC</t>
  </si>
  <si>
    <t>EVAS v11 Basic Building (Perpetual)</t>
  </si>
  <si>
    <t>SVC-EV-BASIC-BLDG</t>
  </si>
  <si>
    <t>*25 individual teachers maximum</t>
  </si>
  <si>
    <t>EVAS v11 Premium Individual (Annual)</t>
  </si>
  <si>
    <t>SVC-EV-12-PREMIUM</t>
  </si>
  <si>
    <t>EVAS v11 Premium Building (Annual)</t>
  </si>
  <si>
    <t>SVC-EV-12-PREMIUM-BLDG</t>
  </si>
  <si>
    <t>WorkSpace</t>
  </si>
  <si>
    <t>WorkSpace LITE / Individual</t>
  </si>
  <si>
    <t>IW-A-84-00183-02-R-LITE-LINK</t>
  </si>
  <si>
    <t>*Single License (5 computers) (for a TT IWB/Mobi user) Link Only</t>
  </si>
  <si>
    <t>WorkSpace LITE / Building -up to 25 teachers</t>
  </si>
  <si>
    <t>IW-A-84-00183-02-R-LITE-BLDG-LINK</t>
  </si>
  <si>
    <t>*Up to 25 Licenses (up to 125 computers) (for TT IWB/Mobi users) Link Only</t>
  </si>
  <si>
    <t>WorkSpace FULL / Individual</t>
  </si>
  <si>
    <t>IW-A-84-00183-02-R-FULL-LINK</t>
  </si>
  <si>
    <t>*Single License (1 computer) (no TT IWB/Mobi) Link Only</t>
  </si>
  <si>
    <t>WorkSpace FULL / Building -up to 25 teachers</t>
  </si>
  <si>
    <t>IW-A-84-00183-02-R-FULL-BLDG-LINK</t>
  </si>
  <si>
    <t>*Up to 25 Licenses (up to 25 computers) (no TT IWB/Mobi) Link Only</t>
  </si>
  <si>
    <t>Prijslijst 2019 Februari</t>
  </si>
  <si>
    <t>Artikelnummer</t>
  </si>
  <si>
    <t>Omschrijving</t>
  </si>
  <si>
    <t>FLAT PANEL - WANDOPLOSSINGEN</t>
  </si>
  <si>
    <t>VESA WANDBEUGELS</t>
  </si>
  <si>
    <t>Eindgebruiker</t>
  </si>
  <si>
    <t>Dealer</t>
  </si>
  <si>
    <t>052.3000</t>
  </si>
  <si>
    <t>VESA wandbevestiging (VESA 75, VESA 100, VESA 200-100)</t>
  </si>
  <si>
    <t>052.3050</t>
  </si>
  <si>
    <t>Tiltbare VESA wandbevestiging (VESA 75, VESA 100, VESA 200-100)</t>
  </si>
  <si>
    <t>052.4000</t>
  </si>
  <si>
    <t>VESA wandbevestiging (VESA 75, VESA 100, VESA 200-100, VESA 200)</t>
  </si>
  <si>
    <t>052.4050</t>
  </si>
  <si>
    <t>Tiltbare VESA wandbevestiging (VESA 75, VESA 100, VESA 200-100, VESA 200)</t>
  </si>
  <si>
    <t>152.0010</t>
  </si>
  <si>
    <t>Wandbevestiging for touch screen (&amp; 152.0110, 152,0120)</t>
  </si>
  <si>
    <t>UNIVERSELE WANDBEUGELS</t>
  </si>
  <si>
    <t>052.1000</t>
  </si>
  <si>
    <t>Universele wandbevestiging: max. 446 x 400 mm, 125 kg</t>
  </si>
  <si>
    <t>052.1050</t>
  </si>
  <si>
    <t>Tiltbare universele wandbevestiging: max. 446 x 400 mm, 125 kg</t>
  </si>
  <si>
    <t>052.2000</t>
  </si>
  <si>
    <t>Universele wandbevestiging: max. 816 x 480 mm, 125 kg</t>
  </si>
  <si>
    <t>052.2010</t>
  </si>
  <si>
    <t>Universele wandbevestiging: max. 812 x 600 mm, 125 kg</t>
  </si>
  <si>
    <t>052.2050</t>
  </si>
  <si>
    <t>Tiltbare universele wandbevestiging: max. 802 x 466 mm, 125 kg</t>
  </si>
  <si>
    <t>052.6000</t>
  </si>
  <si>
    <t>Universele wandbevestiging: max. 1110 x 600 mm, 160 kg</t>
  </si>
  <si>
    <t>052.6050</t>
  </si>
  <si>
    <t>Tiltbare universele wandbevestiging: max. 1098 x 600 mm, 120 kg</t>
  </si>
  <si>
    <t>052.6100</t>
  </si>
  <si>
    <t>Universele wandbevestiging 1200 x 600mm (BxH), 160kg</t>
  </si>
  <si>
    <t>052.6200</t>
  </si>
  <si>
    <t>Universele wandbevestiging 1200 x 800mm (BxH), 160kg</t>
  </si>
  <si>
    <t>052.1010</t>
  </si>
  <si>
    <t>Universele wandbevestiging: max. 444 x 600 mm, 125 kg</t>
  </si>
  <si>
    <t>052.1040</t>
  </si>
  <si>
    <t>Universele wandbevestiging: max. 444 x 900 mm, 125 kg</t>
  </si>
  <si>
    <t>accessoires</t>
  </si>
  <si>
    <t>000.0001</t>
  </si>
  <si>
    <t>Hangslot 20 mm voor VESA &amp; universele schermbeugels, truss module, statiefkoppen en thin client</t>
  </si>
  <si>
    <t>052.4010</t>
  </si>
  <si>
    <t>Set van 2 montagestrips VESA 400 voor 052.4000 / 052.4050</t>
  </si>
  <si>
    <t>052.6004</t>
  </si>
  <si>
    <t>Universele schermverbinders portrait, max. bereik hoogte: 900mm</t>
  </si>
  <si>
    <t>accessoires voor 152.0010</t>
  </si>
  <si>
    <t>063.7240</t>
  </si>
  <si>
    <t>Toetsenbord steun voor vloerliften 052.72x0, 062.72x0, 062.72x5 en 062.7x05</t>
  </si>
  <si>
    <t>152.0110-ES</t>
  </si>
  <si>
    <r>
      <t>Montageset incl. whiteboarden van emaille staal voor touch screen 55 - 70 inch</t>
    </r>
    <r>
      <rPr>
        <sz val="9"/>
        <color rgb="FF00B6EE"/>
        <rFont val="Century Gothic"/>
        <family val="2"/>
      </rPr>
      <t>*</t>
    </r>
  </si>
  <si>
    <t>152.0110-LS</t>
  </si>
  <si>
    <r>
      <t>Montageset incl. whiteboarden van gelakt staal voor touch screen 55 - 70 inch</t>
    </r>
    <r>
      <rPr>
        <sz val="9"/>
        <color rgb="FF00B6EE"/>
        <rFont val="Century Gothic"/>
        <family val="2"/>
      </rPr>
      <t>*</t>
    </r>
  </si>
  <si>
    <t>*max. 1750mm x 1050mm (LxH)</t>
  </si>
  <si>
    <t>152.0120-ES</t>
  </si>
  <si>
    <r>
      <t>Montageset incl. whiteboarden van emaille staal voor touch screen 70 - 86 inch</t>
    </r>
    <r>
      <rPr>
        <sz val="9"/>
        <color rgb="FF00B6EE"/>
        <rFont val="Century Gothic"/>
        <family val="2"/>
      </rPr>
      <t>*</t>
    </r>
  </si>
  <si>
    <t>152.0120-LS</t>
  </si>
  <si>
    <r>
      <t>Montageset incl. whiteboarden van gelakt staal voor touch screen 70 - 86 inch</t>
    </r>
    <r>
      <rPr>
        <sz val="9"/>
        <color rgb="FF00B6EE"/>
        <rFont val="Century Gothic"/>
        <family val="2"/>
      </rPr>
      <t>*</t>
    </r>
  </si>
  <si>
    <t>*max. 2050mm x 1250mm (LxH)</t>
  </si>
  <si>
    <t>PROJECT WANDBEUGEL</t>
  </si>
  <si>
    <t>052.1200</t>
  </si>
  <si>
    <r>
      <t>NIEUW</t>
    </r>
    <r>
      <rPr>
        <sz val="9"/>
        <color theme="1"/>
        <rFont val="Century Gothic"/>
        <family val="2"/>
      </rPr>
      <t xml:space="preserve"> Universele wandbevestiging: max. 870 x 470mm, 75kg</t>
    </r>
  </si>
  <si>
    <t>PANASONIC BRACKETS</t>
  </si>
  <si>
    <t>PAN.84LQ</t>
  </si>
  <si>
    <t>Bracket Panasonic TH-84LQ70W - 1230 x 888 mm</t>
  </si>
  <si>
    <t>PAN.98LQ</t>
  </si>
  <si>
    <t>Bracket Panasonic TH-98LQ70LW - 1512 x 1120 mm</t>
  </si>
  <si>
    <t>Deze Panasonic monitoren benodigen een afstand van 120mm tussen monitor en de wand; hierdoor dient de PAN.xxLQ bracket gecombineerd te worden met de 152.0010 wandbeugel</t>
  </si>
  <si>
    <t>CISCO BRACKETS</t>
  </si>
  <si>
    <t>030.1010</t>
  </si>
  <si>
    <r>
      <t>NIEUW</t>
    </r>
    <r>
      <rPr>
        <b/>
        <sz val="9"/>
        <color rgb="FFEC008C"/>
        <rFont val="Century Gothic"/>
        <family val="2"/>
      </rPr>
      <t xml:space="preserve"> </t>
    </r>
    <r>
      <rPr>
        <sz val="9"/>
        <color theme="1"/>
        <rFont val="Century Gothic"/>
        <family val="2"/>
      </rPr>
      <t>Wand &amp; liftmontage voor Cisco Sparkboard 55 inch (1114 x 645mm)</t>
    </r>
  </si>
  <si>
    <t>n.t.b.</t>
  </si>
  <si>
    <t>030.1020</t>
  </si>
  <si>
    <r>
      <t>NIEUW</t>
    </r>
    <r>
      <rPr>
        <sz val="9"/>
        <color rgb="FFF09B00"/>
        <rFont val="Century Gothic"/>
        <family val="2"/>
      </rPr>
      <t xml:space="preserve"> </t>
    </r>
    <r>
      <rPr>
        <sz val="9"/>
        <color theme="1"/>
        <rFont val="Century Gothic"/>
        <family val="2"/>
      </rPr>
      <t>Wand &amp; liftmontage voor Cisco Sparkboard 70 inch (1455 x 862mm)</t>
    </r>
  </si>
  <si>
    <t>030.1030</t>
  </si>
  <si>
    <r>
      <t>NIEUW</t>
    </r>
    <r>
      <rPr>
        <b/>
        <sz val="9"/>
        <color rgb="FFEC008C"/>
        <rFont val="Century Gothic"/>
        <family val="2"/>
      </rPr>
      <t xml:space="preserve"> </t>
    </r>
    <r>
      <rPr>
        <sz val="9"/>
        <color theme="1"/>
        <rFont val="Century Gothic"/>
        <family val="2"/>
      </rPr>
      <t>Montage Business lijn voor Cisco Sparkboard 55 inch (1114 x 645mm)</t>
    </r>
  </si>
  <si>
    <t>030.1040</t>
  </si>
  <si>
    <r>
      <t>NIEUW</t>
    </r>
    <r>
      <rPr>
        <b/>
        <sz val="9"/>
        <color rgb="FFEC008C"/>
        <rFont val="Century Gothic"/>
        <family val="2"/>
      </rPr>
      <t xml:space="preserve"> </t>
    </r>
    <r>
      <rPr>
        <sz val="9"/>
        <color theme="1"/>
        <rFont val="Century Gothic"/>
        <family val="2"/>
      </rPr>
      <t>Montage Business lijn voor Cisco Sparkboard 70 inch (1455 x 862mm)</t>
    </r>
  </si>
  <si>
    <t>FLAT PANEL - PLAFONDOPLOSSINGEN</t>
  </si>
  <si>
    <r>
      <t xml:space="preserve">PLAFONDBEUGELS - </t>
    </r>
    <r>
      <rPr>
        <sz val="9"/>
        <color rgb="FF003D79"/>
        <rFont val="Century Gothic"/>
        <family val="2"/>
      </rPr>
      <t>FLAT PANELS MAX. 32 INCH</t>
    </r>
  </si>
  <si>
    <t>003.2100</t>
  </si>
  <si>
    <t>VESA 75,100 bracket ZWART voor L3 - L5 (002.2050-2070)( flat panel max. 10 kg, 32 inch)</t>
  </si>
  <si>
    <t>002.2050~002.2070</t>
  </si>
  <si>
    <t>L3 t/m L5, WIT, verstelbaar incl. bracket</t>
  </si>
  <si>
    <t>vanaf € 99,00</t>
  </si>
  <si>
    <t>(zie voor meer informatie de projector sectie)</t>
  </si>
  <si>
    <r>
      <t>PLAFONDBEUGELS</t>
    </r>
    <r>
      <rPr>
        <sz val="9"/>
        <color rgb="FF003D79"/>
        <rFont val="Century Gothic"/>
        <family val="2"/>
      </rPr>
      <t xml:space="preserve"> - LIGHT SERIE</t>
    </r>
  </si>
  <si>
    <t>072.8100-122</t>
  </si>
  <si>
    <t>Plafondbeugel 1 meter (Light Serie) incl. bracket VESA 200</t>
  </si>
  <si>
    <t>072.8150-122</t>
  </si>
  <si>
    <t>Plafondbeugel 1,5 meter (Light Serie) incl. bracket VESA 200</t>
  </si>
  <si>
    <t>072.8200-122</t>
  </si>
  <si>
    <t>Plafondbeugel 2 meter (Light Serie) incl. bracket VESA 200</t>
  </si>
  <si>
    <t>072.8300-122</t>
  </si>
  <si>
    <t>Plafondbeugel 3 meter (Light Serie) incl. bracket VESA 200</t>
  </si>
  <si>
    <t>072.8100-144</t>
  </si>
  <si>
    <t>Plafondbeugel 1 meter (Light Serie) incl. bracket VESA 400</t>
  </si>
  <si>
    <t>072.8150-144</t>
  </si>
  <si>
    <t>Plafondbeugel 1,5 meter (Light Serie) incl. bracket VESA 400</t>
  </si>
  <si>
    <t>072.8200-144</t>
  </si>
  <si>
    <t>Plafondbeugel 2 meter (Light Serie) incl. bracket VESA 400</t>
  </si>
  <si>
    <t>072.8300-144</t>
  </si>
  <si>
    <t>Plafondbeugel 3 meter (Light Serie) incl. bracket VESA 400</t>
  </si>
  <si>
    <t>Bovenstaande 8 producten zijn beschikbaar zolang de voorraad strekt. Daarna worden deze vervangen door 072.3100~3300.</t>
  </si>
  <si>
    <t>072.8000-222</t>
  </si>
  <si>
    <t>Back to back kit incl. bracket VESA 200 voor (Light Serie) plafondbeugels</t>
  </si>
  <si>
    <t>072.8000-244</t>
  </si>
  <si>
    <t>Back to back kit incl. bracket VESA 400 voor (Light Serie) plafondbeugels</t>
  </si>
  <si>
    <t>Bovenstaande 2 producten zijn beschikbaar zolang de voorraad strekt. Daarna worden deze vervangen door 072.3000-200~264.</t>
  </si>
  <si>
    <r>
      <t xml:space="preserve">PLAFONDBEUGELS </t>
    </r>
    <r>
      <rPr>
        <sz val="9"/>
        <color rgb="FF003D79"/>
        <rFont val="Century Gothic"/>
        <family val="2"/>
      </rPr>
      <t>- HEAVY DUTY MAX. 80 KG</t>
    </r>
  </si>
  <si>
    <t>072.1010</t>
  </si>
  <si>
    <t>Plafondbevestiging tot 1 meter WIT (of zwart, specificeer bij order)</t>
  </si>
  <si>
    <t>072.1020</t>
  </si>
  <si>
    <t>Plafondbevestiging tot 2 meter WIT (of zwart, specificeer bij order)</t>
  </si>
  <si>
    <t>072.1030</t>
  </si>
  <si>
    <t>Plafondbevestiging tot 3 meter WIT (of zwart, specificeer bij order)</t>
  </si>
  <si>
    <t>Bovenstaande 3 producten zijn beschikbaar zolang de voorraad strekt. Daarna worden deze vervangen door 072.3100~3300.</t>
  </si>
  <si>
    <t>072.3100B</t>
  </si>
  <si>
    <t>Plafondbeugel ZWART tot max 1000mm (excl. schermbeugel)</t>
  </si>
  <si>
    <t>072.3100W</t>
  </si>
  <si>
    <t>Plafondbeugel WIT tot max 1000mm (excl. schermbeugel)</t>
  </si>
  <si>
    <t>072.3150B</t>
  </si>
  <si>
    <t>Plafondbeugel ZWART tot max 1500mm (excl. schermbeugel)</t>
  </si>
  <si>
    <t>072.3150W</t>
  </si>
  <si>
    <t>Plafondbeugel WIT tot max 1500mm (excl. schermbeugel)</t>
  </si>
  <si>
    <t>072.3250B</t>
  </si>
  <si>
    <t>Plafondbeugel ZWART tot max 2500mm (excl. schermbeugel)</t>
  </si>
  <si>
    <t>072.3250W</t>
  </si>
  <si>
    <t>Plafondbeugel WIT tot max 2500mm (excl. schermbeugel)</t>
  </si>
  <si>
    <t>072.3300B</t>
  </si>
  <si>
    <t>Plafondbeugel ZWART tot max 3000mm (excl. schermbeugel)</t>
  </si>
  <si>
    <t>072.3300W</t>
  </si>
  <si>
    <t>Plafondbeugel WIT tot max 3000mm (excl. schermbeugel)</t>
  </si>
  <si>
    <t>Combineer de bovenstaande plafondoplossingen met een universele wandbeugel (voorbeeld 052.1000/052.2000/052.6000).</t>
  </si>
  <si>
    <r>
      <t xml:space="preserve">PLAFONDBEUGELS </t>
    </r>
    <r>
      <rPr>
        <sz val="9"/>
        <color rgb="FF003D79"/>
        <rFont val="Century Gothic"/>
        <family val="2"/>
      </rPr>
      <t>- HEAVY DUTY MAX. 80 KG INCLUSIEF VESA BRACKET</t>
    </r>
  </si>
  <si>
    <t>072.3100B-122</t>
  </si>
  <si>
    <t>Plafondbeugel ZWART tot max 1000mm incl. bracket VESA 200</t>
  </si>
  <si>
    <t>072.3100W-122</t>
  </si>
  <si>
    <t>Plafondbeugel WIT tot max 1000mm incl. bracket VESA 200</t>
  </si>
  <si>
    <t>072.3150B-122</t>
  </si>
  <si>
    <t>Plafondbeugel ZWART tot max 1500mm incl. bracket VESA 200</t>
  </si>
  <si>
    <t>072.3150W-122</t>
  </si>
  <si>
    <t>Plafondbeugel WIT tot max 1500mm incl. bracket VESA 200</t>
  </si>
  <si>
    <t>072.3250B-122</t>
  </si>
  <si>
    <t>Plafondbeugel ZWART tot max 2500mm incl. bracket VESA 200</t>
  </si>
  <si>
    <t>072.3250W-122</t>
  </si>
  <si>
    <t>Plafondbeugel WIT tot max 2500mm incl. bracket VESA 200</t>
  </si>
  <si>
    <t>072.3300B-122</t>
  </si>
  <si>
    <t>Plafondbeugel ZWART tot max 3000mm incl. bracket VESA 200</t>
  </si>
  <si>
    <t>072.3300W-122</t>
  </si>
  <si>
    <t>Plafondbeugel WIT tot max 3000mm incl. bracket VESA 200</t>
  </si>
  <si>
    <t>072.3100B-144</t>
  </si>
  <si>
    <t>Plafondbeugel ZWART tot max 1000mm incl. bracket VESA 400</t>
  </si>
  <si>
    <t>072.3100W-144</t>
  </si>
  <si>
    <t>Plafondbeugel WIT tot max 1000mm incl. bracket VESA 400</t>
  </si>
  <si>
    <t>072.3150B-144</t>
  </si>
  <si>
    <t>Plafondbeugel ZWART tot max 1500mm incl. bracket VESA 400</t>
  </si>
  <si>
    <t>072.3150W-144</t>
  </si>
  <si>
    <t>Plafondbeugel WIT tot max 1500mm incl. bracket VESA 400</t>
  </si>
  <si>
    <t>072.3250B-144</t>
  </si>
  <si>
    <t>Plafondbeugel ZWART tot max 2500mm incl. bracket VESA 400</t>
  </si>
  <si>
    <t>072.3250W-144</t>
  </si>
  <si>
    <t>Plafondbeugel WIT tot max 2500mm incl. bracket VESA 400</t>
  </si>
  <si>
    <t>072.3300B-144</t>
  </si>
  <si>
    <t>Plafondbeugel ZWART tot max 3000mm incl. bracket VESA 400</t>
  </si>
  <si>
    <t>072.3300W-144</t>
  </si>
  <si>
    <t>Plafondbeugel WIT tot max 3000mm incl. bracket VESA 400</t>
  </si>
  <si>
    <t>072.3100B-164</t>
  </si>
  <si>
    <t>Plafondbeugel ZWART tot max 1000mm incl. bracket VESA 600-400</t>
  </si>
  <si>
    <t>072.3100W-164</t>
  </si>
  <si>
    <t>Plafondbeugel WIT tot max 1000mm incl. bracket VESA 600-400</t>
  </si>
  <si>
    <t>072.3150B-164</t>
  </si>
  <si>
    <t>Plafondbeugel ZWART tot max 1500mm incl. bracket VESA 600-400</t>
  </si>
  <si>
    <t>072.3150W-164</t>
  </si>
  <si>
    <t>Plafondbeugel WIT tot max 1500mm incl. bracket VESA 600-400</t>
  </si>
  <si>
    <t>072.3250B-164</t>
  </si>
  <si>
    <t>Plafondbeugel ZWART tot max 2500mm incl. bracket VESA 600-400</t>
  </si>
  <si>
    <t>072.3250W-164</t>
  </si>
  <si>
    <t>Plafondbeugel WIT tot max 2500mm incl. bracket VESA 600-400</t>
  </si>
  <si>
    <t>072.3300B-164</t>
  </si>
  <si>
    <t>Plafondbeugel ZWART tot max 3000mm incl. bracket VESA 600-400</t>
  </si>
  <si>
    <t>072.3300W-164</t>
  </si>
  <si>
    <t>Plafondbeugel WIT tot max 3000mm incl. bracket VESA 600-400</t>
  </si>
  <si>
    <t>accessoires voor de Heavy Duty plafondbeugels</t>
  </si>
  <si>
    <t>003.1180</t>
  </si>
  <si>
    <t>Hoekverstelling plafond traploos WIT</t>
  </si>
  <si>
    <t>003.1128</t>
  </si>
  <si>
    <t>Doughty Trigger Clamp, max. 51 mm Ø</t>
  </si>
  <si>
    <t>003.2124</t>
  </si>
  <si>
    <t>Plafondplaat voor damwandprofiel WIT</t>
  </si>
  <si>
    <t>003.2126</t>
  </si>
  <si>
    <t>Houtenbalk adapter WIT</t>
  </si>
  <si>
    <t>003.3250</t>
  </si>
  <si>
    <t>Spanset voor plafondbeugels 3000 serie max 2500mm</t>
  </si>
  <si>
    <t>072.1111</t>
  </si>
  <si>
    <t>Montageset back to back voor 072.1010 - 1030</t>
  </si>
  <si>
    <t>072.2010</t>
  </si>
  <si>
    <t>H-balk montagesteun WIT klein, verstelbaar 80 x 180 mm</t>
  </si>
  <si>
    <t>072.2020</t>
  </si>
  <si>
    <t>H-balk montagesteun WIT groot, verstelbaar 160 x 310 mm</t>
  </si>
  <si>
    <t>072.3000-200</t>
  </si>
  <si>
    <t>Back to back kit 3000 serie voor universele schermbeugels</t>
  </si>
  <si>
    <t>072.3000-222</t>
  </si>
  <si>
    <t>Back to back kit 3000 serie incl. bracket VESA 200</t>
  </si>
  <si>
    <t>072.3000-244</t>
  </si>
  <si>
    <t>Back to back kit 3000 serie incl. bracket VESA 400</t>
  </si>
  <si>
    <t>072.3000-264</t>
  </si>
  <si>
    <t>Back to back kit 3000 serie incl. bracket VESA 600-400</t>
  </si>
  <si>
    <t xml:space="preserve"> FLAT PANEL - STATIEVEN &amp; TROLLEYS</t>
  </si>
  <si>
    <t>BALIE STATIEF</t>
  </si>
  <si>
    <t>062.0540</t>
  </si>
  <si>
    <t>Baliestatief voor flat panels 32 – 55 inch (max. 40 kg, VESA 200, 300, 400 (-200))</t>
  </si>
  <si>
    <t>LICHTGEWICHT DESIGN STATIEF</t>
  </si>
  <si>
    <t>062.0550</t>
  </si>
  <si>
    <t>Design statief voor flat panels max. 55 inch, 30 kg (H = 1310 - 1510mm)</t>
  </si>
  <si>
    <t>LIGHT SERIES STATIEVEN &amp; TROLLEYS</t>
  </si>
  <si>
    <t>062.8222</t>
  </si>
  <si>
    <t>Statief (Light) incl. bracket max. VESA 200 voor flat panel</t>
  </si>
  <si>
    <t>062.8222B</t>
  </si>
  <si>
    <t>Statief ZWART (Light) incl. bracket max. VESA 200 voor flat panel</t>
  </si>
  <si>
    <t>062.8244</t>
  </si>
  <si>
    <t>Statief (Light) incl. bracket max. VESA 400 voor flat panel</t>
  </si>
  <si>
    <t>062.8244B</t>
  </si>
  <si>
    <t>Statief ZWART (Light) incl. bracket max. VESA 400 voor flat panel</t>
  </si>
  <si>
    <t>062.8722</t>
  </si>
  <si>
    <t>Trolley (Light) incl. bracket max. VESA 200 voor flat panel</t>
  </si>
  <si>
    <t>062.8722B</t>
  </si>
  <si>
    <t>Trolley ZWART (Light) incl. bracket max. VESA 200 voor flat panel</t>
  </si>
  <si>
    <t>062.8744</t>
  </si>
  <si>
    <t>Trolley (Light) incl. bracket max. VESA 400 voor flat panel</t>
  </si>
  <si>
    <t>062.8744B</t>
  </si>
  <si>
    <t>Trolley ZWART (Light) incl. bracket max. VESA 400 voor flat panel</t>
  </si>
  <si>
    <t>063.8100</t>
  </si>
  <si>
    <t>Laptopsteun (Light Serie), oppervlak 386 x 308 mm</t>
  </si>
  <si>
    <t>063.8100B</t>
  </si>
  <si>
    <t>Laptopsteun ZWART (Light Serie), oppervlak 386 x 308 mm</t>
  </si>
  <si>
    <t>063.8110</t>
  </si>
  <si>
    <t>Laptopsteun (Light Serie), oppervlak 300 x 190 mm</t>
  </si>
  <si>
    <t>063.8110B</t>
  </si>
  <si>
    <t>Laptopsteun ZWART (Light Serie), oppervlak 300 x 190 mm</t>
  </si>
  <si>
    <t>063.0710</t>
  </si>
  <si>
    <t>Afsluitbare mini-PC/thin client behuizing max. 397 x 218 x 100 mm</t>
  </si>
  <si>
    <t>172.0008</t>
  </si>
  <si>
    <t>Portrait/Landscape adapter strips VESA 600</t>
  </si>
  <si>
    <t>HEAVY DUTY VLOERSTATIEVEN &amp; TROLLEYS</t>
  </si>
  <si>
    <t>062.1220</t>
  </si>
  <si>
    <t>Vloerstatief, vaste installatie, voor flat panels max. 70 inch, 65 kg</t>
  </si>
  <si>
    <t>062.3220</t>
  </si>
  <si>
    <t>Vloerstatief, vaste installatie, voor flat panels max. 85 kg, 90 inch</t>
  </si>
  <si>
    <t>062.1720</t>
  </si>
  <si>
    <t>Trolley, vaste installatie, voor flat panels max. 65 inch, 60 kg</t>
  </si>
  <si>
    <t>062.3720</t>
  </si>
  <si>
    <t>Trolley, vaste installatie, voor flat panels max. 85 kg, 90 inch</t>
  </si>
  <si>
    <t>062.3905</t>
  </si>
  <si>
    <t>Ondeelbaar trolley voor flat panels max. 85 kg, 90 inch</t>
  </si>
  <si>
    <t>062.3800</t>
  </si>
  <si>
    <t>Ondeelbaar trolley voor flat panels max. 95 inch, 160 kg</t>
  </si>
  <si>
    <t>062.3805</t>
  </si>
  <si>
    <t>Ondeelbaar statief voor flat panels max. 95 inch, 160 kg</t>
  </si>
  <si>
    <t xml:space="preserve">Combineer deze statieven met een van onze wandbeugels (vb. 052.1000/052.2000/052.6000) </t>
  </si>
  <si>
    <t>accessoires voor vloerstatieven</t>
  </si>
  <si>
    <t>000.0013</t>
  </si>
  <si>
    <t>Hangslot 60 mm voor mediabehuizing en universele verhuurbeugel</t>
  </si>
  <si>
    <t>063.0100</t>
  </si>
  <si>
    <t>Laptopsteun Heavy Duty, oppervlak 386 x 308 mm</t>
  </si>
  <si>
    <t>063.0110</t>
  </si>
  <si>
    <t>Laptopsteun Heavy Duty, oppervlak 300 x 190 mm</t>
  </si>
  <si>
    <t>063.0700</t>
  </si>
  <si>
    <t>Afsluitbare mediabehuizing, max. 450 x 377 x 114 mm</t>
  </si>
  <si>
    <t>HEAVY DUTY VLOERSTATIEVEN BACK TO BACK</t>
  </si>
  <si>
    <t>062.2200</t>
  </si>
  <si>
    <t>Ondeelbaar statief voor 2 flat panels max. 65 inch (tot. 100 kg), back to back</t>
  </si>
  <si>
    <t>062.2700</t>
  </si>
  <si>
    <t>Ondeelbare trolley voor 2 flat panels max. 65 inch (tot. 100 kg), back to back</t>
  </si>
  <si>
    <r>
      <t>BRACKETS MET DRIEPUNTSKOPPELING -</t>
    </r>
    <r>
      <rPr>
        <sz val="9"/>
        <color rgb="FF003D79"/>
        <rFont val="Century Gothic"/>
        <family val="2"/>
      </rPr>
      <t xml:space="preserve"> STATIEVEN BACK TO BACK</t>
    </r>
  </si>
  <si>
    <t>063.0300</t>
  </si>
  <si>
    <t>VESA 75, 100, 200(-100) verhuurbracket</t>
  </si>
  <si>
    <t>063.0305</t>
  </si>
  <si>
    <t>VESA 200, 400-200 verhuurbracket</t>
  </si>
  <si>
    <t>063.0306</t>
  </si>
  <si>
    <r>
      <t>NIEUW</t>
    </r>
    <r>
      <rPr>
        <sz val="9"/>
        <rFont val="Century Gothic"/>
        <family val="2"/>
      </rPr>
      <t xml:space="preserve"> Set verloopstrips VESA 400 naar VESA 500 hoog</t>
    </r>
  </si>
  <si>
    <t>063.0310</t>
  </si>
  <si>
    <t>VESA 300 (-200), 400(-300/-200) verhuurbracket</t>
  </si>
  <si>
    <t>063.0315</t>
  </si>
  <si>
    <t>VESA 300, VESA 400(-300/-200) verhuurbracket (economy)</t>
  </si>
  <si>
    <t>063.0320</t>
  </si>
  <si>
    <t>VESA 600-500(-400, -200) verhuurbracket</t>
  </si>
  <si>
    <t>063.0330</t>
  </si>
  <si>
    <t>VESA 800-400(-200) verhuurbracket</t>
  </si>
  <si>
    <t>063.0335</t>
  </si>
  <si>
    <t>VESA 800-600 (-500, -400, -300, -200) verhuurbracket</t>
  </si>
  <si>
    <t>052.5000</t>
  </si>
  <si>
    <t>Universele verhuurbeugel, max. 802 x 466 mm</t>
  </si>
  <si>
    <t>052.5070</t>
  </si>
  <si>
    <t>VESA schermbeugel incl. rotatie met driepuntskoppeling min.VESA 300 - VESA 800x600</t>
  </si>
  <si>
    <t>PAN.0315-LF</t>
  </si>
  <si>
    <t>Panasonic LF serie VESA 400 verhuurbracket</t>
  </si>
  <si>
    <t xml:space="preserve">accessoires </t>
  </si>
  <si>
    <t>HEAVY DUTY MONITOR/STAGE STATIEVEN &amp; TROLLEYS</t>
  </si>
  <si>
    <t>062.0535-65</t>
  </si>
  <si>
    <t>Monitor/Podiumstatief 350 mm voor flat panels max. 65 inch, 65 kg</t>
  </si>
  <si>
    <t>062.0595-65</t>
  </si>
  <si>
    <t>Monitor/Podiumstatief 950 mm voor flat panels max. 65 inch, 65 kg</t>
  </si>
  <si>
    <t>062.0595-90</t>
  </si>
  <si>
    <t xml:space="preserve">Monitor/Podiumstatief 950 mm voor flat panels t/m 90 inch, max. 90 kg </t>
  </si>
  <si>
    <t>062.0535-65W</t>
  </si>
  <si>
    <t>Monitor/Podiumtrolley 350 mm voor flat panels max. 65 inch, 65 kg</t>
  </si>
  <si>
    <t>062.0595-65W</t>
  </si>
  <si>
    <t>Monitor/Podiumtrolley 950 mm voor flat panels max. 65 inch, 65 kg</t>
  </si>
  <si>
    <t>062.0595-90W</t>
  </si>
  <si>
    <t xml:space="preserve">Monitor/Podiumtrolley 950 mm voor flat panels t/m 90 inch, max. 90 kg </t>
  </si>
  <si>
    <t>VAST - MULTI PURPOSE BUSINESS TROLLEYS</t>
  </si>
  <si>
    <t>STATISCHE TROLLEYS</t>
  </si>
  <si>
    <t>062.2860</t>
  </si>
  <si>
    <t>Business &amp; VC trolley statisch max. 86 inch max. 100 kg</t>
  </si>
  <si>
    <t>062.2861</t>
  </si>
  <si>
    <t>Business &amp; VC statief statisch max. 86 inch max. 100 kg</t>
  </si>
  <si>
    <t>062.2865</t>
  </si>
  <si>
    <t>Business &amp; VC trolley statisch, max 2x 65 inch max. 100 kg</t>
  </si>
  <si>
    <t>062.2866</t>
  </si>
  <si>
    <t>Business &amp; VC statief statisch, max 2x 65 inch max. 100 kg</t>
  </si>
  <si>
    <t>TROLLEYS ELEKTRISCHE HOOGTEVERSTELLING MAX. 84 INCH</t>
  </si>
  <si>
    <t>062.2870</t>
  </si>
  <si>
    <t>Business &amp; VC trolley elektrisch verstelbaar 660mm, max. 86 inch 100 kg</t>
  </si>
  <si>
    <t>062.2871</t>
  </si>
  <si>
    <t>Business &amp; VC statief elektrisch verstelbaar 660mm,  max. 86 inch 100 kg</t>
  </si>
  <si>
    <t>062.2875</t>
  </si>
  <si>
    <t>Business &amp; VC trolley elektrisch verstelbaar 660mm, max. 2x 65 inch 100kg</t>
  </si>
  <si>
    <t>062.2876</t>
  </si>
  <si>
    <t>Business &amp; VC statief elektrisch verstelbaar 660mm, max. 2x 65 inch 100kg</t>
  </si>
  <si>
    <t>STATIEVEN &amp; TROLLEYS ELEKTRISCHE HOOGTEVERSTELLING MAX. 98 INCH</t>
  </si>
  <si>
    <t>062.2900</t>
  </si>
  <si>
    <t>Business &amp; VC trolley elektrisch verstelbaar 500mm, max. 98 inch 180kg</t>
  </si>
  <si>
    <t>062.2905</t>
  </si>
  <si>
    <t>Business &amp; VC statief, elektrisch verstellbaar 500mm, max. 98 inch 180kg</t>
  </si>
  <si>
    <t>MOBIELE VIDEOWALL ELEKTRISCHE HOOGTEVERSTELLING</t>
  </si>
  <si>
    <t>172.7022-46</t>
  </si>
  <si>
    <t>VideoWall trolley, elektrisch verstelbaar 500mm, 2x2, 46 inch</t>
  </si>
  <si>
    <t>172.7022-55</t>
  </si>
  <si>
    <t>VideoWall trolley, elektrisch verstelbaar 500mm, 2x2, 55 inch</t>
  </si>
  <si>
    <t>172.7122-46</t>
  </si>
  <si>
    <t>VideoWall statief, elektrisch verstelbaar 500mm, 2x2, 46 inch</t>
  </si>
  <si>
    <t>172.7122-55</t>
  </si>
  <si>
    <t>VideoWall statief, elektrisch verstelbaar 500mm, 2x2, 55 inch</t>
  </si>
  <si>
    <t>accessoires voor multi purpose business trolleys</t>
  </si>
  <si>
    <r>
      <t>NIEUW</t>
    </r>
    <r>
      <rPr>
        <sz val="9"/>
        <color theme="1"/>
        <rFont val="Century Gothic"/>
        <family val="2"/>
      </rPr>
      <t xml:space="preserve"> </t>
    </r>
    <r>
      <rPr>
        <sz val="9"/>
        <rFont val="Century Gothic"/>
        <family val="2"/>
      </rPr>
      <t>Montage Business lijn voor Cisco Sparkboard 70 inch (1455 x 862mm)</t>
    </r>
  </si>
  <si>
    <t>062.2880</t>
  </si>
  <si>
    <t>Business &amp; VC trolley accessoire basisplaat</t>
  </si>
  <si>
    <t>062.2881</t>
  </si>
  <si>
    <t xml:space="preserve">Business &amp; VC trolley cameraplateau </t>
  </si>
  <si>
    <t>062.2882</t>
  </si>
  <si>
    <t>Business &amp; VC trolley soundbar beugel</t>
  </si>
  <si>
    <t>062.2883</t>
  </si>
  <si>
    <t>Business &amp; VC trolley inbouw VESA 75-100-200 voor PC</t>
  </si>
  <si>
    <t>062.2885</t>
  </si>
  <si>
    <t>Business &amp; VC trolley + VideoWall 2x2 laptopsteun</t>
  </si>
  <si>
    <t>172.7010-01</t>
  </si>
  <si>
    <t>VideoWall - Adapterplaat voor Neutrik connectoren</t>
  </si>
  <si>
    <t>VideoWall - Adapterplaat voor inbouwdoos</t>
  </si>
  <si>
    <t>FLAT PANEL - LIFTSYSTEMEN</t>
  </si>
  <si>
    <t>MANUAL LIFT SYSTEMS - WALL MOUNTED</t>
  </si>
  <si>
    <t>BBW.0400-65</t>
  </si>
  <si>
    <t>BalanceBox 400-70 voor touch screen 37 - 65 kg (incl. mount max. VESA 800x400)</t>
  </si>
  <si>
    <t>BBW.0400-90</t>
  </si>
  <si>
    <t>BalanceBox 400-90 voor touch screen 62 - 90 kg (incl. mount max. VESA 800x400)</t>
  </si>
  <si>
    <t>BBW.0650-65</t>
  </si>
  <si>
    <t>BalanceBox 650-90 voor touch screen 30 - 65 kg (incl. mount max. VESA 800x650)</t>
  </si>
  <si>
    <t>BBW.0650-122</t>
  </si>
  <si>
    <t>BalanceBox 650-130 vpor touch screen 63 - 122 kg (incl. mount max. VESA 800x650)</t>
  </si>
  <si>
    <t>BBW.0650-164</t>
  </si>
  <si>
    <t>BalanceBox 650-180 voor touch screen 90 - 164 kg (incl. mount max. VESA 800x650)</t>
  </si>
  <si>
    <t>accessories for wall mounted manual lift systems</t>
  </si>
  <si>
    <t>BBF.0400</t>
  </si>
  <si>
    <r>
      <t>NIEUW</t>
    </r>
    <r>
      <rPr>
        <sz val="9"/>
        <color theme="1"/>
        <rFont val="Century Gothic"/>
        <family val="2"/>
      </rPr>
      <t xml:space="preserve"> Steunvoet voor BalanceBox 400</t>
    </r>
  </si>
  <si>
    <t>BBF.0650</t>
  </si>
  <si>
    <r>
      <t>NIEUW</t>
    </r>
    <r>
      <rPr>
        <sz val="9"/>
        <color theme="1"/>
        <rFont val="Century Gothic"/>
        <family val="2"/>
      </rPr>
      <t xml:space="preserve"> Steunvoet voor BalanceBox 650</t>
    </r>
  </si>
  <si>
    <t>BBM.0400</t>
  </si>
  <si>
    <r>
      <t>NIEUW</t>
    </r>
    <r>
      <rPr>
        <sz val="9"/>
        <color theme="1"/>
        <rFont val="Century Gothic"/>
        <family val="2"/>
      </rPr>
      <t xml:space="preserve"> BalanceBox 400 | Mobiel statief - ZWART</t>
    </r>
  </si>
  <si>
    <t>BBM.0650</t>
  </si>
  <si>
    <r>
      <t>NIEUW</t>
    </r>
    <r>
      <rPr>
        <sz val="9"/>
        <color theme="1"/>
        <rFont val="Century Gothic"/>
        <family val="2"/>
      </rPr>
      <t xml:space="preserve"> BalanceBox 650 | Mobiel statief - ZWART</t>
    </r>
  </si>
  <si>
    <r>
      <t xml:space="preserve">ELEKTRISCHE LIFTSYSTEMEN </t>
    </r>
    <r>
      <rPr>
        <sz val="9"/>
        <color rgb="FF003D79"/>
        <rFont val="Century Gothic"/>
        <family val="2"/>
      </rPr>
      <t>- OP DE VLOER AFGESTEUND EN WANDGEMONTEERD</t>
    </r>
  </si>
  <si>
    <t>052.7115</t>
  </si>
  <si>
    <r>
      <t>Op de vloer afgesteunde wandlift voor touch screen 86 inch, 120kg</t>
    </r>
    <r>
      <rPr>
        <sz val="9"/>
        <color rgb="FF00B6EE"/>
        <rFont val="Century Gothic"/>
        <family val="2"/>
      </rPr>
      <t>*</t>
    </r>
  </si>
  <si>
    <t>052.7120</t>
  </si>
  <si>
    <r>
      <t>Op de vloer afgesteunde wandlift DIEP voor touch screen 86 inch, 120kg</t>
    </r>
    <r>
      <rPr>
        <sz val="9"/>
        <color rgb="FF00B6EE"/>
        <rFont val="Century Gothic"/>
        <family val="2"/>
      </rPr>
      <t>*</t>
    </r>
  </si>
  <si>
    <t>052.7125</t>
  </si>
  <si>
    <r>
      <t>Op de vloer afgesteunde wandlift LAAG voor touch screen 86 inch, 120kg</t>
    </r>
    <r>
      <rPr>
        <sz val="9"/>
        <color rgb="FF00B6EE"/>
        <rFont val="Century Gothic"/>
        <family val="2"/>
      </rPr>
      <t>*</t>
    </r>
  </si>
  <si>
    <t>* Bovenstaande 3 producten zijn beschikbaar zolang de voorraad strekt. Daarna worden deze vervangen door 052.7150W &amp; B.</t>
  </si>
  <si>
    <t>052.7150W</t>
  </si>
  <si>
    <r>
      <t>NIEUW</t>
    </r>
    <r>
      <rPr>
        <sz val="9"/>
        <color indexed="8"/>
        <rFont val="Century Gothic"/>
        <family val="2"/>
      </rPr>
      <t xml:space="preserve"> Op de vloer afgesteunde wandlift XXL voor touch screen 86 inch, 120kg - WIT</t>
    </r>
  </si>
  <si>
    <t>052.7150B</t>
  </si>
  <si>
    <r>
      <t>NIEUW</t>
    </r>
    <r>
      <rPr>
        <sz val="9"/>
        <color indexed="8"/>
        <rFont val="Century Gothic"/>
        <family val="2"/>
      </rPr>
      <t xml:space="preserve"> Op de vloer afgesteunde wandlift XXL voor touch screen 86 inch, 120kg - ZWART</t>
    </r>
  </si>
  <si>
    <t>052.7155W</t>
  </si>
  <si>
    <r>
      <t>NIEUW</t>
    </r>
    <r>
      <rPr>
        <sz val="9"/>
        <color indexed="8"/>
        <rFont val="Century Gothic"/>
        <family val="2"/>
      </rPr>
      <t xml:space="preserve"> Op de vloer afgesteunde wandlift XXL voor touch screen 98 inch, 180kg - WIT</t>
    </r>
  </si>
  <si>
    <t>052.7155B</t>
  </si>
  <si>
    <r>
      <t>NIEUW</t>
    </r>
    <r>
      <rPr>
        <sz val="9"/>
        <color indexed="8"/>
        <rFont val="Century Gothic"/>
        <family val="2"/>
      </rPr>
      <t xml:space="preserve"> Op de vloer afgesteunde wandlift XXL voor touch screen 98 inch, 180kg - ZWART</t>
    </r>
  </si>
  <si>
    <r>
      <t>ELEKTRISCHE LIFTSYSTEMEN</t>
    </r>
    <r>
      <rPr>
        <sz val="9"/>
        <color rgb="FF003D79"/>
        <rFont val="Century Gothic"/>
        <family val="2"/>
      </rPr>
      <t xml:space="preserve"> - VLOER EN WANDGEMONTEERD</t>
    </r>
  </si>
  <si>
    <t>052.7200</t>
  </si>
  <si>
    <t>Vloerlift XL voor touch screen, max. 86 inch, 135 kg</t>
  </si>
  <si>
    <t>052.7250</t>
  </si>
  <si>
    <t>Vloerlift mini voor touch screen, max. 86 inch, 135 kg</t>
  </si>
  <si>
    <t>052.7110</t>
  </si>
  <si>
    <t>Vloerlift dubbel XL voor touch screen max. 98 inch, 200 kg</t>
  </si>
  <si>
    <r>
      <t>ELEKTRISCHE LIFTSYSTEMEN</t>
    </r>
    <r>
      <rPr>
        <sz val="9"/>
        <color rgb="FF003D79"/>
        <rFont val="Century Gothic"/>
        <family val="2"/>
      </rPr>
      <t xml:space="preserve"> - WANDGEMONTEERD</t>
    </r>
  </si>
  <si>
    <t>052.7400-65</t>
  </si>
  <si>
    <t>Swing - Wandlift voor touch screen incl. draaifunctie 180° (max. 100 kg max. 65 inch)</t>
  </si>
  <si>
    <t>052.7400-86</t>
  </si>
  <si>
    <r>
      <t>Swing - Wandlift voor touch screen incl. draaifunctie 180° (max. 100 kg max. 86 inch)</t>
    </r>
    <r>
      <rPr>
        <sz val="9"/>
        <color rgb="FF00B6EE"/>
        <rFont val="Century Gothic"/>
        <family val="2"/>
      </rPr>
      <t>*</t>
    </r>
  </si>
  <si>
    <t>Om de monitor exact haaks op de muur te plaatsen, kan er met een maximum monitor breedte van 1874mm gewerkt worden.</t>
  </si>
  <si>
    <t>052.7500</t>
  </si>
  <si>
    <r>
      <t>NIEUW</t>
    </r>
    <r>
      <rPr>
        <sz val="9"/>
        <color theme="1"/>
        <rFont val="Century Gothic"/>
        <family val="2"/>
      </rPr>
      <t xml:space="preserve"> Wand lift voor touch screens max. 86 inch, 100kg</t>
    </r>
  </si>
  <si>
    <t>052.7265</t>
  </si>
  <si>
    <t>Adapter set VESA 600-400 naar VESA 800 - 400 voor vloerliften</t>
  </si>
  <si>
    <t>052.7280</t>
  </si>
  <si>
    <t>Adapter set VESA 600-400 -&gt; 600 - 500/600 &amp; 800- 500/600 voor vloerliften</t>
  </si>
  <si>
    <t>052.7440</t>
  </si>
  <si>
    <t>Swing - Steunvoet 690 mm</t>
  </si>
  <si>
    <t>052.7445</t>
  </si>
  <si>
    <t>Swing - Steunvoet 965 mm</t>
  </si>
  <si>
    <t>052.7510</t>
  </si>
  <si>
    <t>Vloersteun voor wandlift</t>
  </si>
  <si>
    <r>
      <t>ELECTRISCHE LIFTSYSTEMEN</t>
    </r>
    <r>
      <rPr>
        <sz val="9"/>
        <color rgb="FF003D79"/>
        <rFont val="Century Gothic"/>
        <family val="2"/>
      </rPr>
      <t xml:space="preserve"> - VRIJSTAAND</t>
    </r>
  </si>
  <si>
    <t>062.7410</t>
  </si>
  <si>
    <r>
      <t>NIEUW</t>
    </r>
    <r>
      <rPr>
        <sz val="9"/>
        <color theme="1"/>
        <rFont val="Century Gothic"/>
        <family val="2"/>
      </rPr>
      <t xml:space="preserve"> Vrijstaande vloerlift max. 86 inch, 120kg (H= 1145 - 1745mm)</t>
    </r>
  </si>
  <si>
    <t>062.7420.01</t>
  </si>
  <si>
    <r>
      <t>NIEUW</t>
    </r>
    <r>
      <rPr>
        <sz val="9"/>
        <color theme="1"/>
        <rFont val="Century Gothic"/>
        <family val="2"/>
      </rPr>
      <t xml:space="preserve"> Vrijstaande vloerlift anti-collision, max. 86 inch, 120 kg  - ZWARTE kolommen (H= 936 - 1806 mm)</t>
    </r>
  </si>
  <si>
    <t>062.7420.11</t>
  </si>
  <si>
    <r>
      <t>NIEUW</t>
    </r>
    <r>
      <rPr>
        <sz val="9"/>
        <color theme="1"/>
        <rFont val="Century Gothic"/>
        <family val="2"/>
      </rPr>
      <t xml:space="preserve"> Vrijstaande vloerlift anti-collision, max. 86 inch, 120 kg - WITTE kolommen (H= 936 - 1806 mm)</t>
    </r>
  </si>
  <si>
    <t>062.7430.01</t>
  </si>
  <si>
    <r>
      <t>NIEUW</t>
    </r>
    <r>
      <rPr>
        <sz val="9"/>
        <color theme="1"/>
        <rFont val="Century Gothic"/>
        <family val="2"/>
      </rPr>
      <t xml:space="preserve"> Vrijstaande vloerlift anti-collision, max. 98 inch, 180 kg  - ZWARTE kolommen (H= 936 - 1806 mm)</t>
    </r>
  </si>
  <si>
    <t>062.7430.11</t>
  </si>
  <si>
    <r>
      <t>NIEUW</t>
    </r>
    <r>
      <rPr>
        <sz val="9"/>
        <color theme="1"/>
        <rFont val="Century Gothic"/>
        <family val="2"/>
      </rPr>
      <t xml:space="preserve"> Vrijstaande vloerlift anti-collision, max. 98 inch, 180 kg - WITTE kolommen (H= 936 - 1806 mm)</t>
    </r>
  </si>
  <si>
    <r>
      <t>ELEKTRISCHE LIFTSYSTEMEN</t>
    </r>
    <r>
      <rPr>
        <sz val="9"/>
        <color rgb="FF003D79"/>
        <rFont val="Century Gothic"/>
        <family val="2"/>
      </rPr>
      <t xml:space="preserve"> - OP WIELEN</t>
    </r>
  </si>
  <si>
    <t>062.7270</t>
  </si>
  <si>
    <t>Vloerlift op wielen voor touch screen, max. 86 inch, 120 kg - ZILVERGRIJS</t>
  </si>
  <si>
    <t>062.7290</t>
  </si>
  <si>
    <t>Vloerlift XL op wielen voor touch screen, max. 86 inch, 120 kg - ZILVERGRIJS</t>
  </si>
  <si>
    <t>062.7275</t>
  </si>
  <si>
    <t>Vloerlift op wielen voor touch screen, max. 86 inch, 120 kg - ZWART</t>
  </si>
  <si>
    <t>062.7295</t>
  </si>
  <si>
    <t>Vloerlift XL op wielen voor touch screen, max. 86 inch, 120 kg - ZWART</t>
  </si>
  <si>
    <t>062.7205B</t>
  </si>
  <si>
    <t>Vloerlift op wielen met anti-collision max. 86 inch, 120 kg - ZWART</t>
  </si>
  <si>
    <t>062.7205W</t>
  </si>
  <si>
    <t>Vloerlift op wielen met anti-collision max. 86 inch, 120 kg - WIT</t>
  </si>
  <si>
    <t>062.7225B</t>
  </si>
  <si>
    <t>Vloerlift op wielen met anti-collision max. 98 inch, 180 kg  - ZWART</t>
  </si>
  <si>
    <t>062.7225W</t>
  </si>
  <si>
    <t>Vloerlift op wielen met anti-collision max. 98 inch, 180 kg - WIT</t>
  </si>
  <si>
    <t>062.7105</t>
  </si>
  <si>
    <r>
      <t>Vloerlift XL op wielen voor touch screen, max. 98 inch, 160 kg</t>
    </r>
    <r>
      <rPr>
        <sz val="9"/>
        <color rgb="FF00B6EE"/>
        <rFont val="Century Gothic"/>
        <family val="2"/>
      </rPr>
      <t>*</t>
    </r>
    <r>
      <rPr>
        <sz val="9"/>
        <color theme="1"/>
        <rFont val="Century Gothic"/>
        <family val="2"/>
      </rPr>
      <t xml:space="preserve"> - ZWART</t>
    </r>
  </si>
  <si>
    <t>* Tegen een meerprijs kan met andere wielen het draagvermogen naar 200 kg aangepast worden</t>
  </si>
  <si>
    <t>accessoires voor liftsystemen</t>
  </si>
  <si>
    <r>
      <t>NIEUW</t>
    </r>
    <r>
      <rPr>
        <sz val="9"/>
        <color indexed="8"/>
        <rFont val="Century Gothic"/>
        <family val="2"/>
      </rPr>
      <t xml:space="preserve"> Wand &amp; liftmontage voor Cisco Sparkboard 55 inch (1114 x 645 mm)</t>
    </r>
  </si>
  <si>
    <r>
      <t>NIEUW</t>
    </r>
    <r>
      <rPr>
        <sz val="9"/>
        <color indexed="8"/>
        <rFont val="Century Gothic"/>
        <family val="2"/>
      </rPr>
      <t xml:space="preserve"> Wand &amp; liftmontage voor Cisco Sparkboard 70 inch (1455 x 862 mm)</t>
    </r>
  </si>
  <si>
    <t>052.5080</t>
  </si>
  <si>
    <t>Universele liftbeugel met rotatiefunctie: max. 800 x 600 mm, 100kg</t>
  </si>
  <si>
    <t>052.7130</t>
  </si>
  <si>
    <t>Grote wandplaat voor 052.7110</t>
  </si>
  <si>
    <t>052.7135</t>
  </si>
  <si>
    <t>Grote wandplaat voor 052.7115, 052.7120, 052.7125 &amp; 052.7150</t>
  </si>
  <si>
    <t>052.7145</t>
  </si>
  <si>
    <t>Laptopsteun voor liften 052.7115-20-25, 062.7140 &amp; 062.7205</t>
  </si>
  <si>
    <t>052.7210</t>
  </si>
  <si>
    <t>Vloerplaat voor vloerliften 052.7200 en 052.7250</t>
  </si>
  <si>
    <t>052.7217</t>
  </si>
  <si>
    <t>Anti-Collision module incl. 200mm kabel voor vloerliften</t>
  </si>
  <si>
    <t>052.7227</t>
  </si>
  <si>
    <t>Verstevigende wandbracket voor vloerliften 052.7200/052.7250</t>
  </si>
  <si>
    <t>052.7230</t>
  </si>
  <si>
    <t>Wandmontageset voor vloerliften 052.7200 en 052.7250</t>
  </si>
  <si>
    <t>052.7235</t>
  </si>
  <si>
    <t>Grote wandplaat voor vloerliften 052.7200, 052.7250 &amp; 052.73x0 serie</t>
  </si>
  <si>
    <t>052.7245</t>
  </si>
  <si>
    <t>Laptopsteun voor vloerliften 052.72x0, 062.72x0 062.72x5 en 062.7x05</t>
  </si>
  <si>
    <t>052.7247</t>
  </si>
  <si>
    <t>Camerasteun voor vloerliften, voor flat panels max. 86 inch</t>
  </si>
  <si>
    <t>052.7255-27</t>
  </si>
  <si>
    <t>Steunvoet 270 mm voor vloerliften 052.7200 and 052.7250</t>
  </si>
  <si>
    <t>052.7255</t>
  </si>
  <si>
    <t>Steunvoet 410 mm voor vloerliften 052.7200 en 052.7250</t>
  </si>
  <si>
    <t>052.7285</t>
  </si>
  <si>
    <t>Soundbar bracket voor vloerliften, montage met M4-M6</t>
  </si>
  <si>
    <t>063.7207</t>
  </si>
  <si>
    <t>Set van twee handgrepen voor 062.72x0 062.72x5 en 062.7x05</t>
  </si>
  <si>
    <t>063.7260</t>
  </si>
  <si>
    <t>Afsluitkap PC-Kast voor 052.72x0, 062.72x0, 062.72x5 en 062.7x05 incl. slot</t>
  </si>
  <si>
    <r>
      <t>ELEKTRISCHE LIFTSYSTEMEN</t>
    </r>
    <r>
      <rPr>
        <sz val="9"/>
        <color rgb="FF003D79"/>
        <rFont val="Century Gothic"/>
        <family val="2"/>
      </rPr>
      <t xml:space="preserve"> - MET TAFEL- EN KANTELFUNCTIE</t>
    </r>
  </si>
  <si>
    <t>062.7650</t>
  </si>
  <si>
    <t>Tip &amp; Touch statief (elektrische tip functie) (H=660/1320mm) max. 65 inch, 60 kg</t>
  </si>
  <si>
    <t>062.7650-95</t>
  </si>
  <si>
    <r>
      <t>Tip &amp; Touch statief (elektrische tip functie) (H=660/1320mm) max. 75 inch</t>
    </r>
    <r>
      <rPr>
        <sz val="9"/>
        <color rgb="FF00B6EE"/>
        <rFont val="Century Gothic"/>
        <family val="2"/>
      </rPr>
      <t>*</t>
    </r>
    <r>
      <rPr>
        <sz val="9"/>
        <color theme="1"/>
        <rFont val="Century Gothic"/>
        <family val="2"/>
      </rPr>
      <t>, 95 kg</t>
    </r>
  </si>
  <si>
    <t>* te combineren met een flat panel met H max. 1000mm (groter is mogelijk, mits de laagste-positie-programmering gelimiteerd wordt in de lift software).</t>
  </si>
  <si>
    <t>062.7660</t>
  </si>
  <si>
    <t>Tip &amp; Touch statief (electrische tip functie) (H595/1255mm) 60 kg</t>
  </si>
  <si>
    <t>062.7700</t>
  </si>
  <si>
    <t>Tip &amp; Touch statief voor rolstoelgebruikers (elektrische tip functie) max. 65 inch, 60 kg</t>
  </si>
  <si>
    <t>accessoires voor 062.76x0 statieven</t>
  </si>
  <si>
    <t>063.7030</t>
  </si>
  <si>
    <t>Laptopsteun met zwenkarm voor 062.76x0 serie</t>
  </si>
  <si>
    <t>063.7670</t>
  </si>
  <si>
    <t>Computer kast voor 062.76x0 serie (max. 15 kg, 540 mm x 176 mm x 358 mm)</t>
  </si>
  <si>
    <t>ELEKTRISCHE LIFTSYSTEMEN - KABINET GEMONTEERD</t>
  </si>
  <si>
    <t>182.7020</t>
  </si>
  <si>
    <t>Flat panel lift voor meubel max. 46 inch, 45 kg</t>
  </si>
  <si>
    <t>182.7025</t>
  </si>
  <si>
    <t>Flat panel lift voor meubel max. 65 inch, 45 kg</t>
  </si>
  <si>
    <t>182.7030</t>
  </si>
  <si>
    <t>Flat panel lift voor meubel max. 75/84 inch, xx kg</t>
  </si>
  <si>
    <t xml:space="preserve">FLAT PANEL - VLOER, -/PLAFOND &amp; -/WAND KOLOMMEN
</t>
  </si>
  <si>
    <r>
      <t>VLOERKOLOMMEN</t>
    </r>
    <r>
      <rPr>
        <sz val="9"/>
        <color rgb="FF003D79"/>
        <rFont val="Century Gothic"/>
        <family val="2"/>
      </rPr>
      <t xml:space="preserve"> - VLOERGEMONTEERD</t>
    </r>
  </si>
  <si>
    <t>063.0860</t>
  </si>
  <si>
    <t>Vloerkolom 1900 mm voor vaste montage op de vloer max. 90 inch, 100 kg</t>
  </si>
  <si>
    <r>
      <t xml:space="preserve">VLOER NAAR WANDKOLOMMEN - </t>
    </r>
    <r>
      <rPr>
        <sz val="9"/>
        <color rgb="FF003D79"/>
        <rFont val="Century Gothic"/>
        <family val="2"/>
      </rPr>
      <t xml:space="preserve"> VLOER EN WANDGEMONTEERD</t>
    </r>
  </si>
  <si>
    <t>063.8800-122</t>
  </si>
  <si>
    <t>Vloer naar wand kolom (Light Serie) incl. bracket max. VESA 100, 200</t>
  </si>
  <si>
    <t>063.8800-144</t>
  </si>
  <si>
    <t>Vloer naar wand kolom (Light Serie) incl. bracket VESA 200, 300, 400 - 200, 400</t>
  </si>
  <si>
    <t>063.0800</t>
  </si>
  <si>
    <t>Vloer naar wand kolom (Heavy Duty Serie) max. 90 inch, 100 kg</t>
  </si>
  <si>
    <t>052.7320</t>
  </si>
  <si>
    <t>Vloerkolom 1200 mm hart flat panel voor touch screen max. 120 kg</t>
  </si>
  <si>
    <t>052.7340</t>
  </si>
  <si>
    <t>Vloerkolom 1400 mm hart flat panel voor touch screen max. 120 kg</t>
  </si>
  <si>
    <t>052.7360</t>
  </si>
  <si>
    <t>Vloerkolom 1600 mm hart flat panel voor touch screen max. 120 kg</t>
  </si>
  <si>
    <r>
      <t>VLOER NAAR PLAFONDKOLOMMEN</t>
    </r>
    <r>
      <rPr>
        <sz val="9"/>
        <color rgb="FF003D79"/>
        <rFont val="Century Gothic"/>
        <family val="2"/>
      </rPr>
      <t xml:space="preserve"> - VLOER EN PLAFONDGEMONTEERD</t>
    </r>
  </si>
  <si>
    <t>063.8850-122</t>
  </si>
  <si>
    <t>Vloer naar plafond kolom (Light Serie) incl. bracket max. VESA 100, 200</t>
  </si>
  <si>
    <t>063.8850-144</t>
  </si>
  <si>
    <t>Vloer naar plafond kolom (Light Serie) incl. bracket VESA 200, 300, 400 - 200, 400</t>
  </si>
  <si>
    <t>063.0850</t>
  </si>
  <si>
    <t>Vloer naar plafond kolom (Heavy Duty Serie) 3000 mm max. 90 inch, 100 kg</t>
  </si>
  <si>
    <t>accessoires voor (Light Serie) kolommen(063.88x0)</t>
  </si>
  <si>
    <t>accessoires voor Heavy Duty kolommen 063.08x0</t>
  </si>
  <si>
    <t>Lockable mini-PC/thin client housing max. 397 x 218 x 100 mm</t>
  </si>
  <si>
    <t>063.0820</t>
  </si>
  <si>
    <t>Statief kop met montagesysteem 170 x 140 mm</t>
  </si>
  <si>
    <t>accessoires voor Heavy Duty kolommen 052.73x0</t>
  </si>
  <si>
    <t>Universele liftbevestiging met rotatiefuntie: max. 800 x 600 mm, 100kg</t>
  </si>
  <si>
    <t>052.7330</t>
  </si>
  <si>
    <t>Wandmontageset voor vloerkolom 052.73x0 serie</t>
  </si>
  <si>
    <t>Toetsenbord support voor vloerliften 052.72x0, 062.72x0, 062.72x5 en 062.7x05</t>
  </si>
  <si>
    <t>Afsluitkap PC-Kast voor 052.72x0, 062.72x0, 062.72x5 en 062.7x05</t>
  </si>
  <si>
    <t>152.0110-ES~152.0120-ES</t>
  </si>
  <si>
    <t>Montageset incl. whiteboarden voor touch screen</t>
  </si>
  <si>
    <t>vanaf € 425,00</t>
  </si>
  <si>
    <t>VAST - VIDEOCONFERENCING</t>
  </si>
  <si>
    <r>
      <t>VIDEOCONFERENCING TROLLEYS -</t>
    </r>
    <r>
      <rPr>
        <sz val="9"/>
        <color rgb="FF003D79"/>
        <rFont val="Century Gothic"/>
        <family val="2"/>
      </rPr>
      <t xml:space="preserve"> VOOR 1 FLAT PANEL</t>
    </r>
  </si>
  <si>
    <t>INT.1015</t>
  </si>
  <si>
    <t>VideoConferencing trolley max. 90 inch incl. 2 kleine steunen (economy uitvoering)</t>
  </si>
  <si>
    <t>INT.1030</t>
  </si>
  <si>
    <t>VideoConferencing trolley t/m 65 inch, 60 kg incl. 2 kleine steunen</t>
  </si>
  <si>
    <t>INT.1040</t>
  </si>
  <si>
    <t>VideoConferencing trolley t/m 90 inch, 85 kg incl. 2 kleine steunen</t>
  </si>
  <si>
    <r>
      <t>VIDEOCONFERENCING TROLLEYS -</t>
    </r>
    <r>
      <rPr>
        <sz val="9"/>
        <color rgb="FF003D79"/>
        <rFont val="Century Gothic"/>
        <family val="2"/>
      </rPr>
      <t xml:space="preserve"> VOOR 2 FLAT PANELS</t>
    </r>
  </si>
  <si>
    <t>062.2805</t>
  </si>
  <si>
    <t>VideoConferencing trolley voor 2 flat panels 46 - 55 inch + 1 kleine steun (economy uitvoering)</t>
  </si>
  <si>
    <t>INT.1025</t>
  </si>
  <si>
    <t>VideoConferencing trolley voor 2 flat panel 46 - 55 inch + 2 kleine steunen (economy uitvoering)</t>
  </si>
  <si>
    <t>INT.1055</t>
  </si>
  <si>
    <t>VideoConferencing trolley voor 2 flat panel 46 - 55 inch incl. 2 kleine steunen</t>
  </si>
  <si>
    <r>
      <t xml:space="preserve">VIDEOCONFERENCING - </t>
    </r>
    <r>
      <rPr>
        <sz val="9"/>
        <color rgb="FF003D79"/>
        <rFont val="Century Gothic"/>
        <family val="2"/>
      </rPr>
      <t>VLOER NAAR WAND KOLOMMEN</t>
    </r>
  </si>
  <si>
    <t>INT.1060</t>
  </si>
  <si>
    <t>VideoConferencing vloer naar wand kolom 90 inch, 100 kg incl. 2 kleine steunen</t>
  </si>
  <si>
    <t>INT.1075</t>
  </si>
  <si>
    <t>VideoConferencing vloer naar wand kolom voor 2 flat panel 46 - 55 inch + 2 kleine steunen</t>
  </si>
  <si>
    <r>
      <t>VIDEOCONFERENCING -</t>
    </r>
    <r>
      <rPr>
        <sz val="9"/>
        <color rgb="FF003D79"/>
        <rFont val="Century Gothic"/>
        <family val="2"/>
      </rPr>
      <t xml:space="preserve"> MEUBELS</t>
    </r>
  </si>
  <si>
    <t>062.2850</t>
  </si>
  <si>
    <t>VideoConference Meubel voor flat panels max. 70 inch, max. 50 kg incl. 1 kleine steun</t>
  </si>
  <si>
    <t>062.2855-47</t>
  </si>
  <si>
    <t>VideoConference Meubel voor 2 flat panels 42 - 47 inch incl. 1 kleine steun</t>
  </si>
  <si>
    <t>062.2855-55</t>
  </si>
  <si>
    <t>VideoConference Meubel voor 2 flat panels 52 - 55 inch incl. 1 kleine steun</t>
  </si>
  <si>
    <t>062.2851</t>
  </si>
  <si>
    <t>VideoConference Meubel - 19 inch rack, 7HE incl. steun</t>
  </si>
  <si>
    <t xml:space="preserve">FLAT PANEL  -VIDEOWALL OPLOSSINGEN
</t>
  </si>
  <si>
    <r>
      <t xml:space="preserve">VIDEOWALLS - </t>
    </r>
    <r>
      <rPr>
        <sz val="9"/>
        <color rgb="FF003D79"/>
        <rFont val="Century Gothic"/>
        <family val="2"/>
      </rPr>
      <t>DE ONDERDELEN VAN EEN WANDGEMONTEERDE VIDEOWALL</t>
    </r>
  </si>
  <si>
    <t>172.0080</t>
  </si>
  <si>
    <t>VideoWall - Muurbeugel</t>
  </si>
  <si>
    <t>172.0010</t>
  </si>
  <si>
    <t>VideoWall - Aluminium profiel max. 1000 mm</t>
  </si>
  <si>
    <t>(Beschikbaar in lange lengtes om de volledige breedte van uw VideoWall te ondersteunen)</t>
  </si>
  <si>
    <t>172.0100</t>
  </si>
  <si>
    <t>VideoWall - Set van 2 schermverbinders push to open</t>
  </si>
  <si>
    <t>172.0200</t>
  </si>
  <si>
    <t>VideoWall - Set van 2 schermverbinders incl. afstelmechanisme</t>
  </si>
  <si>
    <t>172.0300</t>
  </si>
  <si>
    <t>VideoWall - Set van 2 schermverbinders economy uitvoering</t>
  </si>
  <si>
    <t>We kunnen een maatspecifieke tekening voor u maken van de VideoWall van uw keuze en aanvullend een montagehulp leveren. Geïnteresseerd? Informeer bij ons verkoop team naar de opties.</t>
  </si>
  <si>
    <r>
      <t>VIDEOWALLS - WANDGEMONTEERD</t>
    </r>
    <r>
      <rPr>
        <sz val="9"/>
        <color rgb="FF003D79"/>
        <rFont val="Century Gothic"/>
        <family val="2"/>
      </rPr>
      <t xml:space="preserve"> COMPLETE SETS 1 FLAT PANEL</t>
    </r>
  </si>
  <si>
    <t>172.1111</t>
  </si>
  <si>
    <t>VideoWall – Wandoplossing push to open, 1 flat panel</t>
  </si>
  <si>
    <t>172.1211</t>
  </si>
  <si>
    <t>VideoWall – Wandoplossing incl. afstelmechanisme, 1 flat panel</t>
  </si>
  <si>
    <t>172.1311</t>
  </si>
  <si>
    <t>VideoWall – Wandoplossing economy uitvoering, 1 flat panel</t>
  </si>
  <si>
    <r>
      <t>VIDEOWALL CONFIGURATIES</t>
    </r>
    <r>
      <rPr>
        <sz val="9"/>
        <color rgb="FF003D79"/>
        <rFont val="Century Gothic"/>
        <family val="2"/>
      </rPr>
      <t xml:space="preserve"> - WANDGEMONTEERD COMPLETE SETS</t>
    </r>
  </si>
  <si>
    <t>172.1122-46</t>
  </si>
  <si>
    <t>VideoWall – Wandoplossing push to open, 46 inch 2 x 2</t>
  </si>
  <si>
    <t>172.1122-55</t>
  </si>
  <si>
    <t>VideoWall – Wandoplossing push to open, 55 inch 2 x 2</t>
  </si>
  <si>
    <t>172.1122-60</t>
  </si>
  <si>
    <t>VideoWall – Wandoplossing push to open, 60 inch 2 x 2</t>
  </si>
  <si>
    <t>172.1133-46</t>
  </si>
  <si>
    <t>VideoWall – Wandoplossing push to open, 46 inch 3 x 3</t>
  </si>
  <si>
    <t>172.1133-55</t>
  </si>
  <si>
    <t>VideoWall – Wandoplossing push to open, 55 inch 3 x 3</t>
  </si>
  <si>
    <t>172.1133-60</t>
  </si>
  <si>
    <t>VideoWall – Wandoplossing push to open, 60 inch 3 x 3</t>
  </si>
  <si>
    <t>172.1154-46</t>
  </si>
  <si>
    <t>VideoWall – Wandoplossing push to open, 46 inch 5 x 4</t>
  </si>
  <si>
    <t>172.1154-55</t>
  </si>
  <si>
    <t>VideoWall – Wandoplossing push to open, 55 inch 5 x 4</t>
  </si>
  <si>
    <t>172.1154-60</t>
  </si>
  <si>
    <t>VideoWall – Wandoplossing push to open, 60 inch 5 x 4</t>
  </si>
  <si>
    <t>172.1222-46</t>
  </si>
  <si>
    <t>VideoWall – Wandoplossing incl. afstelmechanisme, 46 inch 2 x 2</t>
  </si>
  <si>
    <t>172.1222-55</t>
  </si>
  <si>
    <t>VideoWall – Wandoplossing incl. afstelmechanisme, 55 inch 2 x 2</t>
  </si>
  <si>
    <t>172.1222-60</t>
  </si>
  <si>
    <t>VideoWall – Wandoplossing incl. afstelmechanisme, 60 inch 2 x 2</t>
  </si>
  <si>
    <t>172.1233-46</t>
  </si>
  <si>
    <t>VideoWall – Wandoplossing incl. afstelmechanisme, 46 inch 3 x 3</t>
  </si>
  <si>
    <t>172.1233-55</t>
  </si>
  <si>
    <t>VideoWall – Wandoplossing incl. afstelmechanisme, 55 inch 3 x 3</t>
  </si>
  <si>
    <t>172.1233-60</t>
  </si>
  <si>
    <t>VideoWall – Wandoplossing incl. afstelmechanisme, 60 inch 3 x 3</t>
  </si>
  <si>
    <t>172.1254-46</t>
  </si>
  <si>
    <t>VideoWall – Wandoplossing incl. afstelmechanisme, 46 inch 5 x 4</t>
  </si>
  <si>
    <t>172.1254-55</t>
  </si>
  <si>
    <t>VideoWall – Wandoplossing incl. afstelmechanisme, 55 inch 5 x 4</t>
  </si>
  <si>
    <t>172.1254-60</t>
  </si>
  <si>
    <t>VideoWall – Wandoplossing incl. afstelmechanisme, 60 inch 5 x 4</t>
  </si>
  <si>
    <t>172.1322-46</t>
  </si>
  <si>
    <t>VideoWall – Wandoplossing economy, 46 inch 2 x 2</t>
  </si>
  <si>
    <t>172.1322-55</t>
  </si>
  <si>
    <t>VideoWall – Wandoplossing economy, 55 inch 2 x 2</t>
  </si>
  <si>
    <t>172.1322-60</t>
  </si>
  <si>
    <t>VideoWall – Wandoplossing economy, 60 inch 2 x 2</t>
  </si>
  <si>
    <t>172.1333-46</t>
  </si>
  <si>
    <t>VideoWall – Wandoplossing economy, 46 inch 3 x 3</t>
  </si>
  <si>
    <t>172.1333-55</t>
  </si>
  <si>
    <t>VideoWall – Wandoplossing economy, 55 inch 3 x 3</t>
  </si>
  <si>
    <t>172.1333-60</t>
  </si>
  <si>
    <t>VideoWall – Wandoplossing economy, 60 inch 3 x 3</t>
  </si>
  <si>
    <r>
      <t xml:space="preserve">VIDEOWALL 1 </t>
    </r>
    <r>
      <rPr>
        <sz val="9"/>
        <color rgb="FF003D79"/>
        <rFont val="Century Gothic"/>
        <family val="2"/>
      </rPr>
      <t>- CONFIGURATIES VRIJSTAAND</t>
    </r>
  </si>
  <si>
    <t>VW1.12246-080</t>
  </si>
  <si>
    <t>VideoWall Systeem vrijstaand, push to open, 2 x 2, 46 inch, 800 mm onderzijde eerste scherm</t>
  </si>
  <si>
    <t>VW1.12255-080</t>
  </si>
  <si>
    <t>VideoWall Systeem vrijstaand, push to open, 2 x 2, 55 inch, 800 mm onderzijde eerste scherm</t>
  </si>
  <si>
    <t>VW1.12260-080</t>
  </si>
  <si>
    <t>VideoWall Systeem vrijstaand, push to open, 2 x 2, 60 inch, 800 mm onderzijde eerste scherm</t>
  </si>
  <si>
    <t>VW1.13346-080</t>
  </si>
  <si>
    <t>VideoWall Systeem vrijstaand, push to open, 3 x 3, 46 inch, 800 mm onderzijde eerste scherm</t>
  </si>
  <si>
    <t>VW1.13355-080</t>
  </si>
  <si>
    <t>VideoWall Systeem vrijstaand, push to open, 3 x 3, 55 inch, 800 mm onderzijde eerste scherm</t>
  </si>
  <si>
    <t>VW1.13360-080</t>
  </si>
  <si>
    <t>VideoWall Systeem vrijstaand, push to open, 3 x 3, 60 inch, 800 mm onderzijde eerste scherm</t>
  </si>
  <si>
    <t>VW1.14246-080</t>
  </si>
  <si>
    <t>VideoWall Systeem vrijstaand, push to open, 4 x 2, 46 inch, 800 mm onderzijde eerste scherm</t>
  </si>
  <si>
    <t>VW1.14255-080</t>
  </si>
  <si>
    <t>VideoWall Systeem vrijstaand, push to open, 4 x 2, 55 inch, 800 mm onderzijde eerste scherm</t>
  </si>
  <si>
    <t>VW1.14260-080</t>
  </si>
  <si>
    <t>VideoWall Systeem vrijstaand, push to open, 4 x 2, 60 inch, 800 mm onderzijde eerste scherm</t>
  </si>
  <si>
    <t>VW1.22246-080</t>
  </si>
  <si>
    <t>VideoWall Systeem vrijstaand, afstelmechanisme, 2 x 2, 46 inch, 800 mm onderzijde eerste scherm</t>
  </si>
  <si>
    <t>VW1.22255-080</t>
  </si>
  <si>
    <t>VideoWall Systeem vrijstaand, afstelmechanisme, 2 x 2, 55 inch, 800 mm onderzijde eerste scherm</t>
  </si>
  <si>
    <t>VW1.22260-080</t>
  </si>
  <si>
    <t>VideoWall Systeem vrijstaand, afstelmechanisme, 2 x 2, 60 inch, 800 mm onderzijde eerste scherm</t>
  </si>
  <si>
    <t>VW1.23346-080</t>
  </si>
  <si>
    <t>VideoWall Systeem vrijstaand, afstelmechanisme, 3 x 3, 46 inch, 800 mm onderzijde eerste scherm</t>
  </si>
  <si>
    <t>VW1.23355-080</t>
  </si>
  <si>
    <t>VideoWall Systeem vrijstaand, afstelmechanisme, 3 x 3, 55 inch, 800 mm onderzijde eerste scherm</t>
  </si>
  <si>
    <t>VW1.23360-080</t>
  </si>
  <si>
    <t>VideoWall Systeem vrijstaand, afstelmechanisme, 3 x 3, 60 inch, 800 mm onderzijde eerste scherm</t>
  </si>
  <si>
    <t>VW1.24246-080</t>
  </si>
  <si>
    <t>VideoWall Systeem vrijstaand, afstelmechanisme, 4 x 2, 46 inch, 800 mm onderzijde eerste scherm</t>
  </si>
  <si>
    <t>VW1.24255-080</t>
  </si>
  <si>
    <t>VideoWall Systeem vrijstaand, afstelmechanisme, 4 x 2, 55 inch, 800 mm onderzijde eerste scherm</t>
  </si>
  <si>
    <t>VW1.24260-080</t>
  </si>
  <si>
    <t>VideoWall Systeem vrijstaand, afstelmechanisme, 4 x 2, 60 inch, 800 mm onderzijde eerste scherm</t>
  </si>
  <si>
    <t>VW1.32246-080</t>
  </si>
  <si>
    <t>VideoWall Systeem vrijstaand, economy, 2 x 2, 46 inch, 800 mm onderzijde eerste scherm</t>
  </si>
  <si>
    <t>VW1.32255-080</t>
  </si>
  <si>
    <t>VideoWall Systeem vrijstaand, economy, 2 x 2, 55 inch, 800 mm onderzijde eerste scherm</t>
  </si>
  <si>
    <t>VW1.32260-080</t>
  </si>
  <si>
    <t>VideoWall Systeem vrijstaand, economy, 2 x 2, 60 inch, 800 mm onderzijde eerste scherm</t>
  </si>
  <si>
    <t>VW1.33346-080</t>
  </si>
  <si>
    <t>VideoWall Systeem vrijstaand, economy, 3 x 3, 46 inch, 800 mm onderzijde eerste scherm</t>
  </si>
  <si>
    <t>VW1.33355-080</t>
  </si>
  <si>
    <t>VideoWall Systeem vrijstaand, economy, 3 x 3, 55 inch, 800 mm onderzijde eerste scherm</t>
  </si>
  <si>
    <t>VW1.33360-080</t>
  </si>
  <si>
    <t>VideoWall Systeem vrijstaand, economy, 3 x 3, 60 inch, 800 mm onderzijde eerste scherm</t>
  </si>
  <si>
    <t>VW1.34246-080</t>
  </si>
  <si>
    <t>VideoWall Systeem vrijstaand, economy, 4 x 2, 46 inch, 800 mm onderzijde eerste scherm</t>
  </si>
  <si>
    <t>VW1.34255-080</t>
  </si>
  <si>
    <t>VideoWall Systeem vrijstaand, economy, 4 x 2, 55 inch, 800 mm onderzijde eerste scherm</t>
  </si>
  <si>
    <t>VW1.34260-080</t>
  </si>
  <si>
    <t>VideoWall Systeem vrijstaand, economy, 4 x 2, 60 inch, 800 mm onderzijde eerste scherm</t>
  </si>
  <si>
    <t>De VideoWall vloeroplossingen benodigen een houten transportkrat voor veilig transport.</t>
  </si>
  <si>
    <r>
      <t>VIDEOWALL 2</t>
    </r>
    <r>
      <rPr>
        <sz val="9"/>
        <color rgb="FF003D79"/>
        <rFont val="Century Gothic"/>
        <family val="2"/>
      </rPr>
      <t xml:space="preserve"> - CONFIGURATIES GEFIXEERD AAN DE VLOER</t>
    </r>
  </si>
  <si>
    <t>VW2.12246-080</t>
  </si>
  <si>
    <t>VideoWall Systeem gef. a/d vloer, push to open, 2 x 2, 46 inch, 800 mm onderz. eerste scherm</t>
  </si>
  <si>
    <t>VW2.12255-080</t>
  </si>
  <si>
    <t>VideoWall Systeem gef. a/d vloer, push to open, 2 x 2, 55 inch, 800 mm onderz. eerste scherm</t>
  </si>
  <si>
    <t>VW2.12260-080</t>
  </si>
  <si>
    <t>VideoWall Systeem gef. a/d vloer, push to open, 2 x 2, 60 inch, 800 mm onderz. eerste scherm</t>
  </si>
  <si>
    <t>VW2.13346-080</t>
  </si>
  <si>
    <t>VideoWall Systeem gef. a/d vloer, push to open, 3 x 3, 46 inch, 800 mm onderz. eerste scherm</t>
  </si>
  <si>
    <t>VW2.13355-080</t>
  </si>
  <si>
    <t>VideoWall Systeem gef. a/d vloer, push to open, 3 x 3, 55 inch, 800 mm onderz. eerste scherm</t>
  </si>
  <si>
    <t>VW2.13360-080</t>
  </si>
  <si>
    <t>VideoWall Systeem gef. a/d vloer, push to open, 3 x 3, 60 inch, 800 mm onderz. eerste scherm</t>
  </si>
  <si>
    <t>VW2.14246-080</t>
  </si>
  <si>
    <t>VideoWall Systeem gef. a/d vloer, push to open, 4 x 2, 46 inch, 800 mm onderz. eerste scherm</t>
  </si>
  <si>
    <t>VW2.14255-080</t>
  </si>
  <si>
    <t>VideoWall Systeem gef. a/d vloer, push to open, 4 x 2, 55 inch, 800 mm onderz. eerste scherm</t>
  </si>
  <si>
    <t>VW2.14260-080</t>
  </si>
  <si>
    <t>VideoWall Systeem gef. a/d vloer, push to open, 4 x 2, 60 inch, 800 mm onderz. eerste scherm</t>
  </si>
  <si>
    <t>VW2.22246-080</t>
  </si>
  <si>
    <t>VideoWall Systeem gef. a/d vloer, afstelmechanisme, 2 x 2, 46 inch, 800 mm onderz. eerste scherm</t>
  </si>
  <si>
    <t>VW2.22255-080</t>
  </si>
  <si>
    <t>VideoWall Systeem gef. a/d vloer, afstelmechanisme, 2 x 2, 55 inch, 800 mm onderz. eerste scherm</t>
  </si>
  <si>
    <t>VW2.22260-080</t>
  </si>
  <si>
    <t>VideoWall Systeem gef. a/d vloer, afstelmechanisme, 2 x 2, 60 inch, 800 mm onderz. eerste scherm</t>
  </si>
  <si>
    <t>VW2.23346-080</t>
  </si>
  <si>
    <t>VideoWall Systeem gef. a/d vloer, afstelmechanisme, 3 x 3, 46 inch, 800 mm onderz. eerste scherm</t>
  </si>
  <si>
    <t>VW2.23355-080</t>
  </si>
  <si>
    <t>VideoWall Systeem gef. a/d vloer, afstelmechanisme, 3 x 3, 55 inch, 800 mm onderz. eerste scherm</t>
  </si>
  <si>
    <t>VW2.23360-080</t>
  </si>
  <si>
    <t>VideoWall Systeem gef. a/d vloer, afstelmechanisme, 3 x 3, 60 inch, 800 mm onderz. eerste scherm</t>
  </si>
  <si>
    <t>VW2.24246-080</t>
  </si>
  <si>
    <t>VideoWall Systeem gef. a/d vloer, afstelmechanisme, 4 x 2, 46 inch, 800 mm onderz. eerste scherm</t>
  </si>
  <si>
    <t>VW2.24255-080</t>
  </si>
  <si>
    <t>VideoWall Systeem gef. a/d vloer, afstelmechanisme, 4 x 2, 55 inch, 800 mm onderz. eerste scherm</t>
  </si>
  <si>
    <t>VW2.24260-080</t>
  </si>
  <si>
    <t>VideoWall Systeem gef. a/d vloer, afstelmechanisme, 4 x 2, 60 inch, 800 mm onderz. eerste scherm</t>
  </si>
  <si>
    <t>VW2.32246-080</t>
  </si>
  <si>
    <t>VideoWall Systeem gef. a/d vloer, economy, 2 x 2, 46 inch, 800 mm onderz. eerste scherm</t>
  </si>
  <si>
    <t>VW2.32255-080</t>
  </si>
  <si>
    <t>VideoWall Systeem gef. a/d vloer, economy, 2 x 2, 55 inch, 800 mm onderz. eerste scherm</t>
  </si>
  <si>
    <t>VW2.32260-080</t>
  </si>
  <si>
    <t>VideoWall Systeem gef. a/d vloer, economy, 2 x 2, 60 inch, 800 mm onderz. eerste scherm</t>
  </si>
  <si>
    <t>VW2.33346-080</t>
  </si>
  <si>
    <t>VideoWall Systeem gef. a/d vloer, economy, 3 x 3, 46 inch, 800 mm onderz. eerste scherm</t>
  </si>
  <si>
    <t>VW2.33355-080</t>
  </si>
  <si>
    <t>VideoWall Systeem gef. a/d vloer, economy, 3 x 3, 55 inch, 800 mm onderz. eerste scherm</t>
  </si>
  <si>
    <t>VW2.33360-080</t>
  </si>
  <si>
    <t>VideoWall Systeem gef. a/d vloer, economy, 3 x 3, 60 inch, 800 mm onderz. eerste scherm</t>
  </si>
  <si>
    <t>VW2.34246-080</t>
  </si>
  <si>
    <t>VideoWall Systeem gef. a/d vloer, economy, 4 x 2, 46 inch, 800 mm onderz. eerste scherm</t>
  </si>
  <si>
    <t>VW2.34255-080</t>
  </si>
  <si>
    <t>VideoWall Systeem gef. a/d vloer, economy, 4 x 2, 55 inch, 800 mm onderz. eerste scherm</t>
  </si>
  <si>
    <t>VW2.34260-080</t>
  </si>
  <si>
    <t>VideoWall Systeem gef. a/d vloer, economy, 4 x 2, 60 inch, 800 mm onderz. eerste scherm</t>
  </si>
  <si>
    <r>
      <t>VIDEOWALL 3</t>
    </r>
    <r>
      <rPr>
        <sz val="9"/>
        <color rgb="FF003D79"/>
        <rFont val="Century Gothic"/>
        <family val="2"/>
      </rPr>
      <t xml:space="preserve"> - CONFIGURATIES GEFIXEERD AAN DE VLOER EN DE WAND</t>
    </r>
  </si>
  <si>
    <t>VW3.12246-080</t>
  </si>
  <si>
    <t>VideoWall Systeem vloer &amp; wandgem., push to open, 2 x 2, 46 inch, 800 mm onderz. 1e scherm</t>
  </si>
  <si>
    <t>VW3.12255-080</t>
  </si>
  <si>
    <t>VideoWall Systeem vloer &amp; wandgem., push to open, 2 x 2, 55 inch, 800 mm onderz. 1e scherm</t>
  </si>
  <si>
    <t>VW3.12260-080</t>
  </si>
  <si>
    <t>VideoWall Systeem vloer &amp; wandgem., push to open, 2 x 2, 60 inch, 800 mm onderz. 1e scherm</t>
  </si>
  <si>
    <t>VW3.13346-080</t>
  </si>
  <si>
    <t>VideoWall Systeem vloer &amp; wandgem., push to open, 3 x 3, 46 inch, 800 mm onderz. 1e scherm</t>
  </si>
  <si>
    <t>VW3.13355-080</t>
  </si>
  <si>
    <t>VideoWall Systeem vloer &amp; wandgem., push to open, 3 x 3, 55 inch, 800 mm onderz. 1e scherm</t>
  </si>
  <si>
    <t>VW3.13360-080</t>
  </si>
  <si>
    <t>VideoWall Systeem vloer &amp; wandgem., push to open, 3 x 3, 60 inch, 800 mm onderz. 1e scherm</t>
  </si>
  <si>
    <t>VW3.14246-080</t>
  </si>
  <si>
    <t>VideoWall Systeem vloer &amp; wandgem., push to open, 4 x 2, 46 inch, 800 mm onderz. 1e scherm</t>
  </si>
  <si>
    <t>VW3.14255-080</t>
  </si>
  <si>
    <t>VideoWall Systeem vloer &amp; wandgem., push to open, 4 x 2, 55 inch, 800 mm onderz. 1e scherm</t>
  </si>
  <si>
    <t>VW3.14260-080</t>
  </si>
  <si>
    <t>VideoWall Systeem vloer &amp; wandgem., push to open, 4 x 2, 60 inch, 800 mm onderz. 1e scherm</t>
  </si>
  <si>
    <t>VW3.22246-080</t>
  </si>
  <si>
    <t>VideoWall Systeem vloer &amp; wandgem., afstelmechanisme, 2 x 2, 46 inch, 800 mm onderz. 1e scherm</t>
  </si>
  <si>
    <t>VW3.22255-080</t>
  </si>
  <si>
    <t>VideoWall Systeem vloer &amp; wandgem., afstelmechanisme, 2 x 2, 55 inch, 800 mm onderz. 1e scherm</t>
  </si>
  <si>
    <t>VW3.22260-080</t>
  </si>
  <si>
    <t>VideoWall Systeem vloer &amp; wandgem., afstelmechanisme, 2 x 2, 60 inch, 800 mm onderz. 1e scherm</t>
  </si>
  <si>
    <t>VW3.23346-080</t>
  </si>
  <si>
    <t>VideoWall Systeem vloer &amp; wandgem., afstelmechanisme, 3 x 3, 46 inch, 800 mm onderz. 1e scherm</t>
  </si>
  <si>
    <t>VW3.23355-080</t>
  </si>
  <si>
    <t>VideoWall Systeem vloer &amp; wandgem., afstelmechanisme, 3 x 3, 55 inch, 800 mm onderz. 1e scherm</t>
  </si>
  <si>
    <t>VW3.23360-080</t>
  </si>
  <si>
    <t>VideoWall Systeem vloer &amp; wandgem., afstelmechanisme, 3 x 3, 60 inch, 800 mm onderz. 1e scherm</t>
  </si>
  <si>
    <t>VW3.24246-080</t>
  </si>
  <si>
    <t>VideoWall Systeem vloer &amp; wandgem., afstelmechanisme, 4 x 2, 46 inch, 800 mm onderz. 1e scherm</t>
  </si>
  <si>
    <t>VW3.24255-080</t>
  </si>
  <si>
    <t>VideoWall Systeem vloer &amp; wandgem., afstelmechanisme, 4 x 2, 55 inch, 800 mm onderz. 1e scherm</t>
  </si>
  <si>
    <t>VW3.24260-080</t>
  </si>
  <si>
    <t>VideoWall Systeem vloer &amp; wandgem., afstelmechanisme, 4 x 2, 60 inch, 800 mm onderz. 1e scherm</t>
  </si>
  <si>
    <t>VW3.32246-080</t>
  </si>
  <si>
    <t>VideoWall Systeem vloer &amp; wandgem., economy, 2 x 2, 46 inch, 800 mm onderz. 1e scherm</t>
  </si>
  <si>
    <t>VW3.32255-080</t>
  </si>
  <si>
    <t>VideoWall Systeem vloer &amp; wandgem., economy, 2 x 2, 55 inch, 800 mm onderz. 1e scherm</t>
  </si>
  <si>
    <t>VW3.32260-080</t>
  </si>
  <si>
    <t>VideoWall Systeem vloer &amp; wandgem., economy, 2 x 2, 60 inch, 800 mm onderz. 1e scherm</t>
  </si>
  <si>
    <t>VW3.33346-080</t>
  </si>
  <si>
    <t>VW3.33355-080</t>
  </si>
  <si>
    <t>VW3.33360-080</t>
  </si>
  <si>
    <t>VW3.34246-080</t>
  </si>
  <si>
    <t>VW3.34255-080</t>
  </si>
  <si>
    <t>VW3.34260-080</t>
  </si>
  <si>
    <r>
      <t xml:space="preserve">VIDEOWALL 4 </t>
    </r>
    <r>
      <rPr>
        <sz val="9"/>
        <color rgb="FF003D79"/>
        <rFont val="Century Gothic"/>
        <family val="2"/>
      </rPr>
      <t>- CONFIGURATIES GEFIXEED AAN DE VLOER EN HET PLAFOND</t>
    </r>
  </si>
  <si>
    <t>VW4.12246-080</t>
  </si>
  <si>
    <t>VideoWall Systeem vloer &amp; plafondgem., push to open, 2 x 2, 46 inch, 800 mm onderz. 1e scherm</t>
  </si>
  <si>
    <t>VW4.12255-080</t>
  </si>
  <si>
    <t>VideoWall Systeem vloer &amp; plafondgem., push to open, 2 x 2, 55 inch, 800 mm onderz. 1e scherm</t>
  </si>
  <si>
    <t>VW4.12260-080</t>
  </si>
  <si>
    <t>VideoWall Systeem vloer &amp; plafondgem., push to open, 2 x 2, 60 inch, 800 mm onderz. 1e scherm</t>
  </si>
  <si>
    <t>VW4.13346-080</t>
  </si>
  <si>
    <t>VideoWall Systeem vloer &amp; plafondgem., push to open, 3 x 3, 46 inch, 800 mm onderz. 1e scherm</t>
  </si>
  <si>
    <t>VW4.13355-080</t>
  </si>
  <si>
    <t>VideoWall Systeem vloer &amp; plafondgem., push to open, 3 x 3, 55 inch, 800 mm onderz. 1e scherm</t>
  </si>
  <si>
    <t>VW4.13360-080</t>
  </si>
  <si>
    <t>VideoWall Systeem vloer &amp; plafondgem., push to open, 3 x 3, 60 inch, 800 mm onderz. 1e scherm</t>
  </si>
  <si>
    <t>VW4.14246-080</t>
  </si>
  <si>
    <t>VideoWall Systeem vloer &amp; plafondgem., push to open, 4 x 2, 46 inch, 800 mm onderz. 1e scherm</t>
  </si>
  <si>
    <t>VW4.14255-080</t>
  </si>
  <si>
    <t>VideoWall Systeem vloer &amp; plafondgem., push to open, 4 x 2, 55 inch, 800 mm onderz. 1e scherm</t>
  </si>
  <si>
    <t>VW4.14260-080</t>
  </si>
  <si>
    <t>VideoWall Systeem vloer &amp; plafondgem., push to open, 4 x 2, 60 inch, 800 mm onderz. 1e scherm</t>
  </si>
  <si>
    <t>VW4.22246-080</t>
  </si>
  <si>
    <t>VideoWall Systeem vloer &amp; plafondgem., afstelmech., 2 x 2, 46 inch, 800 mm onderz. 1e scherm</t>
  </si>
  <si>
    <t>VW4.22255-080</t>
  </si>
  <si>
    <t>VideoWall Systeem vloer &amp; plafondgem., afstelmech., 2 x 2, 55 inch, 800 mm onderz. 1e scherm</t>
  </si>
  <si>
    <t>VW4.22260-080</t>
  </si>
  <si>
    <t>VideoWall Systeem vloer &amp; plafondgem., afstelmech., 2 x 2, 60 inch, 800 mm onderz. 1e scherm</t>
  </si>
  <si>
    <t>VW4.23346-080</t>
  </si>
  <si>
    <t>VideoWall Systeem vloer &amp; plafondgem., afstelmech., 3 x 3, 46 inch, 800 mm onderz. 1e scherm</t>
  </si>
  <si>
    <t>VW4.23355-080</t>
  </si>
  <si>
    <t>VideoWall Systeem vloer &amp; plafondgem., afstelmech., 3 x 3, 55 inch, 800 mm onderz. 1e scherm</t>
  </si>
  <si>
    <t>VW4.23360-080</t>
  </si>
  <si>
    <t>VideoWall Systeem vloer &amp; plafondgem., afstelmech., 3 x 3, 60 inch, 800 mm onderz. 1e scherm</t>
  </si>
  <si>
    <t>VW4.24246-080</t>
  </si>
  <si>
    <t>VideoWall Systeem vloer &amp; plafondgem., afstelmech., 4 x 2, 46 inch, 800 mm onderz. 1e scherm</t>
  </si>
  <si>
    <t>VW4.24255-080</t>
  </si>
  <si>
    <t>VideoWall Systeem vloer &amp; plafondgem., afstelmech., 4 x 2, 55 inch, 800 mm onderz. 1e scherm</t>
  </si>
  <si>
    <t>VW4.24260-080</t>
  </si>
  <si>
    <t>VideoWall Systeem vloer &amp; plafondgem., afstelmech., 4 x 2, 60 inch, 800 mm onderz. 1e scherm</t>
  </si>
  <si>
    <t>VW4.32246-080</t>
  </si>
  <si>
    <t>VideoWall Systeem vloer &amp; plafondgem., economy, 2 x 2, 46 inch, 800 mm onderz. 1e scherm</t>
  </si>
  <si>
    <t>VW4.32255-080</t>
  </si>
  <si>
    <t>VideoWall Systeem vloer &amp; plafondgem., economy, 2 x 2, 55 inch, 800 mm onderz. 1e scherm</t>
  </si>
  <si>
    <t>VW4.32260-080</t>
  </si>
  <si>
    <t>VideoWall Systeem vloer &amp; plafondgem., economy, 2 x 2, 60 inch, 800 mm onderz. 1e scherm</t>
  </si>
  <si>
    <t>VW4.33346-080</t>
  </si>
  <si>
    <t>VideoWall Systeem vloer &amp; plafondgem., economy, 3 x 3, 46 inch, 800 mm onderz. 1e scherm</t>
  </si>
  <si>
    <t>VW4.33355-080</t>
  </si>
  <si>
    <t>VideoWall Systeem vloer &amp; plafondgem., economy, 3 x 3, 55 inch, 800 mm onderz. 1e scherm</t>
  </si>
  <si>
    <t>VW4.33360-080</t>
  </si>
  <si>
    <t>VideoWall Systeem vloer &amp; plafondgem., economy, 3 x 3, 60 inch, 800 mm onderz. 1e scherm</t>
  </si>
  <si>
    <t>VW4.34246-080</t>
  </si>
  <si>
    <t>VideoWall Systeem vloer &amp; plafondgem., economy, 4 x 2, 46 inch, 800 mm onderz. 1e scherm</t>
  </si>
  <si>
    <t>VW4.34255-080</t>
  </si>
  <si>
    <t>VideoWall Systeem vloer &amp; plafondgem., economy, 4 x 2, 55 inch, 800 mm onderz. 1e scherm</t>
  </si>
  <si>
    <t>VW4.34260-080</t>
  </si>
  <si>
    <t>VideoWall Systeem vloer &amp; plafondgem., economy, 4 x 2, 60 inch, 800 mm onderz. 1e scherm</t>
  </si>
  <si>
    <r>
      <t xml:space="preserve">VIDEOWALL 5 - </t>
    </r>
    <r>
      <rPr>
        <sz val="9"/>
        <color rgb="FF003D79"/>
        <rFont val="Century Gothic"/>
        <family val="2"/>
      </rPr>
      <t>CONFIGURATIES MOBIEL OPEN FRAME</t>
    </r>
  </si>
  <si>
    <t>VW5.12246-080</t>
  </si>
  <si>
    <t>Mobiel VideoWall Systeem open frame, push to open, 2 x 2, 46 inch, 800 mm onderz. 1e scherm</t>
  </si>
  <si>
    <t>VW5.12255-080</t>
  </si>
  <si>
    <t>Mobiel VideoWall Systeem open frame, push to open, 2 x 2, 55 inch, 800 mm onderz. 1e scherm</t>
  </si>
  <si>
    <t>VW5.12260-080</t>
  </si>
  <si>
    <t>Mobiel VideoWall Systeem open frame, push to open, 2 x 2, 60 inch, 800 mm onderz. 1e scherm</t>
  </si>
  <si>
    <t>VW5.13346-080</t>
  </si>
  <si>
    <t>Mobiel VideoWall Systeem open frame, push to open, 3 x 3, 46 inch, 800 mm onderz. 1e scherm</t>
  </si>
  <si>
    <t>VW5.13355-080</t>
  </si>
  <si>
    <t>Mobiel VideoWall Systeem open frame, push to open, 3 x 3, 55 inch, 800 mm onderz. 1e scherm</t>
  </si>
  <si>
    <t>VW5.13360-080</t>
  </si>
  <si>
    <t>Mobiel VideoWall Systeem open frame, push to open, 3 x 3, 60 inch, 800 mm onderz. 1e scherm</t>
  </si>
  <si>
    <t>VW5.22246-080</t>
  </si>
  <si>
    <t>Mobiel VideoWall Systeem open frame, afstelm., 2 x 2, 46 inch, 800 mm onderz. 1e scherm</t>
  </si>
  <si>
    <t>VW5.22255-080</t>
  </si>
  <si>
    <t>Mobiel VideoWall Systeem open frame, afstelm., 2 x 2, 55 inch, 800 mm onderz. 1e scherm</t>
  </si>
  <si>
    <t>VW5.22260-080</t>
  </si>
  <si>
    <t>Mobiel VideoWall Systeem open frame, afstelm., 2 x 2, 60 inch, 800 mm onderz. 1e scherm</t>
  </si>
  <si>
    <t>VW5.23346-080</t>
  </si>
  <si>
    <t>Mobiel VideoWall Systeem open frame, afstelm., 3 x 3, 46 inch, 800 mm onderz. 1e scherm</t>
  </si>
  <si>
    <t>VW5.23355-080</t>
  </si>
  <si>
    <t>Mobiel VideoWall Systeem open frame, afstelm., 3 x 3, 55 inch, 800 mm onderz. 1e scherm</t>
  </si>
  <si>
    <t>VW5.23360-080</t>
  </si>
  <si>
    <t>Mobiel VideoWall Systeem open frame, afstelm., 3 x 3, 60 inch, 800 mm onderz. 1e scherm</t>
  </si>
  <si>
    <t>VW5.32246-080</t>
  </si>
  <si>
    <t>Mobiel VideoWall Systeem open frame, economy, 2 x 2, 46 inch, 800 mm onderz. 1e scherm</t>
  </si>
  <si>
    <t>VW5.32255-080</t>
  </si>
  <si>
    <t>Mobiel VideoWall Systeem open frame, economy, 2 x 2, 55 inch, 800 mm onderz. 1e scherm</t>
  </si>
  <si>
    <t>VW5.32260-080</t>
  </si>
  <si>
    <t>Mobiel VideoWall Systeem open frame, economy, 2 x 2, 60 inch, 800 mm onderz. 1e scherm</t>
  </si>
  <si>
    <t>VW5.33346-080</t>
  </si>
  <si>
    <t>Mobiel VideoWall Systeem open frame, economy, 3 x 3, 46 inch, 800 mm onderz. 1e scherm</t>
  </si>
  <si>
    <t>VW5.33355-080</t>
  </si>
  <si>
    <t>Mobiel VideoWall Systeem open frame, economy, 3 x 3, 55 inch, 800 mm onderz. 1e scherm</t>
  </si>
  <si>
    <t>VW5.33360-080</t>
  </si>
  <si>
    <t>Mobiel VideoWall Systeem open frame, economy, 3 x 3, 60 inch, 800 mm onderz. 1e scherm</t>
  </si>
  <si>
    <r>
      <t xml:space="preserve">VIDEOWALL 6 - </t>
    </r>
    <r>
      <rPr>
        <sz val="9"/>
        <color rgb="FF003D79"/>
        <rFont val="Century Gothic"/>
        <family val="2"/>
      </rPr>
      <t xml:space="preserve"> CONFIGURATIES GESLOTEN FRAME</t>
    </r>
  </si>
  <si>
    <t>VW6.13246</t>
  </si>
  <si>
    <t>Mobiel VideoWall Systeem gesloten frame, push to open, 3 x 2, 46 inch</t>
  </si>
  <si>
    <t>VW6.13255</t>
  </si>
  <si>
    <t>Mobiel VideoWall Systeem gesloten frame, push to open, 3 x 2, 55 inch</t>
  </si>
  <si>
    <t>VW6.13260</t>
  </si>
  <si>
    <t>Mobiel VideoWall Systeem gesloten frame, push to open, 3 x 2, 60 inch</t>
  </si>
  <si>
    <t>VW6.13346</t>
  </si>
  <si>
    <t>Mobiel VideoWall Systeem gesloten frame, push to open, 3 x 3, 46 inch</t>
  </si>
  <si>
    <t>VW6.13355</t>
  </si>
  <si>
    <t>Mobiel VideoWall Systeem gesloten frame, push to open, 3 x 3, 55 inch</t>
  </si>
  <si>
    <t>VW6.13360</t>
  </si>
  <si>
    <t>Mobiel VideoWall Systeem gesloten frame, push to open, 3 x 3, 60 inch</t>
  </si>
  <si>
    <t>VW6.14246</t>
  </si>
  <si>
    <t>Mobiel VideoWall Systeem gesloten frame, push to open, 4 x 2, 46 inch</t>
  </si>
  <si>
    <t>VW6.14255</t>
  </si>
  <si>
    <t>Mobiel VideoWall Systeem gesloten frame, push to open, 4 x 2, 55 inch</t>
  </si>
  <si>
    <t>VW6.14260</t>
  </si>
  <si>
    <t>Mobiel VideoWall Systeem gesloten frame, push to open, 4 x 2, 60 inch</t>
  </si>
  <si>
    <t>VW6.23246</t>
  </si>
  <si>
    <t>Mobiel VideoWall Systeem gesloten frame, afstelmechanisme, 3 x 2, 46 inch</t>
  </si>
  <si>
    <t>VW6.23255</t>
  </si>
  <si>
    <t>Mobiel VideoWall Systeem gesloten frame, afstelmechanisme, 3 x 2, 55 inch</t>
  </si>
  <si>
    <t>VW6.23260</t>
  </si>
  <si>
    <t>VW6.23346</t>
  </si>
  <si>
    <t>Mobiel VideoWall Systeem gesloten frame, afstelmechanisme, 3 x 3, 46 inch</t>
  </si>
  <si>
    <t>VW6.23355</t>
  </si>
  <si>
    <t>Mobiel VideoWall Systeem gesloten frame, afstelmechanisme, 3 x 3, 55 inch</t>
  </si>
  <si>
    <t>VW6.23360</t>
  </si>
  <si>
    <t>Mobiel VideoWall Systeem gesloten frame, afstelmechanisme, 3 x 3, 60 inch</t>
  </si>
  <si>
    <t>VW6.24246</t>
  </si>
  <si>
    <t>Mobiel VideoWall Systeem gesloten frame, afstelmechanisme, 4 x 2, 46 inch</t>
  </si>
  <si>
    <t>VW6.24255</t>
  </si>
  <si>
    <t>Mobiel VideoWall Systeem gesloten frame, afstelmechanisme, 4 x 2, 55 inch</t>
  </si>
  <si>
    <t>VW6.24260</t>
  </si>
  <si>
    <t>Mobiel VideoWall Systeem gesloten frame, afstelmechanisme, 4 x 2, 60 inch</t>
  </si>
  <si>
    <t>VW6.33246</t>
  </si>
  <si>
    <t>Mobiel VideoWall Systeem gesloten frame, economy, 3 x 2, 55 inch</t>
  </si>
  <si>
    <t>VW6.33255</t>
  </si>
  <si>
    <t>Mobiel VideoWall Systeem gesloten frame, economy, 2 x 2, 60 inch</t>
  </si>
  <si>
    <t>VW6.33260</t>
  </si>
  <si>
    <t>Mobiel VideoWall Systeem gesloten frame, economy, 3 x 2, 60 inch</t>
  </si>
  <si>
    <t>VW6.33346</t>
  </si>
  <si>
    <t>Mobiel VideoWall Systeem gesloten frame, economy, 3 x 3, 46 inch</t>
  </si>
  <si>
    <t>VW6.33355</t>
  </si>
  <si>
    <t>Mobiel VideoWall Systeem gesloten frame, economy, 3 x 3, 55 inch</t>
  </si>
  <si>
    <t>VW6.33360</t>
  </si>
  <si>
    <t>Mobiel VideoWall Systeem gesloten frame, economy, 3 x 3, 60 inch</t>
  </si>
  <si>
    <t>VW6.34246</t>
  </si>
  <si>
    <t>Mobiel VideoWall Systeem gesloten frame, economy, 4 x 2, 46 inch</t>
  </si>
  <si>
    <t>VW6.34255</t>
  </si>
  <si>
    <t>Mobiel VideoWall Systeem gesloten frame, economy, 4 x 2, 55 inch</t>
  </si>
  <si>
    <t>VW6.34260</t>
  </si>
  <si>
    <t>Mobiel VideoWall Systeem gesloten frame, economy, 4 x 2, 60 inch</t>
  </si>
  <si>
    <r>
      <t>VIDEOWALL</t>
    </r>
    <r>
      <rPr>
        <sz val="9"/>
        <color rgb="FF003D79"/>
        <rFont val="Century Gothic"/>
        <family val="2"/>
      </rPr>
      <t xml:space="preserve"> - PLAFONDGEMONTEERD LICHTGEWICHT</t>
    </r>
    <r>
      <rPr>
        <i/>
        <sz val="9"/>
        <color rgb="FF003D79"/>
        <rFont val="Century Gothic"/>
        <family val="2"/>
      </rPr>
      <t xml:space="preserve"> (op aanvraag)</t>
    </r>
  </si>
  <si>
    <r>
      <t>Voorbeeld</t>
    </r>
    <r>
      <rPr>
        <i/>
        <sz val="9"/>
        <rFont val="Century Gothic"/>
        <family val="2"/>
      </rPr>
      <t xml:space="preserve"> (op maat)</t>
    </r>
  </si>
  <si>
    <r>
      <t>NIEUW</t>
    </r>
    <r>
      <rPr>
        <b/>
        <sz val="9"/>
        <color indexed="8"/>
        <rFont val="Century Gothic"/>
        <family val="2"/>
      </rPr>
      <t xml:space="preserve"> </t>
    </r>
    <r>
      <rPr>
        <sz val="9"/>
        <color indexed="8"/>
        <rFont val="Century Gothic"/>
        <family val="2"/>
      </rPr>
      <t>Plafondoplossing 4x1 portrait voor 46 inch, VESA 400x400, incl. 2x plafondkolom 1500mm &amp; economy schermverbinders en profielverbinders ter afwerking (zoals afgebeeld)</t>
    </r>
  </si>
  <si>
    <t>accessoires voor VideoWall oplossingen</t>
  </si>
  <si>
    <t>172.0005</t>
  </si>
  <si>
    <t>VideoWall - Set van 2 afdekplaatjes voor aluminium profiel</t>
  </si>
  <si>
    <t>172.0006</t>
  </si>
  <si>
    <t>VideoWall - Set van twee profielverbinders voor aluminium profiel</t>
  </si>
  <si>
    <t>172.0007</t>
  </si>
  <si>
    <t>VideoWall - Scharnier voor hoekinstelling aluminium profielen</t>
  </si>
  <si>
    <t>Portrait/Landscape adapterstrips VESA 600</t>
  </si>
  <si>
    <t>172.0015</t>
  </si>
  <si>
    <t>VideoWall – Koppelpen voor horizontale aluminium profielen</t>
  </si>
  <si>
    <t>172.0016</t>
  </si>
  <si>
    <t>VideoWall - Set van twee profielverbinders met handgrepen</t>
  </si>
  <si>
    <t>172.0017</t>
  </si>
  <si>
    <t>VideoWall – Koppel set (2 st.) alu profiel 60x40</t>
  </si>
  <si>
    <t>172.0020</t>
  </si>
  <si>
    <t>VideoWall - Aluminium profiel max. 2000 mm</t>
  </si>
  <si>
    <t>172.0030</t>
  </si>
  <si>
    <t>VideoWall - Aluminium profiel max. 3000 mm</t>
  </si>
  <si>
    <t>172.0040</t>
  </si>
  <si>
    <t>VideoWall - Aluminium profiel max. 4000 mm</t>
  </si>
  <si>
    <t>172.0050</t>
  </si>
  <si>
    <t>VideoWall - Aluminium profiel max. 5000 mm</t>
  </si>
  <si>
    <t>172.0082</t>
  </si>
  <si>
    <t>VideoWall – Setje haakse beugels voor montage (Light Serie)</t>
  </si>
  <si>
    <t>172.0090</t>
  </si>
  <si>
    <t>VideoWall - Statiefkop voor 2 aluminium profielen</t>
  </si>
  <si>
    <t>172.0110</t>
  </si>
  <si>
    <t>Set van twee afsluitplaatjes voor 172.0100</t>
  </si>
  <si>
    <r>
      <t>NIEUW</t>
    </r>
    <r>
      <rPr>
        <sz val="9"/>
        <color indexed="8"/>
        <rFont val="Century Gothic"/>
        <family val="2"/>
      </rPr>
      <t xml:space="preserve"> Montagehulp voor vloermontage bij curved VideoWalls</t>
    </r>
  </si>
  <si>
    <t>op aanvraag</t>
  </si>
  <si>
    <t xml:space="preserve">FLAT PANEL - BEHUIZINGEN &amp; KIOSKEN
</t>
  </si>
  <si>
    <r>
      <t xml:space="preserve">IPAD STATIEVEN &amp; BEHUIZINGEN </t>
    </r>
    <r>
      <rPr>
        <sz val="9"/>
        <color rgb="FF003D79"/>
        <rFont val="Century Gothic"/>
        <family val="2"/>
      </rPr>
      <t>- INDOOR TOEPASSING</t>
    </r>
  </si>
  <si>
    <t>142.0110</t>
  </si>
  <si>
    <t>iPad standaard 1100 mm hoog incl. behuizing voor iPad 2, 3, 4 en AIR - WIT</t>
  </si>
  <si>
    <t>142.0115</t>
  </si>
  <si>
    <t>iPad standaard 1100 mm hoog incl. behuizing voor iPad 2, 3, 4 en AIR - ZWART</t>
  </si>
  <si>
    <t>142.0120</t>
  </si>
  <si>
    <t>Afsluitbare iPad behuizing voor iPad 2, 3, 4 en AIR, wandmontage - WIT</t>
  </si>
  <si>
    <t>142.0125</t>
  </si>
  <si>
    <t>Afsluitbare iPad behuizing voor iPad 2, 3, 4 en AIR, wandmontage - ZWART</t>
  </si>
  <si>
    <r>
      <t>FLAT PANEL OMLIJSTING</t>
    </r>
    <r>
      <rPr>
        <sz val="9"/>
        <color rgb="FF003D79"/>
        <rFont val="Century Gothic"/>
        <family val="2"/>
      </rPr>
      <t xml:space="preserve"> - INDOOR TOEPASSING</t>
    </r>
  </si>
  <si>
    <t>092.3000</t>
  </si>
  <si>
    <t>Flat panel omlijsting voor panels 30 - 32 inch (stuksprijs)</t>
  </si>
  <si>
    <t>092.3000-05</t>
  </si>
  <si>
    <t>Flat panel omlijsting voor panels 30 - 32 inch (stuksprijs per 5)</t>
  </si>
  <si>
    <t>092.3000-10</t>
  </si>
  <si>
    <t>Flat panel omlijsting voor panels 30 - 32 inch (stuksprijs per 10)</t>
  </si>
  <si>
    <t>092.3000-25</t>
  </si>
  <si>
    <t>Flat panel omlijsting voor panels 30 - 32 inch (stuksprijs per 25)</t>
  </si>
  <si>
    <t>092.3100</t>
  </si>
  <si>
    <t>Flat panel omlijsting voor panels 36 - 37 inch (stuksprijs)</t>
  </si>
  <si>
    <t>092.3100-05</t>
  </si>
  <si>
    <t>Flat panel omlijsting voor panels 36 - 37 inch (stuksprijs per 5)</t>
  </si>
  <si>
    <t>092.3100-10</t>
  </si>
  <si>
    <t>Flat panel omlijsting voor panels 36 - 37 inch (stuksprijs per 10)</t>
  </si>
  <si>
    <t>092.3100-25</t>
  </si>
  <si>
    <t>Flat panel omlijsting voor panels 36 - 37 inch (stuksprijs per 25)</t>
  </si>
  <si>
    <t>092.3200</t>
  </si>
  <si>
    <t>Flat panel omlijsting voor panels 40 - 42 inch (stuksprijs)</t>
  </si>
  <si>
    <t>092.3200-05</t>
  </si>
  <si>
    <t>Flat panel omlijsting voor panels 40 - 42 inch (stuksprijs per 5)</t>
  </si>
  <si>
    <t>092.3200-10</t>
  </si>
  <si>
    <t>Flat panel omlijsting voor panels 40 - 42 inch (stuksprijs per 10)</t>
  </si>
  <si>
    <t>092.3200-25</t>
  </si>
  <si>
    <t>Flat panel omlijsting voor panels 40 - 42 inch (stuksprijs per 25)</t>
  </si>
  <si>
    <t>092.3300</t>
  </si>
  <si>
    <t>Flat panel omlijsting voor panels 46 - 47 inch (stuksprijs)</t>
  </si>
  <si>
    <t>092.3300-05</t>
  </si>
  <si>
    <t>Flat panel omlijsting voor panels 46 - 47 inch (stuksprijs per 5)</t>
  </si>
  <si>
    <t>092.3300-10</t>
  </si>
  <si>
    <t>Flat panel omlijsting voor panels 46 - 47 inch (stuksprijs per 10)</t>
  </si>
  <si>
    <t>092.3300-25</t>
  </si>
  <si>
    <t>Flat panel omlijsting voor panels 46 - 47 inch (stuksprijs per 25)</t>
  </si>
  <si>
    <t>092.3400</t>
  </si>
  <si>
    <t>Flat panel omlijsting voor panels 50 - 52 inch (stuksprijs)</t>
  </si>
  <si>
    <t>092.3400-05</t>
  </si>
  <si>
    <t>Flat panel omlijsting voor panels 50 - 52 inch (stuksprijs per 5)</t>
  </si>
  <si>
    <t>092.3400-10</t>
  </si>
  <si>
    <t>Flat panel omlijsting voor panels 50 - 52 inch (stuksprijs per 10)</t>
  </si>
  <si>
    <t>092.3400-25</t>
  </si>
  <si>
    <t>Flat panel omlijsting voor panels 50 - 52 inch (stuksprijs per 25)</t>
  </si>
  <si>
    <t xml:space="preserve">Combineer deze omlijstingen met onze wandbeugels (vb. 052.1000/052.1010/052.1040) </t>
  </si>
  <si>
    <r>
      <t xml:space="preserve">FLAT PANEL BEHUIZINGEN </t>
    </r>
    <r>
      <rPr>
        <sz val="9"/>
        <color rgb="FF003D79"/>
        <rFont val="Century Gothic"/>
        <family val="2"/>
      </rPr>
      <t>VOOR INDOOR MAX. 700CD*</t>
    </r>
  </si>
  <si>
    <t>092.1500-46P</t>
  </si>
  <si>
    <t>Flat panel indoor behuizing voor portrait 46 inch monitor</t>
  </si>
  <si>
    <t>092.1500-47P</t>
  </si>
  <si>
    <t>Flat panel indoor behuizing voor portrait 47 inch monitor</t>
  </si>
  <si>
    <t>092.1500-48P</t>
  </si>
  <si>
    <t>Flat panel indoor behuizing voor portrait 48 inch monitor</t>
  </si>
  <si>
    <t>092.1500-49P</t>
  </si>
  <si>
    <t>Flat panel indoor behuizing voor portrait 49 inch monitor</t>
  </si>
  <si>
    <t>092.1500-55P</t>
  </si>
  <si>
    <t>Flat panel indoor behuizing voor portrait 55 inch monitor</t>
  </si>
  <si>
    <t>092.1500-65P</t>
  </si>
  <si>
    <t>Flat panel indoor behuizing voor portrait 65 inch monitor</t>
  </si>
  <si>
    <t>092.1500-75P</t>
  </si>
  <si>
    <t>Flat panel indoor behuizing voor portrait 75 inch monitor</t>
  </si>
  <si>
    <t>092.1500-46L</t>
  </si>
  <si>
    <t>Flat panel indoor behuizing voor landscape 46 inch monitor</t>
  </si>
  <si>
    <t>092.1500-47L</t>
  </si>
  <si>
    <t>Flat panel indoor behuizing voor landscape 47 inch monitor</t>
  </si>
  <si>
    <t>092.1500-48L</t>
  </si>
  <si>
    <t>Flat panel indoor behuizing voor landscape 48 inch monitor</t>
  </si>
  <si>
    <t>092.1500-49L</t>
  </si>
  <si>
    <t>Flat panel indoor behuizing voor landscape 49 inch monitor</t>
  </si>
  <si>
    <t>092.1500-55L</t>
  </si>
  <si>
    <t>Flat panel indoor behuizing voor landscape 55 inch monitor</t>
  </si>
  <si>
    <t>092.1500-65L</t>
  </si>
  <si>
    <t>Flat panel indoor behuizing voor landscape 65 inch monitor</t>
  </si>
  <si>
    <t>092.1500-75L</t>
  </si>
  <si>
    <t>Flat panel indoor behuizing voor landscape 75 inch monitor</t>
  </si>
  <si>
    <r>
      <t>FLAT PANEL BEHUIZINGEN</t>
    </r>
    <r>
      <rPr>
        <sz val="9"/>
        <color rgb="FF003D79"/>
        <rFont val="Century Gothic"/>
        <family val="2"/>
      </rPr>
      <t>, VOOR OUTDOOR MAX. 700CD*</t>
    </r>
  </si>
  <si>
    <t>092.1600-46P</t>
  </si>
  <si>
    <t>Flat panel outdoor behuizing voor portrait 46 inch monitor</t>
  </si>
  <si>
    <t>092.1600-47P</t>
  </si>
  <si>
    <t>Flat panel outdoor behuizing voor portrait 47 inch monitor</t>
  </si>
  <si>
    <t>092.1600-48P</t>
  </si>
  <si>
    <t>Flat panel outdoor behuizing voor portrait 48 inch monitor</t>
  </si>
  <si>
    <t>092.1600-49P</t>
  </si>
  <si>
    <t>Flat panel outdoor behuizing voor portrait 49 inch monitor</t>
  </si>
  <si>
    <t>092.1600-55P</t>
  </si>
  <si>
    <t>Flat panel outdoor behuizing voor portrait 55 inch monitor</t>
  </si>
  <si>
    <t>092.1600-65P</t>
  </si>
  <si>
    <t>Flat panel outdoor behuizing voor portrait 65 inch monitor</t>
  </si>
  <si>
    <t>092.1600-75P</t>
  </si>
  <si>
    <t>Flat panel outdoor behuizing voor portrait 75 inch monitor</t>
  </si>
  <si>
    <t>092.1600-46L</t>
  </si>
  <si>
    <t>Flat panel outdoor behuizing voor landscape 46 inch monitor</t>
  </si>
  <si>
    <t>092.1600-47L</t>
  </si>
  <si>
    <t>Flat panel outdoor behuizing voor landscape 47 inch monitor</t>
  </si>
  <si>
    <t>092.1600-48L</t>
  </si>
  <si>
    <t>Flat panel outdoor behuizing voor landscape 48 inch monitor</t>
  </si>
  <si>
    <t>092.1600-49L</t>
  </si>
  <si>
    <t>Flat panel outdoor behuizing voor landscape 49 inch monitor</t>
  </si>
  <si>
    <t>092.1600-55L</t>
  </si>
  <si>
    <t>Flat panel outdoor behuizing voor landscape 55 inch monitor</t>
  </si>
  <si>
    <t>092.1600-65L</t>
  </si>
  <si>
    <t>Flat panel outdoor behuizing voor landscape 65 inch monitor</t>
  </si>
  <si>
    <t>092.1600-75L</t>
  </si>
  <si>
    <t>Flat panel outdoor behuizing voor landscape 75 inch monitor</t>
  </si>
  <si>
    <r>
      <t>HIGH NIT FLAT PANEL BEHUIZINGEN</t>
    </r>
    <r>
      <rPr>
        <sz val="9"/>
        <color rgb="FF003D79"/>
        <rFont val="Century Gothic"/>
        <family val="2"/>
      </rPr>
      <t>, OUTDOOR MAX. 2500CD*</t>
    </r>
  </si>
  <si>
    <t>092.1700-46P</t>
  </si>
  <si>
    <t>High nit flat panel outdoor behuizing voor portrait 46 inch monitor</t>
  </si>
  <si>
    <t>092.1700-47P</t>
  </si>
  <si>
    <t>High nit flat panel outdoor behuizing voor portrait 47 inch monitor</t>
  </si>
  <si>
    <t>092.1700-48P</t>
  </si>
  <si>
    <t>High nit flat panel outdoor behuizing voor portrait 48 inch monitor</t>
  </si>
  <si>
    <t>092.1700-49P</t>
  </si>
  <si>
    <t>High nit flat panel outdoor behuizing voor portrait 49 inch monitor</t>
  </si>
  <si>
    <t>092.1700-55P</t>
  </si>
  <si>
    <t>High nit flat panel outdoor behuizing voor portrait 55 inch monitor</t>
  </si>
  <si>
    <t>092.1700-65P</t>
  </si>
  <si>
    <t>High nit flat panel outdoor behuizing voor portrait 65 inch monitor</t>
  </si>
  <si>
    <t>092.1700-75P</t>
  </si>
  <si>
    <t>High nit flat panel outdoor behuizing voor portrait 75 inch monitor</t>
  </si>
  <si>
    <t>092.1700-46L</t>
  </si>
  <si>
    <t>High nit flat panel outdoor behuizing voor landscape 46 inch monitor</t>
  </si>
  <si>
    <t>092.1700-47L</t>
  </si>
  <si>
    <t>High nit flat panel outdoor behuizing voor landscape 47 inch monitor</t>
  </si>
  <si>
    <t>092.1700-48L</t>
  </si>
  <si>
    <t>High nit flat panel outdoor behuizing voor landscape 48 inch monitor</t>
  </si>
  <si>
    <t>092.1700-49L</t>
  </si>
  <si>
    <t>High nit flat panel outdoor behuizing voor landscape 49 inch monitor</t>
  </si>
  <si>
    <t>092.1700-55L</t>
  </si>
  <si>
    <t>High nit flat panel outdoor behuizing voor landscape 55 inch monitor</t>
  </si>
  <si>
    <t>092.1700-65L</t>
  </si>
  <si>
    <t>High nit flat panel outdoor behuizing voor landscape 65 inch monitor</t>
  </si>
  <si>
    <t>092.1700-75L</t>
  </si>
  <si>
    <t>High nit flat panel outdoor behuizing voor landscape 75 inch monitor</t>
  </si>
  <si>
    <t>092.1605-46</t>
  </si>
  <si>
    <t>UV foil voor outdoor behuizing 46 inch monitor</t>
  </si>
  <si>
    <t>092.1605-47</t>
  </si>
  <si>
    <t>UV foil voor outdoor behuizing 47 inch monitor</t>
  </si>
  <si>
    <t>092.1605-48</t>
  </si>
  <si>
    <t>UV foil voor outdoor behuizing 48 inch monitor</t>
  </si>
  <si>
    <t>092.1605-49</t>
  </si>
  <si>
    <t>UV foil voor outdoor behuizing 49 inch monitor</t>
  </si>
  <si>
    <t>092.1605-55</t>
  </si>
  <si>
    <t>UV foil voor outdoor behuizing 55 inch monitor</t>
  </si>
  <si>
    <t>092.1605-65</t>
  </si>
  <si>
    <t>UV foil voor outdoor behuizing 65 inch monitor</t>
  </si>
  <si>
    <t>092.1605-75</t>
  </si>
  <si>
    <t>UV foil voor outdoor behuizing 75 inch monitor</t>
  </si>
  <si>
    <t>092.1705</t>
  </si>
  <si>
    <t>Airconditioning voor 092.1600&amp;1700 series outdoor behuizingen</t>
  </si>
  <si>
    <t>092.1710</t>
  </si>
  <si>
    <t>Hygrometer voor 092.1600&amp;1700 series outdoor behuizingen</t>
  </si>
  <si>
    <t>* Indien transport via een derde expediteur wordt uitgevoerd:</t>
  </si>
  <si>
    <t>MSRP</t>
  </si>
  <si>
    <t>04.092.55</t>
  </si>
  <si>
    <t>Transportkrat voor indoor of outdoor behuizing max. 55 inch</t>
  </si>
  <si>
    <t>04.092.65</t>
  </si>
  <si>
    <t>Transportkrat voor indoor of outdoor behuizing max. 65 inch</t>
  </si>
  <si>
    <t>04.092.75</t>
  </si>
  <si>
    <t>Transportkrat voor indoor of outdoor behuizing max. 75 inch</t>
  </si>
  <si>
    <r>
      <t>TOUCHTAFEL VOOR FLAT PANELS</t>
    </r>
    <r>
      <rPr>
        <sz val="9"/>
        <color rgb="FF003D79"/>
        <rFont val="Century Gothic"/>
        <family val="2"/>
      </rPr>
      <t xml:space="preserve"> - INDOOR TOEPASSING</t>
    </r>
  </si>
  <si>
    <t>132.1000-86</t>
  </si>
  <si>
    <t>TouchTafel voor flat panels max. 86 inch, 70 kg (excl. schermbeugel)</t>
  </si>
  <si>
    <t>Combineer dit statief met een van onze wandbeugels (vb. 052.1000 of 052.2000)</t>
  </si>
  <si>
    <r>
      <t>FLAT PANEL KIOSKEN</t>
    </r>
    <r>
      <rPr>
        <sz val="9"/>
        <color rgb="FF003D79"/>
        <rFont val="Century Gothic"/>
        <family val="2"/>
      </rPr>
      <t xml:space="preserve"> - INDOOR TOEPASSING</t>
    </r>
  </si>
  <si>
    <t>102.1040</t>
  </si>
  <si>
    <t>SmartKiosk Portrait voor 40 inch flat panel (stuksprijs)</t>
  </si>
  <si>
    <t>102.1042</t>
  </si>
  <si>
    <t>SmartKiosk Portrait voor 42 inch flat panel (stuksprijs)</t>
  </si>
  <si>
    <t>102.1046</t>
  </si>
  <si>
    <t>SmartKiosk Portrait voor 46 inch flat panel (stuksprijs)</t>
  </si>
  <si>
    <t>102.1047</t>
  </si>
  <si>
    <t>SmartKiosk Portrait voor 47 inch flat panel (stuksprijs)</t>
  </si>
  <si>
    <t>102.1048</t>
  </si>
  <si>
    <t>SmartKiosk Portrait voor 48 inch flat panel (stuksprijs)</t>
  </si>
  <si>
    <t>102.1050</t>
  </si>
  <si>
    <t>SmartKiosk Portrait voor 50 inch flat panel (stuksprijs)</t>
  </si>
  <si>
    <t>102.1055</t>
  </si>
  <si>
    <t>SmartKiosk Portrait voor 55 inch flat panel (stuksprijs)</t>
  </si>
  <si>
    <t>102.1060</t>
  </si>
  <si>
    <t>SmartKiosk Portrait voor 60 inch flat panel (stuksprijs)</t>
  </si>
  <si>
    <t>102.1065</t>
  </si>
  <si>
    <t>SmartKiosk Portrait voor 65 inch flat panel (stuksprijs)</t>
  </si>
  <si>
    <t>LED &amp; OLED MONTAGESYSTEMEN</t>
  </si>
  <si>
    <r>
      <t>LED WANDOPLOSSING</t>
    </r>
    <r>
      <rPr>
        <sz val="9"/>
        <color rgb="FF003D79"/>
        <rFont val="Century Gothic"/>
        <family val="2"/>
      </rPr>
      <t xml:space="preserve"> - VOORBEELD CONFIGURATIES SAMSUNG IF015H</t>
    </r>
  </si>
  <si>
    <t>192.1001</t>
  </si>
  <si>
    <r>
      <t>NIEUW</t>
    </r>
    <r>
      <rPr>
        <sz val="9"/>
        <color indexed="8"/>
        <rFont val="Century Gothic"/>
        <family val="2"/>
      </rPr>
      <t xml:space="preserve"> Wandbeugel voor Full HD Samsung IF015H (6x3)</t>
    </r>
  </si>
  <si>
    <t>192.1002</t>
  </si>
  <si>
    <r>
      <t>NIEUW</t>
    </r>
    <r>
      <rPr>
        <sz val="9"/>
        <color indexed="8"/>
        <rFont val="Century Gothic"/>
        <family val="2"/>
      </rPr>
      <t xml:space="preserve"> Wandbeugel voor Full HD Samsung IF015H (8x4)</t>
    </r>
  </si>
  <si>
    <t>192.1003</t>
  </si>
  <si>
    <r>
      <t>NIEUW</t>
    </r>
    <r>
      <rPr>
        <b/>
        <sz val="9"/>
        <color rgb="FFEC008C"/>
        <rFont val="Century Gothic"/>
        <family val="2"/>
      </rPr>
      <t xml:space="preserve"> </t>
    </r>
    <r>
      <rPr>
        <sz val="9"/>
        <color indexed="8"/>
        <rFont val="Century Gothic"/>
        <family val="2"/>
      </rPr>
      <t>Wandbeugel voor Full HD Samsung IF015H (10x5)</t>
    </r>
  </si>
  <si>
    <t>192.1000-2901</t>
  </si>
  <si>
    <r>
      <t>NIEUW</t>
    </r>
    <r>
      <rPr>
        <sz val="9"/>
        <color indexed="8"/>
        <rFont val="Century Gothic"/>
        <family val="2"/>
      </rPr>
      <t xml:space="preserve"> Installatiehulp LED paneel specifiek - € 1250,00 netto inkoopprijs</t>
    </r>
  </si>
  <si>
    <r>
      <t>NIEUW</t>
    </r>
    <r>
      <rPr>
        <sz val="9"/>
        <color indexed="8"/>
        <rFont val="Century Gothic"/>
        <family val="2"/>
      </rPr>
      <t xml:space="preserve"> Installatiehulp LED paneel specifiek - € 250,00 netto inkoopprijs (bruikleen max. 14 dagen)</t>
    </r>
  </si>
  <si>
    <r>
      <t>CURVED OLED OPLOSSING</t>
    </r>
    <r>
      <rPr>
        <sz val="9"/>
        <color rgb="FF003D79"/>
        <rFont val="Century Gothic"/>
        <family val="2"/>
      </rPr>
      <t xml:space="preserve"> - PRIJSINDISCATIE PER MONITOR</t>
    </r>
  </si>
  <si>
    <t>Op maat</t>
  </si>
  <si>
    <r>
      <t>NIEUW</t>
    </r>
    <r>
      <rPr>
        <sz val="9"/>
        <color indexed="8"/>
        <rFont val="Century Gothic"/>
        <family val="2"/>
      </rPr>
      <t xml:space="preserve"> Curved OLED wandbeugel - prijsindicatie per monitor</t>
    </r>
  </si>
  <si>
    <t>PROJECTOR - WANDOPLOSSINGEN</t>
  </si>
  <si>
    <t>UNIVERSELE WANDOPLOSSINGEN</t>
  </si>
  <si>
    <t>002.1565</t>
  </si>
  <si>
    <t>Traploze wandbeugel WIT, verstelbaar 600 - 900 mm , met universele bracket</t>
  </si>
  <si>
    <t>002.1570</t>
  </si>
  <si>
    <t>Traploze wandbeugel WIT, verstelbaar 850 - 1350 mm, met universele bracket</t>
  </si>
  <si>
    <t>002.1575</t>
  </si>
  <si>
    <t>Traploze wandbeugel WIT, verstelbaar 1100 - 1750 mm, met universele bracket</t>
  </si>
  <si>
    <t>PROJECTORSPECIFIEKE WANDOPLOSSINGEN</t>
  </si>
  <si>
    <t>002.1065</t>
  </si>
  <si>
    <t>Traploze wandbeugel WIT, verstelbaar 600 - 900 mm , excl. bracket</t>
  </si>
  <si>
    <t>002.1070</t>
  </si>
  <si>
    <t>Traploze wandbeugel WIT, verstelbaar 850 - 1350 mm, excl. bracket</t>
  </si>
  <si>
    <t>002.1075</t>
  </si>
  <si>
    <t>Traploze wandbeugel WIT, verstelbaar 1100 - 1750 mm, excl. bracket</t>
  </si>
  <si>
    <t>002.1560</t>
  </si>
  <si>
    <t>Haakse set met stapsgewijze afstelling, lengte 2, 350 - 630 mm, excl. bracket**</t>
  </si>
  <si>
    <t>** Is in te korten tot 240 mm</t>
  </si>
  <si>
    <t>002.1561</t>
  </si>
  <si>
    <t>Haakse set met stapsgewijze afstelling, lengte 3, 600 - 1000 mm, excl. bracket</t>
  </si>
  <si>
    <t>002.1562</t>
  </si>
  <si>
    <t>Haakse set met stapsgewijze afstelling, lengte 4, 870 - 1350 mm, excl. bracket</t>
  </si>
  <si>
    <t>Voor bovenstaande oplossingen voeg 002.1000 / 002.1001 toe als bracket</t>
  </si>
  <si>
    <t>ULTRA-SHORT THROW WANDOPLOSSING</t>
  </si>
  <si>
    <t>002.1850</t>
  </si>
  <si>
    <t>Short throw wandbevestiging met fijnafstelling 800mm excl. projectorspecifieke bracket</t>
  </si>
  <si>
    <t>Voor bovenstaande beugel dient bracket 153.1030-0x toegevoegd te worden</t>
  </si>
  <si>
    <t>002.1000</t>
  </si>
  <si>
    <t>Universele bracket WIT, max. 385 mm Ø</t>
  </si>
  <si>
    <t>002.1001</t>
  </si>
  <si>
    <t>Projector specifieke bracket WIT (specificeer merk en type projector bij uw bestelling)</t>
  </si>
  <si>
    <t>SmartMetals heeft voor sommige brackets, een alternatief in zwart incl. camlocks op voorraad voor verhuurtoepassing</t>
  </si>
  <si>
    <t>152.1030-0x</t>
  </si>
  <si>
    <t>Bracket voor Benq, Epson, Hitachi, NEC, Panasonic, Sony, Vivitek, i3 projector voor 152.1000 &amp; 152.2000 serie</t>
  </si>
  <si>
    <t>002.1159</t>
  </si>
  <si>
    <t>Set van 2 kleine anti-diefstalbussen (M6)</t>
  </si>
  <si>
    <t>002.1160</t>
  </si>
  <si>
    <t>Set van 2 grote anti-diefstalbussen (M8)</t>
  </si>
  <si>
    <t>002.1550</t>
  </si>
  <si>
    <t>Portrait / Vloer-projectie kit voor haakse set 002.1560~1562</t>
  </si>
  <si>
    <t>002.2000</t>
  </si>
  <si>
    <t>RVS spiegelset (combineren met 002.1560-62 en 002.1001)</t>
  </si>
  <si>
    <t>PROJECTOR - PLAFONDOPLOSSINGEN</t>
  </si>
  <si>
    <r>
      <t>LIGHTGEWICHT PLAFONDBEUGELS</t>
    </r>
    <r>
      <rPr>
        <sz val="9"/>
        <color rgb="FF003D79"/>
        <rFont val="Century Gothic"/>
        <family val="2"/>
      </rPr>
      <t xml:space="preserve"> INCLUSIEF BRACKET</t>
    </r>
  </si>
  <si>
    <t>002.2440</t>
  </si>
  <si>
    <t>Projector plafondbeugel universeel - L1, Wit 130 mm</t>
  </si>
  <si>
    <t>002.2441</t>
  </si>
  <si>
    <t>Projector plafondbeugel universeel - L1T, Wit 130 mm voor trigger clamp (003.1128)</t>
  </si>
  <si>
    <t>002.2445</t>
  </si>
  <si>
    <t>Projector plafondbeugel universeel - L2, Wit 280 mm</t>
  </si>
  <si>
    <t>002.2450</t>
  </si>
  <si>
    <t>Projector plafondbeugel universeel - L3, Wit 420 - 590 mm</t>
  </si>
  <si>
    <t>002.2460</t>
  </si>
  <si>
    <t>Projector plafondbeugel universeel - L4, Wit 590 - 930 mm</t>
  </si>
  <si>
    <t>002.2470</t>
  </si>
  <si>
    <t>Projector plafondbeugel universeel - L5, Wit 930 - 1580 mm</t>
  </si>
  <si>
    <t>002.2480</t>
  </si>
  <si>
    <t>Projector plafondbeugel universeel - L6, Wit 1580 - 2790 mm</t>
  </si>
  <si>
    <r>
      <t>LIGHTGEWICHT PLAFONDBEUGELS</t>
    </r>
    <r>
      <rPr>
        <sz val="9"/>
        <color rgb="FF003D79"/>
        <rFont val="Century Gothic"/>
        <family val="2"/>
      </rPr>
      <t xml:space="preserve"> EXCLUSIEF BRACKET</t>
    </r>
  </si>
  <si>
    <t>002.2040</t>
  </si>
  <si>
    <t>Projector plafondbeugel - L1, Wit 130 mm (excl. bracket)</t>
  </si>
  <si>
    <t>002.2041</t>
  </si>
  <si>
    <t>Projector plafondbeugel - L1T, Wit 130 mm (excl. bracket) voor trigger clamp (003.1128)</t>
  </si>
  <si>
    <t>002.2045</t>
  </si>
  <si>
    <t>Projector plafondbeugel - L2, Wit, 280 mm (excl. bracket)</t>
  </si>
  <si>
    <t>002.2050</t>
  </si>
  <si>
    <t>Projector plafondbeugel - L3, Wit 420 - 590 mm (excl. bracket)</t>
  </si>
  <si>
    <t>002.2060</t>
  </si>
  <si>
    <t>Projector plafondbeugel - L4, Wit 590 - 930 mm (excl. bracket)</t>
  </si>
  <si>
    <t>002.2070</t>
  </si>
  <si>
    <t>Projector plafondbeugel - L5, Wit 930 - 1580 mm (excl. bracket)</t>
  </si>
  <si>
    <t>002.2080</t>
  </si>
  <si>
    <t>Projector plafondbeugel - L6, Wit 1580 - 2790 mm (excl. bracket)</t>
  </si>
  <si>
    <r>
      <t>LIGHTGEWICHT PLAFONDBEUGELS</t>
    </r>
    <r>
      <rPr>
        <sz val="9"/>
        <color rgb="FF003D79"/>
        <rFont val="Century Gothic"/>
        <family val="2"/>
      </rPr>
      <t xml:space="preserve"> INCLUSIEF FIJNAFSTELLING</t>
    </r>
  </si>
  <si>
    <t>002.1650</t>
  </si>
  <si>
    <t>Projector fijnafstelling, excl. bracket (&amp; excl. 2x Trigger clamp wanneer trussgemonteerd)</t>
  </si>
  <si>
    <t>002.1670</t>
  </si>
  <si>
    <t>Buizenset 1 meter met fijnafstelling, excl. projectorspecifieke bracket</t>
  </si>
  <si>
    <t>002.1680</t>
  </si>
  <si>
    <t>Buizenset 2 meter met fijnafstelling, excl. projectorspecifieke bracket</t>
  </si>
  <si>
    <t>002.1690</t>
  </si>
  <si>
    <t>Buizenset 3 meter met fijnafstelling, excl. projectorspecifieke bracket</t>
  </si>
  <si>
    <t>003.1002</t>
  </si>
  <si>
    <t>Set van 2 lange armpjes WIT ** vergroot bereik met 64,5 mm Ø</t>
  </si>
  <si>
    <t>003.1121</t>
  </si>
  <si>
    <t>Rentalplaat met kwartslagsluitingen</t>
  </si>
  <si>
    <t>003.1125</t>
  </si>
  <si>
    <t>Vast gemonteerde afstandbussen van RVS</t>
  </si>
  <si>
    <t>003.1151</t>
  </si>
  <si>
    <t>Kogelklemring in rental uitvoering (meerprijs)</t>
  </si>
  <si>
    <t>003.1152</t>
  </si>
  <si>
    <t>Losse verloopkogel klein</t>
  </si>
  <si>
    <t>003.1153</t>
  </si>
  <si>
    <t>Losse verloopkogel groot</t>
  </si>
  <si>
    <t>003.2130</t>
  </si>
  <si>
    <t>Trillingsdemper WIT, L1 - L6, max. 30 kg</t>
  </si>
  <si>
    <t>003.2220</t>
  </si>
  <si>
    <t>Anti-diefstalset WIT</t>
  </si>
  <si>
    <t>PROJECTORKOOIEN</t>
  </si>
  <si>
    <t>UNIVERSELE PROJECTORKOOIEN</t>
  </si>
  <si>
    <t>002.3010</t>
  </si>
  <si>
    <t>Universele projectorkooi WIT klein (Max.: 350 x 330 x 110mm)</t>
  </si>
  <si>
    <t>002.3030</t>
  </si>
  <si>
    <t>Universele projectorkooi WIT medium (Max.: 400 x 330 x 150mm)</t>
  </si>
  <si>
    <t>002.3020</t>
  </si>
  <si>
    <t>Universele projectorkooi WIT groot (Max.: 490 x 430 x 180mm)</t>
  </si>
  <si>
    <t>002.3040</t>
  </si>
  <si>
    <t>Projectorkooi XL, Max. 600x530x200mm (excl. projectorspecifieke bracket)</t>
  </si>
  <si>
    <t>000.3100</t>
  </si>
  <si>
    <t>Slotenset projectorkooi (L3-L6)</t>
  </si>
  <si>
    <t>000.3200</t>
  </si>
  <si>
    <t>Slotenset projectorkooi (L1-L2 en wandbeugels)</t>
  </si>
  <si>
    <t xml:space="preserve">(INTERACTIVE) WHITEBOARD - LIFT SYSTEMEN
</t>
  </si>
  <si>
    <r>
      <t>ELEKTRISCHE LIFTYSTEMEN</t>
    </r>
    <r>
      <rPr>
        <sz val="9"/>
        <color rgb="FF003D79"/>
        <rFont val="Century Gothic"/>
        <family val="2"/>
      </rPr>
      <t xml:space="preserve"> - VLOER EN WANDGEMONTEERD</t>
    </r>
  </si>
  <si>
    <t>152.1000-77</t>
  </si>
  <si>
    <t>Vloerlift voor Interactive Whitebord 77 inch &amp; projector (excl. projector bracket)</t>
  </si>
  <si>
    <t>152.1000-87</t>
  </si>
  <si>
    <t>Vloerlift voor Interactive Whitebord 87 inch &amp; projector (excl. projector bracket)</t>
  </si>
  <si>
    <t>152.1000-101</t>
  </si>
  <si>
    <t>Vloerlift voor Interactive Whitebord 101 inch &amp; projector (excl. projector bracket)</t>
  </si>
  <si>
    <r>
      <t>ELEKTRISCHE LIFTYSTEMEN</t>
    </r>
    <r>
      <rPr>
        <sz val="9"/>
        <color rgb="FF003D79"/>
        <rFont val="Century Gothic"/>
        <family val="2"/>
      </rPr>
      <t xml:space="preserve"> - OP WIELEN</t>
    </r>
  </si>
  <si>
    <t>152.2000-77</t>
  </si>
  <si>
    <t>Vloerlift op wielen voor Interactive Whitebord 77 inch &amp; projector (excl. projector bracket)</t>
  </si>
  <si>
    <t>152.2000-87</t>
  </si>
  <si>
    <t>Vloerlift op wielen voor Interactive Whitebord 87 inch &amp; projector (excl. projector bracket)</t>
  </si>
  <si>
    <t>152.2000-101</t>
  </si>
  <si>
    <t>Vloerlift op wielen voor Interactive Whitebord 101 inch &amp; projector (excl. projector bracket)</t>
  </si>
  <si>
    <t>Voor 152.1000 &amp; 152.2000 serie, specificeer het whiteboard &amp; projector van uw keuze.</t>
  </si>
  <si>
    <t>ACCESSOIRES</t>
  </si>
  <si>
    <t>152.1010</t>
  </si>
  <si>
    <t>Pennenbakje 350 mm voor 152.1000 &amp; 152.2000 series</t>
  </si>
  <si>
    <t>152.1040</t>
  </si>
  <si>
    <t>Wandmontageset voor 152.1000-77/87/101</t>
  </si>
  <si>
    <t>152.1045</t>
  </si>
  <si>
    <t>Whiteboard lift serie - Activeboard beugel</t>
  </si>
  <si>
    <t>152.1070-ES</t>
  </si>
  <si>
    <t>Montageset incl. whiteboarden van emaille staal voor IWB 77 - 79 inch</t>
  </si>
  <si>
    <t>152.1070-LS</t>
  </si>
  <si>
    <t>Montageset incl. whiteboarden van gelakt staal voor IWB 77 - 79 inch</t>
  </si>
  <si>
    <t>152.1080-ES</t>
  </si>
  <si>
    <t>Montageset incl. whiteboarden van emaille staal voor IWB 87 - 89 inch</t>
  </si>
  <si>
    <t>152.1080-LS</t>
  </si>
  <si>
    <t>Montageset incl. whiteboarden van gelakt staal voor IWB 87 - 89 inch</t>
  </si>
  <si>
    <t>152.1100-ES</t>
  </si>
  <si>
    <t>Montageset incl. whiteboarden van emaille staal voor IWB 100 - 101 inch</t>
  </si>
  <si>
    <t>152.1100-LS</t>
  </si>
  <si>
    <t>Montageset incl. whiteboarden van gelakt staal voor IWB 100 - 101 inch</t>
  </si>
  <si>
    <t>Wandbevestiging for touch screen (&amp; 152.0110, 152.0120)</t>
  </si>
  <si>
    <r>
      <t>NIEUW</t>
    </r>
    <r>
      <rPr>
        <sz val="9"/>
        <color rgb="FFF09B00"/>
        <rFont val="Century Gothic"/>
        <family val="2"/>
      </rPr>
      <t xml:space="preserve"> </t>
    </r>
    <r>
      <rPr>
        <sz val="9"/>
        <color theme="1"/>
        <rFont val="Century Gothic"/>
        <family val="2"/>
      </rPr>
      <t>Universele wandbevestiging: max. 870 x 470mm, 75kg</t>
    </r>
  </si>
  <si>
    <r>
      <t>NIEUW</t>
    </r>
    <r>
      <rPr>
        <sz val="9"/>
        <color theme="1"/>
        <rFont val="Century Gothic"/>
        <family val="2"/>
      </rPr>
      <t xml:space="preserve"> Wand &amp; liftmontage voor Cisco Sparkboard 70 inch (1455 x 862mm)</t>
    </r>
  </si>
  <si>
    <t>Combineer de bovenstaande plafondoplossingen met een universele wandbeugel (voorbeeld 052.1000/052.2000/052.6000)</t>
  </si>
  <si>
    <t>FLAT PANEL - VLOERKOLOMMEN</t>
  </si>
  <si>
    <r>
      <t>NIEUW</t>
    </r>
    <r>
      <rPr>
        <sz val="9"/>
        <color rgb="FFF09B00"/>
        <rFont val="Century Gothic"/>
        <family val="2"/>
      </rPr>
      <t xml:space="preserve"> </t>
    </r>
    <r>
      <rPr>
        <sz val="9"/>
        <color indexed="8"/>
        <rFont val="Century Gothic"/>
        <family val="2"/>
      </rPr>
      <t>Op de vloer afgesteunde wandlift XXL voor touch screen 98 inch, 180kg - WIT</t>
    </r>
  </si>
  <si>
    <r>
      <t>NIEUW</t>
    </r>
    <r>
      <rPr>
        <sz val="9"/>
        <color rgb="FFF09B00"/>
        <rFont val="Century Gothic"/>
        <family val="2"/>
      </rPr>
      <t xml:space="preserve"> </t>
    </r>
    <r>
      <rPr>
        <sz val="9"/>
        <color indexed="8"/>
        <rFont val="Century Gothic"/>
        <family val="2"/>
      </rPr>
      <t>Op de vloer afgesteunde wandlift XXL voor touch screen 98 inch, 180kg - ZWART</t>
    </r>
  </si>
  <si>
    <r>
      <t xml:space="preserve">NIEUW </t>
    </r>
    <r>
      <rPr>
        <sz val="9"/>
        <color theme="1"/>
        <rFont val="Century Gothic"/>
        <family val="2"/>
      </rPr>
      <t>Vrijstaande vloerlift anti-collision, max. 86 inch, 120 kg  - ZWARTE kolommen (H= 936 - 1806 mm)</t>
    </r>
  </si>
  <si>
    <r>
      <t xml:space="preserve">NIEUW </t>
    </r>
    <r>
      <rPr>
        <sz val="9"/>
        <color theme="1"/>
        <rFont val="Century Gothic"/>
        <family val="2"/>
      </rPr>
      <t>Vrijstaande vloerlift anti-collision, max. 86 inch, 120 kg - WITTE kolommen (H= 936 - 1806 mm)</t>
    </r>
  </si>
  <si>
    <r>
      <t xml:space="preserve">NIEUW </t>
    </r>
    <r>
      <rPr>
        <sz val="9"/>
        <color theme="1"/>
        <rFont val="Century Gothic"/>
        <family val="2"/>
      </rPr>
      <t>Vrijstaande vloerlift anti-collision, max. 98 inch, 180 kg  - ZWARTE kolommen (H= 936 - 1806 mm)</t>
    </r>
  </si>
  <si>
    <r>
      <t xml:space="preserve">NIEUW </t>
    </r>
    <r>
      <rPr>
        <sz val="9"/>
        <color theme="1"/>
        <rFont val="Century Gothic"/>
        <family val="2"/>
      </rPr>
      <t>Vrijstaande vloerlift anti-collision, max. 98 inch, 180 kg - WITTE kolommen (H= 936 - 1806 mm)</t>
    </r>
  </si>
  <si>
    <r>
      <t>NIEUW</t>
    </r>
    <r>
      <rPr>
        <b/>
        <sz val="9"/>
        <color rgb="FFEC008C"/>
        <rFont val="Century Gothic"/>
        <family val="2"/>
      </rPr>
      <t xml:space="preserve"> </t>
    </r>
    <r>
      <rPr>
        <sz val="9"/>
        <color theme="1"/>
        <rFont val="Century Gothic"/>
        <family val="2"/>
      </rPr>
      <t>Vloerlift op wielen met anti-collision max. 86 inch, 120 kg - WIT</t>
    </r>
  </si>
  <si>
    <r>
      <t>NIEUW</t>
    </r>
    <r>
      <rPr>
        <sz val="9"/>
        <color theme="1"/>
        <rFont val="Century Gothic"/>
        <family val="2"/>
      </rPr>
      <t xml:space="preserve"> Vloerlift op wielen met anti-collision max. 98 inch, 180 kg  - ZWART</t>
    </r>
  </si>
  <si>
    <r>
      <t>NIEUW</t>
    </r>
    <r>
      <rPr>
        <b/>
        <sz val="9"/>
        <color rgb="FFEC008C"/>
        <rFont val="Century Gothic"/>
        <family val="2"/>
      </rPr>
      <t xml:space="preserve"> </t>
    </r>
    <r>
      <rPr>
        <sz val="9"/>
        <color theme="1"/>
        <rFont val="Century Gothic"/>
        <family val="2"/>
      </rPr>
      <t>Vloerlift op wielen met anti-collision max. 98 inch, 180 kg - WIT</t>
    </r>
  </si>
  <si>
    <t>SmartMetals heeft voor sommige brackets, een alternatief in zwart incl. camlocks op voorraad voor verhuurtoepassing.</t>
  </si>
  <si>
    <t>FLAT PANEL - WAND EN TRUSSMONTAGE</t>
  </si>
  <si>
    <t>WAND &amp; TRUSSOPLOSSINGEN</t>
  </si>
  <si>
    <t>063.0465</t>
  </si>
  <si>
    <t>Wand - truss module voor brackets met driepuntskoppeling</t>
  </si>
  <si>
    <t>063.0460</t>
  </si>
  <si>
    <t>Tiltbare wand - truss module voor brackets met driepuntskoppeling</t>
  </si>
  <si>
    <t>Hangslot 60 mm voor wand-truss module, behuizing, statiefkop en universele verhuurbeugels</t>
  </si>
  <si>
    <t>Plafondbevestiging tot 1 meter WIT (of zwart voor verhuurtoepassingen, specificeer bij order)</t>
  </si>
  <si>
    <t>Plafondbevestiging tot 2 meter WIT (of zwart voor verhuurtoepassingen, specificeer bij order)</t>
  </si>
  <si>
    <t>Plafondbevestiging tot 3 meter WIT (of zwart voor verhuurtoepassingen, specificeer bij order)</t>
  </si>
  <si>
    <t>LIGHT SERIE STATIEVEN &amp; TROLLEYS</t>
  </si>
  <si>
    <t>062.8050</t>
  </si>
  <si>
    <t>Deelbaar Statief (Light Serie) voor flat panels max. 55 inch</t>
  </si>
  <si>
    <t>062.8050-225</t>
  </si>
  <si>
    <t>Deelbaar Statief 2250 mm (Light Serie) voor flat panels max. 55 inch</t>
  </si>
  <si>
    <t>062.8550</t>
  </si>
  <si>
    <t>Deelbare trolley (Light Serie) voor flat panels max. 55 inch</t>
  </si>
  <si>
    <r>
      <t>LIGHT SERIE STATIEVEN &amp; TROLLEYS</t>
    </r>
    <r>
      <rPr>
        <sz val="9"/>
        <color rgb="FF003D79"/>
        <rFont val="Century Gothic"/>
        <family val="2"/>
      </rPr>
      <t xml:space="preserve"> - INCLUSIEF BRACKET</t>
    </r>
  </si>
  <si>
    <t>062.8045</t>
  </si>
  <si>
    <t>Deelbaar Statief (Light Serie) inclusief bracket max. VESA 600x400</t>
  </si>
  <si>
    <t>062.8045-225</t>
  </si>
  <si>
    <t>Deelbaar Statief 2250 mm (Light Serie) inclusief bracket max. VESA 600x400</t>
  </si>
  <si>
    <t>062.8545</t>
  </si>
  <si>
    <t>Deelbare trolley (Light Serie) inclusief bracket max. VESA 600x400</t>
  </si>
  <si>
    <t>HEAVY DUTY STATIEVEN &amp; TROLLEYS</t>
  </si>
  <si>
    <t>062.1000</t>
  </si>
  <si>
    <t>Deelbaar statief voor flat panels max. 65 inch, 60 kg, enkele uitvoering</t>
  </si>
  <si>
    <t>062.3000</t>
  </si>
  <si>
    <t>Deelbaar statief voor flat panels max. 85 kg, 90 inch, enkele uitvoering</t>
  </si>
  <si>
    <t>062.3000-225</t>
  </si>
  <si>
    <t>Deelbaar statief 2250mm voor flat panels max. 85 kg, 90 inch, enkele uitvoering</t>
  </si>
  <si>
    <t>062.1500</t>
  </si>
  <si>
    <t>Deelbare trolley voor flat panel max. 65 inch, 60 kg, enkele uitvoering</t>
  </si>
  <si>
    <t>062.3500</t>
  </si>
  <si>
    <t>Deelbare trolley voor flat panels max. 85 kg, 90 inch, enkele uitvoering</t>
  </si>
  <si>
    <r>
      <t>HEAVY DUTY STATIEVEN &amp; TROLLEYS</t>
    </r>
    <r>
      <rPr>
        <sz val="9"/>
        <color rgb="FF003D79"/>
        <rFont val="Century Gothic"/>
        <family val="2"/>
      </rPr>
      <t xml:space="preserve"> - INCLUSIEF BRACKET</t>
    </r>
  </si>
  <si>
    <t>062.1040</t>
  </si>
  <si>
    <t>Deelbaar statief max. 65 inch inclusief bracket max. VESA 600-400</t>
  </si>
  <si>
    <t>062.1540</t>
  </si>
  <si>
    <t>Deelbare trolley max. 65 inch inclusief bracket max. VESA 600-400</t>
  </si>
  <si>
    <t>062.3040</t>
  </si>
  <si>
    <t>Deelbaar statief max. 90 inch inclusief bracket max. VESA 600-400</t>
  </si>
  <si>
    <t>062.3540</t>
  </si>
  <si>
    <t>Deelbare trolley max. 90 inch inclusief bracket max. VESA 600-400</t>
  </si>
  <si>
    <t>HEAVY DUTY PACKAGE INCLUSIEF BRACKET</t>
  </si>
  <si>
    <t>062.1000-0315</t>
  </si>
  <si>
    <t>SmartPackage: Volledig deelbaar statief 062.1000 inclusief VESA bracket 063.0315</t>
  </si>
  <si>
    <t>062.1000-0320</t>
  </si>
  <si>
    <t>SmartPackage: Volledig deelbaar statief 062.1000 inclusief VESA bracket 063.0320</t>
  </si>
  <si>
    <t>062.3000-0315</t>
  </si>
  <si>
    <t>SmartPackage: Volledig deelbaar statief 062.3000 inclusief VESA bracket 063.0315</t>
  </si>
  <si>
    <t>062.3000-0320</t>
  </si>
  <si>
    <t>SmartPackage: Volledig deelbaar statief 062.3000 inclusief VESA bracket 063.0320</t>
  </si>
  <si>
    <r>
      <t xml:space="preserve">HEAVY DUTY STATIEVEN &amp; TROLLEYS - </t>
    </r>
    <r>
      <rPr>
        <sz val="9"/>
        <color rgb="FF003D79"/>
        <rFont val="Century Gothic"/>
        <family val="2"/>
      </rPr>
      <t>BACK TO BACK</t>
    </r>
  </si>
  <si>
    <t>062.2000</t>
  </si>
  <si>
    <t>Deelbaar statief voor 2 flat panels max. 65 inch (tot. 100 kg), back to back</t>
  </si>
  <si>
    <t>062.2500</t>
  </si>
  <si>
    <t>Deelbare trolley voor 2 flat panels max. 65 inch (tot. 100 kg), back to back</t>
  </si>
  <si>
    <t>PODIUMSTATIEVEN</t>
  </si>
  <si>
    <t>063.8635</t>
  </si>
  <si>
    <t>Light Serie - Monitor/Podiumstatief 350 mm (excl. vloerplaat)</t>
  </si>
  <si>
    <t>063.8695</t>
  </si>
  <si>
    <t>Light Serie - Monitor/Podiumstatief 950 mm (excl. vloerplaat)</t>
  </si>
  <si>
    <t>063.0500</t>
  </si>
  <si>
    <t>Heavy Duty Monitor/Podiumstatief 350 mm (excl. vloerplaat)</t>
  </si>
  <si>
    <t>063.0595</t>
  </si>
  <si>
    <t>Heavy Duty Monitor/Podiumstatief 950 mm (excl. vloerplaat)</t>
  </si>
  <si>
    <t>ELECTRISCHE DEELBARE STATIEVEN</t>
  </si>
  <si>
    <t>062.7300-70</t>
  </si>
  <si>
    <t>Smart Screen Hoister 70 inch - Incl. flightcase, zwart incl. gespleten deksel</t>
  </si>
  <si>
    <t>062.7300-86</t>
  </si>
  <si>
    <t>Smart Screen Hoister 86 inch - Incl. flightcase, zwart incl. gespleten deksel</t>
  </si>
  <si>
    <t>062.7300-98</t>
  </si>
  <si>
    <t>Smart Screen Hoister 98 inch - Incl. flightcase, zwart incl. gespleten deksel</t>
  </si>
  <si>
    <t>Benoem het flat panel merk en type van uw keuze bij de bestelling</t>
  </si>
  <si>
    <t>accessoires voor Smart Screen Hoister</t>
  </si>
  <si>
    <t>052.5075</t>
  </si>
  <si>
    <r>
      <t>NIEUW</t>
    </r>
    <r>
      <rPr>
        <b/>
        <sz val="9"/>
        <color rgb="FFEC008C"/>
        <rFont val="Century Gothic"/>
        <family val="2"/>
      </rPr>
      <t xml:space="preserve"> </t>
    </r>
    <r>
      <rPr>
        <sz val="9"/>
        <color indexed="8"/>
        <rFont val="Century Gothic"/>
        <family val="2"/>
      </rPr>
      <t>VESA schermbeugel incl. rotatie met vierpuntskoppeling min.VESA 300 - VESA 800x600</t>
    </r>
  </si>
  <si>
    <t>accessoires voor (Light Serie) statieven &amp; trolleys</t>
  </si>
  <si>
    <t>063.8055</t>
  </si>
  <si>
    <t>Vloerplaat (Light Serie) met pin</t>
  </si>
  <si>
    <t>063.8020</t>
  </si>
  <si>
    <t>Statiefkop (Light Serie) met driepuntskoppeling</t>
  </si>
  <si>
    <t>Laptopsteun (Light Serie), oppervlakte 386 x 308 mm</t>
  </si>
  <si>
    <t>Laptopsteun (Light Serie), oppervlakte 300 x 190 mm</t>
  </si>
  <si>
    <t>063.8555</t>
  </si>
  <si>
    <t>Vloerframe op wielen (Light Serie) met pin</t>
  </si>
  <si>
    <t>accessoires voor Heavy Duty statieven &amp; trolleys</t>
  </si>
  <si>
    <t>Laptopsteun Heavy Duty, oppervlak 300 x 189 mm</t>
  </si>
  <si>
    <t>063.0200</t>
  </si>
  <si>
    <t>Verlengstuk 350 mm voor volledig deelbaar statief</t>
  </si>
  <si>
    <t>063.0295</t>
  </si>
  <si>
    <t>Verlengstuk 950 mm voor volledig deelbaar statief</t>
  </si>
  <si>
    <t>063.0600</t>
  </si>
  <si>
    <t>Takelsysteem voor deelbaar statief</t>
  </si>
  <si>
    <t>063.0610</t>
  </si>
  <si>
    <t>Uitbreidingsset takelsysteem: losse aanhaakplaat en losse rolbeugel</t>
  </si>
  <si>
    <t>063.0615</t>
  </si>
  <si>
    <t>Uitbreidingsset takelsysteem: twee montagestrips</t>
  </si>
  <si>
    <t>063.1039-M8</t>
  </si>
  <si>
    <t>Driepuntskoppelbus (1x) 15 mm met M8x30, ring en borgmoer</t>
  </si>
  <si>
    <t>063.1020</t>
  </si>
  <si>
    <t>Statiefkop voor enkele flat panel montage</t>
  </si>
  <si>
    <t>063.2020</t>
  </si>
  <si>
    <t>Statiefkop, back to back</t>
  </si>
  <si>
    <t>063.1010</t>
  </si>
  <si>
    <t>Vloerplaat t/m 65 inch, max. 60 kg, enkele uitvoering (met pin)</t>
  </si>
  <si>
    <t>063.1510</t>
  </si>
  <si>
    <t>Trolley-vloerplaat t/m 65 inch, max. 60 kg, enkele uitvoering (met pin)</t>
  </si>
  <si>
    <t>063.2010</t>
  </si>
  <si>
    <t>Vloerplaat 2x 65 inch, max. 100 kg, back to back (met pin)</t>
  </si>
  <si>
    <t>063.2510</t>
  </si>
  <si>
    <t>Trolley-vloerplaat 2x 65 inch, max. 100 kg, back to back (met pin)</t>
  </si>
  <si>
    <t>063.3010</t>
  </si>
  <si>
    <t>Vloerplaat t/m 90 inch, max. 85 kg, enkele uitvoering (met pin)</t>
  </si>
  <si>
    <t>063.3510</t>
  </si>
  <si>
    <t>Trolley-vloerplaat t/m 90 inch, max. 85 kg, enkele uitvoering (met pin)</t>
  </si>
  <si>
    <t>FLAT PANEL BRACKETS MET DRIEPUNTSKOPPELING</t>
  </si>
  <si>
    <r>
      <t>NIEUW</t>
    </r>
    <r>
      <rPr>
        <sz val="9"/>
        <color indexed="8"/>
        <rFont val="Century Gothic"/>
        <family val="2"/>
      </rPr>
      <t xml:space="preserve"> Set verloopstrips VESA 400 naar VESA 500 hoog</t>
    </r>
  </si>
  <si>
    <t>FLAT PANEL BRACKETS MET KOPPELBUSMONTAGE</t>
  </si>
  <si>
    <t>063.0340</t>
  </si>
  <si>
    <t>Verhuurbracket (kopp.busmontage) incl. VESA 200(/-300/-400/600-400)</t>
  </si>
  <si>
    <t>VIDEOWALLS</t>
  </si>
  <si>
    <r>
      <t>VIDEOWALL</t>
    </r>
    <r>
      <rPr>
        <sz val="9"/>
        <color rgb="FF003D79"/>
        <rFont val="Century Gothic"/>
        <family val="2"/>
      </rPr>
      <t xml:space="preserve"> - VRIJSTAAND OP DE VLOER</t>
    </r>
  </si>
  <si>
    <t>063.1025</t>
  </si>
  <si>
    <t>Statiefkop tiltbaar voor enkele flat panel montage</t>
  </si>
  <si>
    <t>052.5000-063.03xx</t>
  </si>
  <si>
    <t>Rental bracket met driepuntskoppeling</t>
  </si>
  <si>
    <t>vanaf € 79,00 - € 185,00</t>
  </si>
  <si>
    <t>063.0900</t>
  </si>
  <si>
    <t>Stabilisatiestang voor flat panel van 40 inch – 55 inch</t>
  </si>
  <si>
    <r>
      <t>VIDEOWALL SMART RENTAL FRAME (SRF</t>
    </r>
    <r>
      <rPr>
        <sz val="9"/>
        <color rgb="FF003D79"/>
        <rFont val="Century Gothic"/>
        <family val="2"/>
      </rPr>
      <t>) - WAND, VLOER &amp; TRUSSGEMONTEERD</t>
    </r>
  </si>
  <si>
    <t>082.5130</t>
  </si>
  <si>
    <t>Smart Rental Frame - 46 inch bracket frame</t>
  </si>
  <si>
    <t>082.5030</t>
  </si>
  <si>
    <t>Smart Rental Frame - 55 inch bracket frame</t>
  </si>
  <si>
    <t>082.5140-0401</t>
  </si>
  <si>
    <t>Smart Rental Frame - 46 inch bracket VESA 300</t>
  </si>
  <si>
    <t>082.5040-1301</t>
  </si>
  <si>
    <t>Smart Rental Frame – 55 inch bracket VESA 400</t>
  </si>
  <si>
    <t>082.5040-3101</t>
  </si>
  <si>
    <t>Smart Rental Frame - EYE-LCD-5500-M-USN-LD bracket</t>
  </si>
  <si>
    <t>082.5170-0401</t>
  </si>
  <si>
    <t>Smart Rental Frame - NEC X463UN montageset</t>
  </si>
  <si>
    <t>082.5170-3101</t>
  </si>
  <si>
    <t>Smart Rental Frame - EYE-LCD-4600-M-USN-LD montageset</t>
  </si>
  <si>
    <t>082.5070-0401</t>
  </si>
  <si>
    <t>Smart Rental Frame - NEC X551UN montageset</t>
  </si>
  <si>
    <t>082.5070-0402</t>
  </si>
  <si>
    <t>Smart Rental Frame - NEC X552UN montageset</t>
  </si>
  <si>
    <t>082.5070-1201</t>
  </si>
  <si>
    <t>Smart Rental Frame - Panasonic TH-55LFV50 montageset</t>
  </si>
  <si>
    <t>082.5070-1202</t>
  </si>
  <si>
    <t>Smart Rental Frame - Panasonic TH-55LFV70 montageset</t>
  </si>
  <si>
    <t>082.5070-1301</t>
  </si>
  <si>
    <t>Smart Rental Frame - Barco MVD-5521 montageset</t>
  </si>
  <si>
    <t>082.5070-3101</t>
  </si>
  <si>
    <t>Smart Rental Frame - EYE-LCD-5500-M-USN-LD montageset</t>
  </si>
  <si>
    <t>063.1039-M6</t>
  </si>
  <si>
    <t>Smart Rental Frame - Koppelbus (1x) 10 mm + M6x25</t>
  </si>
  <si>
    <t>UITLIJNSETS</t>
  </si>
  <si>
    <t>082.5070-0001</t>
  </si>
  <si>
    <t>Smart Rental Frame - Uitlijnset (midden)</t>
  </si>
  <si>
    <t>082.5070-0002</t>
  </si>
  <si>
    <t>Smart Rental Frame - Uitlijnset (zijkant)</t>
  </si>
  <si>
    <t>082.5070-0003</t>
  </si>
  <si>
    <t>Smart Rental Frame - Uitlijnset (boven/onderkant)</t>
  </si>
  <si>
    <t>082.5070-3102</t>
  </si>
  <si>
    <t>Smart Rental Frame - Eyevis Uitlijnhulp (midden)</t>
  </si>
  <si>
    <t>082.5070-3103</t>
  </si>
  <si>
    <t>Smart Rental Frame - Eyevis Uitlijnhulp (zij-/bovenkant)</t>
  </si>
  <si>
    <t>ONDERDELEN VOOR TRUSSMONTAGE</t>
  </si>
  <si>
    <t>082.5180</t>
  </si>
  <si>
    <t>Smart Rental Frame - 46 inch vliegset</t>
  </si>
  <si>
    <t>082.5080</t>
  </si>
  <si>
    <t>Smart Rental Frame - 55 inch vliegset</t>
  </si>
  <si>
    <t>082.5190</t>
  </si>
  <si>
    <t>Smart Rental Frame - 46 inch stabilisator bij vliegen</t>
  </si>
  <si>
    <t>082.5090</t>
  </si>
  <si>
    <t>Smart Rental Frame - 55 inch stabilisator bij vliegen</t>
  </si>
  <si>
    <t>082.5050</t>
  </si>
  <si>
    <t>Smart Rental Frame - Koppelplaat voor 4 kogelinsteekstiften</t>
  </si>
  <si>
    <t>082.5055</t>
  </si>
  <si>
    <t>Smart Rental Frame - Koppelplaat voor 2 kogelinsteekstiften</t>
  </si>
  <si>
    <t>ONDERDELEN VOOR TRUSS &amp; VLOERMONTAGE</t>
  </si>
  <si>
    <t>082.5120</t>
  </si>
  <si>
    <t>Smart Rental Frame - 46 inch koppelframe</t>
  </si>
  <si>
    <t>082.5020</t>
  </si>
  <si>
    <t>Smart Rental Frame - 55 inch koppelframe</t>
  </si>
  <si>
    <t>082.5110</t>
  </si>
  <si>
    <t>Smart Rental Frame - Vloerframe 46 inch incl. stelvoeten</t>
  </si>
  <si>
    <t>082.5010</t>
  </si>
  <si>
    <t>Smart Rental Frame - Vloerframe 55 inch incl. stelvoeten</t>
  </si>
  <si>
    <t>Neem contact op met het SmartMetals team voor hulp bij het samenstellen van de VideoWall van uw voorkeur</t>
  </si>
  <si>
    <t>PROJECTOR - TRUSSMONTAGE</t>
  </si>
  <si>
    <r>
      <t>TRUSSBEUGELS</t>
    </r>
    <r>
      <rPr>
        <sz val="9"/>
        <color rgb="FF003D79"/>
        <rFont val="Century Gothic"/>
        <family val="2"/>
      </rPr>
      <t xml:space="preserve"> MET KOGELGEWRICHT</t>
    </r>
  </si>
  <si>
    <t>002.1641</t>
  </si>
  <si>
    <t>Verhuurset 1, vaste lengte 130 mm, t.b.v. Trigger Clamp, excl. bracket</t>
  </si>
  <si>
    <t>002.1660</t>
  </si>
  <si>
    <t>Verhuurset 2, verstelbaar 450 - 700 mm, excl. bracket</t>
  </si>
  <si>
    <t>002.1661</t>
  </si>
  <si>
    <t>Verhuurset 3, verstelbaar 700 - 1150 mm, excl. bracket</t>
  </si>
  <si>
    <r>
      <t>TRUSSBEUGELS</t>
    </r>
    <r>
      <rPr>
        <sz val="9"/>
        <color rgb="FF003D79"/>
        <rFont val="Century Gothic"/>
        <family val="2"/>
      </rPr>
      <t xml:space="preserve"> MET FIJNAFSTELLING</t>
    </r>
  </si>
  <si>
    <t>Projector fijnafstelling, excl. bracket &amp; 2 x Trigger clamp</t>
  </si>
  <si>
    <r>
      <t>HEAVY DUTY TRUSSBEUGELS</t>
    </r>
    <r>
      <rPr>
        <sz val="9"/>
        <color rgb="FF003D79"/>
        <rFont val="Century Gothic"/>
        <family val="2"/>
      </rPr>
      <t xml:space="preserve"> MET FIJNAFSTELLING</t>
    </r>
  </si>
  <si>
    <t>002.4600</t>
  </si>
  <si>
    <t>Verhuur beugel 150 mm voor projector max. 250 kg</t>
  </si>
  <si>
    <t>002.4610</t>
  </si>
  <si>
    <t>Truss montagebeugel voor verhuurbeugel 002.4600 (voor sets max. 250 kg)</t>
  </si>
  <si>
    <t>002.4620</t>
  </si>
  <si>
    <t>Bracket voor Barco HDX &amp; HDF serie frames (max. 150 kg)</t>
  </si>
  <si>
    <t>002.4621</t>
  </si>
  <si>
    <t>Grote universele bracket voor frames gemonteerd aan 002.4600</t>
  </si>
  <si>
    <t>002.1003</t>
  </si>
  <si>
    <t>Universele bracket, rental uitvoering, max. 378 mm Ø</t>
  </si>
  <si>
    <t>STACKFRAMES</t>
  </si>
  <si>
    <t>112.4160</t>
  </si>
  <si>
    <t>Stackframe Aluminium (Klein 160) Max. 500x560x160 (BxLxH)</t>
  </si>
  <si>
    <t>112.4200</t>
  </si>
  <si>
    <t>Stackframe Aluminium (Klein 200) Max. 500x560x200 (BxLxH)</t>
  </si>
  <si>
    <t>112.4210</t>
  </si>
  <si>
    <t>Stackframe Aluminium (Klein 210) Max. 590x500x210 (BxLxH)</t>
  </si>
  <si>
    <t>112.4270</t>
  </si>
  <si>
    <t>Stackframe Aluminium (Klein 270) Max. 500x560x270 (BxLxH)</t>
  </si>
  <si>
    <t>112.5200</t>
  </si>
  <si>
    <t>Stackframe Aluminium (Medium 200) Max. 590x820x200 (BxLxH)</t>
  </si>
  <si>
    <t>112.5270</t>
  </si>
  <si>
    <t>Stackframe Aluminium (Medium 270) Max. 590x820x270 (BxLxH)</t>
  </si>
  <si>
    <t>112.5350</t>
  </si>
  <si>
    <t>Stackframe Aluminium (Medium 350) Max. 590x820x350 (BxLxH)</t>
  </si>
  <si>
    <t>112.6270</t>
  </si>
  <si>
    <t>Stackframe Aluminium (Groot 270) Max. 660x820x270 (BxLxH)</t>
  </si>
  <si>
    <t>112.6350</t>
  </si>
  <si>
    <t>Stackframe Aluminium (Groot 350) Max. 660x820x350 (BxLxH)</t>
  </si>
  <si>
    <t>112.6425</t>
  </si>
  <si>
    <t>Stackframe Aluminium (Groot 425) Max. 660x820x425 (BxLxH)</t>
  </si>
  <si>
    <t>accessoires voor stackframes</t>
  </si>
  <si>
    <t>112.1001</t>
  </si>
  <si>
    <t>Projectorspecifieke bracket voor stackframe (specificeer merk en type projector bij uw bestelling)</t>
  </si>
  <si>
    <t>112.1015</t>
  </si>
  <si>
    <t>Stack frame - Scaff pijp klein 750 mm, 48 mm Ø</t>
  </si>
  <si>
    <t>112.1016</t>
  </si>
  <si>
    <t>Stack frame - Scaff pijp groot 1000 mm, 48 mm Ø</t>
  </si>
  <si>
    <t>112.1017</t>
  </si>
  <si>
    <t>Stack frame - Klem voor een stackframe een 35x35 frame</t>
  </si>
  <si>
    <t>(2st. nodig per stack frame, excl. trigger clamp (kan worden gebruikt om stackframe ondersteboven te hangen)</t>
  </si>
  <si>
    <t>112.1018</t>
  </si>
  <si>
    <t>Stackframe - Koppelset (4st) voor trigger clamps</t>
  </si>
  <si>
    <t>112.1019</t>
  </si>
  <si>
    <t>Stack frame - Klem voor een stackframe een 40x40 frame</t>
  </si>
  <si>
    <t>PROJECTOR - VLOERMONTAGE</t>
  </si>
  <si>
    <t>PROJECTOR VLOERSTATIEF</t>
  </si>
  <si>
    <t>063.0150</t>
  </si>
  <si>
    <t>Projector plateau 600 x 600 mm (tiltbaar) voor statief 062.2000</t>
  </si>
  <si>
    <t>RoomGuide</t>
  </si>
  <si>
    <t xml:space="preserve">Dealer </t>
  </si>
  <si>
    <t>RG10100</t>
  </si>
  <si>
    <t>RoomGuide LC5102R hardware 
- LeftClick Web Services - Digital Signage - Player.
- 10.1" PCAP touchscreen.
- LED status verlichting (multicolor).
- POE+ (IEEE 802.3at).
- Passief gekoeld.
- 32Gb industrial geheugen.
- Geschikt voor koppelingen met: Exchange, Google Calendar, Facillitor, overige agenda systemen op aanvraag.</t>
  </si>
  <si>
    <t>€ 689,00</t>
  </si>
  <si>
    <t>RG10101</t>
  </si>
  <si>
    <t>RoomGuide LC7102R hardware 
- Leverbaar vanaf Q1 2019.
- LeftClick Web Services - Digital Signage - Player.
- 10.1" PCAP touchscreen.
- LED status verlichting (multicolor).
- POE+ (IEEE 802.3at).
- Passief gekoeld.
- 32Gb industrial geheugen.
- Geschikt voor koppelingen met: Exchange, Google Calendar, Facillitor, overige agenda systemen op aanvraag.</t>
  </si>
  <si>
    <t>RG10200</t>
  </si>
  <si>
    <t>POE+ injector 
- IEEE 802.3at 30W.
- Compatible met LC5102R/LC7102R.</t>
  </si>
  <si>
    <t>€ 56,00</t>
  </si>
  <si>
    <t>RG14005</t>
  </si>
  <si>
    <t>RoomGuide maatwerk interface 
- Variant op standaard RoomGuide templates.
- Onderhoud voor backends van RoomGuide.
- Prijs per maand, minimaal bestel hoeveelheid is 12 eenheden.</t>
  </si>
  <si>
    <t>€ 60,00</t>
  </si>
  <si>
    <t>DS11000</t>
  </si>
  <si>
    <t>Player abonnement 
- LeftClick Web Services - DIgital SIgnage - Player.
- Deze licentie kosten zijn voor hosting, software support en updates van uw player.
- Prijs per maand, minimaal bestel hoeveelheid is 12 eenheden.</t>
  </si>
  <si>
    <t>€ 15,99</t>
  </si>
  <si>
    <t>DS12000</t>
  </si>
  <si>
    <t>Account abonnement 
- LeftClick Web Services - Digital Signage - Account.
- Inclusief Powerpoint add-on.
- Inclusief Video add-on.
- Inclusief Vimeo add-on.
- Inclusief YouTube add-on.
- Prijs per maand, minimaal bestel hoeveelheid is 12 eenheden.</t>
  </si>
  <si>
    <t>€ 0,99</t>
  </si>
  <si>
    <t>Presence</t>
  </si>
  <si>
    <t>PR10100</t>
  </si>
  <si>
    <t>Presence VisitorGuide Zuil hardware 
- LeftCLick Web Services - Presence - VisitorGuide.
- 12.1" PCAP touchscreen.
- POE+ (IEEE 802.3at).
- Passief gekoeld.
- 32Gb industrial geheugen.
- Voeding adapter optioneel (DS10101).
- WiFi optioneel (DS10100).</t>
  </si>
  <si>
    <t>€ 1.859,00</t>
  </si>
  <si>
    <t>DS10100</t>
  </si>
  <si>
    <t>WiFi module 
- Frequentie 2,4 GHz.
- Inclusief 1x externe antenne.
- Beschikbaar voor modellen: LC3102/LC4102/LC4102B/LC5102/LC7102.
- Inbouw enkel door LeftClick.</t>
  </si>
  <si>
    <t>€ 69,00</t>
  </si>
  <si>
    <t>DS10101</t>
  </si>
  <si>
    <t>Power adapter 40W-12V 
- Compatible met modellen: LC5102/LC5102R/LC7102/LC7102R.</t>
  </si>
  <si>
    <t>€ 29,50</t>
  </si>
  <si>
    <t>PR11000</t>
  </si>
  <si>
    <t>LWS Presence app 
- LeftClick Web Services - Presence.
- Inclusief personen beheer.
- Compatible met LeftClick DeskGuide
- Compatible met LeftCLick VisitorGuide
- Prijs per maand, minimaal bestel hoeveelheid is 12 eenheden.</t>
  </si>
  <si>
    <t>€ 26,99</t>
  </si>
  <si>
    <t>PR11001</t>
  </si>
  <si>
    <t>LWS Presence app set-up 
- LeftClick Web Services - Presence.
- Inricht kosten voor initieel gebruik.</t>
  </si>
  <si>
    <t>€ 449,00</t>
  </si>
  <si>
    <t>DeskGuide</t>
  </si>
  <si>
    <t>DG10100</t>
  </si>
  <si>
    <t>WIO Gateway hardware 
- Deze USB module kan in LeftClick Digital Signage player worden gestoken en maakt van de player tevens een WIO gateway.
- Prijs per maand, minimaal bestel hoeveelheid is 48 eenheden.</t>
  </si>
  <si>
    <t>€ 6,99</t>
  </si>
  <si>
    <t>DG10101</t>
  </si>
  <si>
    <t>WIO RFiD module opbouw hardware 
- LeftClick Web Service - Presence - DeskGuide.
- Deze USB module kan als opbouw module geplaatst worden.
- Scant RFiD kaarten van type: ........
- Inclusief USB micro USB kabel.
- Exclusief USB voeding.
- Prijs per maand, minimaal bestel hoeveelheid is 48 eenheden.</t>
  </si>
  <si>
    <t>€ 3,49</t>
  </si>
  <si>
    <t>DG10102</t>
  </si>
  <si>
    <t>WIO RFiD module voor Bachmann hardware 
- LeftClick Web Service - Presence - Deskguide.
- Deze USB module kan in een Bachmann geplaatst worden.
- Scant RFiD kaarten van type: ........
- Inclusief USB micro USB kabel.
- Exclusief USB voeding.
- Prijs per maand, minimaal bestel hoeveelheid is 48 eenheden.</t>
  </si>
  <si>
    <t>DG10110</t>
  </si>
  <si>
    <t>WIO USB voedingsadapter single 
- Compatible met LeftClick Web Service - Presence - Deskguide.
- DG10100, DG10101, DG10102.
- Prijs per maand, minimaal bestel hoeveelheid is 48 eenheden.</t>
  </si>
  <si>
    <t>€ 0,39</t>
  </si>
  <si>
    <t>DG10111</t>
  </si>
  <si>
    <t>WIO USB voedingsadapter quad 
- Compatible met LeftClick Web Service - Presence - Deskguide.
- DG10100, DG10101, DG10102.
- Prijs per maand, minimaal bestel hoeveelheid is 48 eenheden.</t>
  </si>
  <si>
    <t>VisitorGuide</t>
  </si>
  <si>
    <t>VG10100</t>
  </si>
  <si>
    <t>VisitorGuide add-on 
- LeftClick Web Services - Presence - VisitorGuide.
- Een add-on uitbreiding op de Presence app voor bezoekers beheer.
- Prijs per maand, minimaal bestel hoeveelheid is 12 eenheden.</t>
  </si>
  <si>
    <t>€ 28,99</t>
  </si>
  <si>
    <t>Digital Signage</t>
  </si>
  <si>
    <t>DS10000</t>
  </si>
  <si>
    <t>Player LC7102 hardware 
- LeftClick Web Services - Digital Signage - Player.
- Passief gekoeld.
- Displaypoort video uitgang.
- 32Gb industrial geheugen.
- RS232 kabel meegeleverd (mini jack 2,5 mm -&amp;gt; D-sub 9 polig).
- Inclusief voeding DS10101.</t>
  </si>
  <si>
    <t>€ 699,00</t>
  </si>
  <si>
    <t>DS13000</t>
  </si>
  <si>
    <t>LeftClick Web Services - Digital Signage training 
- Training door een LeftClick medewerker welke 1 tot 1,5 uur duurt.
- Exclusief reiskosten, retour berekening vanaf hoofdvestiging.</t>
  </si>
  <si>
    <t>€ 325,00</t>
  </si>
  <si>
    <t>DS13001</t>
  </si>
  <si>
    <t>LeftClick Web Services - Digital Signage training (remote) 
- Training door een LeftClick medewerker welke 1 tot 1,5 uur duurt.
- Training zal telefonisch via een remote support sessie Anydesk worden gegeven.</t>
  </si>
  <si>
    <t>€ 199,00</t>
  </si>
  <si>
    <t>DS14000</t>
  </si>
  <si>
    <t>Digital Signage layout implementatie 
- LeftClick Web Service - Digital Signage - Layout.
- 1 stuk.
- Layout voorbeelden worden geïntegreerd op basis van aangeleverde voorbeelden.</t>
  </si>
  <si>
    <t>€ 149,00</t>
  </si>
  <si>
    <t>DS14001</t>
  </si>
  <si>
    <t>Digital Signage layouts implementatie 
- LeftClick Web Service - Digital Signage - Layout.
- 4 stuks.
- Layout voorbeelden worden geïntegreerd op basis van aangeleverde voorbeelden.
- Complexe layouts kunnen invloed hebben op het aantal stuks.</t>
  </si>
  <si>
    <t>€ 569,00</t>
  </si>
  <si>
    <t>Hardware</t>
  </si>
  <si>
    <t>HW15351</t>
  </si>
  <si>
    <t>Power adapter 50W-19V 
- Compatible met modellen: LC3102/LC4102.</t>
  </si>
  <si>
    <t>HW08989</t>
  </si>
  <si>
    <t>USB I/O 
- 2 analoge inputs.
- 2 digitale inputs.</t>
  </si>
  <si>
    <t>€ 74,00</t>
  </si>
  <si>
    <t>HW18996</t>
  </si>
  <si>
    <t>Barcode scanner inbouw 
- incl. usb kabel.</t>
  </si>
  <si>
    <t>€ 399,00</t>
  </si>
  <si>
    <t>HW18997</t>
  </si>
  <si>
    <t>Barcode scanner opbouw 
- incl. usb kabel.</t>
  </si>
  <si>
    <t>€ 369,00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</si>
</sst>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164" formatCode="_-&quot;£&quot;* #,##0.00_-;\-&quot;£&quot;* #,##0.00_-;_-&quot;£&quot;* &quot;-&quot;??_-;_-@_-"/>
    <numFmt numFmtId="165" formatCode="_ [$€-413]\ * #,##0.00_ ;_ [$€-413]\ * \-#,##0.00_ ;_ [$€-413]\ * &quot;-&quot;??_ ;_ @_ "/>
    <numFmt numFmtId="166" formatCode="[$€-2]\ #,##0.00;[Red]\-[$€-2]\ #,##0.00"/>
    <numFmt numFmtId="167" formatCode="_(&quot;€&quot;\ * #,##0.00_);_(&quot;€&quot;\ * \(#,##0.00\);_(&quot;€&quot;\ * &quot;-&quot;??_);_(@_)"/>
    <numFmt numFmtId="168" formatCode="&quot;€&quot;\ #,##0.00_-"/>
    <numFmt numFmtId="169" formatCode="&quot;€&quot;\ 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b/>
      <sz val="9"/>
      <color rgb="FF000000"/>
      <name val="Calibri"/>
      <family val="2"/>
    </font>
    <font>
      <b/>
      <sz val="9.9"/>
      <name val="Calibri"/>
      <family val="2"/>
    </font>
    <font>
      <b/>
      <sz val="9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  <scheme val="minor"/>
    </font>
    <font>
      <sz val="9"/>
      <name val="Arial"/>
      <family val="2"/>
    </font>
    <font>
      <b/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i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sz val="18"/>
      <color theme="1"/>
      <name val="Century Gothic"/>
      <family val="2"/>
    </font>
    <font>
      <sz val="8"/>
      <color indexed="8"/>
      <name val="Century Gothic"/>
      <family val="2"/>
    </font>
    <font>
      <i/>
      <sz val="9"/>
      <name val="Century Gothic"/>
      <family val="2"/>
    </font>
    <font>
      <b/>
      <sz val="9"/>
      <color theme="0"/>
      <name val="Century Gothic"/>
      <family val="2"/>
    </font>
    <font>
      <b/>
      <sz val="9"/>
      <color rgb="FF003D79"/>
      <name val="Century Gothic"/>
      <family val="2"/>
    </font>
    <font>
      <b/>
      <sz val="9"/>
      <color theme="1"/>
      <name val="Century Gothic"/>
      <family val="2"/>
    </font>
    <font>
      <sz val="9"/>
      <color rgb="FF003D79"/>
      <name val="Century Gothic"/>
      <family val="2"/>
    </font>
    <font>
      <b/>
      <sz val="22"/>
      <color indexed="56"/>
      <name val="Century Gothic"/>
      <family val="2"/>
    </font>
    <font>
      <b/>
      <i/>
      <sz val="22"/>
      <color indexed="56"/>
      <name val="Century Gothic"/>
      <family val="2"/>
    </font>
    <font>
      <sz val="9"/>
      <color indexed="8"/>
      <name val="Century Gothic"/>
      <family val="2"/>
    </font>
    <font>
      <sz val="9"/>
      <color rgb="FF5BC5F2"/>
      <name val="Century Gothic"/>
      <family val="2"/>
    </font>
    <font>
      <sz val="9"/>
      <name val="Century Gothic"/>
      <family val="2"/>
    </font>
    <font>
      <sz val="9"/>
      <color rgb="FF00B6EE"/>
      <name val="Century Gothic"/>
      <family val="2"/>
    </font>
    <font>
      <b/>
      <sz val="9"/>
      <color rgb="FF00B0F0"/>
      <name val="Century Gothic"/>
      <family val="2"/>
    </font>
    <font>
      <i/>
      <sz val="9"/>
      <color rgb="FF5BC5F2"/>
      <name val="Century Gothic"/>
      <family val="2"/>
    </font>
    <font>
      <b/>
      <sz val="9"/>
      <color rgb="FFF09B00"/>
      <name val="Century Gothic"/>
      <family val="2"/>
    </font>
    <font>
      <i/>
      <sz val="9"/>
      <color rgb="FF00B6EE"/>
      <name val="Century Gothic"/>
      <family val="2"/>
    </font>
    <font>
      <b/>
      <sz val="9"/>
      <color rgb="FFEC008C"/>
      <name val="Century Gothic"/>
      <family val="2"/>
    </font>
    <font>
      <sz val="9"/>
      <color rgb="FFF09B00"/>
      <name val="Century Gothic"/>
      <family val="2"/>
    </font>
    <font>
      <sz val="9"/>
      <color indexed="40"/>
      <name val="Century Gothic"/>
      <family val="2"/>
    </font>
    <font>
      <b/>
      <sz val="9"/>
      <color indexed="8"/>
      <name val="Century Gothic"/>
      <family val="2"/>
    </font>
    <font>
      <b/>
      <sz val="9"/>
      <color indexed="52"/>
      <name val="Century Gothic"/>
      <family val="2"/>
    </font>
    <font>
      <b/>
      <sz val="9"/>
      <color rgb="FFF19B20"/>
      <name val="Century Gothic"/>
      <family val="2"/>
    </font>
    <font>
      <i/>
      <sz val="9"/>
      <color rgb="FF003D79"/>
      <name val="Century Gothic"/>
      <family val="2"/>
    </font>
    <font>
      <b/>
      <sz val="9"/>
      <name val="Century Gothic"/>
      <family val="2"/>
    </font>
    <font>
      <b/>
      <sz val="9"/>
      <color rgb="FF00B6EE"/>
      <name val="Century Gothic"/>
      <family val="2"/>
    </font>
    <font>
      <i/>
      <sz val="9"/>
      <color indexed="8"/>
      <name val="Century Gothic"/>
      <family val="2"/>
    </font>
    <font>
      <i/>
      <sz val="8"/>
      <color rgb="FF5BC5F2"/>
      <name val="Century Gothic"/>
      <family val="2"/>
    </font>
    <font>
      <i/>
      <sz val="8"/>
      <color rgb="FF00B0F0"/>
      <name val="Century Gothic"/>
      <family val="2"/>
    </font>
    <font>
      <i/>
      <sz val="9"/>
      <color indexed="40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Arial"/>
      <family val="1"/>
    </font>
  </fonts>
  <fills count="17">
    <fill>
      <patternFill patternType="none"/>
    </fill>
    <fill>
      <patternFill patternType="gray125"/>
    </fill>
    <fill>
      <patternFill patternType="solid">
        <fgColor rgb="FF868585"/>
        <bgColor rgb="FF86858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8685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3D79"/>
        <bgColor indexed="64"/>
      </patternFill>
    </fill>
    <fill>
      <patternFill patternType="solid">
        <fgColor rgb="FF7399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E0E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rgb="FFF09B00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hair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4" fillId="12" borderId="24">
      <alignment vertical="center"/>
    </xf>
    <xf numFmtId="0" fontId="54" fillId="0" borderId="0"/>
  </cellStyleXfs>
  <cellXfs count="357">
    <xf numFmtId="0" fontId="0" fillId="0" borderId="0" xfId="0"/>
    <xf numFmtId="0" fontId="3" fillId="0" borderId="0" xfId="0" applyFont="1" applyBorder="1" applyAlignment="1">
      <alignment vertical="justify"/>
    </xf>
    <xf numFmtId="0" fontId="4" fillId="0" borderId="0" xfId="0" applyFont="1" applyBorder="1" applyAlignment="1">
      <alignment horizontal="center" vertical="justify"/>
    </xf>
    <xf numFmtId="165" fontId="5" fillId="0" borderId="1" xfId="1" applyNumberFormat="1" applyFont="1" applyFill="1" applyBorder="1" applyAlignment="1">
      <alignment horizontal="center" vertical="justify"/>
    </xf>
    <xf numFmtId="0" fontId="0" fillId="0" borderId="0" xfId="0" applyAlignment="1">
      <alignment vertical="justify"/>
    </xf>
    <xf numFmtId="0" fontId="6" fillId="2" borderId="0" xfId="0" applyFont="1" applyFill="1" applyBorder="1" applyAlignment="1"/>
    <xf numFmtId="0" fontId="3" fillId="2" borderId="0" xfId="0" applyFont="1" applyFill="1" applyBorder="1" applyAlignment="1"/>
    <xf numFmtId="0" fontId="4" fillId="3" borderId="2" xfId="0" applyFont="1" applyFill="1" applyBorder="1" applyAlignment="1"/>
    <xf numFmtId="0" fontId="7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7" fillId="0" borderId="3" xfId="0" applyFont="1" applyBorder="1" applyAlignment="1"/>
    <xf numFmtId="0" fontId="7" fillId="0" borderId="4" xfId="0" applyFont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165" fontId="9" fillId="0" borderId="5" xfId="1" applyNumberFormat="1" applyFont="1" applyBorder="1"/>
    <xf numFmtId="0" fontId="7" fillId="0" borderId="4" xfId="0" applyFont="1" applyBorder="1" applyAlignment="1"/>
    <xf numFmtId="0" fontId="7" fillId="0" borderId="2" xfId="0" applyFont="1" applyBorder="1" applyAlignment="1"/>
    <xf numFmtId="0" fontId="7" fillId="0" borderId="6" xfId="0" applyFont="1" applyBorder="1" applyAlignment="1">
      <alignment horizontal="left"/>
    </xf>
    <xf numFmtId="0" fontId="8" fillId="3" borderId="2" xfId="0" applyFont="1" applyFill="1" applyBorder="1" applyAlignment="1"/>
    <xf numFmtId="0" fontId="7" fillId="3" borderId="2" xfId="0" applyFont="1" applyFill="1" applyBorder="1" applyAlignment="1"/>
    <xf numFmtId="0" fontId="9" fillId="0" borderId="5" xfId="0" applyFont="1" applyFill="1" applyBorder="1" applyAlignment="1">
      <alignment wrapText="1"/>
    </xf>
    <xf numFmtId="0" fontId="7" fillId="0" borderId="7" xfId="0" applyFont="1" applyBorder="1" applyAlignment="1"/>
    <xf numFmtId="0" fontId="8" fillId="3" borderId="8" xfId="0" applyFont="1" applyFill="1" applyBorder="1" applyAlignment="1"/>
    <xf numFmtId="0" fontId="7" fillId="3" borderId="8" xfId="0" applyFont="1" applyFill="1" applyBorder="1" applyAlignment="1"/>
    <xf numFmtId="0" fontId="7" fillId="3" borderId="9" xfId="0" applyFont="1" applyFill="1" applyBorder="1" applyAlignment="1"/>
    <xf numFmtId="0" fontId="7" fillId="0" borderId="5" xfId="0" applyFont="1" applyBorder="1" applyAlignment="1"/>
    <xf numFmtId="0" fontId="7" fillId="0" borderId="5" xfId="0" applyFont="1" applyBorder="1" applyAlignment="1">
      <alignment horizontal="left"/>
    </xf>
    <xf numFmtId="164" fontId="7" fillId="4" borderId="4" xfId="0" applyNumberFormat="1" applyFont="1" applyFill="1" applyBorder="1" applyAlignment="1"/>
    <xf numFmtId="164" fontId="7" fillId="4" borderId="2" xfId="0" applyNumberFormat="1" applyFont="1" applyFill="1" applyBorder="1" applyAlignment="1"/>
    <xf numFmtId="0" fontId="7" fillId="0" borderId="0" xfId="0" applyFont="1" applyAlignment="1"/>
    <xf numFmtId="0" fontId="8" fillId="2" borderId="0" xfId="0" applyFont="1" applyFill="1" applyBorder="1" applyAlignment="1"/>
    <xf numFmtId="0" fontId="7" fillId="2" borderId="0" xfId="0" applyFont="1" applyFill="1" applyBorder="1" applyAlignment="1"/>
    <xf numFmtId="0" fontId="8" fillId="5" borderId="0" xfId="0" applyFont="1" applyFill="1" applyBorder="1" applyAlignment="1"/>
    <xf numFmtId="0" fontId="7" fillId="5" borderId="0" xfId="0" applyFont="1" applyFill="1" applyBorder="1" applyAlignment="1"/>
    <xf numFmtId="0" fontId="0" fillId="0" borderId="0" xfId="0" applyFill="1"/>
    <xf numFmtId="0" fontId="7" fillId="4" borderId="5" xfId="0" applyFont="1" applyFill="1" applyBorder="1" applyAlignment="1">
      <alignment horizontal="left"/>
    </xf>
    <xf numFmtId="164" fontId="7" fillId="4" borderId="5" xfId="0" applyNumberFormat="1" applyFont="1" applyFill="1" applyBorder="1" applyAlignment="1"/>
    <xf numFmtId="0" fontId="7" fillId="4" borderId="4" xfId="0" applyFont="1" applyFill="1" applyBorder="1" applyAlignment="1"/>
    <xf numFmtId="0" fontId="7" fillId="4" borderId="2" xfId="0" applyFont="1" applyFill="1" applyBorder="1" applyAlignment="1"/>
    <xf numFmtId="0" fontId="7" fillId="4" borderId="6" xfId="0" applyFont="1" applyFill="1" applyBorder="1" applyAlignment="1"/>
    <xf numFmtId="0" fontId="7" fillId="4" borderId="10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7" fillId="0" borderId="5" xfId="0" applyFont="1" applyFill="1" applyBorder="1" applyAlignment="1"/>
    <xf numFmtId="0" fontId="7" fillId="0" borderId="11" xfId="0" applyFont="1" applyFill="1" applyBorder="1" applyAlignment="1">
      <alignment horizontal="left"/>
    </xf>
    <xf numFmtId="0" fontId="7" fillId="0" borderId="4" xfId="0" applyFont="1" applyFill="1" applyBorder="1" applyAlignment="1"/>
    <xf numFmtId="0" fontId="7" fillId="0" borderId="5" xfId="0" applyFont="1" applyBorder="1" applyAlignment="1">
      <alignment horizontal="left" wrapText="1"/>
    </xf>
    <xf numFmtId="0" fontId="7" fillId="0" borderId="2" xfId="0" applyFont="1" applyFill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0" borderId="11" xfId="0" applyFont="1" applyBorder="1" applyAlignment="1">
      <alignment horizontal="left" wrapText="1"/>
    </xf>
    <xf numFmtId="0" fontId="7" fillId="0" borderId="13" xfId="0" applyFont="1" applyFill="1" applyBorder="1" applyAlignment="1"/>
    <xf numFmtId="0" fontId="7" fillId="0" borderId="0" xfId="0" applyFont="1" applyFill="1" applyBorder="1" applyAlignment="1"/>
    <xf numFmtId="0" fontId="9" fillId="0" borderId="5" xfId="0" applyFont="1" applyBorder="1" applyAlignment="1"/>
    <xf numFmtId="0" fontId="9" fillId="0" borderId="5" xfId="0" applyFont="1" applyBorder="1" applyAlignment="1">
      <alignment horizontal="left" wrapText="1"/>
    </xf>
    <xf numFmtId="0" fontId="9" fillId="0" borderId="14" xfId="0" applyFont="1" applyBorder="1" applyAlignment="1"/>
    <xf numFmtId="0" fontId="9" fillId="0" borderId="14" xfId="0" applyFont="1" applyBorder="1" applyAlignment="1">
      <alignment horizontal="left" wrapText="1"/>
    </xf>
    <xf numFmtId="0" fontId="9" fillId="0" borderId="14" xfId="0" applyFont="1" applyFill="1" applyBorder="1" applyAlignment="1"/>
    <xf numFmtId="4" fontId="9" fillId="0" borderId="5" xfId="0" applyNumberFormat="1" applyFont="1" applyFill="1" applyBorder="1"/>
    <xf numFmtId="0" fontId="7" fillId="0" borderId="5" xfId="0" applyFont="1" applyFill="1" applyBorder="1" applyAlignment="1">
      <alignment horizontal="left" wrapText="1"/>
    </xf>
    <xf numFmtId="4" fontId="9" fillId="0" borderId="14" xfId="0" applyNumberFormat="1" applyFont="1" applyBorder="1" applyAlignment="1">
      <alignment horizontal="left"/>
    </xf>
    <xf numFmtId="0" fontId="7" fillId="0" borderId="0" xfId="0" applyFont="1" applyBorder="1" applyAlignment="1"/>
    <xf numFmtId="0" fontId="8" fillId="3" borderId="0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6" xfId="0" applyFont="1" applyBorder="1" applyAlignment="1"/>
    <xf numFmtId="0" fontId="9" fillId="0" borderId="0" xfId="0" applyFont="1" applyAlignment="1"/>
    <xf numFmtId="0" fontId="7" fillId="0" borderId="6" xfId="0" applyFont="1" applyFill="1" applyBorder="1" applyAlignment="1"/>
    <xf numFmtId="0" fontId="10" fillId="0" borderId="6" xfId="0" applyFont="1" applyFill="1" applyBorder="1"/>
    <xf numFmtId="0" fontId="10" fillId="0" borderId="2" xfId="0" applyFont="1" applyFill="1" applyBorder="1"/>
    <xf numFmtId="0" fontId="10" fillId="0" borderId="4" xfId="0" applyFont="1" applyFill="1" applyBorder="1"/>
    <xf numFmtId="0" fontId="7" fillId="4" borderId="13" xfId="0" applyFont="1" applyFill="1" applyBorder="1" applyAlignment="1"/>
    <xf numFmtId="0" fontId="7" fillId="4" borderId="0" xfId="0" applyFont="1" applyFill="1" applyBorder="1" applyAlignment="1"/>
    <xf numFmtId="0" fontId="7" fillId="4" borderId="5" xfId="0" applyFont="1" applyFill="1" applyBorder="1" applyAlignment="1"/>
    <xf numFmtId="165" fontId="9" fillId="0" borderId="14" xfId="1" applyNumberFormat="1" applyFont="1" applyBorder="1"/>
    <xf numFmtId="164" fontId="7" fillId="4" borderId="4" xfId="0" applyNumberFormat="1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left"/>
    </xf>
    <xf numFmtId="0" fontId="7" fillId="6" borderId="4" xfId="0" applyFont="1" applyFill="1" applyBorder="1" applyAlignment="1"/>
    <xf numFmtId="0" fontId="7" fillId="6" borderId="4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165" fontId="9" fillId="6" borderId="5" xfId="1" applyNumberFormat="1" applyFont="1" applyFill="1" applyBorder="1"/>
    <xf numFmtId="4" fontId="9" fillId="0" borderId="14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vertical="center"/>
    </xf>
    <xf numFmtId="0" fontId="7" fillId="0" borderId="4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0" xfId="0" applyFont="1"/>
    <xf numFmtId="165" fontId="0" fillId="0" borderId="0" xfId="1" applyNumberFormat="1" applyFont="1"/>
    <xf numFmtId="0" fontId="12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44" fontId="2" fillId="0" borderId="15" xfId="1" applyFont="1" applyBorder="1" applyAlignment="1">
      <alignment vertical="center" wrapText="1"/>
    </xf>
    <xf numFmtId="9" fontId="0" fillId="0" borderId="0" xfId="2" applyFont="1"/>
    <xf numFmtId="44" fontId="16" fillId="8" borderId="0" xfId="1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44" fontId="16" fillId="8" borderId="15" xfId="1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44" fontId="13" fillId="0" borderId="15" xfId="1" applyFont="1" applyBorder="1" applyAlignment="1">
      <alignment horizontal="center" vertical="center" wrapText="1"/>
    </xf>
    <xf numFmtId="166" fontId="13" fillId="9" borderId="15" xfId="0" applyNumberFormat="1" applyFont="1" applyFill="1" applyBorder="1" applyAlignment="1">
      <alignment horizontal="center" vertical="center" wrapText="1"/>
    </xf>
    <xf numFmtId="44" fontId="0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0" fillId="0" borderId="15" xfId="0" applyFont="1" applyBorder="1" applyAlignment="1">
      <alignment vertical="center" wrapText="1"/>
    </xf>
    <xf numFmtId="0" fontId="17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166" fontId="13" fillId="9" borderId="15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8" borderId="0" xfId="0" applyFont="1" applyFill="1" applyAlignment="1">
      <alignment vertical="center"/>
    </xf>
    <xf numFmtId="0" fontId="16" fillId="8" borderId="0" xfId="0" applyFont="1" applyFill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44" fontId="0" fillId="0" borderId="0" xfId="1" applyFont="1"/>
    <xf numFmtId="0" fontId="18" fillId="0" borderId="0" xfId="0" applyFont="1" applyFill="1" applyAlignment="1" applyProtection="1">
      <alignment horizontal="left"/>
    </xf>
    <xf numFmtId="0" fontId="19" fillId="0" borderId="0" xfId="0" applyFont="1" applyFill="1" applyProtection="1"/>
    <xf numFmtId="49" fontId="19" fillId="0" borderId="0" xfId="0" applyNumberFormat="1" applyFont="1" applyProtection="1"/>
    <xf numFmtId="0" fontId="20" fillId="0" borderId="0" xfId="0" applyFont="1" applyAlignment="1" applyProtection="1">
      <alignment horizontal="left" vertical="top" wrapText="1" indent="10"/>
    </xf>
    <xf numFmtId="0" fontId="19" fillId="0" borderId="0" xfId="0" applyFont="1" applyProtection="1"/>
    <xf numFmtId="0" fontId="18" fillId="0" borderId="0" xfId="0" applyNumberFormat="1" applyFont="1" applyAlignment="1" applyProtection="1">
      <alignment horizontal="left" vertical="top" wrapText="1" indent="4"/>
    </xf>
    <xf numFmtId="0" fontId="19" fillId="0" borderId="0" xfId="0" applyNumberFormat="1" applyFont="1" applyAlignment="1" applyProtection="1">
      <alignment horizontal="left" vertical="top" wrapText="1" indent="4"/>
    </xf>
    <xf numFmtId="0" fontId="19" fillId="0" borderId="0" xfId="0" applyFont="1" applyFill="1" applyAlignment="1" applyProtection="1"/>
    <xf numFmtId="0" fontId="24" fillId="10" borderId="0" xfId="0" applyFont="1" applyFill="1" applyBorder="1" applyAlignment="1" applyProtection="1">
      <alignment vertical="center"/>
    </xf>
    <xf numFmtId="49" fontId="24" fillId="10" borderId="0" xfId="0" applyNumberFormat="1" applyFont="1" applyFill="1" applyBorder="1" applyAlignment="1" applyProtection="1">
      <alignment vertical="center"/>
    </xf>
    <xf numFmtId="0" fontId="24" fillId="10" borderId="0" xfId="0" applyFont="1" applyFill="1" applyBorder="1" applyAlignment="1" applyProtection="1">
      <alignment vertical="center" wrapText="1"/>
    </xf>
    <xf numFmtId="0" fontId="25" fillId="0" borderId="0" xfId="0" applyFont="1" applyFill="1" applyAlignment="1" applyProtection="1">
      <alignment vertical="center"/>
    </xf>
    <xf numFmtId="0" fontId="24" fillId="0" borderId="0" xfId="0" applyFont="1" applyFill="1" applyBorder="1" applyAlignment="1" applyProtection="1">
      <alignment vertical="center"/>
    </xf>
    <xf numFmtId="49" fontId="24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vertical="center" wrapText="1"/>
    </xf>
    <xf numFmtId="0" fontId="24" fillId="0" borderId="0" xfId="0" applyNumberFormat="1" applyFont="1" applyFill="1" applyBorder="1" applyAlignment="1" applyProtection="1">
      <alignment horizontal="left" vertical="center"/>
    </xf>
    <xf numFmtId="0" fontId="19" fillId="0" borderId="0" xfId="0" applyFont="1" applyAlignment="1" applyProtection="1">
      <alignment wrapText="1"/>
    </xf>
    <xf numFmtId="167" fontId="26" fillId="0" borderId="0" xfId="0" applyNumberFormat="1" applyFont="1" applyAlignment="1" applyProtection="1">
      <alignment horizontal="right"/>
    </xf>
    <xf numFmtId="0" fontId="19" fillId="0" borderId="0" xfId="0" applyFont="1" applyFill="1" applyAlignment="1" applyProtection="1">
      <alignment vertical="center"/>
    </xf>
    <xf numFmtId="49" fontId="28" fillId="0" borderId="22" xfId="0" applyNumberFormat="1" applyFont="1" applyFill="1" applyBorder="1" applyAlignment="1" applyProtection="1">
      <alignment horizontal="left" vertical="center" indent="1"/>
    </xf>
    <xf numFmtId="0" fontId="29" fillId="0" borderId="22" xfId="0" applyFont="1" applyFill="1" applyBorder="1" applyAlignment="1" applyProtection="1">
      <alignment vertical="center"/>
    </xf>
    <xf numFmtId="167" fontId="29" fillId="0" borderId="0" xfId="0" applyNumberFormat="1" applyFont="1" applyFill="1" applyBorder="1" applyAlignment="1" applyProtection="1">
      <alignment vertical="center"/>
    </xf>
    <xf numFmtId="167" fontId="2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49" fontId="19" fillId="12" borderId="0" xfId="0" applyNumberFormat="1" applyFont="1" applyFill="1" applyProtection="1"/>
    <xf numFmtId="0" fontId="19" fillId="12" borderId="0" xfId="0" applyFont="1" applyFill="1" applyProtection="1"/>
    <xf numFmtId="167" fontId="26" fillId="12" borderId="0" xfId="0" applyNumberFormat="1" applyFont="1" applyFill="1" applyAlignment="1" applyProtection="1">
      <alignment horizontal="right"/>
    </xf>
    <xf numFmtId="0" fontId="25" fillId="0" borderId="23" xfId="0" applyFont="1" applyFill="1" applyBorder="1" applyAlignment="1" applyProtection="1">
      <alignment vertical="center"/>
    </xf>
    <xf numFmtId="167" fontId="25" fillId="0" borderId="23" xfId="0" applyNumberFormat="1" applyFont="1" applyFill="1" applyBorder="1" applyAlignment="1" applyProtection="1">
      <alignment horizontal="right" vertical="center"/>
    </xf>
    <xf numFmtId="0" fontId="25" fillId="0" borderId="0" xfId="0" applyFont="1" applyAlignment="1" applyProtection="1">
      <alignment vertical="center"/>
    </xf>
    <xf numFmtId="0" fontId="27" fillId="11" borderId="0" xfId="0" applyFont="1" applyFill="1" applyAlignment="1" applyProtection="1">
      <alignment vertical="center"/>
    </xf>
    <xf numFmtId="49" fontId="19" fillId="12" borderId="0" xfId="0" applyNumberFormat="1" applyFont="1" applyFill="1" applyAlignment="1" applyProtection="1">
      <alignment vertical="center"/>
    </xf>
    <xf numFmtId="0" fontId="19" fillId="12" borderId="0" xfId="0" applyFont="1" applyFill="1" applyAlignment="1" applyProtection="1">
      <alignment vertical="center"/>
    </xf>
    <xf numFmtId="167" fontId="19" fillId="12" borderId="0" xfId="0" applyNumberFormat="1" applyFont="1" applyFill="1" applyAlignment="1" applyProtection="1">
      <alignment vertical="center"/>
    </xf>
    <xf numFmtId="168" fontId="30" fillId="12" borderId="0" xfId="0" applyNumberFormat="1" applyFont="1" applyFill="1" applyBorder="1" applyAlignment="1" applyProtection="1">
      <alignment horizontal="distributed" vertical="center"/>
    </xf>
    <xf numFmtId="49" fontId="31" fillId="12" borderId="0" xfId="0" applyNumberFormat="1" applyFont="1" applyFill="1" applyAlignment="1" applyProtection="1">
      <alignment vertical="center"/>
    </xf>
    <xf numFmtId="0" fontId="25" fillId="11" borderId="0" xfId="0" applyFont="1" applyFill="1" applyAlignment="1" applyProtection="1">
      <alignment vertical="center"/>
    </xf>
    <xf numFmtId="0" fontId="27" fillId="11" borderId="0" xfId="0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49" fontId="32" fillId="12" borderId="0" xfId="0" applyNumberFormat="1" applyFont="1" applyFill="1" applyAlignment="1" applyProtection="1">
      <alignment vertical="center"/>
    </xf>
    <xf numFmtId="0" fontId="32" fillId="12" borderId="0" xfId="0" applyFont="1" applyFill="1" applyAlignment="1" applyProtection="1">
      <alignment vertical="center"/>
    </xf>
    <xf numFmtId="49" fontId="33" fillId="12" borderId="0" xfId="0" applyNumberFormat="1" applyFont="1" applyFill="1" applyAlignment="1" applyProtection="1">
      <alignment vertic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Alignment="1" applyProtection="1">
      <alignment vertical="center"/>
    </xf>
    <xf numFmtId="49" fontId="32" fillId="12" borderId="0" xfId="3" applyNumberFormat="1" applyFont="1" applyBorder="1" applyAlignment="1" applyProtection="1">
      <alignment vertical="center"/>
    </xf>
    <xf numFmtId="0" fontId="30" fillId="0" borderId="0" xfId="0" applyFont="1" applyFill="1" applyBorder="1" applyAlignment="1" applyProtection="1">
      <alignment horizontal="justify" vertical="center"/>
    </xf>
    <xf numFmtId="0" fontId="35" fillId="0" borderId="0" xfId="0" applyFont="1" applyFill="1" applyBorder="1" applyAlignment="1" applyProtection="1">
      <alignment horizontal="justify" vertical="center"/>
    </xf>
    <xf numFmtId="168" fontId="30" fillId="0" borderId="0" xfId="0" applyNumberFormat="1" applyFont="1" applyFill="1" applyBorder="1" applyAlignment="1" applyProtection="1">
      <alignment horizontal="distributed" vertical="center"/>
    </xf>
    <xf numFmtId="0" fontId="31" fillId="0" borderId="0" xfId="0" applyFont="1" applyFill="1" applyBorder="1" applyAlignment="1" applyProtection="1">
      <alignment horizontal="justify" vertical="center"/>
    </xf>
    <xf numFmtId="0" fontId="36" fillId="12" borderId="0" xfId="0" applyFont="1" applyFill="1" applyAlignment="1" applyProtection="1">
      <alignment vertical="center"/>
    </xf>
    <xf numFmtId="0" fontId="37" fillId="12" borderId="0" xfId="0" applyFont="1" applyFill="1" applyAlignment="1" applyProtection="1">
      <alignment vertical="center" wrapText="1"/>
    </xf>
    <xf numFmtId="0" fontId="38" fillId="12" borderId="0" xfId="0" applyFont="1" applyFill="1" applyAlignment="1" applyProtection="1">
      <alignment vertical="center"/>
    </xf>
    <xf numFmtId="0" fontId="19" fillId="11" borderId="0" xfId="0" applyFont="1" applyFill="1" applyProtection="1"/>
    <xf numFmtId="0" fontId="28" fillId="0" borderId="22" xfId="0" applyFont="1" applyFill="1" applyBorder="1" applyAlignment="1" applyProtection="1">
      <alignment vertical="center"/>
    </xf>
    <xf numFmtId="167" fontId="28" fillId="0" borderId="0" xfId="0" applyNumberFormat="1" applyFont="1" applyFill="1" applyBorder="1" applyAlignment="1" applyProtection="1">
      <alignment vertical="center"/>
    </xf>
    <xf numFmtId="167" fontId="28" fillId="0" borderId="0" xfId="0" applyNumberFormat="1" applyFont="1" applyFill="1" applyBorder="1" applyAlignment="1" applyProtection="1">
      <alignment horizontal="right" vertical="center"/>
    </xf>
    <xf numFmtId="0" fontId="27" fillId="11" borderId="0" xfId="0" applyFont="1" applyFill="1" applyProtection="1"/>
    <xf numFmtId="167" fontId="19" fillId="12" borderId="0" xfId="0" applyNumberFormat="1" applyFont="1" applyFill="1" applyAlignment="1" applyProtection="1">
      <alignment horizontal="right" vertical="center"/>
    </xf>
    <xf numFmtId="0" fontId="35" fillId="12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 wrapText="1"/>
    </xf>
    <xf numFmtId="0" fontId="37" fillId="0" borderId="0" xfId="0" applyFont="1" applyAlignment="1" applyProtection="1">
      <alignment vertical="center"/>
    </xf>
    <xf numFmtId="0" fontId="32" fillId="12" borderId="0" xfId="0" applyFont="1" applyFill="1" applyAlignment="1" applyProtection="1">
      <alignment vertical="center" wrapText="1"/>
    </xf>
    <xf numFmtId="0" fontId="35" fillId="12" borderId="0" xfId="0" applyFont="1" applyFill="1" applyAlignment="1" applyProtection="1">
      <alignment vertical="center" wrapText="1"/>
    </xf>
    <xf numFmtId="0" fontId="38" fillId="12" borderId="0" xfId="0" applyFont="1" applyFill="1" applyAlignment="1" applyProtection="1">
      <alignment vertical="center" wrapText="1"/>
    </xf>
    <xf numFmtId="49" fontId="19" fillId="0" borderId="0" xfId="0" applyNumberFormat="1" applyFont="1" applyAlignment="1" applyProtection="1">
      <alignment vertical="center"/>
    </xf>
    <xf numFmtId="167" fontId="19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 wrapText="1"/>
    </xf>
    <xf numFmtId="167" fontId="19" fillId="0" borderId="0" xfId="0" applyNumberFormat="1" applyFont="1" applyFill="1" applyAlignment="1" applyProtection="1">
      <alignment horizontal="right" vertical="center"/>
    </xf>
    <xf numFmtId="49" fontId="32" fillId="0" borderId="0" xfId="0" applyNumberFormat="1" applyFont="1" applyAlignment="1" applyProtection="1">
      <alignment vertical="center"/>
    </xf>
    <xf numFmtId="0" fontId="38" fillId="0" borderId="0" xfId="0" applyFont="1" applyAlignment="1" applyProtection="1">
      <alignment vertical="center" wrapText="1"/>
    </xf>
    <xf numFmtId="0" fontId="19" fillId="12" borderId="0" xfId="0" applyFont="1" applyFill="1" applyAlignment="1" applyProtection="1"/>
    <xf numFmtId="49" fontId="32" fillId="12" borderId="0" xfId="0" applyNumberFormat="1" applyFont="1" applyFill="1" applyBorder="1" applyAlignment="1" applyProtection="1">
      <alignment horizontal="left" vertical="center"/>
    </xf>
    <xf numFmtId="0" fontId="40" fillId="13" borderId="0" xfId="0" applyFont="1" applyFill="1" applyBorder="1" applyAlignment="1" applyProtection="1">
      <alignment horizontal="left" vertical="center"/>
    </xf>
    <xf numFmtId="0" fontId="27" fillId="0" borderId="0" xfId="0" applyFont="1" applyFill="1" applyProtection="1"/>
    <xf numFmtId="49" fontId="25" fillId="0" borderId="23" xfId="0" applyNumberFormat="1" applyFont="1" applyFill="1" applyBorder="1" applyAlignment="1" applyProtection="1">
      <alignment horizontal="left" vertical="center"/>
    </xf>
    <xf numFmtId="0" fontId="25" fillId="0" borderId="23" xfId="0" applyFont="1" applyFill="1" applyBorder="1" applyAlignment="1" applyProtection="1">
      <alignment horizontal="justify" vertical="center"/>
    </xf>
    <xf numFmtId="0" fontId="27" fillId="0" borderId="0" xfId="0" applyFont="1" applyProtection="1"/>
    <xf numFmtId="49" fontId="32" fillId="12" borderId="0" xfId="0" applyNumberFormat="1" applyFont="1" applyFill="1" applyBorder="1" applyAlignment="1" applyProtection="1">
      <alignment vertical="center"/>
    </xf>
    <xf numFmtId="0" fontId="41" fillId="12" borderId="0" xfId="0" applyFont="1" applyFill="1" applyBorder="1" applyAlignment="1" applyProtection="1">
      <alignment horizontal="justify" vertical="center"/>
    </xf>
    <xf numFmtId="49" fontId="32" fillId="12" borderId="0" xfId="3" applyNumberFormat="1" applyFont="1" applyFill="1" applyBorder="1" applyAlignment="1" applyProtection="1">
      <alignment vertical="center"/>
    </xf>
    <xf numFmtId="0" fontId="32" fillId="12" borderId="0" xfId="0" applyFont="1" applyFill="1" applyBorder="1" applyAlignment="1" applyProtection="1">
      <alignment horizontal="justify" vertical="center"/>
    </xf>
    <xf numFmtId="0" fontId="36" fillId="12" borderId="0" xfId="0" applyFont="1" applyFill="1" applyBorder="1" applyAlignment="1" applyProtection="1">
      <alignment horizontal="justify" vertical="center"/>
    </xf>
    <xf numFmtId="49" fontId="31" fillId="12" borderId="0" xfId="3" applyNumberFormat="1" applyFont="1" applyFill="1" applyBorder="1" applyAlignment="1" applyProtection="1">
      <alignment vertical="center"/>
    </xf>
    <xf numFmtId="0" fontId="30" fillId="12" borderId="0" xfId="0" applyFont="1" applyFill="1" applyBorder="1" applyAlignment="1" applyProtection="1">
      <alignment horizontal="justify" vertical="center"/>
    </xf>
    <xf numFmtId="168" fontId="42" fillId="12" borderId="0" xfId="0" applyNumberFormat="1" applyFont="1" applyFill="1" applyBorder="1" applyAlignment="1" applyProtection="1">
      <alignment horizontal="distributed" vertical="center"/>
    </xf>
    <xf numFmtId="0" fontId="37" fillId="12" borderId="0" xfId="0" applyFont="1" applyFill="1" applyAlignment="1" applyProtection="1">
      <alignment vertical="center"/>
    </xf>
    <xf numFmtId="49" fontId="25" fillId="0" borderId="23" xfId="0" applyNumberFormat="1" applyFont="1" applyFill="1" applyBorder="1" applyAlignment="1" applyProtection="1">
      <alignment vertical="center"/>
    </xf>
    <xf numFmtId="49" fontId="26" fillId="12" borderId="0" xfId="0" applyNumberFormat="1" applyFont="1" applyFill="1" applyAlignment="1" applyProtection="1">
      <alignment vertical="center"/>
    </xf>
    <xf numFmtId="0" fontId="26" fillId="12" borderId="0" xfId="0" applyFont="1" applyFill="1" applyAlignment="1" applyProtection="1">
      <alignment vertical="center"/>
    </xf>
    <xf numFmtId="167" fontId="26" fillId="12" borderId="0" xfId="0" applyNumberFormat="1" applyFont="1" applyFill="1" applyAlignment="1" applyProtection="1">
      <alignment horizontal="right" vertical="center"/>
    </xf>
    <xf numFmtId="49" fontId="30" fillId="12" borderId="0" xfId="0" applyNumberFormat="1" applyFont="1" applyFill="1" applyAlignment="1" applyProtection="1">
      <alignment vertical="center"/>
    </xf>
    <xf numFmtId="0" fontId="30" fillId="12" borderId="0" xfId="0" applyFont="1" applyFill="1" applyAlignment="1" applyProtection="1">
      <alignment vertical="center"/>
    </xf>
    <xf numFmtId="49" fontId="27" fillId="0" borderId="23" xfId="0" applyNumberFormat="1" applyFont="1" applyFill="1" applyBorder="1" applyAlignment="1" applyProtection="1">
      <alignment vertical="center"/>
    </xf>
    <xf numFmtId="167" fontId="19" fillId="12" borderId="0" xfId="0" applyNumberFormat="1" applyFont="1" applyFill="1" applyAlignment="1" applyProtection="1">
      <alignment horizontal="left" vertical="center"/>
    </xf>
    <xf numFmtId="0" fontId="19" fillId="11" borderId="0" xfId="0" applyFont="1" applyFill="1" applyAlignment="1" applyProtection="1">
      <alignment vertical="center"/>
    </xf>
    <xf numFmtId="0" fontId="25" fillId="0" borderId="23" xfId="0" applyFont="1" applyFill="1" applyBorder="1" applyAlignment="1" applyProtection="1">
      <alignment vertical="center" wrapText="1"/>
    </xf>
    <xf numFmtId="0" fontId="19" fillId="0" borderId="0" xfId="0" applyFont="1" applyAlignment="1" applyProtection="1">
      <alignment vertical="center" wrapText="1"/>
    </xf>
    <xf numFmtId="0" fontId="36" fillId="0" borderId="0" xfId="0" applyFont="1" applyAlignment="1" applyProtection="1">
      <alignment vertical="center" wrapText="1"/>
    </xf>
    <xf numFmtId="167" fontId="19" fillId="0" borderId="0" xfId="0" applyNumberFormat="1" applyFont="1" applyProtection="1"/>
    <xf numFmtId="167" fontId="38" fillId="12" borderId="0" xfId="0" applyNumberFormat="1" applyFont="1" applyFill="1" applyAlignment="1" applyProtection="1">
      <alignment vertical="center"/>
    </xf>
    <xf numFmtId="0" fontId="35" fillId="12" borderId="0" xfId="0" applyFont="1" applyFill="1" applyAlignment="1">
      <alignment vertical="center"/>
    </xf>
    <xf numFmtId="0" fontId="19" fillId="12" borderId="0" xfId="0" applyFont="1" applyFill="1" applyBorder="1" applyAlignment="1" applyProtection="1">
      <alignment horizontal="left" vertical="center"/>
    </xf>
    <xf numFmtId="168" fontId="43" fillId="12" borderId="0" xfId="0" applyNumberFormat="1" applyFont="1" applyFill="1" applyBorder="1" applyAlignment="1" applyProtection="1">
      <alignment horizontal="distributed" vertical="center"/>
    </xf>
    <xf numFmtId="0" fontId="19" fillId="12" borderId="0" xfId="0" applyFont="1" applyFill="1" applyBorder="1" applyAlignment="1" applyProtection="1">
      <alignment horizontal="justify" vertical="center"/>
    </xf>
    <xf numFmtId="0" fontId="35" fillId="12" borderId="0" xfId="0" applyFont="1" applyFill="1" applyBorder="1" applyAlignment="1" applyProtection="1">
      <alignment horizontal="justify" vertical="center"/>
    </xf>
    <xf numFmtId="0" fontId="40" fillId="12" borderId="0" xfId="0" applyFont="1" applyFill="1" applyBorder="1" applyAlignment="1" applyProtection="1">
      <alignment horizontal="left" vertical="center"/>
    </xf>
    <xf numFmtId="49" fontId="27" fillId="0" borderId="23" xfId="0" applyNumberFormat="1" applyFont="1" applyFill="1" applyBorder="1" applyAlignment="1" applyProtection="1">
      <alignment horizontal="left" vertical="center"/>
    </xf>
    <xf numFmtId="168" fontId="25" fillId="0" borderId="23" xfId="0" applyNumberFormat="1" applyFont="1" applyFill="1" applyBorder="1" applyAlignment="1" applyProtection="1">
      <alignment horizontal="right" vertical="center"/>
    </xf>
    <xf numFmtId="0" fontId="30" fillId="12" borderId="0" xfId="0" applyFont="1" applyFill="1" applyBorder="1" applyAlignment="1" applyProtection="1">
      <alignment horizontal="left" vertical="center"/>
    </xf>
    <xf numFmtId="168" fontId="32" fillId="12" borderId="0" xfId="0" applyNumberFormat="1" applyFont="1" applyFill="1" applyBorder="1" applyAlignment="1" applyProtection="1">
      <alignment horizontal="distributed" vertical="center"/>
    </xf>
    <xf numFmtId="168" fontId="36" fillId="12" borderId="0" xfId="0" applyNumberFormat="1" applyFont="1" applyFill="1" applyBorder="1" applyAlignment="1" applyProtection="1">
      <alignment horizontal="distributed" vertical="center"/>
    </xf>
    <xf numFmtId="168" fontId="32" fillId="12" borderId="0" xfId="0" applyNumberFormat="1" applyFont="1" applyFill="1" applyBorder="1" applyAlignment="1" applyProtection="1">
      <alignment horizontal="right" vertical="center"/>
    </xf>
    <xf numFmtId="0" fontId="35" fillId="12" borderId="0" xfId="0" applyFont="1" applyFill="1" applyBorder="1" applyAlignment="1" applyProtection="1">
      <alignment horizontal="left" vertical="center"/>
    </xf>
    <xf numFmtId="49" fontId="32" fillId="12" borderId="0" xfId="3" applyNumberFormat="1" applyFont="1" applyFill="1" applyBorder="1" applyAlignment="1" applyProtection="1">
      <alignment vertical="center" wrapText="1"/>
    </xf>
    <xf numFmtId="0" fontId="30" fillId="12" borderId="0" xfId="0" applyFont="1" applyFill="1" applyBorder="1" applyAlignment="1" applyProtection="1">
      <alignment horizontal="left" vertical="center" wrapText="1"/>
    </xf>
    <xf numFmtId="49" fontId="32" fillId="12" borderId="0" xfId="3" quotePrefix="1" applyNumberFormat="1" applyFont="1" applyFill="1" applyBorder="1" applyAlignment="1" applyProtection="1">
      <alignment vertical="center"/>
    </xf>
    <xf numFmtId="49" fontId="32" fillId="12" borderId="0" xfId="3" applyNumberFormat="1" applyFont="1" applyFill="1" applyBorder="1" applyProtection="1">
      <alignment vertical="center"/>
    </xf>
    <xf numFmtId="0" fontId="19" fillId="12" borderId="0" xfId="0" applyFont="1" applyFill="1" applyBorder="1" applyProtection="1"/>
    <xf numFmtId="0" fontId="25" fillId="0" borderId="23" xfId="0" applyFont="1" applyFill="1" applyBorder="1" applyAlignment="1" applyProtection="1">
      <alignment horizontal="left" vertical="center"/>
    </xf>
    <xf numFmtId="0" fontId="41" fillId="12" borderId="0" xfId="0" applyFont="1" applyFill="1" applyBorder="1" applyAlignment="1" applyProtection="1">
      <alignment horizontal="left" vertical="center"/>
    </xf>
    <xf numFmtId="169" fontId="30" fillId="12" borderId="0" xfId="0" applyNumberFormat="1" applyFont="1" applyFill="1" applyBorder="1" applyAlignment="1" applyProtection="1">
      <alignment horizontal="distributed" vertical="center"/>
    </xf>
    <xf numFmtId="167" fontId="19" fillId="12" borderId="0" xfId="0" applyNumberFormat="1" applyFont="1" applyFill="1" applyProtection="1"/>
    <xf numFmtId="169" fontId="19" fillId="12" borderId="0" xfId="0" applyNumberFormat="1" applyFont="1" applyFill="1" applyBorder="1" applyAlignment="1" applyProtection="1">
      <alignment horizontal="distributed" vertical="center"/>
    </xf>
    <xf numFmtId="168" fontId="19" fillId="12" borderId="0" xfId="0" applyNumberFormat="1" applyFont="1" applyFill="1" applyBorder="1" applyAlignment="1" applyProtection="1">
      <alignment horizontal="distributed" vertical="center"/>
    </xf>
    <xf numFmtId="49" fontId="32" fillId="12" borderId="0" xfId="0" applyNumberFormat="1" applyFont="1" applyFill="1" applyBorder="1" applyAlignment="1" applyProtection="1">
      <alignment vertical="top"/>
    </xf>
    <xf numFmtId="0" fontId="36" fillId="12" borderId="0" xfId="0" applyFont="1" applyFill="1" applyBorder="1" applyAlignment="1" applyProtection="1">
      <alignment horizontal="justify" vertical="top"/>
    </xf>
    <xf numFmtId="168" fontId="19" fillId="12" borderId="0" xfId="0" applyNumberFormat="1" applyFont="1" applyFill="1" applyBorder="1" applyAlignment="1" applyProtection="1">
      <alignment horizontal="distributed" vertical="top"/>
    </xf>
    <xf numFmtId="168" fontId="30" fillId="12" borderId="0" xfId="0" applyNumberFormat="1" applyFont="1" applyFill="1" applyBorder="1" applyAlignment="1" applyProtection="1">
      <alignment horizontal="right" vertical="center"/>
    </xf>
    <xf numFmtId="0" fontId="38" fillId="12" borderId="0" xfId="0" applyFont="1" applyFill="1" applyBorder="1" applyAlignment="1" applyProtection="1">
      <alignment horizontal="justify" vertical="center"/>
    </xf>
    <xf numFmtId="49" fontId="28" fillId="0" borderId="22" xfId="0" applyNumberFormat="1" applyFont="1" applyFill="1" applyBorder="1" applyAlignment="1" applyProtection="1">
      <alignment horizontal="left" vertical="center"/>
    </xf>
    <xf numFmtId="0" fontId="27" fillId="11" borderId="0" xfId="0" applyFont="1" applyFill="1" applyAlignment="1" applyProtection="1"/>
    <xf numFmtId="49" fontId="19" fillId="12" borderId="0" xfId="0" applyNumberFormat="1" applyFont="1" applyFill="1" applyAlignment="1" applyProtection="1"/>
    <xf numFmtId="0" fontId="19" fillId="0" borderId="0" xfId="0" applyFont="1" applyAlignment="1" applyProtection="1"/>
    <xf numFmtId="0" fontId="27" fillId="0" borderId="0" xfId="0" applyFont="1" applyFill="1" applyAlignment="1" applyProtection="1"/>
    <xf numFmtId="49" fontId="27" fillId="0" borderId="23" xfId="0" applyNumberFormat="1" applyFont="1" applyFill="1" applyBorder="1" applyAlignment="1" applyProtection="1">
      <alignment horizontal="left"/>
    </xf>
    <xf numFmtId="0" fontId="25" fillId="0" borderId="23" xfId="0" applyFont="1" applyFill="1" applyBorder="1" applyAlignment="1" applyProtection="1">
      <alignment horizontal="justify"/>
    </xf>
    <xf numFmtId="167" fontId="25" fillId="0" borderId="23" xfId="0" applyNumberFormat="1" applyFont="1" applyFill="1" applyBorder="1" applyAlignment="1" applyProtection="1">
      <alignment horizontal="right"/>
    </xf>
    <xf numFmtId="0" fontId="27" fillId="0" borderId="0" xfId="0" applyFont="1" applyAlignment="1" applyProtection="1"/>
    <xf numFmtId="49" fontId="32" fillId="12" borderId="0" xfId="0" applyNumberFormat="1" applyFont="1" applyFill="1" applyBorder="1" applyAlignment="1" applyProtection="1"/>
    <xf numFmtId="0" fontId="41" fillId="12" borderId="0" xfId="0" applyFont="1" applyFill="1" applyBorder="1" applyAlignment="1" applyProtection="1">
      <alignment horizontal="justify"/>
    </xf>
    <xf numFmtId="168" fontId="30" fillId="12" borderId="0" xfId="0" applyNumberFormat="1" applyFont="1" applyFill="1" applyBorder="1" applyAlignment="1" applyProtection="1">
      <alignment horizontal="distributed"/>
    </xf>
    <xf numFmtId="49" fontId="32" fillId="12" borderId="0" xfId="3" applyNumberFormat="1" applyFont="1" applyFill="1" applyBorder="1" applyAlignment="1" applyProtection="1"/>
    <xf numFmtId="0" fontId="32" fillId="12" borderId="0" xfId="0" applyFont="1" applyFill="1" applyBorder="1" applyAlignment="1" applyProtection="1">
      <alignment horizontal="justify"/>
    </xf>
    <xf numFmtId="49" fontId="32" fillId="12" borderId="0" xfId="0" applyNumberFormat="1" applyFont="1" applyFill="1" applyBorder="1" applyAlignment="1" applyProtection="1">
      <alignment horizontal="left"/>
    </xf>
    <xf numFmtId="0" fontId="40" fillId="12" borderId="0" xfId="0" applyFont="1" applyFill="1" applyBorder="1" applyAlignment="1" applyProtection="1">
      <alignment horizontal="left"/>
    </xf>
    <xf numFmtId="0" fontId="30" fillId="12" borderId="0" xfId="0" applyFont="1" applyFill="1" applyBorder="1" applyAlignment="1" applyProtection="1">
      <alignment horizontal="justify"/>
    </xf>
    <xf numFmtId="0" fontId="35" fillId="12" borderId="0" xfId="0" applyFont="1" applyFill="1" applyBorder="1" applyAlignment="1" applyProtection="1">
      <alignment horizontal="justify"/>
    </xf>
    <xf numFmtId="49" fontId="25" fillId="0" borderId="23" xfId="0" applyNumberFormat="1" applyFont="1" applyFill="1" applyBorder="1" applyAlignment="1" applyProtection="1">
      <alignment horizontal="left"/>
    </xf>
    <xf numFmtId="49" fontId="32" fillId="12" borderId="0" xfId="3" applyNumberFormat="1" applyFont="1" applyBorder="1" applyAlignment="1" applyProtection="1"/>
    <xf numFmtId="168" fontId="30" fillId="0" borderId="0" xfId="0" applyNumberFormat="1" applyFont="1" applyFill="1" applyBorder="1" applyAlignment="1" applyProtection="1">
      <alignment horizontal="distributed"/>
    </xf>
    <xf numFmtId="168" fontId="30" fillId="12" borderId="0" xfId="0" applyNumberFormat="1" applyFont="1" applyFill="1" applyBorder="1" applyAlignment="1" applyProtection="1">
      <alignment horizontal="right"/>
    </xf>
    <xf numFmtId="0" fontId="37" fillId="0" borderId="0" xfId="0" applyFont="1" applyFill="1" applyBorder="1" applyAlignment="1" applyProtection="1">
      <alignment horizontal="left"/>
    </xf>
    <xf numFmtId="49" fontId="45" fillId="12" borderId="0" xfId="0" applyNumberFormat="1" applyFont="1" applyFill="1" applyBorder="1" applyAlignment="1" applyProtection="1">
      <alignment horizontal="left"/>
    </xf>
    <xf numFmtId="0" fontId="46" fillId="12" borderId="0" xfId="0" applyFont="1" applyFill="1" applyBorder="1" applyAlignment="1" applyProtection="1">
      <alignment horizontal="justify"/>
    </xf>
    <xf numFmtId="0" fontId="32" fillId="12" borderId="0" xfId="0" applyFont="1" applyFill="1" applyBorder="1" applyAlignment="1" applyProtection="1">
      <alignment horizontal="left"/>
    </xf>
    <xf numFmtId="167" fontId="19" fillId="12" borderId="0" xfId="0" applyNumberFormat="1" applyFont="1" applyFill="1" applyAlignment="1" applyProtection="1"/>
    <xf numFmtId="167" fontId="30" fillId="12" borderId="0" xfId="0" applyNumberFormat="1" applyFont="1" applyFill="1" applyAlignment="1" applyProtection="1">
      <alignment horizontal="right" vertical="center"/>
    </xf>
    <xf numFmtId="0" fontId="37" fillId="12" borderId="0" xfId="0" applyFont="1" applyFill="1" applyBorder="1" applyAlignment="1" applyProtection="1">
      <alignment horizontal="justify" vertical="center"/>
    </xf>
    <xf numFmtId="49" fontId="45" fillId="12" borderId="0" xfId="0" applyNumberFormat="1" applyFont="1" applyFill="1" applyBorder="1" applyAlignment="1" applyProtection="1">
      <alignment horizontal="left" vertical="center"/>
    </xf>
    <xf numFmtId="49" fontId="33" fillId="12" borderId="0" xfId="3" applyNumberFormat="1" applyFont="1" applyFill="1" applyBorder="1" applyAlignment="1" applyProtection="1">
      <alignment vertical="center"/>
    </xf>
    <xf numFmtId="49" fontId="31" fillId="12" borderId="0" xfId="3" applyNumberFormat="1" applyFont="1" applyFill="1" applyBorder="1" applyProtection="1">
      <alignment vertical="center"/>
    </xf>
    <xf numFmtId="49" fontId="32" fillId="12" borderId="0" xfId="3" applyNumberFormat="1" applyFont="1" applyBorder="1" applyProtection="1">
      <alignment vertical="center"/>
    </xf>
    <xf numFmtId="168" fontId="47" fillId="12" borderId="0" xfId="0" applyNumberFormat="1" applyFont="1" applyFill="1" applyBorder="1" applyAlignment="1" applyProtection="1">
      <alignment vertical="center"/>
    </xf>
    <xf numFmtId="49" fontId="32" fillId="12" borderId="0" xfId="3" applyNumberFormat="1" applyFont="1" applyFill="1" applyBorder="1" applyAlignment="1" applyProtection="1">
      <alignment vertical="top"/>
    </xf>
    <xf numFmtId="0" fontId="30" fillId="12" borderId="0" xfId="0" applyFont="1" applyFill="1" applyBorder="1" applyAlignment="1" applyProtection="1">
      <alignment horizontal="left" vertical="top" wrapText="1"/>
    </xf>
    <xf numFmtId="168" fontId="30" fillId="12" borderId="0" xfId="0" applyNumberFormat="1" applyFont="1" applyFill="1" applyBorder="1" applyAlignment="1" applyProtection="1">
      <alignment horizontal="distributed" vertical="top"/>
    </xf>
    <xf numFmtId="0" fontId="27" fillId="10" borderId="0" xfId="0" applyFont="1" applyFill="1" applyAlignment="1" applyProtection="1">
      <alignment vertical="center"/>
    </xf>
    <xf numFmtId="0" fontId="27" fillId="10" borderId="0" xfId="0" applyFont="1" applyFill="1" applyProtection="1"/>
    <xf numFmtId="0" fontId="25" fillId="10" borderId="0" xfId="0" applyFont="1" applyFill="1" applyAlignment="1" applyProtection="1">
      <alignment vertical="center"/>
    </xf>
    <xf numFmtId="0" fontId="37" fillId="0" borderId="0" xfId="0" applyFont="1" applyFill="1" applyBorder="1" applyAlignment="1" applyProtection="1">
      <alignment horizontal="justify" vertical="center"/>
    </xf>
    <xf numFmtId="0" fontId="32" fillId="10" borderId="0" xfId="0" applyFont="1" applyFill="1" applyAlignment="1" applyProtection="1">
      <alignment vertical="center"/>
    </xf>
    <xf numFmtId="0" fontId="32" fillId="10" borderId="0" xfId="0" applyFont="1" applyFill="1" applyProtection="1"/>
    <xf numFmtId="0" fontId="19" fillId="14" borderId="0" xfId="0" applyFont="1" applyFill="1" applyProtection="1"/>
    <xf numFmtId="0" fontId="27" fillId="14" borderId="0" xfId="0" applyFont="1" applyFill="1" applyProtection="1"/>
    <xf numFmtId="0" fontId="47" fillId="12" borderId="0" xfId="0" applyFont="1" applyFill="1" applyBorder="1" applyAlignment="1" applyProtection="1">
      <alignment horizontal="justify" vertical="center"/>
    </xf>
    <xf numFmtId="168" fontId="32" fillId="12" borderId="0" xfId="0" applyNumberFormat="1" applyFont="1" applyFill="1" applyBorder="1" applyAlignment="1" applyProtection="1">
      <alignment horizontal="left" vertical="center"/>
    </xf>
    <xf numFmtId="49" fontId="32" fillId="0" borderId="0" xfId="0" applyNumberFormat="1" applyFont="1" applyFill="1" applyBorder="1" applyAlignment="1" applyProtection="1">
      <alignment horizontal="left" vertical="center"/>
    </xf>
    <xf numFmtId="0" fontId="48" fillId="13" borderId="0" xfId="0" applyFont="1" applyFill="1" applyBorder="1" applyAlignment="1" applyProtection="1">
      <alignment horizontal="left" vertical="center"/>
    </xf>
    <xf numFmtId="0" fontId="49" fillId="13" borderId="0" xfId="0" applyFont="1" applyFill="1" applyBorder="1" applyAlignment="1" applyProtection="1">
      <alignment horizontal="left" vertical="center"/>
    </xf>
    <xf numFmtId="0" fontId="50" fillId="13" borderId="0" xfId="0" applyFont="1" applyFill="1" applyBorder="1" applyAlignment="1" applyProtection="1">
      <alignment horizontal="center" vertical="center"/>
    </xf>
    <xf numFmtId="0" fontId="37" fillId="13" borderId="0" xfId="0" applyFont="1" applyFill="1" applyBorder="1" applyAlignment="1" applyProtection="1">
      <alignment horizontal="justify" vertical="center"/>
    </xf>
    <xf numFmtId="0" fontId="37" fillId="12" borderId="0" xfId="0" applyFont="1" applyFill="1" applyBorder="1" applyAlignment="1" applyProtection="1">
      <alignment horizontal="left" vertical="center" wrapText="1"/>
    </xf>
    <xf numFmtId="0" fontId="32" fillId="12" borderId="0" xfId="0" applyFont="1" applyFill="1" applyBorder="1" applyAlignment="1" applyProtection="1">
      <alignment horizontal="left" vertical="center"/>
    </xf>
    <xf numFmtId="0" fontId="37" fillId="12" borderId="0" xfId="0" applyFont="1" applyFill="1" applyBorder="1" applyAlignment="1" applyProtection="1">
      <alignment horizontal="left" vertical="center"/>
    </xf>
    <xf numFmtId="0" fontId="50" fillId="12" borderId="0" xfId="0" applyFont="1" applyFill="1" applyBorder="1" applyAlignment="1" applyProtection="1">
      <alignment horizontal="center" vertical="center"/>
    </xf>
    <xf numFmtId="0" fontId="13" fillId="0" borderId="16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 wrapText="1"/>
    </xf>
    <xf numFmtId="44" fontId="13" fillId="0" borderId="15" xfId="1" applyFont="1" applyBorder="1" applyAlignment="1">
      <alignment horizontal="center" vertical="center" wrapText="1"/>
    </xf>
    <xf numFmtId="166" fontId="13" fillId="9" borderId="16" xfId="0" applyNumberFormat="1" applyFont="1" applyFill="1" applyBorder="1" applyAlignment="1">
      <alignment vertical="center"/>
    </xf>
    <xf numFmtId="166" fontId="13" fillId="9" borderId="15" xfId="0" applyNumberFormat="1" applyFont="1" applyFill="1" applyBorder="1" applyAlignment="1">
      <alignment vertical="center"/>
    </xf>
    <xf numFmtId="44" fontId="13" fillId="0" borderId="0" xfId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9" borderId="16" xfId="0" applyNumberFormat="1" applyFont="1" applyFill="1" applyBorder="1" applyAlignment="1">
      <alignment vertical="center" wrapText="1"/>
    </xf>
    <xf numFmtId="166" fontId="13" fillId="9" borderId="15" xfId="0" applyNumberFormat="1" applyFont="1" applyFill="1" applyBorder="1" applyAlignment="1">
      <alignment vertical="center" wrapText="1"/>
    </xf>
    <xf numFmtId="0" fontId="16" fillId="8" borderId="18" xfId="0" applyFont="1" applyFill="1" applyBorder="1" applyAlignment="1">
      <alignment horizontal="center" vertical="top" wrapText="1"/>
    </xf>
    <xf numFmtId="0" fontId="16" fillId="8" borderId="15" xfId="0" applyFont="1" applyFill="1" applyBorder="1" applyAlignment="1">
      <alignment horizontal="center" vertical="top" wrapText="1"/>
    </xf>
    <xf numFmtId="0" fontId="14" fillId="8" borderId="16" xfId="0" applyFont="1" applyFill="1" applyBorder="1" applyAlignment="1">
      <alignment vertical="center" wrapText="1"/>
    </xf>
    <xf numFmtId="0" fontId="14" fillId="8" borderId="15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3" fillId="0" borderId="1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8" borderId="18" xfId="0" applyFont="1" applyFill="1" applyBorder="1" applyAlignment="1">
      <alignment vertical="center" wrapText="1"/>
    </xf>
    <xf numFmtId="0" fontId="16" fillId="8" borderId="18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1" fillId="0" borderId="0" xfId="0" applyNumberFormat="1" applyFont="1" applyAlignment="1" applyProtection="1">
      <alignment horizontal="left" vertical="top" wrapText="1"/>
    </xf>
    <xf numFmtId="0" fontId="22" fillId="0" borderId="0" xfId="0" applyNumberFormat="1" applyFont="1" applyAlignment="1" applyProtection="1">
      <alignment horizontal="left" vertical="top" wrapText="1"/>
    </xf>
    <xf numFmtId="0" fontId="20" fillId="0" borderId="0" xfId="0" applyNumberFormat="1" applyFont="1" applyAlignment="1" applyProtection="1">
      <alignment horizontal="left" vertical="top" wrapText="1"/>
    </xf>
    <xf numFmtId="0" fontId="23" fillId="0" borderId="0" xfId="0" applyFont="1" applyFill="1" applyBorder="1" applyAlignment="1" applyProtection="1">
      <alignment horizontal="right"/>
    </xf>
    <xf numFmtId="0" fontId="24" fillId="10" borderId="0" xfId="0" applyNumberFormat="1" applyFont="1" applyFill="1" applyBorder="1" applyAlignment="1" applyProtection="1">
      <alignment horizontal="left" vertical="center"/>
    </xf>
    <xf numFmtId="0" fontId="27" fillId="11" borderId="0" xfId="0" applyFont="1" applyFill="1" applyAlignment="1" applyProtection="1">
      <alignment horizontal="center" vertical="top" textRotation="90"/>
    </xf>
    <xf numFmtId="0" fontId="53" fillId="15" borderId="0" xfId="0" applyFont="1" applyFill="1"/>
    <xf numFmtId="0" fontId="0" fillId="15" borderId="0" xfId="0" applyFill="1"/>
    <xf numFmtId="44" fontId="51" fillId="15" borderId="0" xfId="1" applyFont="1" applyFill="1"/>
    <xf numFmtId="0" fontId="0" fillId="16" borderId="0" xfId="0" applyFill="1"/>
    <xf numFmtId="0" fontId="52" fillId="16" borderId="0" xfId="0" applyFont="1" applyFill="1"/>
    <xf numFmtId="44" fontId="0" fillId="16" borderId="0" xfId="1" applyFont="1" applyFill="1"/>
    <xf numFmtId="12" fontId="0" fillId="0" borderId="5" xfId="4" applyNumberFormat="1" applyFont="1" applyBorder="1" applyAlignment="1">
      <alignment horizontal="left" vertical="justify" wrapText="1"/>
    </xf>
    <xf numFmtId="12" fontId="0" fillId="0" borderId="5" xfId="0" applyNumberFormat="1" applyBorder="1" applyAlignment="1">
      <alignment vertical="justify"/>
    </xf>
    <xf numFmtId="44" fontId="0" fillId="0" borderId="5" xfId="1" applyFont="1" applyBorder="1" applyAlignment="1">
      <alignment vertical="justify"/>
    </xf>
    <xf numFmtId="44" fontId="52" fillId="15" borderId="0" xfId="1" applyFont="1" applyFill="1"/>
    <xf numFmtId="0" fontId="0" fillId="0" borderId="5" xfId="4" applyFont="1" applyBorder="1" applyAlignment="1">
      <alignment horizontal="left" vertical="top" wrapText="1"/>
    </xf>
    <xf numFmtId="0" fontId="0" fillId="0" borderId="5" xfId="0" applyBorder="1" applyAlignment="1">
      <alignment vertical="justify"/>
    </xf>
    <xf numFmtId="44" fontId="0" fillId="0" borderId="5" xfId="1" applyFont="1" applyBorder="1" applyAlignment="1">
      <alignment vertical="top"/>
    </xf>
    <xf numFmtId="0" fontId="0" fillId="0" borderId="5" xfId="4" applyFont="1" applyBorder="1" applyAlignment="1">
      <alignment horizontal="left" vertical="justify" wrapText="1"/>
    </xf>
  </cellXfs>
  <cellStyles count="5">
    <cellStyle name="Century Artikelnummer" xfId="3" xr:uid="{F0A0680D-C344-4E7B-A956-E4A838C86171}"/>
    <cellStyle name="Normal" xfId="4" xr:uid="{745EF4FB-52B1-48B3-AD88-7CBFAAA64980}"/>
    <cellStyle name="Procent" xfId="2" builtinId="5"/>
    <cellStyle name="Standaard" xfId="0" builtinId="0"/>
    <cellStyle name="Valuta" xfId="1" builtinId="4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martmetals.n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</xdr:row>
      <xdr:rowOff>19050</xdr:rowOff>
    </xdr:from>
    <xdr:to>
      <xdr:col>3</xdr:col>
      <xdr:colOff>215981</xdr:colOff>
      <xdr:row>5</xdr:row>
      <xdr:rowOff>153254</xdr:rowOff>
    </xdr:to>
    <xdr:pic>
      <xdr:nvPicPr>
        <xdr:cNvPr id="3" name="Afbeelding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D1775-F16D-400B-BDBB-95A11A797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200025"/>
          <a:ext cx="1644731" cy="981929"/>
        </a:xfrm>
        <a:prstGeom prst="rect">
          <a:avLst/>
        </a:prstGeom>
        <a:effectLst/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BF9-956A-4DBA-ACE2-3E1FFBE86E91}">
  <sheetPr>
    <tabColor theme="0" tint="-0.499984740745262"/>
  </sheetPr>
  <dimension ref="A1:G220"/>
  <sheetViews>
    <sheetView showGridLines="0" tabSelected="1" workbookViewId="0">
      <selection activeCell="B25" sqref="B25"/>
    </sheetView>
  </sheetViews>
  <sheetFormatPr defaultColWidth="10.28515625" defaultRowHeight="15" x14ac:dyDescent="0.25"/>
  <cols>
    <col min="1" max="1" width="29.85546875" bestFit="1" customWidth="1"/>
    <col min="2" max="2" width="55.140625" style="91" customWidth="1"/>
    <col min="3" max="3" width="71.42578125" bestFit="1" customWidth="1"/>
    <col min="4" max="4" width="10.85546875" bestFit="1" customWidth="1"/>
    <col min="5" max="5" width="9.7109375" bestFit="1" customWidth="1"/>
    <col min="6" max="6" width="13.85546875" customWidth="1"/>
    <col min="7" max="7" width="12.85546875" style="92" bestFit="1" customWidth="1"/>
  </cols>
  <sheetData>
    <row r="1" spans="1:7" s="4" customFormat="1" ht="31.5" customHeight="1" thickBot="1" x14ac:dyDescent="0.3">
      <c r="A1" s="1"/>
      <c r="B1" s="1"/>
      <c r="C1" s="1"/>
      <c r="D1" s="2" t="s">
        <v>0</v>
      </c>
      <c r="E1" s="2"/>
      <c r="F1" s="2" t="s">
        <v>1</v>
      </c>
      <c r="G1" s="3" t="s">
        <v>2</v>
      </c>
    </row>
    <row r="2" spans="1:7" x14ac:dyDescent="0.25">
      <c r="A2" s="5" t="s">
        <v>3</v>
      </c>
      <c r="B2" s="6"/>
      <c r="C2" s="6"/>
      <c r="D2" s="6"/>
      <c r="E2" s="6"/>
      <c r="F2" s="6"/>
      <c r="G2" s="6"/>
    </row>
    <row r="3" spans="1:7" x14ac:dyDescent="0.25">
      <c r="A3" s="7" t="s">
        <v>4</v>
      </c>
      <c r="B3" s="8" t="s">
        <v>5</v>
      </c>
      <c r="C3" s="9" t="s">
        <v>5</v>
      </c>
      <c r="D3" s="9" t="s">
        <v>5</v>
      </c>
      <c r="E3" s="9" t="s">
        <v>5</v>
      </c>
      <c r="F3" s="10"/>
      <c r="G3" s="10" t="s">
        <v>5</v>
      </c>
    </row>
    <row r="4" spans="1:7" x14ac:dyDescent="0.25">
      <c r="A4" s="11" t="s">
        <v>6</v>
      </c>
      <c r="B4" s="12" t="s">
        <v>7</v>
      </c>
      <c r="C4" s="12" t="s">
        <v>8</v>
      </c>
      <c r="D4" s="13" t="s">
        <v>9</v>
      </c>
      <c r="E4" s="14"/>
      <c r="F4" s="15">
        <v>1199</v>
      </c>
      <c r="G4" s="15">
        <v>789</v>
      </c>
    </row>
    <row r="5" spans="1:7" x14ac:dyDescent="0.25">
      <c r="A5" s="11" t="s">
        <v>10</v>
      </c>
      <c r="B5" s="16" t="s">
        <v>11</v>
      </c>
      <c r="C5" s="16" t="s">
        <v>12</v>
      </c>
      <c r="D5" s="13" t="s">
        <v>13</v>
      </c>
      <c r="E5" s="14"/>
      <c r="F5" s="15">
        <v>1849</v>
      </c>
      <c r="G5" s="15">
        <v>1025</v>
      </c>
    </row>
    <row r="6" spans="1:7" x14ac:dyDescent="0.25">
      <c r="A6" s="17" t="s">
        <v>14</v>
      </c>
      <c r="B6" s="16" t="s">
        <v>15</v>
      </c>
      <c r="C6" s="18" t="s">
        <v>16</v>
      </c>
      <c r="D6" s="13" t="s">
        <v>17</v>
      </c>
      <c r="E6" s="14"/>
      <c r="F6" s="15">
        <v>2149</v>
      </c>
      <c r="G6" s="15">
        <v>1299</v>
      </c>
    </row>
    <row r="7" spans="1:7" x14ac:dyDescent="0.25">
      <c r="A7" s="19" t="s">
        <v>18</v>
      </c>
      <c r="B7" s="20"/>
      <c r="C7" s="19"/>
      <c r="D7" s="19"/>
      <c r="E7" s="19"/>
      <c r="F7" s="19"/>
      <c r="G7" s="19"/>
    </row>
    <row r="8" spans="1:7" ht="48.75" x14ac:dyDescent="0.25">
      <c r="A8" s="11" t="s">
        <v>19</v>
      </c>
      <c r="B8" s="21" t="s">
        <v>20</v>
      </c>
      <c r="C8" s="22" t="s">
        <v>21</v>
      </c>
      <c r="D8" s="13" t="s">
        <v>22</v>
      </c>
      <c r="E8" s="14"/>
      <c r="F8" s="15">
        <v>6599</v>
      </c>
      <c r="G8" s="15">
        <v>4914</v>
      </c>
    </row>
    <row r="9" spans="1:7" x14ac:dyDescent="0.25">
      <c r="A9" s="23" t="s">
        <v>23</v>
      </c>
      <c r="B9" s="24"/>
      <c r="C9" s="24"/>
      <c r="D9" s="25"/>
      <c r="E9" s="25"/>
      <c r="F9" s="25"/>
      <c r="G9" s="25"/>
    </row>
    <row r="10" spans="1:7" x14ac:dyDescent="0.25">
      <c r="A10" s="26" t="s">
        <v>24</v>
      </c>
      <c r="B10" s="26" t="s">
        <v>25</v>
      </c>
      <c r="C10" s="26" t="s">
        <v>26</v>
      </c>
      <c r="D10" s="13" t="s">
        <v>27</v>
      </c>
      <c r="E10" s="14"/>
      <c r="F10" s="15">
        <v>229</v>
      </c>
      <c r="G10" s="15">
        <v>179</v>
      </c>
    </row>
    <row r="11" spans="1:7" x14ac:dyDescent="0.25">
      <c r="A11" s="26" t="s">
        <v>28</v>
      </c>
      <c r="B11" s="26" t="s">
        <v>29</v>
      </c>
      <c r="C11" s="27" t="s">
        <v>30</v>
      </c>
      <c r="D11" s="28"/>
      <c r="E11" s="29"/>
      <c r="F11" s="15">
        <v>59</v>
      </c>
      <c r="G11" s="15">
        <v>52</v>
      </c>
    </row>
    <row r="12" spans="1:7" x14ac:dyDescent="0.25">
      <c r="A12" s="11" t="s">
        <v>31</v>
      </c>
      <c r="B12" s="16" t="s">
        <v>32</v>
      </c>
      <c r="C12" s="12" t="s">
        <v>33</v>
      </c>
      <c r="D12" s="28"/>
      <c r="E12" s="29"/>
      <c r="F12" s="15">
        <v>49.95</v>
      </c>
      <c r="G12" s="15">
        <v>32</v>
      </c>
    </row>
    <row r="13" spans="1:7" x14ac:dyDescent="0.25">
      <c r="A13" s="30"/>
      <c r="B13" s="30"/>
      <c r="C13" s="30"/>
      <c r="D13" s="30"/>
      <c r="E13" s="30"/>
      <c r="F13" s="30"/>
      <c r="G13" s="30"/>
    </row>
    <row r="14" spans="1:7" x14ac:dyDescent="0.25">
      <c r="A14" s="31" t="s">
        <v>34</v>
      </c>
      <c r="B14" s="32"/>
      <c r="C14" s="32"/>
      <c r="D14" s="32"/>
      <c r="E14" s="32"/>
      <c r="F14" s="32"/>
      <c r="G14" s="32"/>
    </row>
    <row r="15" spans="1:7" s="35" customFormat="1" x14ac:dyDescent="0.25">
      <c r="A15" s="33" t="s">
        <v>35</v>
      </c>
      <c r="B15" s="34"/>
      <c r="C15" s="34"/>
      <c r="D15" s="34"/>
      <c r="E15" s="34"/>
      <c r="F15" s="34"/>
      <c r="G15" s="34"/>
    </row>
    <row r="16" spans="1:7" s="35" customFormat="1" x14ac:dyDescent="0.25">
      <c r="A16" s="26" t="s">
        <v>36</v>
      </c>
      <c r="B16" s="26" t="s">
        <v>37</v>
      </c>
      <c r="C16" s="27" t="s">
        <v>38</v>
      </c>
      <c r="D16" s="36" t="s">
        <v>39</v>
      </c>
      <c r="E16" s="37"/>
      <c r="F16" s="15">
        <v>1669</v>
      </c>
      <c r="G16" s="15">
        <v>850</v>
      </c>
    </row>
    <row r="17" spans="1:7" s="35" customFormat="1" x14ac:dyDescent="0.25">
      <c r="A17" s="11" t="s">
        <v>40</v>
      </c>
      <c r="B17" s="16" t="s">
        <v>41</v>
      </c>
      <c r="C17" s="12" t="s">
        <v>42</v>
      </c>
      <c r="D17" s="13" t="s">
        <v>39</v>
      </c>
      <c r="E17" s="29"/>
      <c r="F17" s="15">
        <v>1869</v>
      </c>
      <c r="G17" s="15">
        <v>932</v>
      </c>
    </row>
    <row r="18" spans="1:7" x14ac:dyDescent="0.25">
      <c r="A18" s="19" t="s">
        <v>43</v>
      </c>
      <c r="B18" s="20"/>
      <c r="C18" s="20"/>
      <c r="D18" s="20"/>
      <c r="E18" s="20"/>
      <c r="F18" s="20"/>
      <c r="G18" s="20"/>
    </row>
    <row r="19" spans="1:7" x14ac:dyDescent="0.25">
      <c r="A19" s="11" t="s">
        <v>44</v>
      </c>
      <c r="B19" s="16" t="s">
        <v>45</v>
      </c>
      <c r="C19" s="12" t="s">
        <v>46</v>
      </c>
      <c r="D19" s="13" t="s">
        <v>47</v>
      </c>
      <c r="E19" s="14"/>
      <c r="F19" s="15">
        <v>1899</v>
      </c>
      <c r="G19" s="15">
        <v>1436</v>
      </c>
    </row>
    <row r="20" spans="1:7" x14ac:dyDescent="0.25">
      <c r="A20" s="11" t="s">
        <v>48</v>
      </c>
      <c r="B20" s="16" t="s">
        <v>49</v>
      </c>
      <c r="C20" s="12" t="s">
        <v>50</v>
      </c>
      <c r="D20" s="13" t="s">
        <v>51</v>
      </c>
      <c r="E20" s="14"/>
      <c r="F20" s="15">
        <v>3299</v>
      </c>
      <c r="G20" s="15">
        <v>2699</v>
      </c>
    </row>
    <row r="21" spans="1:7" x14ac:dyDescent="0.25">
      <c r="A21" s="11" t="s">
        <v>52</v>
      </c>
      <c r="B21" s="16" t="s">
        <v>53</v>
      </c>
      <c r="C21" s="12" t="s">
        <v>54</v>
      </c>
      <c r="D21" s="13" t="s">
        <v>51</v>
      </c>
      <c r="E21" s="14"/>
      <c r="F21" s="15">
        <v>2599</v>
      </c>
      <c r="G21" s="15">
        <v>2250</v>
      </c>
    </row>
    <row r="22" spans="1:7" x14ac:dyDescent="0.25">
      <c r="A22" s="19" t="s">
        <v>55</v>
      </c>
      <c r="B22" s="20"/>
      <c r="C22" s="20"/>
      <c r="D22" s="20"/>
      <c r="E22" s="20"/>
      <c r="F22" s="20"/>
      <c r="G22" s="20"/>
    </row>
    <row r="23" spans="1:7" x14ac:dyDescent="0.25">
      <c r="A23" s="11" t="s">
        <v>56</v>
      </c>
      <c r="B23" s="16" t="s">
        <v>57</v>
      </c>
      <c r="C23" s="12" t="s">
        <v>58</v>
      </c>
      <c r="D23" s="38"/>
      <c r="E23" s="39"/>
      <c r="F23" s="15">
        <v>119</v>
      </c>
      <c r="G23" s="15">
        <v>82</v>
      </c>
    </row>
    <row r="24" spans="1:7" x14ac:dyDescent="0.25">
      <c r="A24" s="11" t="s">
        <v>59</v>
      </c>
      <c r="B24" s="16" t="s">
        <v>60</v>
      </c>
      <c r="C24" s="12" t="s">
        <v>61</v>
      </c>
      <c r="D24" s="38"/>
      <c r="E24" s="39"/>
      <c r="F24" s="15">
        <v>149</v>
      </c>
      <c r="G24" s="15">
        <v>94</v>
      </c>
    </row>
    <row r="25" spans="1:7" x14ac:dyDescent="0.25">
      <c r="A25" s="19" t="s">
        <v>62</v>
      </c>
      <c r="B25" s="20"/>
      <c r="C25" s="20"/>
      <c r="D25" s="20"/>
      <c r="E25" s="20"/>
      <c r="F25" s="20"/>
      <c r="G25" s="20"/>
    </row>
    <row r="26" spans="1:7" x14ac:dyDescent="0.25">
      <c r="A26" s="11" t="s">
        <v>63</v>
      </c>
      <c r="B26" s="16" t="s">
        <v>64</v>
      </c>
      <c r="C26" s="12" t="s">
        <v>65</v>
      </c>
      <c r="D26" s="38"/>
      <c r="E26" s="39"/>
      <c r="F26" s="15">
        <v>199</v>
      </c>
      <c r="G26" s="15">
        <v>145</v>
      </c>
    </row>
    <row r="27" spans="1:7" x14ac:dyDescent="0.25">
      <c r="A27" s="11" t="s">
        <v>66</v>
      </c>
      <c r="B27" s="16" t="s">
        <v>67</v>
      </c>
      <c r="C27" s="12" t="s">
        <v>68</v>
      </c>
      <c r="D27" s="38"/>
      <c r="E27" s="39"/>
      <c r="F27" s="15">
        <v>199</v>
      </c>
      <c r="G27" s="15">
        <v>155</v>
      </c>
    </row>
    <row r="28" spans="1:7" x14ac:dyDescent="0.25">
      <c r="A28" s="11" t="s">
        <v>69</v>
      </c>
      <c r="B28" s="16" t="s">
        <v>70</v>
      </c>
      <c r="C28" s="12" t="s">
        <v>71</v>
      </c>
      <c r="D28" s="38"/>
      <c r="E28" s="39"/>
      <c r="F28" s="15">
        <v>199</v>
      </c>
      <c r="G28" s="15">
        <v>145</v>
      </c>
    </row>
    <row r="29" spans="1:7" x14ac:dyDescent="0.25">
      <c r="A29" s="19" t="s">
        <v>23</v>
      </c>
      <c r="B29" s="20"/>
      <c r="C29" s="20"/>
      <c r="D29" s="20"/>
      <c r="E29" s="20"/>
      <c r="F29" s="20"/>
      <c r="G29" s="20"/>
    </row>
    <row r="30" spans="1:7" x14ac:dyDescent="0.25">
      <c r="A30" s="11" t="s">
        <v>72</v>
      </c>
      <c r="B30" s="16" t="s">
        <v>73</v>
      </c>
      <c r="C30" s="17"/>
      <c r="D30" s="40"/>
      <c r="E30" s="41"/>
      <c r="F30" s="15">
        <v>59.95</v>
      </c>
      <c r="G30" s="15">
        <v>29</v>
      </c>
    </row>
    <row r="31" spans="1:7" x14ac:dyDescent="0.25">
      <c r="A31" s="11" t="s">
        <v>74</v>
      </c>
      <c r="B31" s="16" t="s">
        <v>75</v>
      </c>
      <c r="C31" s="16" t="s">
        <v>76</v>
      </c>
      <c r="D31" s="38"/>
      <c r="E31" s="39"/>
      <c r="F31" s="15">
        <v>79.95</v>
      </c>
      <c r="G31" s="15">
        <v>87</v>
      </c>
    </row>
    <row r="32" spans="1:7" x14ac:dyDescent="0.25">
      <c r="A32" s="11" t="s">
        <v>77</v>
      </c>
      <c r="B32" s="16" t="s">
        <v>78</v>
      </c>
      <c r="C32" s="16" t="s">
        <v>76</v>
      </c>
      <c r="D32" s="38"/>
      <c r="E32" s="39"/>
      <c r="F32" s="15">
        <v>79.95</v>
      </c>
      <c r="G32" s="15">
        <v>65</v>
      </c>
    </row>
    <row r="33" spans="1:7" x14ac:dyDescent="0.25">
      <c r="A33" s="11" t="s">
        <v>79</v>
      </c>
      <c r="B33" s="16" t="s">
        <v>80</v>
      </c>
      <c r="C33" s="12" t="s">
        <v>81</v>
      </c>
      <c r="D33" s="38"/>
      <c r="E33" s="39"/>
      <c r="F33" s="15">
        <v>19</v>
      </c>
      <c r="G33" s="15">
        <v>12</v>
      </c>
    </row>
    <row r="34" spans="1:7" x14ac:dyDescent="0.25">
      <c r="A34" s="11" t="s">
        <v>82</v>
      </c>
      <c r="B34" s="16" t="s">
        <v>83</v>
      </c>
      <c r="C34" s="12" t="s">
        <v>84</v>
      </c>
      <c r="D34" s="38"/>
      <c r="E34" s="39"/>
      <c r="F34" s="15">
        <v>39</v>
      </c>
      <c r="G34" s="15">
        <v>16</v>
      </c>
    </row>
    <row r="35" spans="1:7" x14ac:dyDescent="0.25">
      <c r="A35" s="11" t="s">
        <v>85</v>
      </c>
      <c r="B35" s="16" t="s">
        <v>86</v>
      </c>
      <c r="C35" s="12" t="s">
        <v>87</v>
      </c>
      <c r="D35" s="38"/>
      <c r="E35" s="39"/>
      <c r="F35" s="15">
        <v>39</v>
      </c>
      <c r="G35" s="15">
        <v>16</v>
      </c>
    </row>
    <row r="36" spans="1:7" x14ac:dyDescent="0.25">
      <c r="A36" s="30"/>
      <c r="B36" s="30"/>
      <c r="C36" s="30"/>
      <c r="D36" s="30"/>
      <c r="E36" s="30"/>
      <c r="F36" s="30"/>
      <c r="G36" s="30"/>
    </row>
    <row r="37" spans="1:7" x14ac:dyDescent="0.25">
      <c r="A37" s="31" t="s">
        <v>88</v>
      </c>
      <c r="B37" s="32"/>
      <c r="C37" s="32"/>
      <c r="D37" s="32"/>
      <c r="E37" s="32"/>
      <c r="F37" s="32"/>
      <c r="G37" s="32"/>
    </row>
    <row r="38" spans="1:7" x14ac:dyDescent="0.25">
      <c r="A38" s="11" t="s">
        <v>89</v>
      </c>
      <c r="B38" s="16" t="s">
        <v>90</v>
      </c>
      <c r="C38" s="12" t="s">
        <v>91</v>
      </c>
      <c r="D38" s="38"/>
      <c r="E38" s="39"/>
      <c r="F38" s="15">
        <v>429</v>
      </c>
      <c r="G38" s="15">
        <v>399</v>
      </c>
    </row>
    <row r="39" spans="1:7" x14ac:dyDescent="0.25">
      <c r="A39" s="11" t="s">
        <v>92</v>
      </c>
      <c r="B39" s="16" t="s">
        <v>93</v>
      </c>
      <c r="C39" s="12" t="s">
        <v>94</v>
      </c>
      <c r="D39" s="38"/>
      <c r="E39" s="39"/>
      <c r="F39" s="15">
        <v>349</v>
      </c>
      <c r="G39" s="15">
        <v>299</v>
      </c>
    </row>
    <row r="40" spans="1:7" x14ac:dyDescent="0.25">
      <c r="A40" s="30"/>
      <c r="B40" s="30"/>
      <c r="C40" s="30"/>
      <c r="D40" s="30"/>
      <c r="E40" s="30"/>
      <c r="F40" s="30"/>
      <c r="G40" s="30"/>
    </row>
    <row r="41" spans="1:7" x14ac:dyDescent="0.25">
      <c r="A41" s="31" t="s">
        <v>95</v>
      </c>
      <c r="B41" s="32"/>
      <c r="C41" s="32"/>
      <c r="D41" s="32"/>
      <c r="E41" s="32"/>
      <c r="F41" s="32"/>
      <c r="G41" s="32"/>
    </row>
    <row r="42" spans="1:7" x14ac:dyDescent="0.25">
      <c r="A42" s="19" t="s">
        <v>96</v>
      </c>
      <c r="B42" s="20"/>
      <c r="C42" s="20"/>
      <c r="D42" s="20"/>
      <c r="E42" s="20"/>
      <c r="F42" s="20"/>
      <c r="G42" s="20"/>
    </row>
    <row r="43" spans="1:7" ht="60.75" x14ac:dyDescent="0.25">
      <c r="A43" s="42" t="s">
        <v>97</v>
      </c>
      <c r="B43" s="43" t="s">
        <v>98</v>
      </c>
      <c r="C43" s="44" t="s">
        <v>99</v>
      </c>
      <c r="D43" s="45" t="s">
        <v>100</v>
      </c>
      <c r="E43" s="46"/>
      <c r="F43" s="15">
        <v>1899</v>
      </c>
      <c r="G43" s="15">
        <v>1231</v>
      </c>
    </row>
    <row r="44" spans="1:7" ht="60.75" x14ac:dyDescent="0.25">
      <c r="A44" s="42" t="s">
        <v>101</v>
      </c>
      <c r="B44" s="43" t="s">
        <v>102</v>
      </c>
      <c r="C44" s="44" t="s">
        <v>103</v>
      </c>
      <c r="D44" s="45" t="s">
        <v>104</v>
      </c>
      <c r="E44" s="46"/>
      <c r="F44" s="15">
        <v>2995</v>
      </c>
      <c r="G44" s="15">
        <v>1563</v>
      </c>
    </row>
    <row r="45" spans="1:7" ht="60.75" x14ac:dyDescent="0.25">
      <c r="A45" s="42" t="s">
        <v>105</v>
      </c>
      <c r="B45" s="43" t="s">
        <v>106</v>
      </c>
      <c r="C45" s="44" t="s">
        <v>107</v>
      </c>
      <c r="D45" s="45" t="s">
        <v>108</v>
      </c>
      <c r="E45" s="46"/>
      <c r="F45" s="15">
        <v>4895</v>
      </c>
      <c r="G45" s="15">
        <v>2379</v>
      </c>
    </row>
    <row r="46" spans="1:7" ht="60.75" x14ac:dyDescent="0.25">
      <c r="A46" s="42" t="s">
        <v>109</v>
      </c>
      <c r="B46" s="43" t="s">
        <v>110</v>
      </c>
      <c r="C46" s="44" t="s">
        <v>111</v>
      </c>
      <c r="D46" s="46" t="s">
        <v>112</v>
      </c>
      <c r="E46" s="47"/>
      <c r="F46" s="15">
        <v>6275</v>
      </c>
      <c r="G46" s="15">
        <v>3590</v>
      </c>
    </row>
    <row r="47" spans="1:7" x14ac:dyDescent="0.25">
      <c r="A47" s="19" t="s">
        <v>113</v>
      </c>
      <c r="B47" s="20"/>
      <c r="C47" s="20"/>
      <c r="D47" s="20"/>
      <c r="E47" s="48"/>
      <c r="F47" s="20"/>
      <c r="G47" s="20"/>
    </row>
    <row r="48" spans="1:7" x14ac:dyDescent="0.25">
      <c r="A48" s="42" t="s">
        <v>114</v>
      </c>
      <c r="B48" s="49" t="s">
        <v>115</v>
      </c>
      <c r="C48" s="45" t="s">
        <v>116</v>
      </c>
      <c r="D48" s="46" t="s">
        <v>100</v>
      </c>
      <c r="E48" s="47" t="s">
        <v>117</v>
      </c>
      <c r="F48" s="15">
        <v>3599</v>
      </c>
      <c r="G48" s="15">
        <v>2185</v>
      </c>
    </row>
    <row r="49" spans="1:7" x14ac:dyDescent="0.25">
      <c r="A49" s="11" t="s">
        <v>118</v>
      </c>
      <c r="B49" s="49" t="s">
        <v>119</v>
      </c>
      <c r="C49" s="12" t="s">
        <v>120</v>
      </c>
      <c r="D49" s="13" t="s">
        <v>104</v>
      </c>
      <c r="E49" s="47" t="s">
        <v>117</v>
      </c>
      <c r="F49" s="15">
        <v>5399</v>
      </c>
      <c r="G49" s="15">
        <v>3185</v>
      </c>
    </row>
    <row r="50" spans="1:7" x14ac:dyDescent="0.25">
      <c r="A50" s="49" t="s">
        <v>121</v>
      </c>
      <c r="B50" s="49" t="s">
        <v>122</v>
      </c>
      <c r="C50" s="50" t="s">
        <v>123</v>
      </c>
      <c r="D50" s="50" t="s">
        <v>108</v>
      </c>
      <c r="E50" s="47" t="s">
        <v>124</v>
      </c>
      <c r="F50" s="15">
        <v>8999</v>
      </c>
      <c r="G50" s="15">
        <v>5625</v>
      </c>
    </row>
    <row r="51" spans="1:7" x14ac:dyDescent="0.25">
      <c r="A51" s="49" t="s">
        <v>125</v>
      </c>
      <c r="B51" s="49" t="s">
        <v>126</v>
      </c>
      <c r="C51" s="47" t="s">
        <v>127</v>
      </c>
      <c r="D51" s="47" t="s">
        <v>112</v>
      </c>
      <c r="E51" s="14" t="s">
        <v>124</v>
      </c>
      <c r="F51" s="15">
        <v>9999</v>
      </c>
      <c r="G51" s="15">
        <v>6875</v>
      </c>
    </row>
    <row r="52" spans="1:7" x14ac:dyDescent="0.25">
      <c r="A52" s="19" t="s">
        <v>128</v>
      </c>
      <c r="B52" s="20"/>
      <c r="C52" s="20"/>
      <c r="D52" s="20"/>
      <c r="E52" s="20"/>
      <c r="F52" s="20"/>
      <c r="G52" s="20"/>
    </row>
    <row r="53" spans="1:7" x14ac:dyDescent="0.25">
      <c r="A53" s="11" t="s">
        <v>129</v>
      </c>
      <c r="B53" s="16" t="s">
        <v>130</v>
      </c>
      <c r="C53" s="12" t="s">
        <v>131</v>
      </c>
      <c r="D53" s="13" t="s">
        <v>104</v>
      </c>
      <c r="E53" s="14"/>
      <c r="F53" s="15">
        <v>1899</v>
      </c>
      <c r="G53" s="15">
        <v>1351</v>
      </c>
    </row>
    <row r="54" spans="1:7" x14ac:dyDescent="0.25">
      <c r="A54" s="11" t="s">
        <v>132</v>
      </c>
      <c r="B54" s="16" t="s">
        <v>133</v>
      </c>
      <c r="C54" s="12" t="s">
        <v>134</v>
      </c>
      <c r="D54" s="13" t="s">
        <v>108</v>
      </c>
      <c r="E54" s="14"/>
      <c r="F54" s="15">
        <v>2899</v>
      </c>
      <c r="G54" s="15">
        <v>2150</v>
      </c>
    </row>
    <row r="55" spans="1:7" x14ac:dyDescent="0.25">
      <c r="A55" s="11" t="s">
        <v>135</v>
      </c>
      <c r="B55" s="16" t="s">
        <v>136</v>
      </c>
      <c r="C55" s="12" t="s">
        <v>137</v>
      </c>
      <c r="D55" s="13" t="s">
        <v>112</v>
      </c>
      <c r="E55" s="14"/>
      <c r="F55" s="15">
        <v>4499</v>
      </c>
      <c r="G55" s="15">
        <v>3246</v>
      </c>
    </row>
    <row r="56" spans="1:7" x14ac:dyDescent="0.25">
      <c r="A56" s="19" t="s">
        <v>23</v>
      </c>
      <c r="B56" s="20"/>
      <c r="C56" s="20"/>
      <c r="D56" s="20"/>
      <c r="E56" s="20"/>
      <c r="F56" s="20"/>
      <c r="G56" s="20"/>
    </row>
    <row r="57" spans="1:7" x14ac:dyDescent="0.25">
      <c r="A57" s="42" t="s">
        <v>138</v>
      </c>
      <c r="B57" s="51" t="s">
        <v>139</v>
      </c>
      <c r="C57" s="52" t="s">
        <v>140</v>
      </c>
      <c r="D57" s="51"/>
      <c r="E57" s="53"/>
      <c r="F57" s="15">
        <v>349</v>
      </c>
      <c r="G57" s="15">
        <v>125</v>
      </c>
    </row>
    <row r="58" spans="1:7" x14ac:dyDescent="0.25">
      <c r="A58" s="42" t="s">
        <v>141</v>
      </c>
      <c r="B58" s="51" t="s">
        <v>142</v>
      </c>
      <c r="C58" s="52" t="s">
        <v>140</v>
      </c>
      <c r="D58" s="51"/>
      <c r="E58" s="53"/>
      <c r="F58" s="15">
        <v>349</v>
      </c>
      <c r="G58" s="15">
        <v>125</v>
      </c>
    </row>
    <row r="59" spans="1:7" x14ac:dyDescent="0.25">
      <c r="A59" s="42" t="s">
        <v>143</v>
      </c>
      <c r="B59" s="51" t="s">
        <v>144</v>
      </c>
      <c r="C59" s="52" t="s">
        <v>140</v>
      </c>
      <c r="D59" s="51"/>
      <c r="E59" s="53"/>
      <c r="F59" s="15">
        <v>499</v>
      </c>
      <c r="G59" s="15">
        <v>250</v>
      </c>
    </row>
    <row r="60" spans="1:7" x14ac:dyDescent="0.25">
      <c r="A60" s="54" t="s">
        <v>145</v>
      </c>
      <c r="B60" s="55" t="s">
        <v>146</v>
      </c>
      <c r="C60" s="56" t="s">
        <v>140</v>
      </c>
      <c r="D60" s="57"/>
      <c r="E60" s="58"/>
      <c r="F60" s="15">
        <v>499</v>
      </c>
      <c r="G60" s="15">
        <v>250</v>
      </c>
    </row>
    <row r="61" spans="1:7" ht="24.75" x14ac:dyDescent="0.25">
      <c r="A61" s="59" t="s">
        <v>147</v>
      </c>
      <c r="B61" s="59" t="s">
        <v>148</v>
      </c>
      <c r="C61" s="60" t="s">
        <v>149</v>
      </c>
      <c r="D61" s="49"/>
      <c r="E61" s="49" t="s">
        <v>124</v>
      </c>
      <c r="F61" s="15">
        <v>289</v>
      </c>
      <c r="G61" s="15">
        <v>156</v>
      </c>
    </row>
    <row r="62" spans="1:7" x14ac:dyDescent="0.25">
      <c r="A62" s="61" t="s">
        <v>150</v>
      </c>
      <c r="B62" s="61" t="s">
        <v>151</v>
      </c>
      <c r="C62" s="62" t="s">
        <v>152</v>
      </c>
      <c r="D62" s="63"/>
      <c r="E62" s="53"/>
      <c r="F62" s="15">
        <v>39.950000000000003</v>
      </c>
      <c r="G62" s="15">
        <v>18</v>
      </c>
    </row>
    <row r="63" spans="1:7" x14ac:dyDescent="0.25">
      <c r="A63" s="42" t="s">
        <v>153</v>
      </c>
      <c r="B63" s="64" t="s">
        <v>154</v>
      </c>
      <c r="C63" s="65"/>
      <c r="D63" s="51"/>
      <c r="E63" s="53"/>
      <c r="F63" s="15">
        <v>39.950000000000003</v>
      </c>
      <c r="G63" s="15">
        <v>20</v>
      </c>
    </row>
    <row r="64" spans="1:7" x14ac:dyDescent="0.25">
      <c r="A64" s="42" t="s">
        <v>155</v>
      </c>
      <c r="B64" s="64" t="s">
        <v>156</v>
      </c>
      <c r="C64" s="65"/>
      <c r="D64" s="51"/>
      <c r="E64" s="53"/>
      <c r="F64" s="15">
        <v>39.950000000000003</v>
      </c>
      <c r="G64" s="15">
        <v>20</v>
      </c>
    </row>
    <row r="65" spans="1:7" x14ac:dyDescent="0.25">
      <c r="A65" s="66" t="s">
        <v>157</v>
      </c>
      <c r="B65" s="64" t="s">
        <v>158</v>
      </c>
      <c r="C65" s="64" t="s">
        <v>158</v>
      </c>
      <c r="D65" s="51"/>
      <c r="E65" s="53" t="s">
        <v>124</v>
      </c>
      <c r="F65" s="15">
        <v>44.95</v>
      </c>
      <c r="G65" s="15">
        <v>28</v>
      </c>
    </row>
    <row r="66" spans="1:7" x14ac:dyDescent="0.25">
      <c r="A66" s="66" t="s">
        <v>159</v>
      </c>
      <c r="B66" s="64" t="s">
        <v>160</v>
      </c>
      <c r="C66" s="64" t="s">
        <v>160</v>
      </c>
      <c r="D66" s="51"/>
      <c r="E66" s="53" t="s">
        <v>124</v>
      </c>
      <c r="F66" s="15">
        <v>29.95</v>
      </c>
      <c r="G66" s="15">
        <v>19</v>
      </c>
    </row>
    <row r="67" spans="1:7" x14ac:dyDescent="0.25">
      <c r="A67" s="26" t="s">
        <v>161</v>
      </c>
      <c r="B67" s="26" t="s">
        <v>162</v>
      </c>
      <c r="C67" s="26" t="s">
        <v>163</v>
      </c>
      <c r="D67" s="16"/>
      <c r="E67" s="17"/>
      <c r="F67" s="15">
        <v>39.950000000000003</v>
      </c>
      <c r="G67" s="15">
        <v>22</v>
      </c>
    </row>
    <row r="68" spans="1:7" x14ac:dyDescent="0.25">
      <c r="A68" s="11" t="s">
        <v>164</v>
      </c>
      <c r="B68" s="12" t="s">
        <v>165</v>
      </c>
      <c r="C68" s="13" t="s">
        <v>166</v>
      </c>
      <c r="D68" s="16"/>
      <c r="E68" s="17"/>
      <c r="F68" s="15">
        <v>19</v>
      </c>
      <c r="G68" s="15">
        <v>15</v>
      </c>
    </row>
    <row r="69" spans="1:7" x14ac:dyDescent="0.25">
      <c r="A69" s="26" t="s">
        <v>167</v>
      </c>
      <c r="B69" s="27" t="s">
        <v>168</v>
      </c>
      <c r="C69" s="36" t="s">
        <v>169</v>
      </c>
      <c r="D69" s="16"/>
      <c r="E69" s="17"/>
      <c r="F69" s="15">
        <v>20</v>
      </c>
      <c r="G69" s="15">
        <v>15</v>
      </c>
    </row>
    <row r="70" spans="1:7" x14ac:dyDescent="0.25">
      <c r="A70" s="11" t="s">
        <v>31</v>
      </c>
      <c r="B70" s="12" t="s">
        <v>32</v>
      </c>
      <c r="C70" s="13" t="s">
        <v>33</v>
      </c>
      <c r="D70" s="16"/>
      <c r="E70" s="17"/>
      <c r="F70" s="15">
        <v>49.95</v>
      </c>
      <c r="G70" s="15">
        <v>32</v>
      </c>
    </row>
    <row r="71" spans="1:7" x14ac:dyDescent="0.25">
      <c r="A71" s="11" t="s">
        <v>170</v>
      </c>
      <c r="B71" s="12" t="s">
        <v>171</v>
      </c>
      <c r="C71" s="13"/>
      <c r="D71" s="16"/>
      <c r="E71" s="14"/>
      <c r="F71" s="15">
        <v>59</v>
      </c>
      <c r="G71" s="15">
        <v>28</v>
      </c>
    </row>
    <row r="72" spans="1:7" x14ac:dyDescent="0.25">
      <c r="A72" s="26" t="s">
        <v>172</v>
      </c>
      <c r="B72" s="27" t="s">
        <v>173</v>
      </c>
      <c r="C72" s="36"/>
      <c r="D72" s="26"/>
      <c r="E72" s="14"/>
      <c r="F72" s="15">
        <v>59</v>
      </c>
      <c r="G72" s="15">
        <v>30</v>
      </c>
    </row>
    <row r="73" spans="1:7" x14ac:dyDescent="0.25">
      <c r="A73" s="67"/>
      <c r="B73" s="67"/>
      <c r="C73" s="67"/>
      <c r="D73" s="67"/>
      <c r="E73" s="67"/>
      <c r="F73" s="67"/>
      <c r="G73" s="67"/>
    </row>
    <row r="74" spans="1:7" x14ac:dyDescent="0.25">
      <c r="A74" s="31" t="s">
        <v>174</v>
      </c>
      <c r="B74" s="32"/>
      <c r="C74" s="32"/>
      <c r="D74" s="32"/>
      <c r="E74" s="32"/>
      <c r="F74" s="32"/>
      <c r="G74" s="32"/>
    </row>
    <row r="75" spans="1:7" x14ac:dyDescent="0.25">
      <c r="A75" s="19" t="s">
        <v>175</v>
      </c>
      <c r="B75" s="20"/>
      <c r="C75" s="20"/>
      <c r="D75" s="20"/>
      <c r="E75" s="20"/>
      <c r="F75" s="20"/>
      <c r="G75" s="20"/>
    </row>
    <row r="76" spans="1:7" x14ac:dyDescent="0.25">
      <c r="A76" s="11" t="s">
        <v>176</v>
      </c>
      <c r="B76" s="43" t="s">
        <v>177</v>
      </c>
      <c r="C76" s="12" t="s">
        <v>178</v>
      </c>
      <c r="D76" s="13" t="s">
        <v>100</v>
      </c>
      <c r="E76" s="14" t="s">
        <v>179</v>
      </c>
      <c r="F76" s="15">
        <v>5599</v>
      </c>
      <c r="G76" s="15">
        <v>3599</v>
      </c>
    </row>
    <row r="77" spans="1:7" x14ac:dyDescent="0.25">
      <c r="A77" s="11" t="s">
        <v>180</v>
      </c>
      <c r="B77" s="43" t="s">
        <v>181</v>
      </c>
      <c r="C77" s="12" t="s">
        <v>182</v>
      </c>
      <c r="D77" s="13" t="s">
        <v>108</v>
      </c>
      <c r="E77" s="14" t="s">
        <v>179</v>
      </c>
      <c r="F77" s="15">
        <v>9999</v>
      </c>
      <c r="G77" s="15">
        <v>7999</v>
      </c>
    </row>
    <row r="78" spans="1:7" x14ac:dyDescent="0.25">
      <c r="A78" s="68" t="s">
        <v>183</v>
      </c>
      <c r="B78" s="48"/>
      <c r="C78" s="48"/>
      <c r="D78" s="48"/>
      <c r="E78" s="48"/>
      <c r="F78" s="48"/>
      <c r="G78" s="48"/>
    </row>
    <row r="79" spans="1:7" x14ac:dyDescent="0.25">
      <c r="A79" s="26" t="s">
        <v>184</v>
      </c>
      <c r="B79" s="69" t="s">
        <v>185</v>
      </c>
      <c r="C79" s="27" t="s">
        <v>186</v>
      </c>
      <c r="D79" s="36" t="s">
        <v>104</v>
      </c>
      <c r="E79" s="36"/>
      <c r="F79" s="15">
        <v>7199</v>
      </c>
      <c r="G79" s="15">
        <v>5320</v>
      </c>
    </row>
    <row r="80" spans="1:7" x14ac:dyDescent="0.25">
      <c r="A80" s="19" t="s">
        <v>187</v>
      </c>
      <c r="B80" s="20"/>
      <c r="C80" s="20"/>
      <c r="D80" s="20"/>
      <c r="E80" s="20"/>
      <c r="F80" s="20"/>
      <c r="G80" s="20"/>
    </row>
    <row r="81" spans="1:7" x14ac:dyDescent="0.25">
      <c r="A81" s="26" t="s">
        <v>188</v>
      </c>
      <c r="B81" s="26" t="s">
        <v>189</v>
      </c>
      <c r="C81" s="70"/>
      <c r="D81" s="40"/>
      <c r="E81" s="39" t="s">
        <v>124</v>
      </c>
      <c r="F81" s="15">
        <v>150</v>
      </c>
      <c r="G81" s="15">
        <v>94</v>
      </c>
    </row>
    <row r="82" spans="1:7" x14ac:dyDescent="0.25">
      <c r="A82" s="59" t="s">
        <v>147</v>
      </c>
      <c r="B82" s="59" t="s">
        <v>148</v>
      </c>
      <c r="C82" s="60" t="s">
        <v>190</v>
      </c>
      <c r="D82" s="38"/>
      <c r="E82" s="39" t="s">
        <v>124</v>
      </c>
      <c r="F82" s="15">
        <v>289</v>
      </c>
      <c r="G82" s="15">
        <v>156</v>
      </c>
    </row>
    <row r="83" spans="1:7" x14ac:dyDescent="0.25">
      <c r="A83" s="42" t="s">
        <v>141</v>
      </c>
      <c r="B83" s="51" t="s">
        <v>142</v>
      </c>
      <c r="C83" s="51"/>
      <c r="D83" s="51"/>
      <c r="E83" s="53"/>
      <c r="F83" s="15">
        <v>349</v>
      </c>
      <c r="G83" s="15">
        <v>125</v>
      </c>
    </row>
    <row r="84" spans="1:7" x14ac:dyDescent="0.25">
      <c r="A84" s="42" t="s">
        <v>143</v>
      </c>
      <c r="B84" s="51" t="s">
        <v>144</v>
      </c>
      <c r="C84" s="51"/>
      <c r="D84" s="51"/>
      <c r="E84" s="53"/>
      <c r="F84" s="15">
        <v>499</v>
      </c>
      <c r="G84" s="15">
        <v>250</v>
      </c>
    </row>
    <row r="85" spans="1:7" x14ac:dyDescent="0.25">
      <c r="A85" s="71"/>
      <c r="B85" s="71"/>
      <c r="C85" s="71"/>
      <c r="D85" s="71"/>
      <c r="E85" s="71"/>
      <c r="F85" s="71"/>
      <c r="G85" s="71"/>
    </row>
    <row r="86" spans="1:7" x14ac:dyDescent="0.25">
      <c r="A86" s="31" t="s">
        <v>191</v>
      </c>
      <c r="B86" s="32"/>
      <c r="C86" s="32"/>
      <c r="D86" s="32"/>
      <c r="E86" s="32"/>
      <c r="F86" s="32"/>
      <c r="G86" s="32"/>
    </row>
    <row r="87" spans="1:7" x14ac:dyDescent="0.25">
      <c r="A87" s="19" t="s">
        <v>192</v>
      </c>
      <c r="B87" s="20"/>
      <c r="C87" s="20"/>
      <c r="D87" s="20"/>
      <c r="E87" s="20"/>
      <c r="F87" s="20"/>
      <c r="G87" s="20"/>
    </row>
    <row r="88" spans="1:7" x14ac:dyDescent="0.25">
      <c r="A88" s="11" t="s">
        <v>193</v>
      </c>
      <c r="B88" s="16" t="s">
        <v>194</v>
      </c>
      <c r="C88" s="12" t="s">
        <v>195</v>
      </c>
      <c r="D88" s="13"/>
      <c r="E88" s="39"/>
      <c r="F88" s="15">
        <v>999</v>
      </c>
      <c r="G88" s="15">
        <v>680</v>
      </c>
    </row>
    <row r="89" spans="1:7" x14ac:dyDescent="0.25">
      <c r="A89" s="11" t="s">
        <v>196</v>
      </c>
      <c r="B89" s="16" t="s">
        <v>197</v>
      </c>
      <c r="C89" s="12" t="s">
        <v>198</v>
      </c>
      <c r="D89" s="13"/>
      <c r="E89" s="39"/>
      <c r="F89" s="15">
        <v>999</v>
      </c>
      <c r="G89" s="15">
        <v>680</v>
      </c>
    </row>
    <row r="90" spans="1:7" x14ac:dyDescent="0.25">
      <c r="A90" s="11" t="s">
        <v>199</v>
      </c>
      <c r="B90" s="16" t="s">
        <v>200</v>
      </c>
      <c r="C90" s="12" t="s">
        <v>201</v>
      </c>
      <c r="D90" s="13"/>
      <c r="E90" s="39"/>
      <c r="F90" s="15">
        <v>1099</v>
      </c>
      <c r="G90" s="15">
        <v>713</v>
      </c>
    </row>
    <row r="91" spans="1:7" x14ac:dyDescent="0.25">
      <c r="A91" s="11" t="s">
        <v>202</v>
      </c>
      <c r="B91" s="16" t="s">
        <v>200</v>
      </c>
      <c r="C91" s="12" t="s">
        <v>203</v>
      </c>
      <c r="D91" s="13"/>
      <c r="E91" s="39"/>
      <c r="F91" s="15">
        <v>1099</v>
      </c>
      <c r="G91" s="15">
        <v>713</v>
      </c>
    </row>
    <row r="92" spans="1:7" x14ac:dyDescent="0.25">
      <c r="A92" s="11" t="s">
        <v>204</v>
      </c>
      <c r="B92" s="16" t="s">
        <v>205</v>
      </c>
      <c r="C92" s="12" t="s">
        <v>206</v>
      </c>
      <c r="D92" s="13"/>
      <c r="E92" s="39"/>
      <c r="F92" s="15">
        <v>1299</v>
      </c>
      <c r="G92" s="15">
        <v>905</v>
      </c>
    </row>
    <row r="93" spans="1:7" x14ac:dyDescent="0.25">
      <c r="A93" s="11" t="s">
        <v>207</v>
      </c>
      <c r="B93" s="12" t="s">
        <v>208</v>
      </c>
      <c r="C93" s="16" t="s">
        <v>209</v>
      </c>
      <c r="D93" s="13" t="s">
        <v>210</v>
      </c>
      <c r="E93" s="14"/>
      <c r="F93" s="15">
        <v>1699</v>
      </c>
      <c r="G93" s="15">
        <v>1338</v>
      </c>
    </row>
    <row r="94" spans="1:7" x14ac:dyDescent="0.25">
      <c r="A94" s="11" t="s">
        <v>211</v>
      </c>
      <c r="B94" s="12" t="s">
        <v>208</v>
      </c>
      <c r="C94" s="16" t="s">
        <v>212</v>
      </c>
      <c r="D94" s="13" t="s">
        <v>213</v>
      </c>
      <c r="E94" s="14"/>
      <c r="F94" s="15">
        <v>2099</v>
      </c>
      <c r="G94" s="15">
        <v>1467</v>
      </c>
    </row>
    <row r="95" spans="1:7" x14ac:dyDescent="0.25">
      <c r="A95" s="11" t="s">
        <v>214</v>
      </c>
      <c r="B95" s="12" t="s">
        <v>215</v>
      </c>
      <c r="C95" s="16" t="s">
        <v>216</v>
      </c>
      <c r="D95" s="13" t="s">
        <v>217</v>
      </c>
      <c r="E95" s="39"/>
      <c r="F95" s="15">
        <v>1399</v>
      </c>
      <c r="G95" s="15">
        <v>1039</v>
      </c>
    </row>
    <row r="96" spans="1:7" x14ac:dyDescent="0.25">
      <c r="A96" s="11" t="s">
        <v>218</v>
      </c>
      <c r="B96" s="12" t="s">
        <v>219</v>
      </c>
      <c r="C96" s="16" t="s">
        <v>220</v>
      </c>
      <c r="D96" s="13" t="s">
        <v>217</v>
      </c>
      <c r="E96" s="39"/>
      <c r="F96" s="15">
        <v>1399</v>
      </c>
      <c r="G96" s="15">
        <v>1039</v>
      </c>
    </row>
    <row r="97" spans="1:7" x14ac:dyDescent="0.25">
      <c r="A97" s="19" t="s">
        <v>221</v>
      </c>
      <c r="B97" s="20"/>
      <c r="C97" s="20"/>
      <c r="D97" s="20"/>
      <c r="E97" s="20"/>
      <c r="F97" s="20"/>
      <c r="G97" s="20"/>
    </row>
    <row r="98" spans="1:7" x14ac:dyDescent="0.25">
      <c r="A98" s="72" t="s">
        <v>222</v>
      </c>
      <c r="B98" s="53" t="s">
        <v>223</v>
      </c>
      <c r="C98" s="46" t="s">
        <v>224</v>
      </c>
      <c r="D98" s="73"/>
      <c r="E98" s="74"/>
      <c r="F98" s="15">
        <v>99.95</v>
      </c>
      <c r="G98" s="15">
        <v>65</v>
      </c>
    </row>
    <row r="99" spans="1:7" x14ac:dyDescent="0.25">
      <c r="A99" s="72" t="s">
        <v>225</v>
      </c>
      <c r="B99" s="53" t="s">
        <v>226</v>
      </c>
      <c r="C99" s="46" t="s">
        <v>227</v>
      </c>
      <c r="D99" s="73"/>
      <c r="E99" s="74"/>
      <c r="F99" s="15">
        <v>199</v>
      </c>
      <c r="G99" s="15">
        <v>149</v>
      </c>
    </row>
    <row r="100" spans="1:7" x14ac:dyDescent="0.25">
      <c r="A100" s="42" t="s">
        <v>228</v>
      </c>
      <c r="B100" s="53" t="s">
        <v>229</v>
      </c>
      <c r="C100" s="46" t="s">
        <v>230</v>
      </c>
      <c r="D100" s="75"/>
      <c r="E100" s="74"/>
      <c r="F100" s="15">
        <v>139</v>
      </c>
      <c r="G100" s="15">
        <v>113</v>
      </c>
    </row>
    <row r="101" spans="1:7" x14ac:dyDescent="0.25">
      <c r="A101" s="11" t="s">
        <v>231</v>
      </c>
      <c r="B101" s="12" t="s">
        <v>232</v>
      </c>
      <c r="C101" s="12" t="s">
        <v>232</v>
      </c>
      <c r="D101" s="38"/>
      <c r="E101" s="39"/>
      <c r="F101" s="15">
        <v>79.95</v>
      </c>
      <c r="G101" s="15">
        <v>61</v>
      </c>
    </row>
    <row r="102" spans="1:7" x14ac:dyDescent="0.25">
      <c r="A102" s="67"/>
      <c r="B102" s="67"/>
      <c r="C102" s="67"/>
      <c r="D102" s="67"/>
      <c r="E102" s="67"/>
      <c r="F102" s="67"/>
      <c r="G102" s="67"/>
    </row>
    <row r="103" spans="1:7" x14ac:dyDescent="0.25">
      <c r="A103" s="31" t="s">
        <v>233</v>
      </c>
      <c r="B103" s="32"/>
      <c r="C103" s="32"/>
      <c r="D103" s="32"/>
      <c r="E103" s="32"/>
      <c r="F103" s="32"/>
      <c r="G103" s="32"/>
    </row>
    <row r="104" spans="1:7" x14ac:dyDescent="0.25">
      <c r="A104" s="19" t="s">
        <v>234</v>
      </c>
      <c r="B104" s="20"/>
      <c r="C104" s="20"/>
      <c r="D104" s="20"/>
      <c r="E104" s="20"/>
      <c r="F104" s="20"/>
      <c r="G104" s="20"/>
    </row>
    <row r="105" spans="1:7" x14ac:dyDescent="0.25">
      <c r="A105" s="42" t="s">
        <v>235</v>
      </c>
      <c r="B105" s="51" t="s">
        <v>236</v>
      </c>
      <c r="C105" s="45" t="s">
        <v>237</v>
      </c>
      <c r="D105" s="51"/>
      <c r="E105" s="53"/>
      <c r="F105" s="15">
        <v>679</v>
      </c>
      <c r="G105" s="15">
        <v>594</v>
      </c>
    </row>
    <row r="106" spans="1:7" x14ac:dyDescent="0.25">
      <c r="A106" s="42" t="s">
        <v>238</v>
      </c>
      <c r="B106" s="42" t="s">
        <v>239</v>
      </c>
      <c r="C106" s="45" t="s">
        <v>240</v>
      </c>
      <c r="D106" s="51"/>
      <c r="E106" s="53"/>
      <c r="F106" s="15">
        <v>699</v>
      </c>
      <c r="G106" s="15">
        <v>624</v>
      </c>
    </row>
    <row r="107" spans="1:7" x14ac:dyDescent="0.25">
      <c r="A107" s="19" t="s">
        <v>241</v>
      </c>
      <c r="B107" s="20"/>
      <c r="C107" s="20"/>
      <c r="D107" s="20"/>
      <c r="E107" s="20"/>
      <c r="F107" s="20"/>
      <c r="G107" s="20"/>
    </row>
    <row r="108" spans="1:7" x14ac:dyDescent="0.25">
      <c r="A108" s="11" t="s">
        <v>242</v>
      </c>
      <c r="B108" s="11" t="s">
        <v>243</v>
      </c>
      <c r="C108" s="12" t="s">
        <v>244</v>
      </c>
      <c r="D108" s="76"/>
      <c r="E108" s="77"/>
      <c r="F108" s="15">
        <v>669</v>
      </c>
      <c r="G108" s="15">
        <v>586</v>
      </c>
    </row>
    <row r="109" spans="1:7" x14ac:dyDescent="0.25">
      <c r="A109" s="17" t="s">
        <v>245</v>
      </c>
      <c r="B109" s="42" t="s">
        <v>246</v>
      </c>
      <c r="C109" s="45" t="s">
        <v>247</v>
      </c>
      <c r="D109" s="78"/>
      <c r="E109" s="78"/>
      <c r="F109" s="15">
        <v>669</v>
      </c>
      <c r="G109" s="15">
        <v>623</v>
      </c>
    </row>
    <row r="110" spans="1:7" x14ac:dyDescent="0.25">
      <c r="A110" s="67"/>
      <c r="B110" s="67"/>
      <c r="C110" s="67"/>
      <c r="D110" s="67"/>
      <c r="E110" s="67"/>
      <c r="F110" s="67"/>
      <c r="G110" s="67"/>
    </row>
    <row r="111" spans="1:7" x14ac:dyDescent="0.25">
      <c r="A111" s="31" t="s">
        <v>248</v>
      </c>
      <c r="B111" s="32"/>
      <c r="C111" s="32"/>
      <c r="D111" s="32"/>
      <c r="E111" s="32"/>
      <c r="F111" s="32"/>
      <c r="G111" s="32"/>
    </row>
    <row r="112" spans="1:7" x14ac:dyDescent="0.25">
      <c r="A112" s="19" t="s">
        <v>249</v>
      </c>
      <c r="B112" s="20"/>
      <c r="C112" s="20"/>
      <c r="D112" s="20"/>
      <c r="E112" s="20"/>
      <c r="F112" s="20"/>
      <c r="G112" s="20"/>
    </row>
    <row r="113" spans="1:7" x14ac:dyDescent="0.25">
      <c r="A113" s="11" t="s">
        <v>250</v>
      </c>
      <c r="B113" s="12" t="s">
        <v>251</v>
      </c>
      <c r="C113" s="12" t="s">
        <v>252</v>
      </c>
      <c r="D113" s="38"/>
      <c r="E113" s="39"/>
      <c r="F113" s="15">
        <v>3899</v>
      </c>
      <c r="G113" s="15">
        <v>3413</v>
      </c>
    </row>
    <row r="114" spans="1:7" x14ac:dyDescent="0.25">
      <c r="A114" s="19" t="s">
        <v>253</v>
      </c>
      <c r="B114" s="20"/>
      <c r="C114" s="20"/>
      <c r="D114" s="20"/>
      <c r="E114" s="20"/>
      <c r="F114" s="20"/>
      <c r="G114" s="20"/>
    </row>
    <row r="115" spans="1:7" x14ac:dyDescent="0.25">
      <c r="A115" s="11" t="s">
        <v>254</v>
      </c>
      <c r="B115" s="16" t="s">
        <v>255</v>
      </c>
      <c r="C115" s="12" t="s">
        <v>256</v>
      </c>
      <c r="D115" s="38"/>
      <c r="E115" s="39"/>
      <c r="F115" s="15">
        <v>89</v>
      </c>
      <c r="G115" s="15">
        <v>61</v>
      </c>
    </row>
    <row r="116" spans="1:7" x14ac:dyDescent="0.25">
      <c r="A116" s="11" t="s">
        <v>257</v>
      </c>
      <c r="B116" s="16" t="s">
        <v>258</v>
      </c>
      <c r="C116" s="12" t="s">
        <v>259</v>
      </c>
      <c r="D116" s="38"/>
      <c r="E116" s="39"/>
      <c r="F116" s="15">
        <v>19</v>
      </c>
      <c r="G116" s="15">
        <v>15</v>
      </c>
    </row>
    <row r="117" spans="1:7" x14ac:dyDescent="0.25">
      <c r="A117" s="67"/>
      <c r="B117" s="67"/>
      <c r="C117" s="67"/>
      <c r="D117" s="67"/>
      <c r="E117" s="67"/>
      <c r="F117" s="67"/>
      <c r="G117" s="67"/>
    </row>
    <row r="118" spans="1:7" x14ac:dyDescent="0.25">
      <c r="A118" s="31" t="s">
        <v>260</v>
      </c>
      <c r="B118" s="32"/>
      <c r="C118" s="32"/>
      <c r="D118" s="32"/>
      <c r="E118" s="32"/>
      <c r="F118" s="32"/>
      <c r="G118" s="32"/>
    </row>
    <row r="119" spans="1:7" x14ac:dyDescent="0.25">
      <c r="A119" s="19" t="s">
        <v>261</v>
      </c>
      <c r="B119" s="48"/>
      <c r="C119" s="48"/>
      <c r="D119" s="48"/>
      <c r="E119" s="48"/>
      <c r="F119" s="48"/>
      <c r="G119" s="48"/>
    </row>
    <row r="120" spans="1:7" s="35" customFormat="1" x14ac:dyDescent="0.25">
      <c r="A120" s="69" t="s">
        <v>262</v>
      </c>
      <c r="B120" s="69" t="s">
        <v>263</v>
      </c>
      <c r="C120" s="65" t="s">
        <v>264</v>
      </c>
      <c r="D120" s="49"/>
      <c r="E120" s="49" t="s">
        <v>265</v>
      </c>
      <c r="F120" s="15">
        <v>1048</v>
      </c>
      <c r="G120" s="15">
        <v>467</v>
      </c>
    </row>
    <row r="121" spans="1:7" s="35" customFormat="1" x14ac:dyDescent="0.25">
      <c r="A121" s="69" t="s">
        <v>266</v>
      </c>
      <c r="B121" s="69" t="s">
        <v>267</v>
      </c>
      <c r="C121" s="65" t="s">
        <v>268</v>
      </c>
      <c r="D121" s="49"/>
      <c r="E121" s="49" t="s">
        <v>265</v>
      </c>
      <c r="F121" s="79">
        <v>1274</v>
      </c>
      <c r="G121" s="79">
        <v>600</v>
      </c>
    </row>
    <row r="122" spans="1:7" s="35" customFormat="1" x14ac:dyDescent="0.25">
      <c r="A122" s="69" t="s">
        <v>269</v>
      </c>
      <c r="B122" s="69" t="s">
        <v>270</v>
      </c>
      <c r="C122" s="65" t="s">
        <v>271</v>
      </c>
      <c r="D122" s="49"/>
      <c r="E122" s="49" t="s">
        <v>265</v>
      </c>
      <c r="F122" s="79">
        <v>1494</v>
      </c>
      <c r="G122" s="79">
        <v>735</v>
      </c>
    </row>
    <row r="123" spans="1:7" x14ac:dyDescent="0.25">
      <c r="A123" s="11" t="s">
        <v>272</v>
      </c>
      <c r="B123" s="43" t="s">
        <v>273</v>
      </c>
      <c r="C123" s="12" t="s">
        <v>274</v>
      </c>
      <c r="D123" s="38"/>
      <c r="E123" s="39"/>
      <c r="F123" s="79">
        <v>749</v>
      </c>
      <c r="G123" s="79">
        <v>264</v>
      </c>
    </row>
    <row r="124" spans="1:7" x14ac:dyDescent="0.25">
      <c r="A124" s="11" t="s">
        <v>275</v>
      </c>
      <c r="B124" s="43" t="s">
        <v>276</v>
      </c>
      <c r="C124" s="12" t="s">
        <v>277</v>
      </c>
      <c r="D124" s="38"/>
      <c r="E124" s="39"/>
      <c r="F124" s="15">
        <v>975</v>
      </c>
      <c r="G124" s="15">
        <v>396</v>
      </c>
    </row>
    <row r="125" spans="1:7" x14ac:dyDescent="0.25">
      <c r="A125" s="11" t="s">
        <v>278</v>
      </c>
      <c r="B125" s="43" t="s">
        <v>279</v>
      </c>
      <c r="C125" s="12" t="s">
        <v>280</v>
      </c>
      <c r="D125" s="38"/>
      <c r="E125" s="39"/>
      <c r="F125" s="15">
        <v>1195</v>
      </c>
      <c r="G125" s="15">
        <v>553</v>
      </c>
    </row>
    <row r="126" spans="1:7" x14ac:dyDescent="0.25">
      <c r="A126" s="11" t="s">
        <v>281</v>
      </c>
      <c r="B126" s="16" t="s">
        <v>282</v>
      </c>
      <c r="C126" s="12" t="s">
        <v>283</v>
      </c>
      <c r="D126" s="38"/>
      <c r="E126" s="39"/>
      <c r="F126" s="15">
        <v>249</v>
      </c>
      <c r="G126" s="15">
        <v>162</v>
      </c>
    </row>
    <row r="127" spans="1:7" x14ac:dyDescent="0.25">
      <c r="A127" s="19" t="s">
        <v>284</v>
      </c>
      <c r="B127" s="20"/>
      <c r="C127" s="20"/>
      <c r="D127" s="20"/>
      <c r="E127" s="20"/>
      <c r="F127" s="20"/>
      <c r="G127" s="20"/>
    </row>
    <row r="128" spans="1:7" x14ac:dyDescent="0.25">
      <c r="A128" s="11" t="s">
        <v>285</v>
      </c>
      <c r="B128" s="16" t="s">
        <v>286</v>
      </c>
      <c r="C128" s="12" t="s">
        <v>287</v>
      </c>
      <c r="D128" s="38"/>
      <c r="E128" s="39"/>
      <c r="F128" s="15">
        <v>59.95</v>
      </c>
      <c r="G128" s="15">
        <v>49</v>
      </c>
    </row>
    <row r="129" spans="1:7" x14ac:dyDescent="0.25">
      <c r="A129" s="11" t="s">
        <v>288</v>
      </c>
      <c r="B129" s="16" t="s">
        <v>289</v>
      </c>
      <c r="C129" s="16" t="s">
        <v>290</v>
      </c>
      <c r="D129" s="38"/>
      <c r="E129" s="39"/>
      <c r="F129" s="15">
        <v>299</v>
      </c>
      <c r="G129" s="15">
        <v>233</v>
      </c>
    </row>
    <row r="130" spans="1:7" x14ac:dyDescent="0.25">
      <c r="A130" s="68" t="s">
        <v>291</v>
      </c>
      <c r="B130" s="48"/>
      <c r="C130" s="48"/>
      <c r="D130" s="48"/>
      <c r="E130" s="48"/>
      <c r="F130" s="48"/>
      <c r="G130" s="48"/>
    </row>
    <row r="131" spans="1:7" s="35" customFormat="1" ht="24.75" x14ac:dyDescent="0.25">
      <c r="A131" s="69" t="s">
        <v>292</v>
      </c>
      <c r="B131" s="69" t="s">
        <v>293</v>
      </c>
      <c r="C131" s="65" t="s">
        <v>294</v>
      </c>
      <c r="D131" s="49"/>
      <c r="E131" s="49" t="s">
        <v>265</v>
      </c>
      <c r="F131" s="15">
        <v>1298</v>
      </c>
      <c r="G131" s="15">
        <v>785</v>
      </c>
    </row>
    <row r="132" spans="1:7" s="35" customFormat="1" ht="24.75" x14ac:dyDescent="0.25">
      <c r="A132" s="69" t="s">
        <v>295</v>
      </c>
      <c r="B132" s="69" t="s">
        <v>296</v>
      </c>
      <c r="C132" s="65" t="s">
        <v>297</v>
      </c>
      <c r="D132" s="49"/>
      <c r="E132" s="49" t="s">
        <v>265</v>
      </c>
      <c r="F132" s="79">
        <v>1498</v>
      </c>
      <c r="G132" s="79">
        <v>972</v>
      </c>
    </row>
    <row r="133" spans="1:7" s="35" customFormat="1" ht="24.75" x14ac:dyDescent="0.25">
      <c r="A133" s="69" t="s">
        <v>298</v>
      </c>
      <c r="B133" s="69" t="s">
        <v>299</v>
      </c>
      <c r="C133" s="65" t="s">
        <v>300</v>
      </c>
      <c r="D133" s="49"/>
      <c r="E133" s="49" t="s">
        <v>265</v>
      </c>
      <c r="F133" s="79">
        <v>1798</v>
      </c>
      <c r="G133" s="79">
        <v>1136</v>
      </c>
    </row>
    <row r="134" spans="1:7" x14ac:dyDescent="0.25">
      <c r="A134" s="11" t="s">
        <v>301</v>
      </c>
      <c r="B134" s="43" t="s">
        <v>302</v>
      </c>
      <c r="C134" s="12" t="s">
        <v>303</v>
      </c>
      <c r="D134" s="38"/>
      <c r="E134" s="39"/>
      <c r="F134" s="79">
        <v>999</v>
      </c>
      <c r="G134" s="79">
        <v>692</v>
      </c>
    </row>
    <row r="135" spans="1:7" x14ac:dyDescent="0.25">
      <c r="A135" s="42" t="s">
        <v>304</v>
      </c>
      <c r="B135" s="43" t="s">
        <v>305</v>
      </c>
      <c r="C135" s="45" t="s">
        <v>306</v>
      </c>
      <c r="D135" s="51"/>
      <c r="E135" s="53"/>
      <c r="F135" s="15">
        <v>1199</v>
      </c>
      <c r="G135" s="15">
        <v>915</v>
      </c>
    </row>
    <row r="136" spans="1:7" x14ac:dyDescent="0.25">
      <c r="A136" s="11" t="s">
        <v>307</v>
      </c>
      <c r="B136" s="43" t="s">
        <v>308</v>
      </c>
      <c r="C136" s="12" t="s">
        <v>309</v>
      </c>
      <c r="D136" s="38"/>
      <c r="E136" s="39"/>
      <c r="F136" s="15">
        <v>1499</v>
      </c>
      <c r="G136" s="15">
        <v>1135</v>
      </c>
    </row>
    <row r="137" spans="1:7" x14ac:dyDescent="0.25">
      <c r="A137" s="11" t="s">
        <v>310</v>
      </c>
      <c r="B137" s="16" t="s">
        <v>311</v>
      </c>
      <c r="C137" s="12" t="s">
        <v>312</v>
      </c>
      <c r="D137" s="38"/>
      <c r="E137" s="39"/>
      <c r="F137" s="15">
        <v>349</v>
      </c>
      <c r="G137" s="15">
        <v>250</v>
      </c>
    </row>
    <row r="138" spans="1:7" x14ac:dyDescent="0.25">
      <c r="A138" s="19" t="s">
        <v>313</v>
      </c>
      <c r="B138" s="20"/>
      <c r="C138" s="20"/>
      <c r="D138" s="20"/>
      <c r="E138" s="20"/>
      <c r="F138" s="20"/>
      <c r="G138" s="20"/>
    </row>
    <row r="139" spans="1:7" x14ac:dyDescent="0.25">
      <c r="A139" s="11" t="s">
        <v>314</v>
      </c>
      <c r="B139" s="16" t="s">
        <v>315</v>
      </c>
      <c r="C139" s="70"/>
      <c r="D139" s="40"/>
      <c r="E139" s="41"/>
      <c r="F139" s="15">
        <v>99</v>
      </c>
      <c r="G139" s="15">
        <v>58</v>
      </c>
    </row>
    <row r="140" spans="1:7" x14ac:dyDescent="0.25">
      <c r="A140" s="11" t="s">
        <v>285</v>
      </c>
      <c r="B140" s="16" t="s">
        <v>286</v>
      </c>
      <c r="C140" s="18" t="s">
        <v>287</v>
      </c>
      <c r="D140" s="40"/>
      <c r="E140" s="41"/>
      <c r="F140" s="15">
        <v>59.95</v>
      </c>
      <c r="G140" s="15">
        <v>49</v>
      </c>
    </row>
    <row r="141" spans="1:7" x14ac:dyDescent="0.25">
      <c r="A141" s="11" t="s">
        <v>288</v>
      </c>
      <c r="B141" s="16" t="s">
        <v>289</v>
      </c>
      <c r="C141" s="16" t="s">
        <v>290</v>
      </c>
      <c r="D141" s="38"/>
      <c r="E141" s="39"/>
      <c r="F141" s="15">
        <v>299</v>
      </c>
      <c r="G141" s="15">
        <v>233</v>
      </c>
    </row>
    <row r="142" spans="1:7" x14ac:dyDescent="0.25">
      <c r="A142" s="67"/>
      <c r="B142" s="67"/>
      <c r="C142" s="67"/>
      <c r="D142" s="67"/>
      <c r="E142" s="67"/>
      <c r="F142" s="67"/>
      <c r="G142" s="67"/>
    </row>
    <row r="143" spans="1:7" x14ac:dyDescent="0.25">
      <c r="A143" s="31" t="s">
        <v>316</v>
      </c>
      <c r="B143" s="32"/>
      <c r="C143" s="32"/>
      <c r="D143" s="32"/>
      <c r="E143" s="32"/>
      <c r="F143" s="32"/>
      <c r="G143" s="32"/>
    </row>
    <row r="144" spans="1:7" x14ac:dyDescent="0.25">
      <c r="A144" s="11" t="s">
        <v>317</v>
      </c>
      <c r="B144" s="16" t="s">
        <v>318</v>
      </c>
      <c r="C144" s="12" t="s">
        <v>319</v>
      </c>
      <c r="D144" s="80" t="s">
        <v>320</v>
      </c>
      <c r="E144" s="81"/>
      <c r="F144" s="15">
        <v>679</v>
      </c>
      <c r="G144" s="15">
        <v>628</v>
      </c>
    </row>
    <row r="145" spans="1:7" x14ac:dyDescent="0.25">
      <c r="A145" s="11" t="s">
        <v>321</v>
      </c>
      <c r="B145" s="16" t="s">
        <v>322</v>
      </c>
      <c r="C145" s="12" t="s">
        <v>323</v>
      </c>
      <c r="D145" s="13" t="s">
        <v>324</v>
      </c>
      <c r="E145" s="14"/>
      <c r="F145" s="15">
        <v>789</v>
      </c>
      <c r="G145" s="15">
        <v>717</v>
      </c>
    </row>
    <row r="146" spans="1:7" x14ac:dyDescent="0.25">
      <c r="A146" s="11" t="s">
        <v>325</v>
      </c>
      <c r="B146" s="16" t="s">
        <v>326</v>
      </c>
      <c r="C146" s="12" t="s">
        <v>327</v>
      </c>
      <c r="D146" s="13" t="s">
        <v>328</v>
      </c>
      <c r="E146" s="14"/>
      <c r="F146" s="15">
        <v>949</v>
      </c>
      <c r="G146" s="15">
        <v>899</v>
      </c>
    </row>
    <row r="147" spans="1:7" x14ac:dyDescent="0.25">
      <c r="A147" s="19" t="s">
        <v>329</v>
      </c>
      <c r="B147" s="82"/>
      <c r="C147" s="83"/>
      <c r="D147" s="84"/>
      <c r="E147" s="85"/>
      <c r="F147" s="86"/>
      <c r="G147" s="86"/>
    </row>
    <row r="148" spans="1:7" x14ac:dyDescent="0.25">
      <c r="A148" s="49" t="s">
        <v>330</v>
      </c>
      <c r="B148" s="49" t="s">
        <v>331</v>
      </c>
      <c r="C148" s="47" t="s">
        <v>332</v>
      </c>
      <c r="D148" s="47" t="s">
        <v>320</v>
      </c>
      <c r="E148" s="46"/>
      <c r="F148" s="15">
        <v>899</v>
      </c>
      <c r="G148" s="15">
        <v>744</v>
      </c>
    </row>
    <row r="149" spans="1:7" x14ac:dyDescent="0.25">
      <c r="A149" s="49" t="s">
        <v>333</v>
      </c>
      <c r="B149" s="49" t="s">
        <v>334</v>
      </c>
      <c r="C149" s="47" t="s">
        <v>335</v>
      </c>
      <c r="D149" s="47" t="s">
        <v>324</v>
      </c>
      <c r="E149" s="46"/>
      <c r="F149" s="15">
        <v>1199</v>
      </c>
      <c r="G149" s="15">
        <v>888</v>
      </c>
    </row>
    <row r="150" spans="1:7" x14ac:dyDescent="0.25">
      <c r="A150" s="49" t="s">
        <v>336</v>
      </c>
      <c r="B150" s="49" t="s">
        <v>337</v>
      </c>
      <c r="C150" s="47" t="s">
        <v>338</v>
      </c>
      <c r="D150" s="49" t="s">
        <v>328</v>
      </c>
      <c r="E150" s="26"/>
      <c r="F150" s="15">
        <v>1499</v>
      </c>
      <c r="G150" s="15">
        <v>1110</v>
      </c>
    </row>
    <row r="151" spans="1:7" x14ac:dyDescent="0.25">
      <c r="A151" s="30"/>
      <c r="B151" s="30"/>
      <c r="C151" s="30"/>
      <c r="D151" s="30"/>
      <c r="E151" s="30"/>
      <c r="F151" s="30"/>
      <c r="G151" s="30"/>
    </row>
    <row r="152" spans="1:7" x14ac:dyDescent="0.25">
      <c r="A152" s="31" t="s">
        <v>339</v>
      </c>
      <c r="B152" s="32"/>
      <c r="C152" s="32"/>
      <c r="D152" s="32"/>
      <c r="E152" s="32"/>
      <c r="F152" s="32"/>
      <c r="G152" s="32"/>
    </row>
    <row r="153" spans="1:7" x14ac:dyDescent="0.25">
      <c r="A153" s="19" t="s">
        <v>340</v>
      </c>
      <c r="B153" s="20"/>
      <c r="C153" s="20"/>
      <c r="D153" s="20"/>
      <c r="E153" s="20"/>
      <c r="F153" s="20"/>
      <c r="G153" s="20"/>
    </row>
    <row r="154" spans="1:7" x14ac:dyDescent="0.25">
      <c r="A154" s="87" t="s">
        <v>341</v>
      </c>
      <c r="B154" s="64" t="s">
        <v>342</v>
      </c>
      <c r="C154" s="45" t="s">
        <v>343</v>
      </c>
      <c r="D154" s="13" t="s">
        <v>13</v>
      </c>
      <c r="E154" s="14"/>
      <c r="F154" s="15">
        <v>419</v>
      </c>
      <c r="G154" s="15">
        <v>331</v>
      </c>
    </row>
    <row r="155" spans="1:7" x14ac:dyDescent="0.25">
      <c r="A155" s="87" t="s">
        <v>344</v>
      </c>
      <c r="B155" s="64" t="s">
        <v>345</v>
      </c>
      <c r="C155" s="45" t="s">
        <v>346</v>
      </c>
      <c r="D155" s="13" t="s">
        <v>13</v>
      </c>
      <c r="E155" s="14"/>
      <c r="F155" s="15">
        <v>449</v>
      </c>
      <c r="G155" s="15">
        <v>398</v>
      </c>
    </row>
    <row r="156" spans="1:7" x14ac:dyDescent="0.25">
      <c r="A156" s="87" t="s">
        <v>347</v>
      </c>
      <c r="B156" s="64" t="s">
        <v>348</v>
      </c>
      <c r="C156" s="45" t="s">
        <v>349</v>
      </c>
      <c r="D156" s="13" t="s">
        <v>17</v>
      </c>
      <c r="E156" s="14"/>
      <c r="F156" s="15">
        <v>399</v>
      </c>
      <c r="G156" s="15">
        <v>353</v>
      </c>
    </row>
    <row r="157" spans="1:7" x14ac:dyDescent="0.25">
      <c r="A157" s="87" t="s">
        <v>350</v>
      </c>
      <c r="B157" s="64" t="s">
        <v>351</v>
      </c>
      <c r="C157" s="45" t="s">
        <v>352</v>
      </c>
      <c r="D157" s="13" t="s">
        <v>17</v>
      </c>
      <c r="E157" s="14"/>
      <c r="F157" s="15">
        <v>419</v>
      </c>
      <c r="G157" s="15">
        <v>419</v>
      </c>
    </row>
    <row r="158" spans="1:7" x14ac:dyDescent="0.25">
      <c r="A158" s="19" t="s">
        <v>234</v>
      </c>
      <c r="B158" s="20"/>
      <c r="C158" s="20"/>
      <c r="D158" s="20"/>
      <c r="E158" s="20"/>
      <c r="F158" s="20"/>
      <c r="G158" s="20"/>
    </row>
    <row r="159" spans="1:7" x14ac:dyDescent="0.25">
      <c r="A159" s="42" t="s">
        <v>353</v>
      </c>
      <c r="B159" s="51" t="s">
        <v>354</v>
      </c>
      <c r="C159" s="45" t="s">
        <v>355</v>
      </c>
      <c r="D159" s="51" t="s">
        <v>13</v>
      </c>
      <c r="E159" s="53"/>
      <c r="F159" s="15">
        <v>449</v>
      </c>
      <c r="G159" s="15">
        <v>398</v>
      </c>
    </row>
    <row r="160" spans="1:7" x14ac:dyDescent="0.25">
      <c r="A160" s="42" t="s">
        <v>356</v>
      </c>
      <c r="B160" s="51" t="s">
        <v>357</v>
      </c>
      <c r="C160" s="45" t="s">
        <v>358</v>
      </c>
      <c r="D160" s="51" t="s">
        <v>13</v>
      </c>
      <c r="E160" s="53"/>
      <c r="F160" s="15">
        <v>419</v>
      </c>
      <c r="G160" s="15">
        <v>375</v>
      </c>
    </row>
    <row r="161" spans="1:7" x14ac:dyDescent="0.25">
      <c r="A161" s="67"/>
      <c r="B161" s="67"/>
      <c r="C161" s="67"/>
      <c r="D161" s="67"/>
      <c r="E161" s="67"/>
      <c r="F161" s="67"/>
      <c r="G161" s="67"/>
    </row>
    <row r="162" spans="1:7" x14ac:dyDescent="0.25">
      <c r="A162" s="31" t="s">
        <v>359</v>
      </c>
      <c r="B162" s="32"/>
      <c r="C162" s="32"/>
      <c r="D162" s="32"/>
      <c r="E162" s="32"/>
      <c r="F162" s="32"/>
      <c r="G162" s="32"/>
    </row>
    <row r="163" spans="1:7" x14ac:dyDescent="0.25">
      <c r="A163" s="19" t="s">
        <v>360</v>
      </c>
      <c r="B163" s="20"/>
      <c r="C163" s="20"/>
      <c r="D163" s="20"/>
      <c r="E163" s="20"/>
      <c r="F163" s="20"/>
      <c r="G163" s="20"/>
    </row>
    <row r="164" spans="1:7" x14ac:dyDescent="0.25">
      <c r="A164" s="11" t="s">
        <v>361</v>
      </c>
      <c r="B164" s="16" t="s">
        <v>362</v>
      </c>
      <c r="C164" s="12" t="s">
        <v>363</v>
      </c>
      <c r="D164" s="38"/>
      <c r="E164" s="39"/>
      <c r="F164" s="15">
        <v>87.5</v>
      </c>
      <c r="G164" s="15">
        <v>74</v>
      </c>
    </row>
    <row r="165" spans="1:7" x14ac:dyDescent="0.25">
      <c r="A165" s="11" t="s">
        <v>364</v>
      </c>
      <c r="B165" s="16" t="s">
        <v>365</v>
      </c>
      <c r="C165" s="12" t="s">
        <v>366</v>
      </c>
      <c r="D165" s="38"/>
      <c r="E165" s="39"/>
      <c r="F165" s="15">
        <v>335</v>
      </c>
      <c r="G165" s="15">
        <v>275</v>
      </c>
    </row>
    <row r="166" spans="1:7" x14ac:dyDescent="0.25">
      <c r="A166" s="11" t="s">
        <v>367</v>
      </c>
      <c r="B166" s="16" t="s">
        <v>368</v>
      </c>
      <c r="C166" s="12" t="s">
        <v>369</v>
      </c>
      <c r="D166" s="38"/>
      <c r="E166" s="39"/>
      <c r="F166" s="15">
        <v>999</v>
      </c>
      <c r="G166" s="15">
        <v>811</v>
      </c>
    </row>
    <row r="167" spans="1:7" x14ac:dyDescent="0.25">
      <c r="A167" s="11" t="s">
        <v>370</v>
      </c>
      <c r="B167" s="16" t="s">
        <v>371</v>
      </c>
      <c r="C167" s="12" t="s">
        <v>372</v>
      </c>
      <c r="D167" s="38"/>
      <c r="E167" s="39"/>
      <c r="F167" s="15">
        <v>1950</v>
      </c>
      <c r="G167" s="15">
        <v>1599</v>
      </c>
    </row>
    <row r="168" spans="1:7" x14ac:dyDescent="0.25">
      <c r="A168" s="11" t="s">
        <v>373</v>
      </c>
      <c r="B168" s="16" t="s">
        <v>374</v>
      </c>
      <c r="C168" s="12" t="s">
        <v>375</v>
      </c>
      <c r="D168" s="38"/>
      <c r="E168" s="39"/>
      <c r="F168" s="15">
        <v>2500</v>
      </c>
      <c r="G168" s="15">
        <v>2086</v>
      </c>
    </row>
    <row r="169" spans="1:7" x14ac:dyDescent="0.25">
      <c r="A169" s="42" t="s">
        <v>376</v>
      </c>
      <c r="B169" s="43" t="s">
        <v>377</v>
      </c>
      <c r="C169" s="12" t="s">
        <v>378</v>
      </c>
      <c r="D169" s="38"/>
      <c r="E169" s="39"/>
      <c r="F169" s="15">
        <v>699</v>
      </c>
      <c r="G169" s="15">
        <v>599</v>
      </c>
    </row>
    <row r="170" spans="1:7" x14ac:dyDescent="0.25">
      <c r="A170" s="42" t="s">
        <v>379</v>
      </c>
      <c r="B170" s="43" t="s">
        <v>380</v>
      </c>
      <c r="C170" s="12" t="s">
        <v>381</v>
      </c>
      <c r="D170" s="38"/>
      <c r="E170" s="39"/>
      <c r="F170" s="15">
        <v>1649</v>
      </c>
      <c r="G170" s="15">
        <v>1044</v>
      </c>
    </row>
    <row r="171" spans="1:7" x14ac:dyDescent="0.25">
      <c r="A171" s="42" t="s">
        <v>382</v>
      </c>
      <c r="B171" s="43" t="s">
        <v>383</v>
      </c>
      <c r="C171" s="12" t="s">
        <v>381</v>
      </c>
      <c r="D171" s="38"/>
      <c r="E171" s="39"/>
      <c r="F171" s="15">
        <v>1649</v>
      </c>
      <c r="G171" s="15">
        <v>1044</v>
      </c>
    </row>
    <row r="172" spans="1:7" x14ac:dyDescent="0.25">
      <c r="A172" s="42" t="s">
        <v>384</v>
      </c>
      <c r="B172" s="43" t="s">
        <v>385</v>
      </c>
      <c r="C172" s="12" t="s">
        <v>386</v>
      </c>
      <c r="D172" s="38"/>
      <c r="E172" s="39"/>
      <c r="F172" s="15">
        <v>2249</v>
      </c>
      <c r="G172" s="15">
        <v>1874</v>
      </c>
    </row>
    <row r="173" spans="1:7" x14ac:dyDescent="0.25">
      <c r="A173" s="42" t="s">
        <v>387</v>
      </c>
      <c r="B173" s="43" t="s">
        <v>388</v>
      </c>
      <c r="C173" s="12" t="s">
        <v>386</v>
      </c>
      <c r="D173" s="38"/>
      <c r="E173" s="39"/>
      <c r="F173" s="15">
        <v>2249</v>
      </c>
      <c r="G173" s="15">
        <v>1874</v>
      </c>
    </row>
    <row r="174" spans="1:7" ht="36.75" x14ac:dyDescent="0.25">
      <c r="A174" s="88" t="s">
        <v>389</v>
      </c>
      <c r="B174" s="88" t="s">
        <v>390</v>
      </c>
      <c r="C174" s="89" t="s">
        <v>391</v>
      </c>
      <c r="D174" s="38"/>
      <c r="E174" s="39"/>
      <c r="F174" s="15">
        <v>3459</v>
      </c>
      <c r="G174" s="15">
        <v>1736</v>
      </c>
    </row>
    <row r="175" spans="1:7" ht="36.75" x14ac:dyDescent="0.25">
      <c r="A175" s="88" t="s">
        <v>392</v>
      </c>
      <c r="B175" s="88" t="s">
        <v>393</v>
      </c>
      <c r="C175" s="89" t="s">
        <v>394</v>
      </c>
      <c r="D175" s="38"/>
      <c r="E175" s="39"/>
      <c r="F175" s="15">
        <v>3459</v>
      </c>
      <c r="G175" s="15">
        <v>1736</v>
      </c>
    </row>
    <row r="176" spans="1:7" ht="36.75" x14ac:dyDescent="0.25">
      <c r="A176" s="88" t="s">
        <v>395</v>
      </c>
      <c r="B176" s="88" t="s">
        <v>396</v>
      </c>
      <c r="C176" s="89" t="s">
        <v>397</v>
      </c>
      <c r="D176" s="38"/>
      <c r="E176" s="39"/>
      <c r="F176" s="15">
        <v>3459</v>
      </c>
      <c r="G176" s="15">
        <v>1736</v>
      </c>
    </row>
    <row r="177" spans="1:7" ht="36.75" x14ac:dyDescent="0.25">
      <c r="A177" s="88" t="s">
        <v>398</v>
      </c>
      <c r="B177" s="88" t="s">
        <v>399</v>
      </c>
      <c r="C177" s="89" t="s">
        <v>400</v>
      </c>
      <c r="D177" s="38"/>
      <c r="E177" s="39"/>
      <c r="F177" s="15">
        <v>5299</v>
      </c>
      <c r="G177" s="15">
        <v>2638</v>
      </c>
    </row>
    <row r="178" spans="1:7" ht="36.75" x14ac:dyDescent="0.25">
      <c r="A178" s="88" t="s">
        <v>401</v>
      </c>
      <c r="B178" s="88" t="s">
        <v>402</v>
      </c>
      <c r="C178" s="89" t="s">
        <v>403</v>
      </c>
      <c r="D178" s="38"/>
      <c r="E178" s="39"/>
      <c r="F178" s="15">
        <v>5299</v>
      </c>
      <c r="G178" s="15">
        <v>2638</v>
      </c>
    </row>
    <row r="179" spans="1:7" ht="36.75" x14ac:dyDescent="0.25">
      <c r="A179" s="88" t="s">
        <v>404</v>
      </c>
      <c r="B179" s="88" t="s">
        <v>405</v>
      </c>
      <c r="C179" s="89" t="s">
        <v>406</v>
      </c>
      <c r="D179" s="38"/>
      <c r="E179" s="39"/>
      <c r="F179" s="15">
        <v>5299</v>
      </c>
      <c r="G179" s="15">
        <v>2638</v>
      </c>
    </row>
    <row r="180" spans="1:7" x14ac:dyDescent="0.25">
      <c r="A180" s="11" t="s">
        <v>407</v>
      </c>
      <c r="B180" s="16" t="s">
        <v>408</v>
      </c>
      <c r="C180" s="12" t="s">
        <v>409</v>
      </c>
      <c r="D180" s="38"/>
      <c r="E180" s="39"/>
      <c r="F180" s="15">
        <v>99</v>
      </c>
      <c r="G180" s="15">
        <v>72</v>
      </c>
    </row>
    <row r="181" spans="1:7" x14ac:dyDescent="0.25">
      <c r="A181" s="11" t="s">
        <v>410</v>
      </c>
      <c r="B181" s="16" t="s">
        <v>411</v>
      </c>
      <c r="C181" s="12" t="s">
        <v>412</v>
      </c>
      <c r="D181" s="38"/>
      <c r="E181" s="39"/>
      <c r="F181" s="15">
        <v>399</v>
      </c>
      <c r="G181" s="15">
        <v>306</v>
      </c>
    </row>
    <row r="182" spans="1:7" x14ac:dyDescent="0.25">
      <c r="A182" s="11" t="s">
        <v>413</v>
      </c>
      <c r="B182" s="16" t="s">
        <v>414</v>
      </c>
      <c r="C182" s="12" t="s">
        <v>415</v>
      </c>
      <c r="D182" s="38"/>
      <c r="E182" s="39"/>
      <c r="F182" s="15">
        <v>799</v>
      </c>
      <c r="G182" s="15">
        <v>586</v>
      </c>
    </row>
    <row r="183" spans="1:7" x14ac:dyDescent="0.25">
      <c r="A183" s="11" t="s">
        <v>416</v>
      </c>
      <c r="B183" s="16" t="s">
        <v>417</v>
      </c>
      <c r="C183" s="12" t="s">
        <v>418</v>
      </c>
      <c r="D183" s="38"/>
      <c r="E183" s="39"/>
      <c r="F183" s="15">
        <v>999</v>
      </c>
      <c r="G183" s="15">
        <v>861</v>
      </c>
    </row>
    <row r="184" spans="1:7" x14ac:dyDescent="0.25">
      <c r="A184" s="71"/>
      <c r="B184" s="71"/>
      <c r="C184" s="71"/>
      <c r="D184" s="71"/>
      <c r="E184" s="71"/>
      <c r="F184" s="71"/>
      <c r="G184" s="71"/>
    </row>
    <row r="185" spans="1:7" x14ac:dyDescent="0.25">
      <c r="A185" s="19" t="s">
        <v>419</v>
      </c>
      <c r="B185" s="20"/>
      <c r="C185" s="20"/>
      <c r="D185" s="20"/>
      <c r="E185" s="20"/>
      <c r="F185" s="20"/>
      <c r="G185" s="20"/>
    </row>
    <row r="186" spans="1:7" x14ac:dyDescent="0.25">
      <c r="A186" s="11" t="s">
        <v>420</v>
      </c>
      <c r="B186" s="16" t="s">
        <v>421</v>
      </c>
      <c r="C186" s="12" t="s">
        <v>421</v>
      </c>
      <c r="D186" s="38"/>
      <c r="E186" s="39"/>
      <c r="F186" s="15">
        <v>10</v>
      </c>
      <c r="G186" s="15">
        <v>8</v>
      </c>
    </row>
    <row r="187" spans="1:7" x14ac:dyDescent="0.25">
      <c r="A187" s="11" t="s">
        <v>422</v>
      </c>
      <c r="B187" s="16" t="s">
        <v>423</v>
      </c>
      <c r="C187" s="12" t="s">
        <v>424</v>
      </c>
      <c r="D187" s="38"/>
      <c r="E187" s="39"/>
      <c r="F187" s="15">
        <v>39</v>
      </c>
      <c r="G187" s="15">
        <v>26</v>
      </c>
    </row>
    <row r="188" spans="1:7" x14ac:dyDescent="0.25">
      <c r="A188" s="11" t="s">
        <v>425</v>
      </c>
      <c r="B188" s="16" t="s">
        <v>426</v>
      </c>
      <c r="C188" s="12" t="s">
        <v>427</v>
      </c>
      <c r="D188" s="38"/>
      <c r="E188" s="39"/>
      <c r="F188" s="15">
        <v>15</v>
      </c>
      <c r="G188" s="15">
        <v>11</v>
      </c>
    </row>
    <row r="189" spans="1:7" x14ac:dyDescent="0.25">
      <c r="A189" s="11" t="s">
        <v>428</v>
      </c>
      <c r="B189" s="16" t="s">
        <v>429</v>
      </c>
      <c r="C189" s="12" t="s">
        <v>430</v>
      </c>
      <c r="D189" s="38"/>
      <c r="E189" s="39"/>
      <c r="F189" s="15">
        <v>149</v>
      </c>
      <c r="G189" s="15">
        <v>99</v>
      </c>
    </row>
    <row r="190" spans="1:7" x14ac:dyDescent="0.25">
      <c r="A190" s="11" t="s">
        <v>431</v>
      </c>
      <c r="B190" s="16" t="s">
        <v>432</v>
      </c>
      <c r="C190" s="12" t="s">
        <v>430</v>
      </c>
      <c r="D190" s="38"/>
      <c r="E190" s="39"/>
      <c r="F190" s="15">
        <v>149</v>
      </c>
      <c r="G190" s="15">
        <v>99</v>
      </c>
    </row>
    <row r="191" spans="1:7" x14ac:dyDescent="0.25">
      <c r="A191" s="11" t="s">
        <v>433</v>
      </c>
      <c r="B191" s="16" t="s">
        <v>434</v>
      </c>
      <c r="C191" s="12" t="s">
        <v>430</v>
      </c>
      <c r="D191" s="38"/>
      <c r="E191" s="39"/>
      <c r="F191" s="15">
        <v>149</v>
      </c>
      <c r="G191" s="15">
        <v>99</v>
      </c>
    </row>
    <row r="192" spans="1:7" x14ac:dyDescent="0.25">
      <c r="A192" s="11" t="s">
        <v>435</v>
      </c>
      <c r="B192" s="16" t="s">
        <v>436</v>
      </c>
      <c r="C192" s="12"/>
      <c r="D192" s="38"/>
      <c r="E192" s="39"/>
      <c r="F192" s="15">
        <v>19.95</v>
      </c>
      <c r="G192" s="15">
        <v>9</v>
      </c>
    </row>
    <row r="193" spans="1:7" x14ac:dyDescent="0.25">
      <c r="A193" s="11" t="s">
        <v>437</v>
      </c>
      <c r="B193" s="16" t="s">
        <v>438</v>
      </c>
      <c r="C193" s="12"/>
      <c r="D193" s="38"/>
      <c r="E193" s="39"/>
      <c r="F193" s="15">
        <v>19.95</v>
      </c>
      <c r="G193" s="15">
        <v>9</v>
      </c>
    </row>
    <row r="194" spans="1:7" x14ac:dyDescent="0.25">
      <c r="A194" s="11" t="s">
        <v>439</v>
      </c>
      <c r="B194" s="16" t="s">
        <v>440</v>
      </c>
      <c r="C194" s="12"/>
      <c r="D194" s="38"/>
      <c r="E194" s="39"/>
      <c r="F194" s="15">
        <v>249</v>
      </c>
      <c r="G194" s="15">
        <v>206</v>
      </c>
    </row>
    <row r="195" spans="1:7" x14ac:dyDescent="0.25">
      <c r="A195" s="11" t="s">
        <v>441</v>
      </c>
      <c r="B195" s="16" t="s">
        <v>442</v>
      </c>
      <c r="C195" s="12"/>
      <c r="D195" s="38"/>
      <c r="E195" s="39"/>
      <c r="F195" s="15">
        <v>249</v>
      </c>
      <c r="G195" s="15">
        <v>206</v>
      </c>
    </row>
    <row r="196" spans="1:7" x14ac:dyDescent="0.25">
      <c r="A196" s="11" t="s">
        <v>443</v>
      </c>
      <c r="B196" s="16" t="s">
        <v>444</v>
      </c>
      <c r="C196" s="12"/>
      <c r="D196" s="38"/>
      <c r="E196" s="39"/>
      <c r="F196" s="15">
        <v>159</v>
      </c>
      <c r="G196" s="15">
        <v>138</v>
      </c>
    </row>
    <row r="197" spans="1:7" x14ac:dyDescent="0.25">
      <c r="A197" s="11" t="s">
        <v>445</v>
      </c>
      <c r="B197" s="16" t="s">
        <v>446</v>
      </c>
      <c r="C197" s="12"/>
      <c r="D197" s="38"/>
      <c r="E197" s="39"/>
      <c r="F197" s="15">
        <v>159</v>
      </c>
      <c r="G197" s="15">
        <v>138</v>
      </c>
    </row>
    <row r="198" spans="1:7" x14ac:dyDescent="0.25">
      <c r="A198" s="16"/>
      <c r="B198" s="67"/>
      <c r="C198" s="67"/>
      <c r="D198" s="67"/>
      <c r="E198" s="67"/>
      <c r="F198" s="67"/>
      <c r="G198" s="67"/>
    </row>
    <row r="199" spans="1:7" x14ac:dyDescent="0.25">
      <c r="A199" s="31" t="s">
        <v>447</v>
      </c>
      <c r="B199" s="32"/>
      <c r="C199" s="32"/>
      <c r="D199" s="32"/>
      <c r="E199" s="32"/>
      <c r="F199" s="32"/>
      <c r="G199" s="32"/>
    </row>
    <row r="200" spans="1:7" x14ac:dyDescent="0.25">
      <c r="A200" s="11" t="s">
        <v>448</v>
      </c>
      <c r="B200" s="16" t="s">
        <v>449</v>
      </c>
      <c r="C200" s="12" t="s">
        <v>450</v>
      </c>
      <c r="D200" s="38"/>
      <c r="E200" s="39"/>
      <c r="F200" s="15">
        <v>25</v>
      </c>
      <c r="G200" s="15">
        <v>20</v>
      </c>
    </row>
    <row r="201" spans="1:7" x14ac:dyDescent="0.25">
      <c r="A201" s="11" t="s">
        <v>451</v>
      </c>
      <c r="B201" s="16" t="s">
        <v>452</v>
      </c>
      <c r="C201" s="12" t="s">
        <v>453</v>
      </c>
      <c r="D201" s="38"/>
      <c r="E201" s="39"/>
      <c r="F201" s="15">
        <v>50</v>
      </c>
      <c r="G201" s="15">
        <v>40</v>
      </c>
    </row>
    <row r="202" spans="1:7" x14ac:dyDescent="0.25">
      <c r="A202" s="11" t="s">
        <v>454</v>
      </c>
      <c r="B202" s="16" t="s">
        <v>455</v>
      </c>
      <c r="C202" s="12" t="s">
        <v>456</v>
      </c>
      <c r="D202" s="38"/>
      <c r="E202" s="39"/>
      <c r="F202" s="15">
        <v>750</v>
      </c>
      <c r="G202" s="15">
        <v>600</v>
      </c>
    </row>
    <row r="203" spans="1:7" x14ac:dyDescent="0.25">
      <c r="A203" s="49" t="s">
        <v>457</v>
      </c>
      <c r="B203" s="49" t="s">
        <v>458</v>
      </c>
      <c r="C203" s="49"/>
      <c r="D203" s="38"/>
      <c r="E203" s="39"/>
      <c r="F203" s="15">
        <v>249</v>
      </c>
      <c r="G203" s="15">
        <v>200</v>
      </c>
    </row>
    <row r="204" spans="1:7" x14ac:dyDescent="0.25">
      <c r="A204" s="49" t="s">
        <v>459</v>
      </c>
      <c r="B204" s="49" t="s">
        <v>460</v>
      </c>
      <c r="C204" s="47" t="s">
        <v>461</v>
      </c>
      <c r="D204" s="38"/>
      <c r="E204" s="39"/>
      <c r="F204" s="15">
        <v>249</v>
      </c>
      <c r="G204" s="15">
        <v>200</v>
      </c>
    </row>
    <row r="205" spans="1:7" x14ac:dyDescent="0.25">
      <c r="A205" s="49" t="s">
        <v>462</v>
      </c>
      <c r="B205" s="49" t="s">
        <v>463</v>
      </c>
      <c r="C205" s="47" t="s">
        <v>464</v>
      </c>
      <c r="D205" s="38"/>
      <c r="E205" s="39"/>
      <c r="F205" s="15">
        <v>490</v>
      </c>
      <c r="G205" s="15">
        <v>387</v>
      </c>
    </row>
    <row r="206" spans="1:7" x14ac:dyDescent="0.25">
      <c r="A206" s="49" t="s">
        <v>465</v>
      </c>
      <c r="B206" s="49" t="s">
        <v>466</v>
      </c>
      <c r="C206" s="47" t="s">
        <v>467</v>
      </c>
      <c r="D206" s="38"/>
      <c r="E206" s="39"/>
      <c r="F206" s="15">
        <v>990</v>
      </c>
      <c r="G206" s="15">
        <v>787</v>
      </c>
    </row>
    <row r="207" spans="1:7" x14ac:dyDescent="0.25">
      <c r="A207" s="11" t="s">
        <v>468</v>
      </c>
      <c r="B207" s="16" t="s">
        <v>469</v>
      </c>
      <c r="C207" s="12" t="s">
        <v>470</v>
      </c>
      <c r="D207" s="38"/>
      <c r="E207" s="39"/>
      <c r="F207" s="15">
        <v>75</v>
      </c>
      <c r="G207" s="15">
        <v>60</v>
      </c>
    </row>
    <row r="208" spans="1:7" x14ac:dyDescent="0.25">
      <c r="A208" s="11" t="s">
        <v>471</v>
      </c>
      <c r="B208" s="16" t="s">
        <v>472</v>
      </c>
      <c r="C208" s="12" t="s">
        <v>473</v>
      </c>
      <c r="D208" s="38"/>
      <c r="E208" s="39"/>
      <c r="F208" s="15">
        <v>150</v>
      </c>
      <c r="G208" s="15">
        <v>120</v>
      </c>
    </row>
    <row r="209" spans="1:7" x14ac:dyDescent="0.25">
      <c r="A209" s="11" t="s">
        <v>474</v>
      </c>
      <c r="B209" s="16" t="s">
        <v>475</v>
      </c>
      <c r="C209" s="12" t="s">
        <v>476</v>
      </c>
      <c r="D209" s="38"/>
      <c r="E209" s="39"/>
      <c r="F209" s="15">
        <v>2250</v>
      </c>
      <c r="G209" s="15">
        <v>1800</v>
      </c>
    </row>
    <row r="210" spans="1:7" x14ac:dyDescent="0.25">
      <c r="A210" s="11" t="s">
        <v>477</v>
      </c>
      <c r="B210" s="16" t="s">
        <v>478</v>
      </c>
      <c r="C210" s="12" t="s">
        <v>479</v>
      </c>
      <c r="D210" s="38"/>
      <c r="E210" s="39"/>
      <c r="F210" s="15">
        <v>125</v>
      </c>
      <c r="G210" s="15">
        <v>100</v>
      </c>
    </row>
    <row r="211" spans="1:7" x14ac:dyDescent="0.25">
      <c r="A211" s="11" t="s">
        <v>480</v>
      </c>
      <c r="B211" s="16" t="s">
        <v>481</v>
      </c>
      <c r="C211" s="12" t="s">
        <v>482</v>
      </c>
      <c r="D211" s="38"/>
      <c r="E211" s="39"/>
      <c r="F211" s="15">
        <v>250</v>
      </c>
      <c r="G211" s="15">
        <v>200</v>
      </c>
    </row>
    <row r="212" spans="1:7" x14ac:dyDescent="0.25">
      <c r="A212" s="11" t="s">
        <v>483</v>
      </c>
      <c r="B212" s="16" t="s">
        <v>484</v>
      </c>
      <c r="C212" s="12" t="s">
        <v>485</v>
      </c>
      <c r="D212" s="38"/>
      <c r="E212" s="39"/>
      <c r="F212" s="15">
        <v>3750</v>
      </c>
      <c r="G212" s="15">
        <v>3000</v>
      </c>
    </row>
    <row r="213" spans="1:7" x14ac:dyDescent="0.25">
      <c r="A213" s="11" t="s">
        <v>486</v>
      </c>
      <c r="B213" s="16" t="s">
        <v>487</v>
      </c>
      <c r="C213" s="12" t="s">
        <v>488</v>
      </c>
      <c r="D213" s="38"/>
      <c r="E213" s="39"/>
      <c r="F213" s="15">
        <v>25</v>
      </c>
      <c r="G213" s="15">
        <v>18</v>
      </c>
    </row>
    <row r="214" spans="1:7" x14ac:dyDescent="0.25">
      <c r="A214" s="11" t="s">
        <v>489</v>
      </c>
      <c r="B214" s="11" t="s">
        <v>490</v>
      </c>
      <c r="C214" s="16" t="s">
        <v>491</v>
      </c>
      <c r="D214" s="12"/>
      <c r="E214" s="90"/>
      <c r="F214" s="15">
        <v>129</v>
      </c>
      <c r="G214" s="15">
        <v>90</v>
      </c>
    </row>
    <row r="215" spans="1:7" x14ac:dyDescent="0.25">
      <c r="A215" s="11" t="s">
        <v>492</v>
      </c>
      <c r="B215" s="11" t="s">
        <v>493</v>
      </c>
      <c r="C215" s="16" t="s">
        <v>494</v>
      </c>
      <c r="D215" s="12"/>
      <c r="E215" s="90"/>
      <c r="F215" s="15">
        <v>20</v>
      </c>
      <c r="G215" s="15">
        <v>9</v>
      </c>
    </row>
    <row r="216" spans="1:7" x14ac:dyDescent="0.25">
      <c r="A216" s="30"/>
      <c r="B216" s="30"/>
      <c r="C216" s="30"/>
      <c r="D216" s="30"/>
      <c r="E216" s="30"/>
      <c r="F216" s="30"/>
      <c r="G216" s="30"/>
    </row>
    <row r="217" spans="1:7" x14ac:dyDescent="0.25">
      <c r="A217" s="31" t="s">
        <v>495</v>
      </c>
      <c r="B217" s="32"/>
      <c r="C217" s="32"/>
      <c r="D217" s="32"/>
      <c r="E217" s="32"/>
      <c r="F217" s="32"/>
      <c r="G217" s="32"/>
    </row>
    <row r="218" spans="1:7" x14ac:dyDescent="0.25">
      <c r="A218" s="11" t="s">
        <v>496</v>
      </c>
      <c r="B218" s="16" t="s">
        <v>497</v>
      </c>
      <c r="C218" s="12"/>
      <c r="D218" s="38"/>
      <c r="E218" s="39"/>
      <c r="F218" s="15">
        <v>89</v>
      </c>
      <c r="G218" s="15">
        <v>74</v>
      </c>
    </row>
    <row r="219" spans="1:7" x14ac:dyDescent="0.25">
      <c r="A219" s="11" t="s">
        <v>498</v>
      </c>
      <c r="B219" s="16" t="s">
        <v>499</v>
      </c>
      <c r="C219" s="16"/>
      <c r="D219" s="38"/>
      <c r="E219" s="39"/>
      <c r="F219" s="15">
        <v>89</v>
      </c>
      <c r="G219" s="15">
        <v>56</v>
      </c>
    </row>
    <row r="220" spans="1:7" x14ac:dyDescent="0.25">
      <c r="A220" s="11" t="s">
        <v>500</v>
      </c>
      <c r="B220" s="16" t="s">
        <v>501</v>
      </c>
      <c r="C220" s="16"/>
      <c r="D220" s="38"/>
      <c r="E220" s="39"/>
      <c r="F220" s="15">
        <v>89</v>
      </c>
      <c r="G220" s="15">
        <v>61</v>
      </c>
    </row>
  </sheetData>
  <conditionalFormatting sqref="A198">
    <cfRule type="notContainsBlanks" dxfId="0" priority="1">
      <formula>LEN(TRIM(A198))&gt;0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1BE7-AC40-42AF-890D-D793D34684FD}">
  <sheetPr>
    <tabColor rgb="FFFFC000"/>
  </sheetPr>
  <dimension ref="A1:H67"/>
  <sheetViews>
    <sheetView showGridLines="0" workbookViewId="0">
      <selection activeCell="B27" sqref="B27"/>
    </sheetView>
  </sheetViews>
  <sheetFormatPr defaultRowHeight="15" x14ac:dyDescent="0.25"/>
  <cols>
    <col min="1" max="1" width="31.5703125" style="91" bestFit="1" customWidth="1"/>
    <col min="2" max="2" width="18.28515625" style="91" bestFit="1" customWidth="1"/>
    <col min="3" max="3" width="34" style="91" bestFit="1" customWidth="1"/>
    <col min="4" max="4" width="21.5703125" style="120" customWidth="1"/>
    <col min="5" max="5" width="10.5703125" style="91" bestFit="1" customWidth="1"/>
    <col min="6" max="6" width="9.140625" style="97"/>
    <col min="7" max="16384" width="9.140625" style="91"/>
  </cols>
  <sheetData>
    <row r="1" spans="1:8" ht="30.75" thickBot="1" x14ac:dyDescent="0.3">
      <c r="A1" s="93" t="s">
        <v>502</v>
      </c>
      <c r="B1" s="94"/>
      <c r="C1" s="95"/>
      <c r="D1" s="96"/>
      <c r="E1" s="94"/>
    </row>
    <row r="2" spans="1:8" x14ac:dyDescent="0.25">
      <c r="A2" s="322" t="s">
        <v>503</v>
      </c>
      <c r="B2" s="332"/>
      <c r="C2" s="324" t="s">
        <v>504</v>
      </c>
      <c r="D2" s="98" t="s">
        <v>505</v>
      </c>
      <c r="E2" s="99" t="s">
        <v>506</v>
      </c>
    </row>
    <row r="3" spans="1:8" ht="15.75" thickBot="1" x14ac:dyDescent="0.3">
      <c r="A3" s="323"/>
      <c r="B3" s="333"/>
      <c r="C3" s="325"/>
      <c r="D3" s="100"/>
      <c r="E3" s="101"/>
    </row>
    <row r="4" spans="1:8" ht="15.75" thickBot="1" x14ac:dyDescent="0.3">
      <c r="A4" s="94" t="s">
        <v>507</v>
      </c>
      <c r="B4" s="102"/>
      <c r="C4" s="103" t="s">
        <v>508</v>
      </c>
      <c r="D4" s="104">
        <f>ROUND(E4/0.7,0)</f>
        <v>26</v>
      </c>
      <c r="E4" s="105">
        <v>18</v>
      </c>
      <c r="H4" s="106"/>
    </row>
    <row r="5" spans="1:8" ht="15.75" thickBot="1" x14ac:dyDescent="0.3">
      <c r="A5" s="94" t="s">
        <v>509</v>
      </c>
      <c r="B5" s="102"/>
      <c r="C5" s="103" t="s">
        <v>510</v>
      </c>
      <c r="D5" s="104">
        <f t="shared" ref="D5:D66" si="0">ROUND(E5/0.7,0)</f>
        <v>50</v>
      </c>
      <c r="E5" s="105">
        <v>35</v>
      </c>
    </row>
    <row r="6" spans="1:8" ht="15.75" thickBot="1" x14ac:dyDescent="0.3">
      <c r="A6" s="94" t="s">
        <v>511</v>
      </c>
      <c r="B6" s="102"/>
      <c r="C6" s="103" t="s">
        <v>512</v>
      </c>
      <c r="D6" s="104">
        <f t="shared" si="0"/>
        <v>82</v>
      </c>
      <c r="E6" s="105">
        <v>57.5</v>
      </c>
    </row>
    <row r="7" spans="1:8" ht="15.75" thickBot="1" x14ac:dyDescent="0.3">
      <c r="A7" s="94" t="s">
        <v>513</v>
      </c>
      <c r="B7" s="103"/>
      <c r="C7" s="103" t="s">
        <v>514</v>
      </c>
      <c r="D7" s="104">
        <f t="shared" si="0"/>
        <v>70</v>
      </c>
      <c r="E7" s="105">
        <v>49</v>
      </c>
    </row>
    <row r="8" spans="1:8" x14ac:dyDescent="0.25">
      <c r="A8" s="322" t="s">
        <v>515</v>
      </c>
      <c r="B8" s="332"/>
      <c r="C8" s="324" t="s">
        <v>504</v>
      </c>
      <c r="D8" s="326" t="s">
        <v>505</v>
      </c>
      <c r="E8" s="99" t="s">
        <v>506</v>
      </c>
    </row>
    <row r="9" spans="1:8" ht="15.75" thickBot="1" x14ac:dyDescent="0.3">
      <c r="A9" s="323"/>
      <c r="B9" s="333"/>
      <c r="C9" s="325"/>
      <c r="D9" s="321"/>
      <c r="E9" s="101"/>
    </row>
    <row r="10" spans="1:8" ht="30.75" thickBot="1" x14ac:dyDescent="0.3">
      <c r="A10" s="94" t="s">
        <v>516</v>
      </c>
      <c r="B10" s="103"/>
      <c r="C10" s="103" t="s">
        <v>517</v>
      </c>
      <c r="D10" s="104">
        <f t="shared" si="0"/>
        <v>284</v>
      </c>
      <c r="E10" s="105">
        <v>199</v>
      </c>
    </row>
    <row r="11" spans="1:8" x14ac:dyDescent="0.25">
      <c r="A11" s="322" t="s">
        <v>518</v>
      </c>
      <c r="B11" s="332" t="s">
        <v>519</v>
      </c>
      <c r="C11" s="324" t="s">
        <v>504</v>
      </c>
      <c r="D11" s="326" t="s">
        <v>505</v>
      </c>
      <c r="E11" s="99" t="s">
        <v>506</v>
      </c>
    </row>
    <row r="12" spans="1:8" ht="15.75" thickBot="1" x14ac:dyDescent="0.3">
      <c r="A12" s="323"/>
      <c r="B12" s="333"/>
      <c r="C12" s="325"/>
      <c r="D12" s="321"/>
      <c r="E12" s="101"/>
    </row>
    <row r="13" spans="1:8" ht="15.75" thickBot="1" x14ac:dyDescent="0.3">
      <c r="A13" s="316" t="s">
        <v>520</v>
      </c>
      <c r="B13" s="107" t="s">
        <v>521</v>
      </c>
      <c r="C13" s="334" t="s">
        <v>522</v>
      </c>
      <c r="D13" s="104">
        <f t="shared" si="0"/>
        <v>514</v>
      </c>
      <c r="E13" s="105">
        <v>360</v>
      </c>
    </row>
    <row r="14" spans="1:8" ht="15.75" thickBot="1" x14ac:dyDescent="0.3">
      <c r="A14" s="328"/>
      <c r="B14" s="107" t="s">
        <v>523</v>
      </c>
      <c r="C14" s="335"/>
      <c r="D14" s="104">
        <f t="shared" si="0"/>
        <v>707</v>
      </c>
      <c r="E14" s="105">
        <v>495</v>
      </c>
    </row>
    <row r="15" spans="1:8" ht="15.75" thickBot="1" x14ac:dyDescent="0.3">
      <c r="A15" s="328"/>
      <c r="B15" s="107" t="s">
        <v>524</v>
      </c>
      <c r="C15" s="335"/>
      <c r="D15" s="104">
        <f t="shared" si="0"/>
        <v>993</v>
      </c>
      <c r="E15" s="105">
        <v>695</v>
      </c>
    </row>
    <row r="16" spans="1:8" ht="15.75" thickBot="1" x14ac:dyDescent="0.3">
      <c r="A16" s="328"/>
      <c r="B16" s="107" t="s">
        <v>525</v>
      </c>
      <c r="C16" s="335"/>
      <c r="D16" s="104">
        <f t="shared" si="0"/>
        <v>1279</v>
      </c>
      <c r="E16" s="105">
        <v>895</v>
      </c>
    </row>
    <row r="17" spans="1:5" ht="15.75" thickBot="1" x14ac:dyDescent="0.3">
      <c r="A17" s="329"/>
      <c r="B17" s="107" t="s">
        <v>526</v>
      </c>
      <c r="C17" s="336"/>
      <c r="D17" s="104">
        <f t="shared" si="0"/>
        <v>1993</v>
      </c>
      <c r="E17" s="105">
        <v>1395</v>
      </c>
    </row>
    <row r="18" spans="1:5" x14ac:dyDescent="0.25">
      <c r="A18" s="330" t="s">
        <v>527</v>
      </c>
      <c r="B18" s="332" t="s">
        <v>519</v>
      </c>
      <c r="C18" s="331" t="s">
        <v>504</v>
      </c>
      <c r="D18" s="320" t="s">
        <v>505</v>
      </c>
      <c r="E18" s="99" t="s">
        <v>506</v>
      </c>
    </row>
    <row r="19" spans="1:5" ht="15.75" thickBot="1" x14ac:dyDescent="0.3">
      <c r="A19" s="323"/>
      <c r="B19" s="333"/>
      <c r="C19" s="325"/>
      <c r="D19" s="321"/>
      <c r="E19" s="101"/>
    </row>
    <row r="20" spans="1:5" ht="15.75" customHeight="1" thickBot="1" x14ac:dyDescent="0.3">
      <c r="A20" s="316" t="s">
        <v>528</v>
      </c>
      <c r="B20" s="102" t="s">
        <v>529</v>
      </c>
      <c r="C20" s="108" t="s">
        <v>530</v>
      </c>
      <c r="D20" s="104">
        <f t="shared" si="0"/>
        <v>9</v>
      </c>
      <c r="E20" s="105">
        <v>6</v>
      </c>
    </row>
    <row r="21" spans="1:5" ht="15.75" thickBot="1" x14ac:dyDescent="0.3">
      <c r="A21" s="328"/>
      <c r="B21" s="102" t="s">
        <v>531</v>
      </c>
      <c r="C21" s="108" t="s">
        <v>532</v>
      </c>
      <c r="D21" s="104">
        <f t="shared" si="0"/>
        <v>7</v>
      </c>
      <c r="E21" s="105">
        <v>5</v>
      </c>
    </row>
    <row r="22" spans="1:5" ht="15.75" thickBot="1" x14ac:dyDescent="0.3">
      <c r="A22" s="329"/>
      <c r="B22" s="102" t="s">
        <v>533</v>
      </c>
      <c r="C22" s="108" t="s">
        <v>534</v>
      </c>
      <c r="D22" s="104">
        <f t="shared" si="0"/>
        <v>6</v>
      </c>
      <c r="E22" s="105">
        <v>4</v>
      </c>
    </row>
    <row r="23" spans="1:5" ht="15.75" thickBot="1" x14ac:dyDescent="0.3">
      <c r="A23" s="327" t="s">
        <v>535</v>
      </c>
      <c r="B23" s="102" t="s">
        <v>529</v>
      </c>
      <c r="C23" s="109" t="s">
        <v>536</v>
      </c>
      <c r="D23" s="104">
        <f t="shared" si="0"/>
        <v>15</v>
      </c>
      <c r="E23" s="105">
        <v>10.5</v>
      </c>
    </row>
    <row r="24" spans="1:5" ht="15.75" thickBot="1" x14ac:dyDescent="0.3">
      <c r="A24" s="328"/>
      <c r="B24" s="102" t="s">
        <v>531</v>
      </c>
      <c r="C24" s="109" t="s">
        <v>537</v>
      </c>
      <c r="D24" s="104">
        <f t="shared" si="0"/>
        <v>13</v>
      </c>
      <c r="E24" s="105">
        <v>8.75</v>
      </c>
    </row>
    <row r="25" spans="1:5" ht="15.75" thickBot="1" x14ac:dyDescent="0.3">
      <c r="A25" s="329"/>
      <c r="B25" s="102" t="s">
        <v>533</v>
      </c>
      <c r="C25" s="109" t="s">
        <v>538</v>
      </c>
      <c r="D25" s="104">
        <f t="shared" si="0"/>
        <v>10</v>
      </c>
      <c r="E25" s="105">
        <v>7</v>
      </c>
    </row>
    <row r="26" spans="1:5" ht="15.75" thickBot="1" x14ac:dyDescent="0.3">
      <c r="A26" s="327" t="s">
        <v>539</v>
      </c>
      <c r="B26" s="102" t="s">
        <v>529</v>
      </c>
      <c r="C26" s="109" t="s">
        <v>540</v>
      </c>
      <c r="D26" s="104">
        <f t="shared" si="0"/>
        <v>21</v>
      </c>
      <c r="E26" s="105">
        <v>14.4</v>
      </c>
    </row>
    <row r="27" spans="1:5" ht="15.75" thickBot="1" x14ac:dyDescent="0.3">
      <c r="A27" s="328"/>
      <c r="B27" s="102" t="s">
        <v>531</v>
      </c>
      <c r="C27" s="109" t="s">
        <v>541</v>
      </c>
      <c r="D27" s="104">
        <f t="shared" si="0"/>
        <v>17</v>
      </c>
      <c r="E27" s="105">
        <v>12</v>
      </c>
    </row>
    <row r="28" spans="1:5" ht="15.75" thickBot="1" x14ac:dyDescent="0.3">
      <c r="A28" s="329"/>
      <c r="B28" s="102" t="s">
        <v>533</v>
      </c>
      <c r="C28" s="109" t="s">
        <v>542</v>
      </c>
      <c r="D28" s="104">
        <f t="shared" si="0"/>
        <v>14</v>
      </c>
      <c r="E28" s="105">
        <v>9.6</v>
      </c>
    </row>
    <row r="29" spans="1:5" ht="15.75" thickBot="1" x14ac:dyDescent="0.3">
      <c r="A29" s="327" t="s">
        <v>543</v>
      </c>
      <c r="B29" s="102" t="s">
        <v>529</v>
      </c>
      <c r="C29" s="109" t="s">
        <v>544</v>
      </c>
      <c r="D29" s="104">
        <f t="shared" si="0"/>
        <v>26</v>
      </c>
      <c r="E29" s="105">
        <v>18</v>
      </c>
    </row>
    <row r="30" spans="1:5" ht="15.75" thickBot="1" x14ac:dyDescent="0.3">
      <c r="A30" s="328"/>
      <c r="B30" s="102" t="s">
        <v>531</v>
      </c>
      <c r="C30" s="109" t="s">
        <v>545</v>
      </c>
      <c r="D30" s="104">
        <f t="shared" si="0"/>
        <v>21</v>
      </c>
      <c r="E30" s="105">
        <v>15</v>
      </c>
    </row>
    <row r="31" spans="1:5" ht="15.75" thickBot="1" x14ac:dyDescent="0.3">
      <c r="A31" s="329"/>
      <c r="B31" s="102" t="s">
        <v>533</v>
      </c>
      <c r="C31" s="109" t="s">
        <v>546</v>
      </c>
      <c r="D31" s="104">
        <f t="shared" si="0"/>
        <v>17</v>
      </c>
      <c r="E31" s="105">
        <v>12</v>
      </c>
    </row>
    <row r="32" spans="1:5" ht="15.75" thickBot="1" x14ac:dyDescent="0.3">
      <c r="A32" s="327" t="s">
        <v>547</v>
      </c>
      <c r="B32" s="102" t="s">
        <v>529</v>
      </c>
      <c r="C32" s="109" t="s">
        <v>548</v>
      </c>
      <c r="D32" s="104">
        <f t="shared" si="0"/>
        <v>30</v>
      </c>
      <c r="E32" s="105">
        <v>21.3</v>
      </c>
    </row>
    <row r="33" spans="1:5" ht="15.75" thickBot="1" x14ac:dyDescent="0.3">
      <c r="A33" s="328"/>
      <c r="B33" s="102" t="s">
        <v>531</v>
      </c>
      <c r="C33" s="109" t="s">
        <v>549</v>
      </c>
      <c r="D33" s="104">
        <f t="shared" si="0"/>
        <v>25</v>
      </c>
      <c r="E33" s="105">
        <v>17.75</v>
      </c>
    </row>
    <row r="34" spans="1:5" ht="15.75" thickBot="1" x14ac:dyDescent="0.3">
      <c r="A34" s="329"/>
      <c r="B34" s="102" t="s">
        <v>533</v>
      </c>
      <c r="C34" s="109" t="s">
        <v>550</v>
      </c>
      <c r="D34" s="104">
        <f t="shared" si="0"/>
        <v>20</v>
      </c>
      <c r="E34" s="105">
        <v>14.2</v>
      </c>
    </row>
    <row r="35" spans="1:5" x14ac:dyDescent="0.25">
      <c r="A35" s="330" t="s">
        <v>551</v>
      </c>
      <c r="B35" s="324" t="s">
        <v>552</v>
      </c>
      <c r="C35" s="331" t="s">
        <v>504</v>
      </c>
      <c r="D35" s="320" t="s">
        <v>505</v>
      </c>
      <c r="E35" s="99" t="s">
        <v>506</v>
      </c>
    </row>
    <row r="36" spans="1:5" ht="15.75" thickBot="1" x14ac:dyDescent="0.3">
      <c r="A36" s="323"/>
      <c r="B36" s="325"/>
      <c r="C36" s="325"/>
      <c r="D36" s="321"/>
      <c r="E36" s="101"/>
    </row>
    <row r="37" spans="1:5" ht="15.75" thickBot="1" x14ac:dyDescent="0.3">
      <c r="A37" s="94" t="s">
        <v>553</v>
      </c>
      <c r="B37" s="103" t="s">
        <v>554</v>
      </c>
      <c r="C37" s="103" t="s">
        <v>555</v>
      </c>
      <c r="D37" s="104">
        <f t="shared" si="0"/>
        <v>356</v>
      </c>
      <c r="E37" s="105">
        <v>249</v>
      </c>
    </row>
    <row r="38" spans="1:5" ht="15.75" thickBot="1" x14ac:dyDescent="0.3">
      <c r="A38" s="94" t="s">
        <v>556</v>
      </c>
      <c r="B38" s="103" t="s">
        <v>557</v>
      </c>
      <c r="C38" s="103" t="s">
        <v>558</v>
      </c>
      <c r="D38" s="104">
        <f t="shared" si="0"/>
        <v>284</v>
      </c>
      <c r="E38" s="105">
        <v>199</v>
      </c>
    </row>
    <row r="39" spans="1:5" ht="15.75" thickBot="1" x14ac:dyDescent="0.3">
      <c r="A39" s="94" t="s">
        <v>559</v>
      </c>
      <c r="B39" s="102"/>
      <c r="C39" s="103" t="s">
        <v>560</v>
      </c>
      <c r="D39" s="104">
        <f t="shared" si="0"/>
        <v>284</v>
      </c>
      <c r="E39" s="105">
        <v>199</v>
      </c>
    </row>
    <row r="40" spans="1:5" ht="30.75" thickBot="1" x14ac:dyDescent="0.3">
      <c r="A40" s="110" t="s">
        <v>561</v>
      </c>
      <c r="B40" s="111" t="s">
        <v>562</v>
      </c>
      <c r="C40" s="112" t="s">
        <v>563</v>
      </c>
      <c r="D40" s="104">
        <f t="shared" si="0"/>
        <v>570</v>
      </c>
      <c r="E40" s="105">
        <v>399</v>
      </c>
    </row>
    <row r="41" spans="1:5" ht="30.75" thickBot="1" x14ac:dyDescent="0.3">
      <c r="A41" s="94" t="s">
        <v>564</v>
      </c>
      <c r="B41" s="103"/>
      <c r="C41" s="103" t="s">
        <v>565</v>
      </c>
      <c r="D41" s="104">
        <f t="shared" si="0"/>
        <v>284</v>
      </c>
      <c r="E41" s="105">
        <v>199</v>
      </c>
    </row>
    <row r="42" spans="1:5" x14ac:dyDescent="0.25">
      <c r="A42" s="322" t="s">
        <v>23</v>
      </c>
      <c r="B42" s="324" t="s">
        <v>552</v>
      </c>
      <c r="C42" s="324" t="s">
        <v>504</v>
      </c>
      <c r="D42" s="326" t="s">
        <v>505</v>
      </c>
      <c r="E42" s="99" t="s">
        <v>506</v>
      </c>
    </row>
    <row r="43" spans="1:5" ht="15.75" thickBot="1" x14ac:dyDescent="0.3">
      <c r="A43" s="323"/>
      <c r="B43" s="325"/>
      <c r="C43" s="325"/>
      <c r="D43" s="321"/>
      <c r="E43" s="101"/>
    </row>
    <row r="44" spans="1:5" ht="15.75" thickBot="1" x14ac:dyDescent="0.3">
      <c r="A44" s="94" t="s">
        <v>566</v>
      </c>
      <c r="B44" s="103"/>
      <c r="C44" s="103" t="s">
        <v>567</v>
      </c>
      <c r="D44" s="104">
        <f t="shared" si="0"/>
        <v>4</v>
      </c>
      <c r="E44" s="105">
        <v>2.99</v>
      </c>
    </row>
    <row r="45" spans="1:5" ht="15.75" thickBot="1" x14ac:dyDescent="0.3">
      <c r="A45" s="94" t="s">
        <v>568</v>
      </c>
      <c r="B45" s="103"/>
      <c r="C45" s="103" t="s">
        <v>569</v>
      </c>
      <c r="D45" s="104">
        <f t="shared" si="0"/>
        <v>2</v>
      </c>
      <c r="E45" s="105">
        <v>1.5</v>
      </c>
    </row>
    <row r="46" spans="1:5" ht="15.75" thickBot="1" x14ac:dyDescent="0.3">
      <c r="A46" s="94" t="s">
        <v>570</v>
      </c>
      <c r="B46" s="103" t="s">
        <v>571</v>
      </c>
      <c r="C46" s="103" t="s">
        <v>572</v>
      </c>
      <c r="D46" s="104">
        <f t="shared" si="0"/>
        <v>71</v>
      </c>
      <c r="E46" s="105">
        <v>50</v>
      </c>
    </row>
    <row r="47" spans="1:5" ht="15.75" thickBot="1" x14ac:dyDescent="0.3">
      <c r="A47" s="94" t="s">
        <v>573</v>
      </c>
      <c r="B47" s="103" t="s">
        <v>574</v>
      </c>
      <c r="C47" s="103" t="s">
        <v>575</v>
      </c>
      <c r="D47" s="104">
        <f t="shared" si="0"/>
        <v>71</v>
      </c>
      <c r="E47" s="105">
        <v>50</v>
      </c>
    </row>
    <row r="48" spans="1:5" ht="15.75" thickBot="1" x14ac:dyDescent="0.3">
      <c r="A48" s="94" t="s">
        <v>576</v>
      </c>
      <c r="B48" s="103" t="s">
        <v>577</v>
      </c>
      <c r="C48" s="103" t="s">
        <v>578</v>
      </c>
      <c r="D48" s="104">
        <f t="shared" si="0"/>
        <v>71</v>
      </c>
      <c r="E48" s="105">
        <v>50</v>
      </c>
    </row>
    <row r="49" spans="1:5" ht="15.75" thickBot="1" x14ac:dyDescent="0.3">
      <c r="A49" s="94" t="s">
        <v>579</v>
      </c>
      <c r="B49" s="103" t="s">
        <v>580</v>
      </c>
      <c r="C49" s="103" t="s">
        <v>581</v>
      </c>
      <c r="D49" s="104">
        <f t="shared" si="0"/>
        <v>71</v>
      </c>
      <c r="E49" s="105">
        <v>50</v>
      </c>
    </row>
    <row r="50" spans="1:5" ht="15.75" thickBot="1" x14ac:dyDescent="0.3">
      <c r="A50" s="94" t="s">
        <v>582</v>
      </c>
      <c r="B50" s="103" t="s">
        <v>583</v>
      </c>
      <c r="C50" s="103" t="s">
        <v>584</v>
      </c>
      <c r="D50" s="104">
        <f t="shared" si="0"/>
        <v>71</v>
      </c>
      <c r="E50" s="105">
        <v>50</v>
      </c>
    </row>
    <row r="51" spans="1:5" x14ac:dyDescent="0.25">
      <c r="A51" s="322" t="s">
        <v>585</v>
      </c>
      <c r="B51" s="324" t="s">
        <v>552</v>
      </c>
      <c r="C51" s="99" t="s">
        <v>504</v>
      </c>
      <c r="D51" s="99" t="s">
        <v>505</v>
      </c>
      <c r="E51" s="99" t="s">
        <v>506</v>
      </c>
    </row>
    <row r="52" spans="1:5" ht="15.75" thickBot="1" x14ac:dyDescent="0.3">
      <c r="A52" s="323"/>
      <c r="B52" s="325"/>
      <c r="C52" s="101" t="s">
        <v>586</v>
      </c>
      <c r="D52" s="101"/>
      <c r="E52" s="101"/>
    </row>
    <row r="53" spans="1:5" ht="105.75" thickBot="1" x14ac:dyDescent="0.3">
      <c r="A53" s="94" t="s">
        <v>587</v>
      </c>
      <c r="B53" s="94" t="s">
        <v>588</v>
      </c>
      <c r="C53" s="103" t="s">
        <v>589</v>
      </c>
      <c r="D53" s="104">
        <f t="shared" si="0"/>
        <v>143</v>
      </c>
      <c r="E53" s="113">
        <v>99.99</v>
      </c>
    </row>
    <row r="54" spans="1:5" ht="30" x14ac:dyDescent="0.25">
      <c r="A54" s="114" t="s">
        <v>590</v>
      </c>
      <c r="B54" s="307" t="s">
        <v>588</v>
      </c>
      <c r="C54" s="316" t="s">
        <v>591</v>
      </c>
      <c r="D54" s="311">
        <f t="shared" si="0"/>
        <v>1427</v>
      </c>
      <c r="E54" s="318">
        <v>999</v>
      </c>
    </row>
    <row r="55" spans="1:5" ht="15.75" thickBot="1" x14ac:dyDescent="0.3">
      <c r="A55" s="94" t="s">
        <v>592</v>
      </c>
      <c r="B55" s="308"/>
      <c r="C55" s="317"/>
      <c r="D55" s="312"/>
      <c r="E55" s="319"/>
    </row>
    <row r="56" spans="1:5" ht="105.75" thickBot="1" x14ac:dyDescent="0.3">
      <c r="A56" s="94" t="s">
        <v>593</v>
      </c>
      <c r="B56" s="94" t="s">
        <v>588</v>
      </c>
      <c r="C56" s="103" t="s">
        <v>594</v>
      </c>
      <c r="D56" s="104">
        <f t="shared" si="0"/>
        <v>71</v>
      </c>
      <c r="E56" s="113">
        <v>49.99</v>
      </c>
    </row>
    <row r="57" spans="1:5" ht="30" x14ac:dyDescent="0.25">
      <c r="A57" s="114" t="s">
        <v>595</v>
      </c>
      <c r="B57" s="307" t="s">
        <v>588</v>
      </c>
      <c r="C57" s="316" t="s">
        <v>596</v>
      </c>
      <c r="D57" s="311">
        <f t="shared" si="0"/>
        <v>999</v>
      </c>
      <c r="E57" s="318">
        <v>699</v>
      </c>
    </row>
    <row r="58" spans="1:5" ht="15.75" thickBot="1" x14ac:dyDescent="0.3">
      <c r="A58" s="94" t="s">
        <v>592</v>
      </c>
      <c r="B58" s="308"/>
      <c r="C58" s="317"/>
      <c r="D58" s="312"/>
      <c r="E58" s="319"/>
    </row>
    <row r="59" spans="1:5" ht="15.75" thickBot="1" x14ac:dyDescent="0.3">
      <c r="A59" s="115" t="s">
        <v>597</v>
      </c>
      <c r="B59" s="101" t="s">
        <v>552</v>
      </c>
      <c r="C59" s="116" t="s">
        <v>504</v>
      </c>
      <c r="D59" s="116" t="s">
        <v>505</v>
      </c>
      <c r="E59" s="99" t="s">
        <v>506</v>
      </c>
    </row>
    <row r="60" spans="1:5" x14ac:dyDescent="0.25">
      <c r="A60" s="117" t="s">
        <v>598</v>
      </c>
      <c r="B60" s="307" t="s">
        <v>588</v>
      </c>
      <c r="C60" s="309" t="s">
        <v>599</v>
      </c>
      <c r="D60" s="315">
        <f t="shared" si="0"/>
        <v>70</v>
      </c>
      <c r="E60" s="313">
        <v>49</v>
      </c>
    </row>
    <row r="61" spans="1:5" ht="30.75" thickBot="1" x14ac:dyDescent="0.3">
      <c r="A61" s="118" t="s">
        <v>600</v>
      </c>
      <c r="B61" s="308"/>
      <c r="C61" s="310"/>
      <c r="D61" s="312"/>
      <c r="E61" s="314"/>
    </row>
    <row r="62" spans="1:5" ht="30" x14ac:dyDescent="0.25">
      <c r="A62" s="119" t="s">
        <v>601</v>
      </c>
      <c r="B62" s="307" t="s">
        <v>588</v>
      </c>
      <c r="C62" s="309" t="s">
        <v>602</v>
      </c>
      <c r="D62" s="311">
        <f t="shared" si="0"/>
        <v>999</v>
      </c>
      <c r="E62" s="313">
        <v>699</v>
      </c>
    </row>
    <row r="63" spans="1:5" ht="45.75" thickBot="1" x14ac:dyDescent="0.3">
      <c r="A63" s="118" t="s">
        <v>603</v>
      </c>
      <c r="B63" s="308"/>
      <c r="C63" s="310"/>
      <c r="D63" s="312"/>
      <c r="E63" s="314"/>
    </row>
    <row r="64" spans="1:5" x14ac:dyDescent="0.25">
      <c r="A64" s="119" t="s">
        <v>604</v>
      </c>
      <c r="B64" s="307" t="s">
        <v>588</v>
      </c>
      <c r="C64" s="309" t="s">
        <v>605</v>
      </c>
      <c r="D64" s="311">
        <f t="shared" si="0"/>
        <v>141</v>
      </c>
      <c r="E64" s="313">
        <v>99</v>
      </c>
    </row>
    <row r="65" spans="1:5" ht="30.75" thickBot="1" x14ac:dyDescent="0.3">
      <c r="A65" s="118" t="s">
        <v>606</v>
      </c>
      <c r="B65" s="308"/>
      <c r="C65" s="310"/>
      <c r="D65" s="312"/>
      <c r="E65" s="314"/>
    </row>
    <row r="66" spans="1:5" ht="30" x14ac:dyDescent="0.25">
      <c r="A66" s="119" t="s">
        <v>607</v>
      </c>
      <c r="B66" s="307" t="s">
        <v>588</v>
      </c>
      <c r="C66" s="309" t="s">
        <v>608</v>
      </c>
      <c r="D66" s="311">
        <f t="shared" si="0"/>
        <v>1427</v>
      </c>
      <c r="E66" s="313">
        <v>999</v>
      </c>
    </row>
    <row r="67" spans="1:5" ht="45.75" thickBot="1" x14ac:dyDescent="0.3">
      <c r="A67" s="118" t="s">
        <v>609</v>
      </c>
      <c r="B67" s="308"/>
      <c r="C67" s="310"/>
      <c r="D67" s="312"/>
      <c r="E67" s="314"/>
    </row>
  </sheetData>
  <mergeCells count="56">
    <mergeCell ref="A2:A3"/>
    <mergeCell ref="B2:B3"/>
    <mergeCell ref="C2:C3"/>
    <mergeCell ref="A8:A9"/>
    <mergeCell ref="B8:B9"/>
    <mergeCell ref="C8:C9"/>
    <mergeCell ref="A23:A25"/>
    <mergeCell ref="D8:D9"/>
    <mergeCell ref="A11:A12"/>
    <mergeCell ref="B11:B12"/>
    <mergeCell ref="C11:C12"/>
    <mergeCell ref="D11:D12"/>
    <mergeCell ref="A13:A17"/>
    <mergeCell ref="C13:C17"/>
    <mergeCell ref="A18:A19"/>
    <mergeCell ref="B18:B19"/>
    <mergeCell ref="C18:C19"/>
    <mergeCell ref="D18:D19"/>
    <mergeCell ref="A20:A22"/>
    <mergeCell ref="A51:A52"/>
    <mergeCell ref="B51:B52"/>
    <mergeCell ref="A26:A28"/>
    <mergeCell ref="A29:A31"/>
    <mergeCell ref="A32:A34"/>
    <mergeCell ref="A35:A36"/>
    <mergeCell ref="B35:B36"/>
    <mergeCell ref="D35:D36"/>
    <mergeCell ref="A42:A43"/>
    <mergeCell ref="B42:B43"/>
    <mergeCell ref="C42:C43"/>
    <mergeCell ref="D42:D43"/>
    <mergeCell ref="C35:C36"/>
    <mergeCell ref="B54:B55"/>
    <mergeCell ref="C54:C55"/>
    <mergeCell ref="D54:D55"/>
    <mergeCell ref="E54:E55"/>
    <mergeCell ref="B57:B58"/>
    <mergeCell ref="C57:C58"/>
    <mergeCell ref="D57:D58"/>
    <mergeCell ref="E57:E58"/>
    <mergeCell ref="B60:B61"/>
    <mergeCell ref="C60:C61"/>
    <mergeCell ref="D60:D61"/>
    <mergeCell ref="E60:E61"/>
    <mergeCell ref="B62:B63"/>
    <mergeCell ref="C62:C63"/>
    <mergeCell ref="D62:D63"/>
    <mergeCell ref="E62:E63"/>
    <mergeCell ref="B64:B65"/>
    <mergeCell ref="C64:C65"/>
    <mergeCell ref="D64:D65"/>
    <mergeCell ref="E64:E65"/>
    <mergeCell ref="B66:B67"/>
    <mergeCell ref="C66:C67"/>
    <mergeCell ref="D66:D67"/>
    <mergeCell ref="E66:E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4B2E-37AD-469F-8E66-22761CDCA05F}">
  <sheetPr>
    <tabColor theme="4" tint="0.39997558519241921"/>
  </sheetPr>
  <dimension ref="A2:F1639"/>
  <sheetViews>
    <sheetView showGridLines="0" workbookViewId="0">
      <selection activeCell="D4" sqref="D4"/>
    </sheetView>
  </sheetViews>
  <sheetFormatPr defaultColWidth="3.42578125" defaultRowHeight="14.25" x14ac:dyDescent="0.3"/>
  <cols>
    <col min="1" max="1" width="3.28515625" style="125" customWidth="1"/>
    <col min="2" max="2" width="3.28515625" style="122" customWidth="1"/>
    <col min="3" max="3" width="21.5703125" style="123" customWidth="1"/>
    <col min="4" max="4" width="85.7109375" style="137" customWidth="1"/>
    <col min="5" max="5" width="13.7109375" style="220" customWidth="1"/>
    <col min="6" max="6" width="9.7109375" style="220" bestFit="1" customWidth="1"/>
    <col min="7" max="16384" width="3.42578125" style="125"/>
  </cols>
  <sheetData>
    <row r="2" spans="1:6" ht="24" x14ac:dyDescent="0.3">
      <c r="A2" s="121"/>
      <c r="D2" s="124"/>
      <c r="E2" s="337" t="s">
        <v>610</v>
      </c>
      <c r="F2" s="337"/>
    </row>
    <row r="3" spans="1:6" x14ac:dyDescent="0.3">
      <c r="A3" s="121"/>
      <c r="D3" s="124"/>
      <c r="E3" s="126"/>
      <c r="F3" s="127"/>
    </row>
    <row r="4" spans="1:6" x14ac:dyDescent="0.3">
      <c r="A4" s="121"/>
      <c r="D4" s="124"/>
      <c r="E4" s="338"/>
      <c r="F4" s="339"/>
    </row>
    <row r="5" spans="1:6" s="128" customFormat="1" x14ac:dyDescent="0.3">
      <c r="A5" s="121"/>
      <c r="C5" s="340"/>
      <c r="D5" s="340"/>
      <c r="E5" s="340"/>
      <c r="F5" s="340"/>
    </row>
    <row r="6" spans="1:6" s="132" customFormat="1" ht="13.5" x14ac:dyDescent="0.25">
      <c r="A6" s="129"/>
      <c r="B6" s="129"/>
      <c r="C6" s="130" t="s">
        <v>611</v>
      </c>
      <c r="D6" s="131" t="s">
        <v>612</v>
      </c>
      <c r="E6" s="341"/>
      <c r="F6" s="341"/>
    </row>
    <row r="7" spans="1:6" s="132" customFormat="1" ht="13.5" x14ac:dyDescent="0.25">
      <c r="A7" s="133"/>
      <c r="B7" s="133"/>
      <c r="C7" s="134"/>
      <c r="D7" s="135"/>
      <c r="E7" s="136"/>
      <c r="F7" s="136"/>
    </row>
    <row r="8" spans="1:6" ht="5.0999999999999996" customHeight="1" thickBot="1" x14ac:dyDescent="0.35">
      <c r="A8" s="122"/>
      <c r="E8" s="138"/>
      <c r="F8" s="138"/>
    </row>
    <row r="9" spans="1:6" s="144" customFormat="1" ht="35.1" customHeight="1" thickTop="1" x14ac:dyDescent="0.25">
      <c r="A9" s="342"/>
      <c r="B9" s="139"/>
      <c r="C9" s="140" t="s">
        <v>613</v>
      </c>
      <c r="D9" s="141"/>
      <c r="E9" s="142"/>
      <c r="F9" s="143"/>
    </row>
    <row r="10" spans="1:6" x14ac:dyDescent="0.3">
      <c r="A10" s="342"/>
      <c r="C10" s="145"/>
      <c r="D10" s="146"/>
      <c r="E10" s="147"/>
      <c r="F10" s="147"/>
    </row>
    <row r="11" spans="1:6" s="150" customFormat="1" ht="13.5" x14ac:dyDescent="0.25">
      <c r="A11" s="342"/>
      <c r="B11" s="132"/>
      <c r="C11" s="148"/>
      <c r="D11" s="148" t="s">
        <v>614</v>
      </c>
      <c r="E11" s="149" t="s">
        <v>615</v>
      </c>
      <c r="F11" s="149" t="s">
        <v>616</v>
      </c>
    </row>
    <row r="12" spans="1:6" s="144" customFormat="1" x14ac:dyDescent="0.25">
      <c r="A12" s="151"/>
      <c r="B12" s="139"/>
      <c r="C12" s="152"/>
      <c r="D12" s="153"/>
      <c r="E12" s="154"/>
      <c r="F12" s="154"/>
    </row>
    <row r="13" spans="1:6" s="144" customFormat="1" x14ac:dyDescent="0.25">
      <c r="A13" s="151"/>
      <c r="B13" s="139"/>
      <c r="C13" s="152" t="s">
        <v>617</v>
      </c>
      <c r="D13" s="153" t="s">
        <v>618</v>
      </c>
      <c r="E13" s="155">
        <v>56</v>
      </c>
      <c r="F13" s="155">
        <f>IFERROR(E13*0.65,"")</f>
        <v>36.4</v>
      </c>
    </row>
    <row r="14" spans="1:6" s="144" customFormat="1" x14ac:dyDescent="0.25">
      <c r="A14" s="151"/>
      <c r="B14" s="139"/>
      <c r="C14" s="152" t="s">
        <v>619</v>
      </c>
      <c r="D14" s="153" t="s">
        <v>620</v>
      </c>
      <c r="E14" s="155">
        <v>81</v>
      </c>
      <c r="F14" s="155">
        <f t="shared" ref="F14:F17" si="0">IFERROR(E14*0.65,"")</f>
        <v>52.65</v>
      </c>
    </row>
    <row r="15" spans="1:6" s="144" customFormat="1" x14ac:dyDescent="0.25">
      <c r="A15" s="151"/>
      <c r="B15" s="139"/>
      <c r="C15" s="152" t="s">
        <v>621</v>
      </c>
      <c r="D15" s="153" t="s">
        <v>622</v>
      </c>
      <c r="E15" s="155">
        <v>66</v>
      </c>
      <c r="F15" s="155">
        <f t="shared" si="0"/>
        <v>42.9</v>
      </c>
    </row>
    <row r="16" spans="1:6" s="144" customFormat="1" x14ac:dyDescent="0.25">
      <c r="A16" s="151"/>
      <c r="B16" s="139"/>
      <c r="C16" s="152" t="s">
        <v>623</v>
      </c>
      <c r="D16" s="153" t="s">
        <v>624</v>
      </c>
      <c r="E16" s="155">
        <v>91</v>
      </c>
      <c r="F16" s="155">
        <f t="shared" si="0"/>
        <v>59.15</v>
      </c>
    </row>
    <row r="17" spans="1:6" s="144" customFormat="1" x14ac:dyDescent="0.25">
      <c r="A17" s="151"/>
      <c r="B17" s="139"/>
      <c r="C17" s="156" t="s">
        <v>625</v>
      </c>
      <c r="D17" s="153" t="s">
        <v>626</v>
      </c>
      <c r="E17" s="155">
        <v>169</v>
      </c>
      <c r="F17" s="155">
        <f t="shared" si="0"/>
        <v>109.85000000000001</v>
      </c>
    </row>
    <row r="18" spans="1:6" s="144" customFormat="1" x14ac:dyDescent="0.25">
      <c r="A18" s="151"/>
      <c r="B18" s="139"/>
      <c r="C18" s="152"/>
      <c r="D18" s="153"/>
      <c r="E18" s="154"/>
      <c r="F18" s="154"/>
    </row>
    <row r="19" spans="1:6" s="150" customFormat="1" ht="13.5" x14ac:dyDescent="0.25">
      <c r="A19" s="157"/>
      <c r="B19" s="132"/>
      <c r="C19" s="148"/>
      <c r="D19" s="148" t="s">
        <v>627</v>
      </c>
      <c r="E19" s="149" t="s">
        <v>615</v>
      </c>
      <c r="F19" s="149" t="s">
        <v>616</v>
      </c>
    </row>
    <row r="20" spans="1:6" s="144" customFormat="1" x14ac:dyDescent="0.25">
      <c r="A20" s="158"/>
      <c r="B20" s="159"/>
      <c r="C20" s="152"/>
      <c r="D20" s="153"/>
      <c r="E20" s="154"/>
      <c r="F20" s="154"/>
    </row>
    <row r="21" spans="1:6" s="144" customFormat="1" x14ac:dyDescent="0.25">
      <c r="A21" s="151"/>
      <c r="B21" s="139"/>
      <c r="C21" s="156" t="s">
        <v>628</v>
      </c>
      <c r="D21" s="153" t="s">
        <v>629</v>
      </c>
      <c r="E21" s="155">
        <v>101</v>
      </c>
      <c r="F21" s="155">
        <f t="shared" ref="F21:F31" si="1">IFERROR(E21*0.65,"")</f>
        <v>65.650000000000006</v>
      </c>
    </row>
    <row r="22" spans="1:6" s="144" customFormat="1" x14ac:dyDescent="0.25">
      <c r="A22" s="151"/>
      <c r="B22" s="139"/>
      <c r="C22" s="156" t="s">
        <v>630</v>
      </c>
      <c r="D22" s="153" t="s">
        <v>631</v>
      </c>
      <c r="E22" s="155">
        <v>126</v>
      </c>
      <c r="F22" s="155">
        <f t="shared" si="1"/>
        <v>81.900000000000006</v>
      </c>
    </row>
    <row r="23" spans="1:6" s="144" customFormat="1" x14ac:dyDescent="0.25">
      <c r="A23" s="151"/>
      <c r="B23" s="139"/>
      <c r="C23" s="156" t="s">
        <v>632</v>
      </c>
      <c r="D23" s="153" t="s">
        <v>633</v>
      </c>
      <c r="E23" s="155">
        <v>108</v>
      </c>
      <c r="F23" s="155">
        <f t="shared" si="1"/>
        <v>70.2</v>
      </c>
    </row>
    <row r="24" spans="1:6" s="144" customFormat="1" x14ac:dyDescent="0.25">
      <c r="A24" s="151"/>
      <c r="B24" s="139"/>
      <c r="C24" s="156" t="s">
        <v>634</v>
      </c>
      <c r="D24" s="153" t="s">
        <v>635</v>
      </c>
      <c r="E24" s="155">
        <v>139</v>
      </c>
      <c r="F24" s="155">
        <f t="shared" si="1"/>
        <v>90.350000000000009</v>
      </c>
    </row>
    <row r="25" spans="1:6" s="144" customFormat="1" x14ac:dyDescent="0.25">
      <c r="A25" s="151"/>
      <c r="B25" s="139"/>
      <c r="C25" s="152" t="s">
        <v>636</v>
      </c>
      <c r="D25" s="153" t="s">
        <v>637</v>
      </c>
      <c r="E25" s="155">
        <v>135</v>
      </c>
      <c r="F25" s="155">
        <f t="shared" si="1"/>
        <v>87.75</v>
      </c>
    </row>
    <row r="26" spans="1:6" s="144" customFormat="1" x14ac:dyDescent="0.25">
      <c r="A26" s="151"/>
      <c r="B26" s="139"/>
      <c r="C26" s="156" t="s">
        <v>638</v>
      </c>
      <c r="D26" s="153" t="s">
        <v>639</v>
      </c>
      <c r="E26" s="155">
        <v>201</v>
      </c>
      <c r="F26" s="155">
        <f t="shared" si="1"/>
        <v>130.65</v>
      </c>
    </row>
    <row r="27" spans="1:6" s="144" customFormat="1" x14ac:dyDescent="0.25">
      <c r="A27" s="151"/>
      <c r="B27" s="139"/>
      <c r="C27" s="152" t="s">
        <v>640</v>
      </c>
      <c r="D27" s="153" t="s">
        <v>641</v>
      </c>
      <c r="E27" s="155">
        <v>244</v>
      </c>
      <c r="F27" s="155">
        <f t="shared" si="1"/>
        <v>158.6</v>
      </c>
    </row>
    <row r="28" spans="1:6" s="144" customFormat="1" x14ac:dyDescent="0.25">
      <c r="A28" s="151"/>
      <c r="B28" s="139"/>
      <c r="C28" s="160" t="s">
        <v>642</v>
      </c>
      <c r="D28" s="161" t="s">
        <v>643</v>
      </c>
      <c r="E28" s="155">
        <v>349</v>
      </c>
      <c r="F28" s="155">
        <f t="shared" si="1"/>
        <v>226.85</v>
      </c>
    </row>
    <row r="29" spans="1:6" s="144" customFormat="1" x14ac:dyDescent="0.25">
      <c r="A29" s="151"/>
      <c r="B29" s="139"/>
      <c r="C29" s="160" t="s">
        <v>644</v>
      </c>
      <c r="D29" s="161" t="s">
        <v>645</v>
      </c>
      <c r="E29" s="155">
        <v>349</v>
      </c>
      <c r="F29" s="155">
        <f t="shared" si="1"/>
        <v>226.85</v>
      </c>
    </row>
    <row r="30" spans="1:6" s="144" customFormat="1" x14ac:dyDescent="0.25">
      <c r="A30" s="151"/>
      <c r="B30" s="139"/>
      <c r="C30" s="156" t="s">
        <v>646</v>
      </c>
      <c r="D30" s="153" t="s">
        <v>647</v>
      </c>
      <c r="E30" s="155">
        <v>129</v>
      </c>
      <c r="F30" s="155">
        <f t="shared" si="1"/>
        <v>83.850000000000009</v>
      </c>
    </row>
    <row r="31" spans="1:6" s="144" customFormat="1" x14ac:dyDescent="0.25">
      <c r="A31" s="151"/>
      <c r="B31" s="139"/>
      <c r="C31" s="156" t="s">
        <v>648</v>
      </c>
      <c r="D31" s="153" t="s">
        <v>649</v>
      </c>
      <c r="E31" s="155">
        <v>149</v>
      </c>
      <c r="F31" s="155">
        <f t="shared" si="1"/>
        <v>96.850000000000009</v>
      </c>
    </row>
    <row r="32" spans="1:6" s="144" customFormat="1" x14ac:dyDescent="0.25">
      <c r="A32" s="151"/>
      <c r="B32" s="139"/>
      <c r="C32" s="162"/>
      <c r="D32" s="153"/>
      <c r="E32" s="154"/>
      <c r="F32" s="154"/>
    </row>
    <row r="33" spans="1:6" s="164" customFormat="1" x14ac:dyDescent="0.25">
      <c r="A33" s="151"/>
      <c r="B33" s="163"/>
      <c r="C33" s="148"/>
      <c r="D33" s="148" t="s">
        <v>650</v>
      </c>
      <c r="E33" s="149" t="s">
        <v>615</v>
      </c>
      <c r="F33" s="149" t="s">
        <v>616</v>
      </c>
    </row>
    <row r="34" spans="1:6" s="144" customFormat="1" x14ac:dyDescent="0.25">
      <c r="A34" s="151"/>
      <c r="B34" s="139"/>
      <c r="C34" s="152"/>
      <c r="D34" s="153"/>
      <c r="E34" s="154"/>
      <c r="F34" s="154"/>
    </row>
    <row r="35" spans="1:6" s="144" customFormat="1" x14ac:dyDescent="0.25">
      <c r="A35" s="151"/>
      <c r="B35" s="139"/>
      <c r="C35" s="156" t="s">
        <v>651</v>
      </c>
      <c r="D35" s="153" t="s">
        <v>652</v>
      </c>
      <c r="E35" s="155">
        <v>14</v>
      </c>
      <c r="F35" s="155">
        <f t="shared" ref="F35:F37" si="2">IFERROR(E35*0.65,"")</f>
        <v>9.1</v>
      </c>
    </row>
    <row r="36" spans="1:6" s="144" customFormat="1" x14ac:dyDescent="0.25">
      <c r="A36" s="151"/>
      <c r="B36" s="139"/>
      <c r="C36" s="152" t="s">
        <v>653</v>
      </c>
      <c r="D36" s="153" t="s">
        <v>654</v>
      </c>
      <c r="E36" s="155">
        <v>56</v>
      </c>
      <c r="F36" s="155">
        <f t="shared" si="2"/>
        <v>36.4</v>
      </c>
    </row>
    <row r="37" spans="1:6" s="144" customFormat="1" x14ac:dyDescent="0.25">
      <c r="A37" s="151"/>
      <c r="B37" s="139"/>
      <c r="C37" s="152" t="s">
        <v>655</v>
      </c>
      <c r="D37" s="153" t="s">
        <v>656</v>
      </c>
      <c r="E37" s="155">
        <v>150</v>
      </c>
      <c r="F37" s="155">
        <f t="shared" si="2"/>
        <v>97.5</v>
      </c>
    </row>
    <row r="38" spans="1:6" s="144" customFormat="1" x14ac:dyDescent="0.25">
      <c r="A38" s="151"/>
      <c r="B38" s="139"/>
      <c r="C38" s="162"/>
      <c r="D38" s="153"/>
      <c r="E38" s="154"/>
      <c r="F38" s="154"/>
    </row>
    <row r="39" spans="1:6" s="164" customFormat="1" x14ac:dyDescent="0.25">
      <c r="A39" s="151"/>
      <c r="B39" s="163"/>
      <c r="C39" s="148"/>
      <c r="D39" s="148" t="s">
        <v>657</v>
      </c>
      <c r="E39" s="149" t="s">
        <v>615</v>
      </c>
      <c r="F39" s="149" t="s">
        <v>616</v>
      </c>
    </row>
    <row r="40" spans="1:6" s="144" customFormat="1" x14ac:dyDescent="0.25">
      <c r="A40" s="151"/>
      <c r="B40" s="139"/>
      <c r="C40" s="152"/>
      <c r="D40" s="153"/>
      <c r="E40" s="154"/>
      <c r="F40" s="154"/>
    </row>
    <row r="41" spans="1:6" s="144" customFormat="1" x14ac:dyDescent="0.25">
      <c r="A41" s="151"/>
      <c r="B41" s="139"/>
      <c r="C41" s="165" t="s">
        <v>658</v>
      </c>
      <c r="D41" s="166" t="s">
        <v>659</v>
      </c>
      <c r="E41" s="155">
        <v>106</v>
      </c>
      <c r="F41" s="155">
        <f t="shared" ref="F41" si="3">IFERROR(E41*0.65,"")</f>
        <v>68.900000000000006</v>
      </c>
    </row>
    <row r="42" spans="1:6" s="144" customFormat="1" x14ac:dyDescent="0.25">
      <c r="A42" s="151"/>
      <c r="B42" s="139"/>
      <c r="C42" s="165" t="s">
        <v>660</v>
      </c>
      <c r="D42" s="166" t="s">
        <v>661</v>
      </c>
      <c r="E42" s="155">
        <v>525</v>
      </c>
      <c r="F42" s="155">
        <f>E42*0.7</f>
        <v>367.5</v>
      </c>
    </row>
    <row r="43" spans="1:6" s="144" customFormat="1" x14ac:dyDescent="0.25">
      <c r="A43" s="151"/>
      <c r="B43" s="139"/>
      <c r="C43" s="165" t="s">
        <v>662</v>
      </c>
      <c r="D43" s="166" t="s">
        <v>663</v>
      </c>
      <c r="E43" s="155">
        <v>425</v>
      </c>
      <c r="F43" s="155">
        <f>E43*0.7</f>
        <v>297.5</v>
      </c>
    </row>
    <row r="44" spans="1:6" s="144" customFormat="1" x14ac:dyDescent="0.25">
      <c r="A44" s="151"/>
      <c r="B44" s="139"/>
      <c r="C44" s="165"/>
      <c r="D44" s="167" t="s">
        <v>664</v>
      </c>
      <c r="E44" s="155"/>
      <c r="F44" s="168"/>
    </row>
    <row r="45" spans="1:6" s="144" customFormat="1" x14ac:dyDescent="0.25">
      <c r="A45" s="151"/>
      <c r="B45" s="139"/>
      <c r="C45" s="165" t="s">
        <v>665</v>
      </c>
      <c r="D45" s="166" t="s">
        <v>666</v>
      </c>
      <c r="E45" s="155">
        <v>795</v>
      </c>
      <c r="F45" s="168">
        <f>E45*0.7</f>
        <v>556.5</v>
      </c>
    </row>
    <row r="46" spans="1:6" s="144" customFormat="1" x14ac:dyDescent="0.25">
      <c r="A46" s="151"/>
      <c r="B46" s="139"/>
      <c r="C46" s="165" t="s">
        <v>667</v>
      </c>
      <c r="D46" s="166" t="s">
        <v>668</v>
      </c>
      <c r="E46" s="155">
        <v>695</v>
      </c>
      <c r="F46" s="168">
        <f>E46*0.7</f>
        <v>486.49999999999994</v>
      </c>
    </row>
    <row r="47" spans="1:6" s="144" customFormat="1" x14ac:dyDescent="0.25">
      <c r="A47" s="151"/>
      <c r="B47" s="139"/>
      <c r="C47" s="165"/>
      <c r="D47" s="169" t="s">
        <v>669</v>
      </c>
      <c r="E47" s="155"/>
      <c r="F47" s="168"/>
    </row>
    <row r="48" spans="1:6" s="144" customFormat="1" x14ac:dyDescent="0.25">
      <c r="A48" s="151"/>
      <c r="B48" s="139"/>
      <c r="C48" s="152"/>
      <c r="D48" s="153"/>
      <c r="E48" s="154"/>
      <c r="F48" s="154"/>
    </row>
    <row r="49" spans="1:6" s="164" customFormat="1" x14ac:dyDescent="0.25">
      <c r="A49" s="151"/>
      <c r="B49" s="163"/>
      <c r="C49" s="148"/>
      <c r="D49" s="148" t="s">
        <v>670</v>
      </c>
      <c r="E49" s="149" t="s">
        <v>615</v>
      </c>
      <c r="F49" s="149" t="s">
        <v>616</v>
      </c>
    </row>
    <row r="50" spans="1:6" s="144" customFormat="1" x14ac:dyDescent="0.25">
      <c r="A50" s="151"/>
      <c r="B50" s="139"/>
      <c r="C50" s="152"/>
      <c r="D50" s="153"/>
      <c r="E50" s="154"/>
      <c r="F50" s="154"/>
    </row>
    <row r="51" spans="1:6" s="144" customFormat="1" x14ac:dyDescent="0.25">
      <c r="A51" s="151"/>
      <c r="B51" s="139"/>
      <c r="C51" s="152" t="s">
        <v>671</v>
      </c>
      <c r="D51" s="170" t="s">
        <v>672</v>
      </c>
      <c r="E51" s="155">
        <v>49</v>
      </c>
      <c r="F51" s="155">
        <f t="shared" ref="F51" si="4">IFERROR(E51*0.65,"")</f>
        <v>31.85</v>
      </c>
    </row>
    <row r="52" spans="1:6" s="144" customFormat="1" x14ac:dyDescent="0.25">
      <c r="A52" s="151"/>
      <c r="B52" s="139"/>
      <c r="C52" s="152"/>
      <c r="D52" s="153"/>
      <c r="E52" s="154"/>
      <c r="F52" s="154"/>
    </row>
    <row r="53" spans="1:6" s="164" customFormat="1" x14ac:dyDescent="0.25">
      <c r="A53" s="151"/>
      <c r="B53" s="163"/>
      <c r="C53" s="148"/>
      <c r="D53" s="148" t="s">
        <v>673</v>
      </c>
      <c r="E53" s="149" t="s">
        <v>615</v>
      </c>
      <c r="F53" s="149" t="s">
        <v>616</v>
      </c>
    </row>
    <row r="54" spans="1:6" s="144" customFormat="1" x14ac:dyDescent="0.25">
      <c r="A54" s="151"/>
      <c r="B54" s="139"/>
      <c r="C54" s="152"/>
      <c r="D54" s="153"/>
      <c r="E54" s="154"/>
      <c r="F54" s="154"/>
    </row>
    <row r="55" spans="1:6" s="144" customFormat="1" x14ac:dyDescent="0.25">
      <c r="A55" s="151"/>
      <c r="B55" s="139"/>
      <c r="C55" s="152" t="s">
        <v>674</v>
      </c>
      <c r="D55" s="153" t="s">
        <v>675</v>
      </c>
      <c r="E55" s="155">
        <v>599</v>
      </c>
      <c r="F55" s="155">
        <f t="shared" ref="F55:F56" si="5">IFERROR(E55*0.65,"")</f>
        <v>389.35</v>
      </c>
    </row>
    <row r="56" spans="1:6" s="144" customFormat="1" x14ac:dyDescent="0.25">
      <c r="A56" s="151"/>
      <c r="B56" s="139"/>
      <c r="C56" s="152" t="s">
        <v>676</v>
      </c>
      <c r="D56" s="153" t="s">
        <v>677</v>
      </c>
      <c r="E56" s="155">
        <v>599</v>
      </c>
      <c r="F56" s="155">
        <f t="shared" si="5"/>
        <v>389.35</v>
      </c>
    </row>
    <row r="57" spans="1:6" s="144" customFormat="1" ht="27" x14ac:dyDescent="0.25">
      <c r="A57" s="151"/>
      <c r="B57" s="139"/>
      <c r="C57" s="152"/>
      <c r="D57" s="171" t="s">
        <v>678</v>
      </c>
      <c r="E57" s="154"/>
      <c r="F57" s="154"/>
    </row>
    <row r="58" spans="1:6" s="144" customFormat="1" x14ac:dyDescent="0.25">
      <c r="A58" s="151"/>
      <c r="B58" s="139"/>
      <c r="C58" s="152"/>
      <c r="D58" s="153"/>
      <c r="E58" s="154"/>
      <c r="F58" s="154"/>
    </row>
    <row r="59" spans="1:6" s="164" customFormat="1" x14ac:dyDescent="0.25">
      <c r="A59" s="151"/>
      <c r="B59" s="163"/>
      <c r="C59" s="148"/>
      <c r="D59" s="148" t="s">
        <v>679</v>
      </c>
      <c r="E59" s="149" t="s">
        <v>615</v>
      </c>
      <c r="F59" s="149" t="s">
        <v>616</v>
      </c>
    </row>
    <row r="60" spans="1:6" s="144" customFormat="1" x14ac:dyDescent="0.25">
      <c r="A60" s="151"/>
      <c r="B60" s="139"/>
      <c r="C60" s="152"/>
      <c r="D60" s="153"/>
      <c r="E60" s="154"/>
      <c r="F60" s="154"/>
    </row>
    <row r="61" spans="1:6" s="144" customFormat="1" x14ac:dyDescent="0.25">
      <c r="A61" s="151"/>
      <c r="B61" s="139"/>
      <c r="C61" s="152" t="s">
        <v>680</v>
      </c>
      <c r="D61" s="170" t="s">
        <v>681</v>
      </c>
      <c r="E61" s="155" t="s">
        <v>682</v>
      </c>
      <c r="F61" s="155"/>
    </row>
    <row r="62" spans="1:6" s="144" customFormat="1" x14ac:dyDescent="0.25">
      <c r="A62" s="151"/>
      <c r="B62" s="139"/>
      <c r="C62" s="152" t="s">
        <v>683</v>
      </c>
      <c r="D62" s="170" t="s">
        <v>684</v>
      </c>
      <c r="E62" s="155" t="s">
        <v>682</v>
      </c>
      <c r="F62" s="155"/>
    </row>
    <row r="63" spans="1:6" s="144" customFormat="1" x14ac:dyDescent="0.25">
      <c r="A63" s="151"/>
      <c r="B63" s="139"/>
      <c r="C63" s="152" t="s">
        <v>685</v>
      </c>
      <c r="D63" s="170" t="s">
        <v>686</v>
      </c>
      <c r="E63" s="155">
        <v>269</v>
      </c>
      <c r="F63" s="155">
        <f t="shared" ref="F63:F64" si="6">IFERROR(E63*0.65,"")</f>
        <v>174.85</v>
      </c>
    </row>
    <row r="64" spans="1:6" s="144" customFormat="1" x14ac:dyDescent="0.25">
      <c r="A64" s="151"/>
      <c r="B64" s="139"/>
      <c r="C64" s="152" t="s">
        <v>687</v>
      </c>
      <c r="D64" s="170" t="s">
        <v>688</v>
      </c>
      <c r="E64" s="155">
        <v>299</v>
      </c>
      <c r="F64" s="155">
        <f t="shared" si="6"/>
        <v>194.35</v>
      </c>
    </row>
    <row r="65" spans="1:6" s="144" customFormat="1" x14ac:dyDescent="0.25">
      <c r="A65" s="151"/>
      <c r="B65" s="139"/>
      <c r="C65" s="152"/>
      <c r="D65" s="172"/>
      <c r="E65" s="154"/>
      <c r="F65" s="154"/>
    </row>
    <row r="66" spans="1:6" ht="15" thickBot="1" x14ac:dyDescent="0.35">
      <c r="A66" s="173"/>
      <c r="C66" s="145"/>
      <c r="E66" s="138"/>
      <c r="F66" s="138"/>
    </row>
    <row r="67" spans="1:6" s="144" customFormat="1" ht="35.1" customHeight="1" thickTop="1" x14ac:dyDescent="0.25">
      <c r="A67" s="151"/>
      <c r="B67" s="139"/>
      <c r="C67" s="140" t="s">
        <v>689</v>
      </c>
      <c r="D67" s="174"/>
      <c r="E67" s="175"/>
      <c r="F67" s="176"/>
    </row>
    <row r="68" spans="1:6" x14ac:dyDescent="0.3">
      <c r="A68" s="177"/>
      <c r="C68" s="145"/>
      <c r="D68" s="146"/>
      <c r="E68" s="147"/>
      <c r="F68" s="147"/>
    </row>
    <row r="69" spans="1:6" s="164" customFormat="1" x14ac:dyDescent="0.25">
      <c r="A69" s="151"/>
      <c r="B69" s="163"/>
      <c r="C69" s="148"/>
      <c r="D69" s="148" t="s">
        <v>690</v>
      </c>
      <c r="E69" s="149" t="s">
        <v>615</v>
      </c>
      <c r="F69" s="149" t="s">
        <v>616</v>
      </c>
    </row>
    <row r="70" spans="1:6" s="144" customFormat="1" x14ac:dyDescent="0.25">
      <c r="A70" s="151"/>
      <c r="B70" s="139"/>
      <c r="C70" s="152"/>
      <c r="D70" s="153"/>
      <c r="E70" s="154"/>
      <c r="F70" s="154"/>
    </row>
    <row r="71" spans="1:6" s="144" customFormat="1" x14ac:dyDescent="0.25">
      <c r="A71" s="151"/>
      <c r="B71" s="139"/>
      <c r="C71" s="152" t="s">
        <v>691</v>
      </c>
      <c r="D71" s="153" t="s">
        <v>692</v>
      </c>
      <c r="E71" s="155">
        <v>29</v>
      </c>
      <c r="F71" s="155">
        <f t="shared" ref="F71" si="7">IFERROR(E71*0.65,"")</f>
        <v>18.850000000000001</v>
      </c>
    </row>
    <row r="72" spans="1:6" s="144" customFormat="1" x14ac:dyDescent="0.25">
      <c r="A72" s="151"/>
      <c r="B72" s="139"/>
      <c r="C72" s="152" t="s">
        <v>693</v>
      </c>
      <c r="D72" s="153" t="s">
        <v>694</v>
      </c>
      <c r="E72" s="178" t="s">
        <v>695</v>
      </c>
      <c r="F72" s="154"/>
    </row>
    <row r="73" spans="1:6" s="144" customFormat="1" x14ac:dyDescent="0.25">
      <c r="A73" s="151"/>
      <c r="B73" s="139"/>
      <c r="C73" s="152"/>
      <c r="D73" s="179" t="s">
        <v>696</v>
      </c>
      <c r="E73" s="154"/>
      <c r="F73" s="154"/>
    </row>
    <row r="74" spans="1:6" s="144" customFormat="1" x14ac:dyDescent="0.25">
      <c r="A74" s="151"/>
      <c r="B74" s="139"/>
      <c r="C74" s="152"/>
      <c r="D74" s="153"/>
      <c r="E74" s="154"/>
      <c r="F74" s="154"/>
    </row>
    <row r="75" spans="1:6" s="164" customFormat="1" x14ac:dyDescent="0.25">
      <c r="A75" s="151"/>
      <c r="B75" s="163"/>
      <c r="C75" s="148"/>
      <c r="D75" s="148" t="s">
        <v>697</v>
      </c>
      <c r="E75" s="149" t="s">
        <v>615</v>
      </c>
      <c r="F75" s="149" t="s">
        <v>616</v>
      </c>
    </row>
    <row r="76" spans="1:6" s="144" customFormat="1" x14ac:dyDescent="0.25">
      <c r="A76" s="151"/>
      <c r="B76" s="139"/>
      <c r="C76" s="152"/>
      <c r="D76" s="153"/>
      <c r="E76" s="154"/>
      <c r="F76" s="154"/>
    </row>
    <row r="77" spans="1:6" s="144" customFormat="1" x14ac:dyDescent="0.25">
      <c r="A77" s="151"/>
      <c r="B77" s="139"/>
      <c r="C77" s="152" t="s">
        <v>698</v>
      </c>
      <c r="D77" s="153" t="s">
        <v>699</v>
      </c>
      <c r="E77" s="155">
        <v>169</v>
      </c>
      <c r="F77" s="155">
        <f t="shared" ref="F77:F84" si="8">IFERROR(E77*0.65,"")</f>
        <v>109.85000000000001</v>
      </c>
    </row>
    <row r="78" spans="1:6" s="144" customFormat="1" x14ac:dyDescent="0.25">
      <c r="A78" s="151"/>
      <c r="B78" s="139"/>
      <c r="C78" s="152" t="s">
        <v>700</v>
      </c>
      <c r="D78" s="153" t="s">
        <v>701</v>
      </c>
      <c r="E78" s="155">
        <v>199</v>
      </c>
      <c r="F78" s="155">
        <f t="shared" si="8"/>
        <v>129.35</v>
      </c>
    </row>
    <row r="79" spans="1:6" s="144" customFormat="1" x14ac:dyDescent="0.25">
      <c r="A79" s="151"/>
      <c r="B79" s="139"/>
      <c r="C79" s="152" t="s">
        <v>702</v>
      </c>
      <c r="D79" s="153" t="s">
        <v>703</v>
      </c>
      <c r="E79" s="155">
        <v>219</v>
      </c>
      <c r="F79" s="155">
        <f t="shared" si="8"/>
        <v>142.35</v>
      </c>
    </row>
    <row r="80" spans="1:6" s="144" customFormat="1" x14ac:dyDescent="0.25">
      <c r="A80" s="151"/>
      <c r="B80" s="139"/>
      <c r="C80" s="152" t="s">
        <v>704</v>
      </c>
      <c r="D80" s="153" t="s">
        <v>705</v>
      </c>
      <c r="E80" s="155">
        <v>269</v>
      </c>
      <c r="F80" s="155">
        <f t="shared" si="8"/>
        <v>174.85</v>
      </c>
    </row>
    <row r="81" spans="1:6" s="144" customFormat="1" x14ac:dyDescent="0.25">
      <c r="A81" s="151"/>
      <c r="B81" s="139"/>
      <c r="C81" s="152" t="s">
        <v>706</v>
      </c>
      <c r="D81" s="153" t="s">
        <v>707</v>
      </c>
      <c r="E81" s="155">
        <v>189</v>
      </c>
      <c r="F81" s="155">
        <f t="shared" si="8"/>
        <v>122.85000000000001</v>
      </c>
    </row>
    <row r="82" spans="1:6" s="144" customFormat="1" x14ac:dyDescent="0.25">
      <c r="A82" s="151"/>
      <c r="B82" s="139"/>
      <c r="C82" s="152" t="s">
        <v>708</v>
      </c>
      <c r="D82" s="153" t="s">
        <v>709</v>
      </c>
      <c r="E82" s="155">
        <v>219</v>
      </c>
      <c r="F82" s="155">
        <f t="shared" si="8"/>
        <v>142.35</v>
      </c>
    </row>
    <row r="83" spans="1:6" s="144" customFormat="1" x14ac:dyDescent="0.25">
      <c r="A83" s="151"/>
      <c r="B83" s="139"/>
      <c r="C83" s="152" t="s">
        <v>710</v>
      </c>
      <c r="D83" s="153" t="s">
        <v>711</v>
      </c>
      <c r="E83" s="155">
        <v>239</v>
      </c>
      <c r="F83" s="155">
        <f t="shared" si="8"/>
        <v>155.35</v>
      </c>
    </row>
    <row r="84" spans="1:6" s="144" customFormat="1" x14ac:dyDescent="0.25">
      <c r="A84" s="151"/>
      <c r="B84" s="139"/>
      <c r="C84" s="152" t="s">
        <v>712</v>
      </c>
      <c r="D84" s="153" t="s">
        <v>713</v>
      </c>
      <c r="E84" s="155">
        <v>289</v>
      </c>
      <c r="F84" s="155">
        <f t="shared" si="8"/>
        <v>187.85</v>
      </c>
    </row>
    <row r="85" spans="1:6" s="144" customFormat="1" ht="27" x14ac:dyDescent="0.25">
      <c r="A85" s="151"/>
      <c r="B85" s="139"/>
      <c r="C85" s="152"/>
      <c r="D85" s="180" t="s">
        <v>714</v>
      </c>
      <c r="E85" s="154"/>
      <c r="F85" s="154"/>
    </row>
    <row r="86" spans="1:6" s="144" customFormat="1" x14ac:dyDescent="0.25">
      <c r="A86" s="151"/>
      <c r="B86" s="139"/>
      <c r="C86" s="152"/>
      <c r="D86" s="181"/>
      <c r="E86" s="154"/>
      <c r="F86" s="154"/>
    </row>
    <row r="87" spans="1:6" s="164" customFormat="1" x14ac:dyDescent="0.25">
      <c r="A87" s="151"/>
      <c r="B87" s="163"/>
      <c r="C87" s="148"/>
      <c r="D87" s="148" t="s">
        <v>650</v>
      </c>
      <c r="E87" s="149" t="s">
        <v>615</v>
      </c>
      <c r="F87" s="149" t="s">
        <v>616</v>
      </c>
    </row>
    <row r="88" spans="1:6" s="144" customFormat="1" x14ac:dyDescent="0.25">
      <c r="A88" s="151"/>
      <c r="B88" s="139"/>
      <c r="C88" s="152"/>
      <c r="D88" s="153"/>
      <c r="E88" s="154"/>
      <c r="F88" s="154"/>
    </row>
    <row r="89" spans="1:6" s="144" customFormat="1" x14ac:dyDescent="0.25">
      <c r="A89" s="151"/>
      <c r="B89" s="139"/>
      <c r="C89" s="152" t="s">
        <v>715</v>
      </c>
      <c r="D89" s="153" t="s">
        <v>716</v>
      </c>
      <c r="E89" s="155">
        <v>135</v>
      </c>
      <c r="F89" s="155">
        <f t="shared" ref="F89:F90" si="9">IFERROR(E89*0.65,"")</f>
        <v>87.75</v>
      </c>
    </row>
    <row r="90" spans="1:6" s="144" customFormat="1" x14ac:dyDescent="0.25">
      <c r="A90" s="151"/>
      <c r="B90" s="139"/>
      <c r="C90" s="152" t="s">
        <v>717</v>
      </c>
      <c r="D90" s="153" t="s">
        <v>718</v>
      </c>
      <c r="E90" s="155">
        <v>149</v>
      </c>
      <c r="F90" s="155">
        <f t="shared" si="9"/>
        <v>96.850000000000009</v>
      </c>
    </row>
    <row r="91" spans="1:6" s="144" customFormat="1" ht="27" x14ac:dyDescent="0.25">
      <c r="A91" s="151"/>
      <c r="B91" s="139"/>
      <c r="C91" s="152"/>
      <c r="D91" s="180" t="s">
        <v>719</v>
      </c>
      <c r="E91" s="154"/>
      <c r="F91" s="154"/>
    </row>
    <row r="92" spans="1:6" s="144" customFormat="1" x14ac:dyDescent="0.25">
      <c r="A92" s="151"/>
      <c r="B92" s="139"/>
      <c r="C92" s="152"/>
      <c r="D92" s="153"/>
      <c r="E92" s="154"/>
      <c r="F92" s="154"/>
    </row>
    <row r="93" spans="1:6" s="164" customFormat="1" x14ac:dyDescent="0.25">
      <c r="A93" s="151"/>
      <c r="B93" s="163"/>
      <c r="C93" s="148"/>
      <c r="D93" s="148" t="s">
        <v>720</v>
      </c>
      <c r="E93" s="149" t="s">
        <v>615</v>
      </c>
      <c r="F93" s="149" t="s">
        <v>616</v>
      </c>
    </row>
    <row r="94" spans="1:6" s="144" customFormat="1" x14ac:dyDescent="0.25">
      <c r="A94" s="151"/>
      <c r="B94" s="139"/>
      <c r="C94" s="152"/>
      <c r="D94" s="153"/>
      <c r="E94" s="154"/>
      <c r="F94" s="154"/>
    </row>
    <row r="95" spans="1:6" s="144" customFormat="1" x14ac:dyDescent="0.25">
      <c r="A95" s="151"/>
      <c r="B95" s="139"/>
      <c r="C95" s="152" t="s">
        <v>721</v>
      </c>
      <c r="D95" s="153" t="s">
        <v>722</v>
      </c>
      <c r="E95" s="155">
        <v>141</v>
      </c>
      <c r="F95" s="155">
        <f t="shared" ref="F95:F97" si="10">IFERROR(E95*0.65,"")</f>
        <v>91.65</v>
      </c>
    </row>
    <row r="96" spans="1:6" s="144" customFormat="1" x14ac:dyDescent="0.25">
      <c r="A96" s="151"/>
      <c r="B96" s="139"/>
      <c r="C96" s="152" t="s">
        <v>723</v>
      </c>
      <c r="D96" s="153" t="s">
        <v>724</v>
      </c>
      <c r="E96" s="155">
        <v>159</v>
      </c>
      <c r="F96" s="155">
        <f t="shared" si="10"/>
        <v>103.35000000000001</v>
      </c>
    </row>
    <row r="97" spans="1:6" s="144" customFormat="1" x14ac:dyDescent="0.25">
      <c r="A97" s="151"/>
      <c r="B97" s="139"/>
      <c r="C97" s="152" t="s">
        <v>725</v>
      </c>
      <c r="D97" s="153" t="s">
        <v>726</v>
      </c>
      <c r="E97" s="155">
        <v>182</v>
      </c>
      <c r="F97" s="155">
        <f t="shared" si="10"/>
        <v>118.3</v>
      </c>
    </row>
    <row r="98" spans="1:6" s="144" customFormat="1" ht="27" x14ac:dyDescent="0.25">
      <c r="A98" s="151"/>
      <c r="B98" s="139"/>
      <c r="C98" s="152"/>
      <c r="D98" s="180" t="s">
        <v>727</v>
      </c>
      <c r="E98" s="154"/>
      <c r="F98" s="154"/>
    </row>
    <row r="99" spans="1:6" s="144" customFormat="1" x14ac:dyDescent="0.25">
      <c r="A99" s="151"/>
      <c r="B99" s="139"/>
      <c r="C99" s="152"/>
      <c r="D99" s="153"/>
      <c r="E99" s="154"/>
      <c r="F99" s="154"/>
    </row>
    <row r="100" spans="1:6" s="164" customFormat="1" x14ac:dyDescent="0.25">
      <c r="A100" s="151"/>
      <c r="B100" s="163"/>
      <c r="C100" s="148"/>
      <c r="D100" s="148" t="s">
        <v>720</v>
      </c>
      <c r="E100" s="149" t="s">
        <v>615</v>
      </c>
      <c r="F100" s="149" t="s">
        <v>616</v>
      </c>
    </row>
    <row r="101" spans="1:6" s="144" customFormat="1" x14ac:dyDescent="0.25">
      <c r="A101" s="151"/>
      <c r="B101" s="139"/>
      <c r="C101" s="152"/>
      <c r="D101" s="153"/>
      <c r="E101" s="154"/>
      <c r="F101" s="154"/>
    </row>
    <row r="102" spans="1:6" s="144" customFormat="1" x14ac:dyDescent="0.25">
      <c r="A102" s="151"/>
      <c r="B102" s="139"/>
      <c r="C102" s="160" t="s">
        <v>728</v>
      </c>
      <c r="D102" s="182" t="s">
        <v>729</v>
      </c>
      <c r="E102" s="155">
        <v>229</v>
      </c>
      <c r="F102" s="155">
        <f t="shared" ref="F102:F109" si="11">IFERROR(E102*0.65,"")</f>
        <v>148.85</v>
      </c>
    </row>
    <row r="103" spans="1:6" s="144" customFormat="1" x14ac:dyDescent="0.25">
      <c r="A103" s="151"/>
      <c r="B103" s="139"/>
      <c r="C103" s="160" t="s">
        <v>730</v>
      </c>
      <c r="D103" s="182" t="s">
        <v>731</v>
      </c>
      <c r="E103" s="155">
        <v>229</v>
      </c>
      <c r="F103" s="155">
        <f t="shared" si="11"/>
        <v>148.85</v>
      </c>
    </row>
    <row r="104" spans="1:6" s="144" customFormat="1" x14ac:dyDescent="0.25">
      <c r="A104" s="151"/>
      <c r="B104" s="139"/>
      <c r="C104" s="160" t="s">
        <v>732</v>
      </c>
      <c r="D104" s="182" t="s">
        <v>733</v>
      </c>
      <c r="E104" s="155">
        <v>259</v>
      </c>
      <c r="F104" s="155">
        <f t="shared" si="11"/>
        <v>168.35</v>
      </c>
    </row>
    <row r="105" spans="1:6" s="144" customFormat="1" x14ac:dyDescent="0.25">
      <c r="A105" s="151"/>
      <c r="B105" s="139"/>
      <c r="C105" s="160" t="s">
        <v>734</v>
      </c>
      <c r="D105" s="182" t="s">
        <v>735</v>
      </c>
      <c r="E105" s="155">
        <v>259</v>
      </c>
      <c r="F105" s="155">
        <f t="shared" si="11"/>
        <v>168.35</v>
      </c>
    </row>
    <row r="106" spans="1:6" s="144" customFormat="1" x14ac:dyDescent="0.25">
      <c r="A106" s="151"/>
      <c r="B106" s="139"/>
      <c r="C106" s="160" t="s">
        <v>736</v>
      </c>
      <c r="D106" s="182" t="s">
        <v>737</v>
      </c>
      <c r="E106" s="155">
        <v>339</v>
      </c>
      <c r="F106" s="155">
        <f t="shared" si="11"/>
        <v>220.35</v>
      </c>
    </row>
    <row r="107" spans="1:6" s="144" customFormat="1" x14ac:dyDescent="0.25">
      <c r="A107" s="151"/>
      <c r="B107" s="139"/>
      <c r="C107" s="160" t="s">
        <v>738</v>
      </c>
      <c r="D107" s="182" t="s">
        <v>739</v>
      </c>
      <c r="E107" s="155">
        <v>339</v>
      </c>
      <c r="F107" s="155">
        <f t="shared" si="11"/>
        <v>220.35</v>
      </c>
    </row>
    <row r="108" spans="1:6" s="144" customFormat="1" x14ac:dyDescent="0.25">
      <c r="A108" s="151"/>
      <c r="B108" s="139"/>
      <c r="C108" s="160" t="s">
        <v>740</v>
      </c>
      <c r="D108" s="182" t="s">
        <v>741</v>
      </c>
      <c r="E108" s="155">
        <v>339</v>
      </c>
      <c r="F108" s="155">
        <f t="shared" si="11"/>
        <v>220.35</v>
      </c>
    </row>
    <row r="109" spans="1:6" s="144" customFormat="1" x14ac:dyDescent="0.25">
      <c r="A109" s="151"/>
      <c r="B109" s="139"/>
      <c r="C109" s="160" t="s">
        <v>742</v>
      </c>
      <c r="D109" s="182" t="s">
        <v>743</v>
      </c>
      <c r="E109" s="155">
        <v>339</v>
      </c>
      <c r="F109" s="155">
        <f t="shared" si="11"/>
        <v>220.35</v>
      </c>
    </row>
    <row r="110" spans="1:6" s="144" customFormat="1" ht="27" x14ac:dyDescent="0.25">
      <c r="A110" s="151"/>
      <c r="B110" s="139"/>
      <c r="C110" s="160"/>
      <c r="D110" s="183" t="s">
        <v>744</v>
      </c>
      <c r="E110" s="154"/>
      <c r="F110" s="154"/>
    </row>
    <row r="111" spans="1:6" s="144" customFormat="1" x14ac:dyDescent="0.25">
      <c r="A111" s="151"/>
      <c r="B111" s="139"/>
      <c r="C111" s="152"/>
      <c r="D111" s="153"/>
      <c r="E111" s="154"/>
      <c r="F111" s="154"/>
    </row>
    <row r="112" spans="1:6" s="164" customFormat="1" x14ac:dyDescent="0.25">
      <c r="A112" s="151"/>
      <c r="B112" s="163"/>
      <c r="C112" s="148"/>
      <c r="D112" s="148" t="s">
        <v>745</v>
      </c>
      <c r="E112" s="149" t="s">
        <v>615</v>
      </c>
      <c r="F112" s="149" t="s">
        <v>616</v>
      </c>
    </row>
    <row r="113" spans="1:6" s="144" customFormat="1" x14ac:dyDescent="0.25">
      <c r="A113" s="151"/>
      <c r="B113" s="139"/>
      <c r="C113" s="160"/>
      <c r="D113" s="184"/>
      <c r="E113" s="154"/>
      <c r="F113" s="154"/>
    </row>
    <row r="114" spans="1:6" s="144" customFormat="1" x14ac:dyDescent="0.25">
      <c r="A114" s="151"/>
      <c r="B114" s="139"/>
      <c r="C114" s="160" t="s">
        <v>746</v>
      </c>
      <c r="D114" s="182" t="s">
        <v>747</v>
      </c>
      <c r="E114" s="155">
        <v>239</v>
      </c>
      <c r="F114" s="155">
        <f t="shared" ref="F114:F139" si="12">IFERROR(E114*0.65,"")</f>
        <v>155.35</v>
      </c>
    </row>
    <row r="115" spans="1:6" s="144" customFormat="1" x14ac:dyDescent="0.25">
      <c r="A115" s="151"/>
      <c r="B115" s="139"/>
      <c r="C115" s="160" t="s">
        <v>748</v>
      </c>
      <c r="D115" s="182" t="s">
        <v>749</v>
      </c>
      <c r="E115" s="155">
        <v>239</v>
      </c>
      <c r="F115" s="155">
        <f t="shared" si="12"/>
        <v>155.35</v>
      </c>
    </row>
    <row r="116" spans="1:6" s="144" customFormat="1" x14ac:dyDescent="0.25">
      <c r="A116" s="151"/>
      <c r="B116" s="139"/>
      <c r="C116" s="160" t="s">
        <v>750</v>
      </c>
      <c r="D116" s="182" t="s">
        <v>751</v>
      </c>
      <c r="E116" s="155">
        <v>269</v>
      </c>
      <c r="F116" s="155">
        <f t="shared" si="12"/>
        <v>174.85</v>
      </c>
    </row>
    <row r="117" spans="1:6" s="144" customFormat="1" x14ac:dyDescent="0.25">
      <c r="A117" s="151"/>
      <c r="B117" s="139"/>
      <c r="C117" s="160" t="s">
        <v>752</v>
      </c>
      <c r="D117" s="182" t="s">
        <v>753</v>
      </c>
      <c r="E117" s="155">
        <v>269</v>
      </c>
      <c r="F117" s="155">
        <f t="shared" si="12"/>
        <v>174.85</v>
      </c>
    </row>
    <row r="118" spans="1:6" s="144" customFormat="1" x14ac:dyDescent="0.25">
      <c r="A118" s="151"/>
      <c r="B118" s="139"/>
      <c r="C118" s="160" t="s">
        <v>754</v>
      </c>
      <c r="D118" s="182" t="s">
        <v>755</v>
      </c>
      <c r="E118" s="155">
        <v>349</v>
      </c>
      <c r="F118" s="155">
        <f t="shared" si="12"/>
        <v>226.85</v>
      </c>
    </row>
    <row r="119" spans="1:6" s="144" customFormat="1" x14ac:dyDescent="0.25">
      <c r="A119" s="151"/>
      <c r="B119" s="139"/>
      <c r="C119" s="160" t="s">
        <v>756</v>
      </c>
      <c r="D119" s="182" t="s">
        <v>757</v>
      </c>
      <c r="E119" s="155">
        <v>349</v>
      </c>
      <c r="F119" s="155">
        <f t="shared" si="12"/>
        <v>226.85</v>
      </c>
    </row>
    <row r="120" spans="1:6" s="144" customFormat="1" x14ac:dyDescent="0.25">
      <c r="A120" s="151"/>
      <c r="B120" s="139"/>
      <c r="C120" s="160" t="s">
        <v>758</v>
      </c>
      <c r="D120" s="182" t="s">
        <v>759</v>
      </c>
      <c r="E120" s="155">
        <v>369</v>
      </c>
      <c r="F120" s="155">
        <f t="shared" si="12"/>
        <v>239.85</v>
      </c>
    </row>
    <row r="121" spans="1:6" s="144" customFormat="1" x14ac:dyDescent="0.25">
      <c r="A121" s="151"/>
      <c r="B121" s="139"/>
      <c r="C121" s="160" t="s">
        <v>760</v>
      </c>
      <c r="D121" s="182" t="s">
        <v>761</v>
      </c>
      <c r="E121" s="155">
        <v>369</v>
      </c>
      <c r="F121" s="155">
        <f t="shared" si="12"/>
        <v>239.85</v>
      </c>
    </row>
    <row r="122" spans="1:6" s="144" customFormat="1" x14ac:dyDescent="0.25">
      <c r="A122" s="151"/>
      <c r="B122" s="139"/>
      <c r="C122" s="160"/>
      <c r="D122" s="184"/>
      <c r="E122" s="154"/>
      <c r="F122" s="154"/>
    </row>
    <row r="123" spans="1:6" s="144" customFormat="1" x14ac:dyDescent="0.25">
      <c r="A123" s="151"/>
      <c r="B123" s="139"/>
      <c r="C123" s="160" t="s">
        <v>762</v>
      </c>
      <c r="D123" s="182" t="s">
        <v>763</v>
      </c>
      <c r="E123" s="155">
        <v>249</v>
      </c>
      <c r="F123" s="155">
        <f t="shared" si="12"/>
        <v>161.85</v>
      </c>
    </row>
    <row r="124" spans="1:6" s="144" customFormat="1" x14ac:dyDescent="0.25">
      <c r="A124" s="151"/>
      <c r="B124" s="139"/>
      <c r="C124" s="160" t="s">
        <v>764</v>
      </c>
      <c r="D124" s="182" t="s">
        <v>765</v>
      </c>
      <c r="E124" s="155">
        <v>249</v>
      </c>
      <c r="F124" s="155">
        <f t="shared" si="12"/>
        <v>161.85</v>
      </c>
    </row>
    <row r="125" spans="1:6" s="144" customFormat="1" x14ac:dyDescent="0.25">
      <c r="A125" s="151"/>
      <c r="B125" s="139"/>
      <c r="C125" s="160" t="s">
        <v>766</v>
      </c>
      <c r="D125" s="182" t="s">
        <v>767</v>
      </c>
      <c r="E125" s="155">
        <v>279</v>
      </c>
      <c r="F125" s="155">
        <f t="shared" si="12"/>
        <v>181.35</v>
      </c>
    </row>
    <row r="126" spans="1:6" s="144" customFormat="1" x14ac:dyDescent="0.25">
      <c r="A126" s="151"/>
      <c r="B126" s="139"/>
      <c r="C126" s="160" t="s">
        <v>768</v>
      </c>
      <c r="D126" s="182" t="s">
        <v>769</v>
      </c>
      <c r="E126" s="155">
        <v>279</v>
      </c>
      <c r="F126" s="155">
        <f t="shared" si="12"/>
        <v>181.35</v>
      </c>
    </row>
    <row r="127" spans="1:6" s="144" customFormat="1" x14ac:dyDescent="0.25">
      <c r="A127" s="151"/>
      <c r="B127" s="139"/>
      <c r="C127" s="160" t="s">
        <v>770</v>
      </c>
      <c r="D127" s="182" t="s">
        <v>771</v>
      </c>
      <c r="E127" s="155">
        <v>359</v>
      </c>
      <c r="F127" s="155">
        <f t="shared" si="12"/>
        <v>233.35</v>
      </c>
    </row>
    <row r="128" spans="1:6" s="144" customFormat="1" x14ac:dyDescent="0.25">
      <c r="A128" s="151"/>
      <c r="B128" s="139"/>
      <c r="C128" s="160" t="s">
        <v>772</v>
      </c>
      <c r="D128" s="182" t="s">
        <v>773</v>
      </c>
      <c r="E128" s="155">
        <v>359</v>
      </c>
      <c r="F128" s="155">
        <f t="shared" si="12"/>
        <v>233.35</v>
      </c>
    </row>
    <row r="129" spans="1:6" s="144" customFormat="1" x14ac:dyDescent="0.25">
      <c r="A129" s="151"/>
      <c r="B129" s="139"/>
      <c r="C129" s="160" t="s">
        <v>774</v>
      </c>
      <c r="D129" s="182" t="s">
        <v>775</v>
      </c>
      <c r="E129" s="155">
        <v>379</v>
      </c>
      <c r="F129" s="155">
        <f t="shared" si="12"/>
        <v>246.35</v>
      </c>
    </row>
    <row r="130" spans="1:6" s="144" customFormat="1" x14ac:dyDescent="0.25">
      <c r="A130" s="151"/>
      <c r="B130" s="139"/>
      <c r="C130" s="160" t="s">
        <v>776</v>
      </c>
      <c r="D130" s="182" t="s">
        <v>777</v>
      </c>
      <c r="E130" s="155">
        <v>379</v>
      </c>
      <c r="F130" s="155">
        <f t="shared" si="12"/>
        <v>246.35</v>
      </c>
    </row>
    <row r="131" spans="1:6" s="144" customFormat="1" x14ac:dyDescent="0.25">
      <c r="A131" s="151"/>
      <c r="B131" s="139"/>
      <c r="C131" s="160"/>
      <c r="D131" s="184"/>
      <c r="E131" s="154"/>
      <c r="F131" s="154"/>
    </row>
    <row r="132" spans="1:6" s="144" customFormat="1" x14ac:dyDescent="0.25">
      <c r="A132" s="151"/>
      <c r="B132" s="139"/>
      <c r="C132" s="160" t="s">
        <v>778</v>
      </c>
      <c r="D132" s="182" t="s">
        <v>779</v>
      </c>
      <c r="E132" s="155">
        <v>275</v>
      </c>
      <c r="F132" s="155">
        <f t="shared" si="12"/>
        <v>178.75</v>
      </c>
    </row>
    <row r="133" spans="1:6" s="144" customFormat="1" x14ac:dyDescent="0.25">
      <c r="A133" s="151"/>
      <c r="B133" s="139"/>
      <c r="C133" s="160" t="s">
        <v>780</v>
      </c>
      <c r="D133" s="182" t="s">
        <v>781</v>
      </c>
      <c r="E133" s="155">
        <v>275</v>
      </c>
      <c r="F133" s="155">
        <f t="shared" si="12"/>
        <v>178.75</v>
      </c>
    </row>
    <row r="134" spans="1:6" s="144" customFormat="1" x14ac:dyDescent="0.25">
      <c r="A134" s="151"/>
      <c r="B134" s="139"/>
      <c r="C134" s="160" t="s">
        <v>782</v>
      </c>
      <c r="D134" s="182" t="s">
        <v>783</v>
      </c>
      <c r="E134" s="155">
        <v>305</v>
      </c>
      <c r="F134" s="155">
        <f t="shared" si="12"/>
        <v>198.25</v>
      </c>
    </row>
    <row r="135" spans="1:6" s="144" customFormat="1" x14ac:dyDescent="0.25">
      <c r="A135" s="151"/>
      <c r="B135" s="139"/>
      <c r="C135" s="160" t="s">
        <v>784</v>
      </c>
      <c r="D135" s="182" t="s">
        <v>785</v>
      </c>
      <c r="E135" s="155">
        <v>305</v>
      </c>
      <c r="F135" s="155">
        <f t="shared" si="12"/>
        <v>198.25</v>
      </c>
    </row>
    <row r="136" spans="1:6" s="144" customFormat="1" x14ac:dyDescent="0.25">
      <c r="A136" s="151"/>
      <c r="B136" s="139"/>
      <c r="C136" s="160" t="s">
        <v>786</v>
      </c>
      <c r="D136" s="182" t="s">
        <v>787</v>
      </c>
      <c r="E136" s="155">
        <v>385</v>
      </c>
      <c r="F136" s="155">
        <f t="shared" si="12"/>
        <v>250.25</v>
      </c>
    </row>
    <row r="137" spans="1:6" s="144" customFormat="1" x14ac:dyDescent="0.25">
      <c r="A137" s="151"/>
      <c r="B137" s="139"/>
      <c r="C137" s="160" t="s">
        <v>788</v>
      </c>
      <c r="D137" s="182" t="s">
        <v>789</v>
      </c>
      <c r="E137" s="155">
        <v>385</v>
      </c>
      <c r="F137" s="155">
        <f t="shared" si="12"/>
        <v>250.25</v>
      </c>
    </row>
    <row r="138" spans="1:6" s="144" customFormat="1" x14ac:dyDescent="0.25">
      <c r="A138" s="151"/>
      <c r="B138" s="139"/>
      <c r="C138" s="160" t="s">
        <v>790</v>
      </c>
      <c r="D138" s="182" t="s">
        <v>791</v>
      </c>
      <c r="E138" s="155">
        <v>399</v>
      </c>
      <c r="F138" s="155">
        <f t="shared" si="12"/>
        <v>259.35000000000002</v>
      </c>
    </row>
    <row r="139" spans="1:6" s="144" customFormat="1" x14ac:dyDescent="0.25">
      <c r="A139" s="151"/>
      <c r="B139" s="139"/>
      <c r="C139" s="160" t="s">
        <v>792</v>
      </c>
      <c r="D139" s="182" t="s">
        <v>793</v>
      </c>
      <c r="E139" s="155">
        <v>399</v>
      </c>
      <c r="F139" s="155">
        <f t="shared" si="12"/>
        <v>259.35000000000002</v>
      </c>
    </row>
    <row r="140" spans="1:6" s="144" customFormat="1" x14ac:dyDescent="0.25">
      <c r="A140" s="151"/>
      <c r="B140" s="139"/>
      <c r="C140" s="152"/>
      <c r="D140" s="153"/>
      <c r="E140" s="154"/>
      <c r="F140" s="154"/>
    </row>
    <row r="141" spans="1:6" s="164" customFormat="1" x14ac:dyDescent="0.25">
      <c r="A141" s="151"/>
      <c r="B141" s="163"/>
      <c r="C141" s="148"/>
      <c r="D141" s="148" t="s">
        <v>794</v>
      </c>
      <c r="E141" s="149" t="s">
        <v>615</v>
      </c>
      <c r="F141" s="149" t="s">
        <v>616</v>
      </c>
    </row>
    <row r="142" spans="1:6" s="144" customFormat="1" x14ac:dyDescent="0.25">
      <c r="A142" s="151"/>
      <c r="B142" s="139"/>
      <c r="C142" s="185"/>
      <c r="E142" s="186"/>
      <c r="F142" s="186"/>
    </row>
    <row r="143" spans="1:6" s="144" customFormat="1" x14ac:dyDescent="0.25">
      <c r="A143" s="151"/>
      <c r="B143" s="139"/>
      <c r="C143" s="185" t="s">
        <v>795</v>
      </c>
      <c r="D143" s="187" t="s">
        <v>796</v>
      </c>
      <c r="E143" s="155">
        <v>75</v>
      </c>
      <c r="F143" s="155">
        <f t="shared" ref="F143" si="13">IFERROR(E143*0.65,"")</f>
        <v>48.75</v>
      </c>
    </row>
    <row r="144" spans="1:6" s="144" customFormat="1" x14ac:dyDescent="0.25">
      <c r="A144" s="151"/>
      <c r="B144" s="139"/>
      <c r="C144" s="185" t="s">
        <v>797</v>
      </c>
      <c r="D144" s="187" t="s">
        <v>798</v>
      </c>
      <c r="E144" s="155">
        <v>35</v>
      </c>
      <c r="F144" s="155">
        <v>24.5</v>
      </c>
    </row>
    <row r="145" spans="1:6" s="144" customFormat="1" x14ac:dyDescent="0.25">
      <c r="A145" s="151"/>
      <c r="B145" s="139"/>
      <c r="C145" s="185" t="s">
        <v>799</v>
      </c>
      <c r="D145" s="187" t="s">
        <v>800</v>
      </c>
      <c r="E145" s="155">
        <v>45</v>
      </c>
      <c r="F145" s="155">
        <f t="shared" ref="F145:F154" si="14">IFERROR(E145*0.65,"")</f>
        <v>29.25</v>
      </c>
    </row>
    <row r="146" spans="1:6" s="144" customFormat="1" x14ac:dyDescent="0.25">
      <c r="A146" s="151"/>
      <c r="B146" s="139"/>
      <c r="C146" s="185" t="s">
        <v>801</v>
      </c>
      <c r="D146" s="187" t="s">
        <v>802</v>
      </c>
      <c r="E146" s="155">
        <v>54</v>
      </c>
      <c r="F146" s="155">
        <f t="shared" si="14"/>
        <v>35.1</v>
      </c>
    </row>
    <row r="147" spans="1:6" s="144" customFormat="1" x14ac:dyDescent="0.25">
      <c r="A147" s="151"/>
      <c r="B147" s="139"/>
      <c r="C147" s="185" t="s">
        <v>803</v>
      </c>
      <c r="D147" s="188" t="s">
        <v>804</v>
      </c>
      <c r="E147" s="189" t="s">
        <v>682</v>
      </c>
      <c r="F147" s="155"/>
    </row>
    <row r="148" spans="1:6" s="144" customFormat="1" x14ac:dyDescent="0.25">
      <c r="A148" s="151"/>
      <c r="B148" s="139"/>
      <c r="C148" s="185" t="s">
        <v>805</v>
      </c>
      <c r="D148" s="187" t="s">
        <v>806</v>
      </c>
      <c r="E148" s="155">
        <v>10</v>
      </c>
      <c r="F148" s="155">
        <f t="shared" si="14"/>
        <v>6.5</v>
      </c>
    </row>
    <row r="149" spans="1:6" s="144" customFormat="1" x14ac:dyDescent="0.25">
      <c r="A149" s="151"/>
      <c r="B149" s="139"/>
      <c r="C149" s="185" t="s">
        <v>807</v>
      </c>
      <c r="D149" s="187" t="s">
        <v>808</v>
      </c>
      <c r="E149" s="155">
        <v>149</v>
      </c>
      <c r="F149" s="155">
        <f t="shared" si="14"/>
        <v>96.850000000000009</v>
      </c>
    </row>
    <row r="150" spans="1:6" s="144" customFormat="1" x14ac:dyDescent="0.25">
      <c r="A150" s="151"/>
      <c r="B150" s="139"/>
      <c r="C150" s="185" t="s">
        <v>809</v>
      </c>
      <c r="D150" s="187" t="s">
        <v>810</v>
      </c>
      <c r="E150" s="155">
        <v>162</v>
      </c>
      <c r="F150" s="155">
        <f t="shared" si="14"/>
        <v>105.3</v>
      </c>
    </row>
    <row r="151" spans="1:6" s="144" customFormat="1" x14ac:dyDescent="0.25">
      <c r="A151" s="151"/>
      <c r="B151" s="139"/>
      <c r="C151" s="190" t="s">
        <v>811</v>
      </c>
      <c r="D151" s="188" t="s">
        <v>812</v>
      </c>
      <c r="E151" s="155">
        <v>89</v>
      </c>
      <c r="F151" s="155">
        <f t="shared" si="14"/>
        <v>57.85</v>
      </c>
    </row>
    <row r="152" spans="1:6" s="144" customFormat="1" x14ac:dyDescent="0.25">
      <c r="A152" s="151"/>
      <c r="B152" s="139"/>
      <c r="C152" s="190" t="s">
        <v>813</v>
      </c>
      <c r="D152" s="188" t="s">
        <v>814</v>
      </c>
      <c r="E152" s="155">
        <v>99</v>
      </c>
      <c r="F152" s="155">
        <f t="shared" si="14"/>
        <v>64.350000000000009</v>
      </c>
    </row>
    <row r="153" spans="1:6" s="144" customFormat="1" x14ac:dyDescent="0.25">
      <c r="A153" s="151"/>
      <c r="B153" s="139"/>
      <c r="C153" s="190" t="s">
        <v>815</v>
      </c>
      <c r="D153" s="188" t="s">
        <v>816</v>
      </c>
      <c r="E153" s="155">
        <v>99</v>
      </c>
      <c r="F153" s="155">
        <f t="shared" si="14"/>
        <v>64.350000000000009</v>
      </c>
    </row>
    <row r="154" spans="1:6" s="144" customFormat="1" x14ac:dyDescent="0.25">
      <c r="A154" s="151"/>
      <c r="B154" s="139"/>
      <c r="C154" s="190" t="s">
        <v>817</v>
      </c>
      <c r="D154" s="188" t="s">
        <v>818</v>
      </c>
      <c r="E154" s="155">
        <v>125</v>
      </c>
      <c r="F154" s="155">
        <f t="shared" si="14"/>
        <v>81.25</v>
      </c>
    </row>
    <row r="155" spans="1:6" s="144" customFormat="1" x14ac:dyDescent="0.25">
      <c r="A155" s="151"/>
      <c r="B155" s="139"/>
      <c r="C155" s="190"/>
      <c r="D155" s="191"/>
      <c r="E155" s="189"/>
      <c r="F155" s="186"/>
    </row>
    <row r="156" spans="1:6" s="144" customFormat="1" ht="15" thickBot="1" x14ac:dyDescent="0.3">
      <c r="A156" s="151"/>
      <c r="B156" s="139"/>
      <c r="C156" s="185"/>
      <c r="E156" s="186"/>
      <c r="F156" s="186"/>
    </row>
    <row r="157" spans="1:6" s="144" customFormat="1" ht="35.1" customHeight="1" thickTop="1" x14ac:dyDescent="0.25">
      <c r="A157" s="151"/>
      <c r="B157" s="139"/>
      <c r="C157" s="140" t="s">
        <v>819</v>
      </c>
      <c r="D157" s="174"/>
      <c r="E157" s="175"/>
      <c r="F157" s="176"/>
    </row>
    <row r="158" spans="1:6" x14ac:dyDescent="0.3">
      <c r="A158" s="177"/>
      <c r="C158" s="145"/>
      <c r="D158" s="192"/>
      <c r="E158" s="147"/>
      <c r="F158" s="147"/>
    </row>
    <row r="159" spans="1:6" s="164" customFormat="1" x14ac:dyDescent="0.25">
      <c r="A159" s="151"/>
      <c r="B159" s="163"/>
      <c r="C159" s="148"/>
      <c r="D159" s="148" t="s">
        <v>820</v>
      </c>
      <c r="E159" s="149" t="s">
        <v>615</v>
      </c>
      <c r="F159" s="149" t="s">
        <v>616</v>
      </c>
    </row>
    <row r="160" spans="1:6" s="144" customFormat="1" x14ac:dyDescent="0.25">
      <c r="A160" s="151"/>
      <c r="B160" s="139"/>
      <c r="C160" s="152"/>
      <c r="D160" s="153"/>
      <c r="E160" s="154"/>
      <c r="F160" s="154"/>
    </row>
    <row r="161" spans="1:6" s="144" customFormat="1" x14ac:dyDescent="0.25">
      <c r="A161" s="151"/>
      <c r="B161" s="139"/>
      <c r="C161" s="152" t="s">
        <v>821</v>
      </c>
      <c r="D161" s="153" t="s">
        <v>822</v>
      </c>
      <c r="E161" s="155">
        <v>179</v>
      </c>
      <c r="F161" s="155">
        <f t="shared" ref="F161" si="15">IFERROR(E161*0.65,"")</f>
        <v>116.35000000000001</v>
      </c>
    </row>
    <row r="162" spans="1:6" s="144" customFormat="1" x14ac:dyDescent="0.25">
      <c r="A162" s="151"/>
      <c r="B162" s="139"/>
      <c r="C162" s="152"/>
      <c r="D162" s="153"/>
      <c r="E162" s="154"/>
      <c r="F162" s="154"/>
    </row>
    <row r="163" spans="1:6" s="164" customFormat="1" x14ac:dyDescent="0.25">
      <c r="A163" s="151"/>
      <c r="B163" s="163"/>
      <c r="C163" s="148"/>
      <c r="D163" s="148" t="s">
        <v>823</v>
      </c>
      <c r="E163" s="149" t="s">
        <v>615</v>
      </c>
      <c r="F163" s="149" t="s">
        <v>616</v>
      </c>
    </row>
    <row r="164" spans="1:6" s="144" customFormat="1" x14ac:dyDescent="0.25">
      <c r="A164" s="151"/>
      <c r="B164" s="139"/>
      <c r="C164" s="152"/>
      <c r="D164" s="153"/>
      <c r="E164" s="154"/>
      <c r="F164" s="154"/>
    </row>
    <row r="165" spans="1:6" s="144" customFormat="1" x14ac:dyDescent="0.25">
      <c r="A165" s="151"/>
      <c r="B165" s="139"/>
      <c r="C165" s="152" t="s">
        <v>824</v>
      </c>
      <c r="D165" s="161" t="s">
        <v>825</v>
      </c>
      <c r="E165" s="155">
        <v>349</v>
      </c>
      <c r="F165" s="155">
        <f t="shared" ref="F165" si="16">IFERROR(E165*0.65,"")</f>
        <v>226.85</v>
      </c>
    </row>
    <row r="166" spans="1:6" s="144" customFormat="1" x14ac:dyDescent="0.25">
      <c r="A166" s="151"/>
      <c r="B166" s="139"/>
      <c r="C166" s="152"/>
      <c r="D166" s="153"/>
      <c r="E166" s="154"/>
      <c r="F166" s="154"/>
    </row>
    <row r="167" spans="1:6" s="164" customFormat="1" x14ac:dyDescent="0.25">
      <c r="A167" s="151"/>
      <c r="B167" s="163"/>
      <c r="C167" s="148"/>
      <c r="D167" s="148" t="s">
        <v>826</v>
      </c>
      <c r="E167" s="149" t="s">
        <v>615</v>
      </c>
      <c r="F167" s="149" t="s">
        <v>616</v>
      </c>
    </row>
    <row r="168" spans="1:6" s="144" customFormat="1" x14ac:dyDescent="0.25">
      <c r="A168" s="151"/>
      <c r="B168" s="139"/>
      <c r="C168" s="152"/>
      <c r="D168" s="153"/>
      <c r="E168" s="154"/>
      <c r="F168" s="154"/>
    </row>
    <row r="169" spans="1:6" s="144" customFormat="1" x14ac:dyDescent="0.25">
      <c r="A169" s="151"/>
      <c r="B169" s="139"/>
      <c r="C169" s="152" t="s">
        <v>827</v>
      </c>
      <c r="D169" s="161" t="s">
        <v>828</v>
      </c>
      <c r="E169" s="155">
        <v>449</v>
      </c>
      <c r="F169" s="155">
        <f t="shared" ref="F169:F176" si="17">IFERROR(E169*0.65,"")</f>
        <v>291.85000000000002</v>
      </c>
    </row>
    <row r="170" spans="1:6" s="144" customFormat="1" x14ac:dyDescent="0.25">
      <c r="A170" s="151"/>
      <c r="B170" s="139"/>
      <c r="C170" s="152" t="s">
        <v>829</v>
      </c>
      <c r="D170" s="161" t="s">
        <v>830</v>
      </c>
      <c r="E170" s="155">
        <v>449</v>
      </c>
      <c r="F170" s="155">
        <f t="shared" si="17"/>
        <v>291.85000000000002</v>
      </c>
    </row>
    <row r="171" spans="1:6" s="144" customFormat="1" x14ac:dyDescent="0.25">
      <c r="A171" s="151"/>
      <c r="B171" s="139"/>
      <c r="C171" s="152" t="s">
        <v>831</v>
      </c>
      <c r="D171" s="161" t="s">
        <v>832</v>
      </c>
      <c r="E171" s="155">
        <v>469</v>
      </c>
      <c r="F171" s="155">
        <f t="shared" si="17"/>
        <v>304.85000000000002</v>
      </c>
    </row>
    <row r="172" spans="1:6" s="144" customFormat="1" x14ac:dyDescent="0.25">
      <c r="A172" s="151"/>
      <c r="B172" s="139"/>
      <c r="C172" s="152" t="s">
        <v>833</v>
      </c>
      <c r="D172" s="161" t="s">
        <v>834</v>
      </c>
      <c r="E172" s="155">
        <v>469</v>
      </c>
      <c r="F172" s="155">
        <f t="shared" si="17"/>
        <v>304.85000000000002</v>
      </c>
    </row>
    <row r="173" spans="1:6" s="144" customFormat="1" x14ac:dyDescent="0.25">
      <c r="A173" s="151"/>
      <c r="B173" s="139"/>
      <c r="C173" s="152" t="s">
        <v>835</v>
      </c>
      <c r="D173" s="161" t="s">
        <v>836</v>
      </c>
      <c r="E173" s="155">
        <v>439</v>
      </c>
      <c r="F173" s="155">
        <f t="shared" si="17"/>
        <v>285.35000000000002</v>
      </c>
    </row>
    <row r="174" spans="1:6" s="144" customFormat="1" x14ac:dyDescent="0.25">
      <c r="A174" s="151"/>
      <c r="B174" s="139"/>
      <c r="C174" s="152" t="s">
        <v>837</v>
      </c>
      <c r="D174" s="161" t="s">
        <v>838</v>
      </c>
      <c r="E174" s="155">
        <v>439</v>
      </c>
      <c r="F174" s="155">
        <f t="shared" si="17"/>
        <v>285.35000000000002</v>
      </c>
    </row>
    <row r="175" spans="1:6" s="144" customFormat="1" x14ac:dyDescent="0.25">
      <c r="A175" s="151"/>
      <c r="B175" s="139"/>
      <c r="C175" s="152" t="s">
        <v>839</v>
      </c>
      <c r="D175" s="161" t="s">
        <v>840</v>
      </c>
      <c r="E175" s="155">
        <v>459</v>
      </c>
      <c r="F175" s="155">
        <f t="shared" si="17"/>
        <v>298.35000000000002</v>
      </c>
    </row>
    <row r="176" spans="1:6" s="144" customFormat="1" x14ac:dyDescent="0.25">
      <c r="A176" s="151"/>
      <c r="B176" s="139"/>
      <c r="C176" s="152" t="s">
        <v>841</v>
      </c>
      <c r="D176" s="161" t="s">
        <v>842</v>
      </c>
      <c r="E176" s="155">
        <v>459</v>
      </c>
      <c r="F176" s="155">
        <f t="shared" si="17"/>
        <v>298.35000000000002</v>
      </c>
    </row>
    <row r="177" spans="1:6" s="144" customFormat="1" x14ac:dyDescent="0.25">
      <c r="A177" s="151"/>
      <c r="B177" s="139"/>
      <c r="C177" s="152"/>
      <c r="D177" s="153"/>
      <c r="E177" s="154"/>
      <c r="F177" s="154"/>
    </row>
    <row r="178" spans="1:6" s="164" customFormat="1" x14ac:dyDescent="0.25">
      <c r="A178" s="151"/>
      <c r="B178" s="163"/>
      <c r="C178" s="148"/>
      <c r="D178" s="148" t="s">
        <v>650</v>
      </c>
      <c r="E178" s="149" t="s">
        <v>615</v>
      </c>
      <c r="F178" s="149" t="s">
        <v>616</v>
      </c>
    </row>
    <row r="179" spans="1:6" s="144" customFormat="1" x14ac:dyDescent="0.25">
      <c r="A179" s="151"/>
      <c r="B179" s="139"/>
      <c r="C179" s="152"/>
      <c r="D179" s="153"/>
      <c r="E179" s="154"/>
      <c r="F179" s="154"/>
    </row>
    <row r="180" spans="1:6" s="144" customFormat="1" x14ac:dyDescent="0.25">
      <c r="A180" s="151"/>
      <c r="B180" s="139"/>
      <c r="C180" s="156" t="s">
        <v>651</v>
      </c>
      <c r="D180" s="153" t="s">
        <v>652</v>
      </c>
      <c r="E180" s="155">
        <v>14</v>
      </c>
      <c r="F180" s="155">
        <f t="shared" ref="F180:F186" si="18">IFERROR(E180*0.65,"")</f>
        <v>9.1</v>
      </c>
    </row>
    <row r="181" spans="1:6" s="144" customFormat="1" x14ac:dyDescent="0.25">
      <c r="A181" s="151"/>
      <c r="B181" s="139"/>
      <c r="C181" s="152" t="s">
        <v>843</v>
      </c>
      <c r="D181" s="153" t="s">
        <v>844</v>
      </c>
      <c r="E181" s="155">
        <v>90</v>
      </c>
      <c r="F181" s="155">
        <f t="shared" si="18"/>
        <v>58.5</v>
      </c>
    </row>
    <row r="182" spans="1:6" s="144" customFormat="1" x14ac:dyDescent="0.25">
      <c r="A182" s="151"/>
      <c r="B182" s="139"/>
      <c r="C182" s="152" t="s">
        <v>845</v>
      </c>
      <c r="D182" s="153" t="s">
        <v>846</v>
      </c>
      <c r="E182" s="155">
        <v>90</v>
      </c>
      <c r="F182" s="155">
        <f t="shared" si="18"/>
        <v>58.5</v>
      </c>
    </row>
    <row r="183" spans="1:6" s="144" customFormat="1" x14ac:dyDescent="0.25">
      <c r="A183" s="151"/>
      <c r="B183" s="139"/>
      <c r="C183" s="152" t="s">
        <v>847</v>
      </c>
      <c r="D183" s="153" t="s">
        <v>848</v>
      </c>
      <c r="E183" s="155">
        <v>70</v>
      </c>
      <c r="F183" s="155">
        <f t="shared" si="18"/>
        <v>45.5</v>
      </c>
    </row>
    <row r="184" spans="1:6" s="144" customFormat="1" x14ac:dyDescent="0.25">
      <c r="A184" s="151"/>
      <c r="B184" s="139"/>
      <c r="C184" s="152" t="s">
        <v>849</v>
      </c>
      <c r="D184" s="153" t="s">
        <v>850</v>
      </c>
      <c r="E184" s="155">
        <v>70</v>
      </c>
      <c r="F184" s="155">
        <f t="shared" si="18"/>
        <v>45.5</v>
      </c>
    </row>
    <row r="185" spans="1:6" s="144" customFormat="1" x14ac:dyDescent="0.25">
      <c r="A185" s="151"/>
      <c r="B185" s="139"/>
      <c r="C185" s="152" t="s">
        <v>851</v>
      </c>
      <c r="D185" s="153" t="s">
        <v>852</v>
      </c>
      <c r="E185" s="155">
        <v>179</v>
      </c>
      <c r="F185" s="155">
        <f t="shared" si="18"/>
        <v>116.35000000000001</v>
      </c>
    </row>
    <row r="186" spans="1:6" s="144" customFormat="1" x14ac:dyDescent="0.25">
      <c r="A186" s="151"/>
      <c r="B186" s="139"/>
      <c r="C186" s="152" t="s">
        <v>853</v>
      </c>
      <c r="D186" s="153" t="s">
        <v>854</v>
      </c>
      <c r="E186" s="155">
        <v>39</v>
      </c>
      <c r="F186" s="155">
        <f t="shared" si="18"/>
        <v>25.35</v>
      </c>
    </row>
    <row r="187" spans="1:6" s="144" customFormat="1" x14ac:dyDescent="0.25">
      <c r="A187" s="151"/>
      <c r="B187" s="139"/>
      <c r="C187" s="152"/>
      <c r="D187" s="153"/>
      <c r="E187" s="154"/>
      <c r="F187" s="154"/>
    </row>
    <row r="188" spans="1:6" s="164" customFormat="1" x14ac:dyDescent="0.25">
      <c r="A188" s="151"/>
      <c r="B188" s="163"/>
      <c r="C188" s="148"/>
      <c r="D188" s="148" t="s">
        <v>855</v>
      </c>
      <c r="E188" s="149" t="s">
        <v>615</v>
      </c>
      <c r="F188" s="149" t="s">
        <v>616</v>
      </c>
    </row>
    <row r="189" spans="1:6" s="144" customFormat="1" x14ac:dyDescent="0.25">
      <c r="A189" s="151"/>
      <c r="B189" s="139"/>
      <c r="C189" s="152"/>
      <c r="D189" s="153"/>
      <c r="E189" s="154"/>
      <c r="F189" s="154"/>
    </row>
    <row r="190" spans="1:6" s="144" customFormat="1" x14ac:dyDescent="0.25">
      <c r="A190" s="151"/>
      <c r="B190" s="139"/>
      <c r="C190" s="152" t="s">
        <v>856</v>
      </c>
      <c r="D190" s="153" t="s">
        <v>857</v>
      </c>
      <c r="E190" s="155">
        <v>599</v>
      </c>
      <c r="F190" s="155">
        <f t="shared" ref="F190:F195" si="19">IFERROR(E190*0.65,"")</f>
        <v>389.35</v>
      </c>
    </row>
    <row r="191" spans="1:6" s="144" customFormat="1" x14ac:dyDescent="0.25">
      <c r="A191" s="151"/>
      <c r="B191" s="139"/>
      <c r="C191" s="152" t="s">
        <v>858</v>
      </c>
      <c r="D191" s="153" t="s">
        <v>859</v>
      </c>
      <c r="E191" s="155">
        <v>699</v>
      </c>
      <c r="F191" s="155">
        <f t="shared" si="19"/>
        <v>454.35</v>
      </c>
    </row>
    <row r="192" spans="1:6" s="144" customFormat="1" x14ac:dyDescent="0.25">
      <c r="A192" s="151"/>
      <c r="B192" s="139"/>
      <c r="C192" s="152" t="s">
        <v>860</v>
      </c>
      <c r="D192" s="153" t="s">
        <v>861</v>
      </c>
      <c r="E192" s="155">
        <v>679</v>
      </c>
      <c r="F192" s="155">
        <f t="shared" si="19"/>
        <v>441.35</v>
      </c>
    </row>
    <row r="193" spans="1:6" s="144" customFormat="1" x14ac:dyDescent="0.25">
      <c r="A193" s="151"/>
      <c r="B193" s="139"/>
      <c r="C193" s="152" t="s">
        <v>862</v>
      </c>
      <c r="D193" s="153" t="s">
        <v>863</v>
      </c>
      <c r="E193" s="155">
        <v>759</v>
      </c>
      <c r="F193" s="155">
        <f t="shared" si="19"/>
        <v>493.35</v>
      </c>
    </row>
    <row r="194" spans="1:6" s="144" customFormat="1" x14ac:dyDescent="0.25">
      <c r="A194" s="151"/>
      <c r="B194" s="139"/>
      <c r="C194" s="152" t="s">
        <v>864</v>
      </c>
      <c r="D194" s="153" t="s">
        <v>865</v>
      </c>
      <c r="E194" s="155">
        <v>649</v>
      </c>
      <c r="F194" s="155">
        <f t="shared" si="19"/>
        <v>421.85</v>
      </c>
    </row>
    <row r="195" spans="1:6" s="144" customFormat="1" x14ac:dyDescent="0.25">
      <c r="A195" s="151"/>
      <c r="B195" s="139"/>
      <c r="C195" s="152" t="s">
        <v>866</v>
      </c>
      <c r="D195" s="153" t="s">
        <v>867</v>
      </c>
      <c r="E195" s="155">
        <v>1199</v>
      </c>
      <c r="F195" s="155">
        <f t="shared" si="19"/>
        <v>779.35</v>
      </c>
    </row>
    <row r="196" spans="1:6" s="144" customFormat="1" x14ac:dyDescent="0.25">
      <c r="A196" s="151"/>
      <c r="B196" s="139"/>
      <c r="C196" s="152" t="s">
        <v>868</v>
      </c>
      <c r="D196" s="153" t="s">
        <v>869</v>
      </c>
      <c r="E196" s="178" t="s">
        <v>682</v>
      </c>
      <c r="F196" s="154"/>
    </row>
    <row r="197" spans="1:6" s="144" customFormat="1" x14ac:dyDescent="0.25">
      <c r="A197" s="151"/>
      <c r="B197" s="139"/>
      <c r="C197" s="152"/>
      <c r="D197" s="179" t="s">
        <v>870</v>
      </c>
      <c r="E197" s="154"/>
      <c r="F197" s="154"/>
    </row>
    <row r="198" spans="1:6" s="144" customFormat="1" x14ac:dyDescent="0.25">
      <c r="A198" s="151"/>
      <c r="B198" s="139"/>
      <c r="C198" s="152"/>
      <c r="D198" s="153"/>
      <c r="E198" s="154"/>
      <c r="F198" s="154"/>
    </row>
    <row r="199" spans="1:6" s="164" customFormat="1" x14ac:dyDescent="0.25">
      <c r="A199" s="151"/>
      <c r="B199" s="163"/>
      <c r="C199" s="148"/>
      <c r="D199" s="148" t="s">
        <v>871</v>
      </c>
      <c r="E199" s="149" t="s">
        <v>615</v>
      </c>
      <c r="F199" s="149" t="s">
        <v>616</v>
      </c>
    </row>
    <row r="200" spans="1:6" s="144" customFormat="1" x14ac:dyDescent="0.25">
      <c r="A200" s="151"/>
      <c r="B200" s="139"/>
      <c r="C200" s="152"/>
      <c r="D200" s="153"/>
      <c r="E200" s="154"/>
      <c r="F200" s="154"/>
    </row>
    <row r="201" spans="1:6" s="144" customFormat="1" x14ac:dyDescent="0.25">
      <c r="A201" s="151"/>
      <c r="B201" s="139"/>
      <c r="C201" s="156" t="s">
        <v>651</v>
      </c>
      <c r="D201" s="153" t="s">
        <v>652</v>
      </c>
      <c r="E201" s="155">
        <v>14</v>
      </c>
      <c r="F201" s="155">
        <f t="shared" ref="F201:F206" si="20">IFERROR(E201*0.65,"")</f>
        <v>9.1</v>
      </c>
    </row>
    <row r="202" spans="1:6" s="144" customFormat="1" x14ac:dyDescent="0.25">
      <c r="A202" s="151"/>
      <c r="B202" s="139"/>
      <c r="C202" s="156" t="s">
        <v>872</v>
      </c>
      <c r="D202" s="153" t="s">
        <v>873</v>
      </c>
      <c r="E202" s="155">
        <v>18</v>
      </c>
      <c r="F202" s="155">
        <f t="shared" si="20"/>
        <v>11.700000000000001</v>
      </c>
    </row>
    <row r="203" spans="1:6" s="144" customFormat="1" x14ac:dyDescent="0.25">
      <c r="A203" s="151"/>
      <c r="B203" s="139"/>
      <c r="C203" s="152" t="s">
        <v>874</v>
      </c>
      <c r="D203" s="153" t="s">
        <v>875</v>
      </c>
      <c r="E203" s="155">
        <v>95</v>
      </c>
      <c r="F203" s="155">
        <f t="shared" si="20"/>
        <v>61.75</v>
      </c>
    </row>
    <row r="204" spans="1:6" s="144" customFormat="1" x14ac:dyDescent="0.25">
      <c r="A204" s="151"/>
      <c r="B204" s="139"/>
      <c r="C204" s="152" t="s">
        <v>876</v>
      </c>
      <c r="D204" s="153" t="s">
        <v>877</v>
      </c>
      <c r="E204" s="155">
        <v>75</v>
      </c>
      <c r="F204" s="155">
        <f t="shared" si="20"/>
        <v>48.75</v>
      </c>
    </row>
    <row r="205" spans="1:6" s="144" customFormat="1" x14ac:dyDescent="0.25">
      <c r="A205" s="151"/>
      <c r="B205" s="139"/>
      <c r="C205" s="152" t="s">
        <v>878</v>
      </c>
      <c r="D205" s="153" t="s">
        <v>879</v>
      </c>
      <c r="E205" s="155">
        <v>299</v>
      </c>
      <c r="F205" s="155">
        <f t="shared" si="20"/>
        <v>194.35</v>
      </c>
    </row>
    <row r="206" spans="1:6" s="144" customFormat="1" x14ac:dyDescent="0.25">
      <c r="A206" s="151"/>
      <c r="B206" s="139"/>
      <c r="C206" s="152" t="s">
        <v>851</v>
      </c>
      <c r="D206" s="153" t="s">
        <v>852</v>
      </c>
      <c r="E206" s="155">
        <v>179</v>
      </c>
      <c r="F206" s="155">
        <f t="shared" si="20"/>
        <v>116.35000000000001</v>
      </c>
    </row>
    <row r="207" spans="1:6" s="144" customFormat="1" x14ac:dyDescent="0.25">
      <c r="A207" s="151"/>
      <c r="B207" s="139"/>
      <c r="C207" s="152"/>
      <c r="D207" s="153"/>
      <c r="E207" s="154"/>
      <c r="F207" s="154"/>
    </row>
    <row r="208" spans="1:6" s="164" customFormat="1" x14ac:dyDescent="0.25">
      <c r="A208" s="151"/>
      <c r="B208" s="163"/>
      <c r="C208" s="148"/>
      <c r="D208" s="148" t="s">
        <v>880</v>
      </c>
      <c r="E208" s="149" t="s">
        <v>615</v>
      </c>
      <c r="F208" s="149" t="s">
        <v>616</v>
      </c>
    </row>
    <row r="209" spans="1:6" s="144" customFormat="1" x14ac:dyDescent="0.25">
      <c r="A209" s="151"/>
      <c r="B209" s="139"/>
      <c r="C209" s="152"/>
      <c r="D209" s="153"/>
      <c r="E209" s="154"/>
      <c r="F209" s="154"/>
    </row>
    <row r="210" spans="1:6" s="144" customFormat="1" x14ac:dyDescent="0.25">
      <c r="A210" s="151"/>
      <c r="B210" s="139"/>
      <c r="C210" s="152" t="s">
        <v>881</v>
      </c>
      <c r="D210" s="153" t="s">
        <v>882</v>
      </c>
      <c r="E210" s="155">
        <v>915</v>
      </c>
      <c r="F210" s="155">
        <f t="shared" ref="F210:F211" si="21">IFERROR(E210*0.65,"")</f>
        <v>594.75</v>
      </c>
    </row>
    <row r="211" spans="1:6" s="144" customFormat="1" x14ac:dyDescent="0.25">
      <c r="A211" s="151"/>
      <c r="B211" s="139"/>
      <c r="C211" s="152" t="s">
        <v>883</v>
      </c>
      <c r="D211" s="153" t="s">
        <v>884</v>
      </c>
      <c r="E211" s="155">
        <v>975</v>
      </c>
      <c r="F211" s="155">
        <f t="shared" si="21"/>
        <v>633.75</v>
      </c>
    </row>
    <row r="212" spans="1:6" x14ac:dyDescent="0.3">
      <c r="A212" s="173"/>
      <c r="C212" s="193"/>
      <c r="D212" s="194"/>
      <c r="E212" s="155"/>
      <c r="F212" s="155"/>
    </row>
    <row r="213" spans="1:6" s="198" customFormat="1" x14ac:dyDescent="0.3">
      <c r="A213" s="177"/>
      <c r="B213" s="195"/>
      <c r="C213" s="196"/>
      <c r="D213" s="197" t="s">
        <v>885</v>
      </c>
      <c r="E213" s="149" t="s">
        <v>615</v>
      </c>
      <c r="F213" s="149" t="s">
        <v>616</v>
      </c>
    </row>
    <row r="214" spans="1:6" x14ac:dyDescent="0.3">
      <c r="A214" s="173"/>
      <c r="C214" s="199"/>
      <c r="D214" s="200"/>
      <c r="E214" s="155"/>
      <c r="F214" s="155"/>
    </row>
    <row r="215" spans="1:6" x14ac:dyDescent="0.3">
      <c r="A215" s="173"/>
      <c r="C215" s="201" t="s">
        <v>886</v>
      </c>
      <c r="D215" s="202" t="s">
        <v>887</v>
      </c>
      <c r="E215" s="155">
        <v>85</v>
      </c>
      <c r="F215" s="155">
        <f t="shared" ref="F215:F225" si="22">IFERROR(E215*0.65,"")</f>
        <v>55.25</v>
      </c>
    </row>
    <row r="216" spans="1:6" x14ac:dyDescent="0.3">
      <c r="A216" s="173"/>
      <c r="C216" s="201" t="s">
        <v>888</v>
      </c>
      <c r="D216" s="202" t="s">
        <v>889</v>
      </c>
      <c r="E216" s="155">
        <v>89</v>
      </c>
      <c r="F216" s="155">
        <f t="shared" si="22"/>
        <v>57.85</v>
      </c>
    </row>
    <row r="217" spans="1:6" x14ac:dyDescent="0.3">
      <c r="A217" s="173"/>
      <c r="C217" s="201" t="s">
        <v>890</v>
      </c>
      <c r="D217" s="203" t="s">
        <v>891</v>
      </c>
      <c r="E217" s="155">
        <v>69</v>
      </c>
      <c r="F217" s="155">
        <f t="shared" si="22"/>
        <v>44.85</v>
      </c>
    </row>
    <row r="218" spans="1:6" x14ac:dyDescent="0.3">
      <c r="A218" s="173"/>
      <c r="C218" s="201" t="s">
        <v>892</v>
      </c>
      <c r="D218" s="202" t="s">
        <v>893</v>
      </c>
      <c r="E218" s="155">
        <v>114</v>
      </c>
      <c r="F218" s="155">
        <f t="shared" si="22"/>
        <v>74.100000000000009</v>
      </c>
    </row>
    <row r="219" spans="1:6" x14ac:dyDescent="0.3">
      <c r="A219" s="173"/>
      <c r="C219" s="201" t="s">
        <v>894</v>
      </c>
      <c r="D219" s="202" t="s">
        <v>895</v>
      </c>
      <c r="E219" s="155">
        <v>79</v>
      </c>
      <c r="F219" s="155">
        <f t="shared" si="22"/>
        <v>51.35</v>
      </c>
    </row>
    <row r="220" spans="1:6" x14ac:dyDescent="0.3">
      <c r="A220" s="173"/>
      <c r="C220" s="204" t="s">
        <v>896</v>
      </c>
      <c r="D220" s="205" t="s">
        <v>897</v>
      </c>
      <c r="E220" s="155">
        <v>129</v>
      </c>
      <c r="F220" s="155">
        <f t="shared" si="22"/>
        <v>83.850000000000009</v>
      </c>
    </row>
    <row r="221" spans="1:6" x14ac:dyDescent="0.3">
      <c r="A221" s="173"/>
      <c r="C221" s="201" t="s">
        <v>898</v>
      </c>
      <c r="D221" s="202" t="s">
        <v>899</v>
      </c>
      <c r="E221" s="155">
        <v>129</v>
      </c>
      <c r="F221" s="155">
        <f t="shared" si="22"/>
        <v>83.850000000000009</v>
      </c>
    </row>
    <row r="222" spans="1:6" x14ac:dyDescent="0.3">
      <c r="A222" s="173"/>
      <c r="C222" s="201" t="s">
        <v>900</v>
      </c>
      <c r="D222" s="202" t="s">
        <v>901</v>
      </c>
      <c r="E222" s="155">
        <v>159</v>
      </c>
      <c r="F222" s="155">
        <f t="shared" si="22"/>
        <v>103.35000000000001</v>
      </c>
    </row>
    <row r="223" spans="1:6" x14ac:dyDescent="0.3">
      <c r="A223" s="173"/>
      <c r="C223" s="201" t="s">
        <v>902</v>
      </c>
      <c r="D223" s="202" t="s">
        <v>903</v>
      </c>
      <c r="E223" s="155">
        <v>185</v>
      </c>
      <c r="F223" s="155">
        <f t="shared" si="22"/>
        <v>120.25</v>
      </c>
    </row>
    <row r="224" spans="1:6" x14ac:dyDescent="0.3">
      <c r="A224" s="173"/>
      <c r="C224" s="204" t="s">
        <v>904</v>
      </c>
      <c r="D224" s="202" t="s">
        <v>905</v>
      </c>
      <c r="E224" s="206">
        <v>349</v>
      </c>
      <c r="F224" s="155">
        <f t="shared" si="22"/>
        <v>226.85</v>
      </c>
    </row>
    <row r="225" spans="1:6" x14ac:dyDescent="0.3">
      <c r="A225" s="173"/>
      <c r="C225" s="201" t="s">
        <v>906</v>
      </c>
      <c r="D225" s="202" t="s">
        <v>907</v>
      </c>
      <c r="E225" s="155">
        <v>109</v>
      </c>
      <c r="F225" s="155">
        <f t="shared" si="22"/>
        <v>70.850000000000009</v>
      </c>
    </row>
    <row r="226" spans="1:6" s="144" customFormat="1" x14ac:dyDescent="0.3">
      <c r="A226" s="173"/>
      <c r="B226" s="139"/>
      <c r="C226" s="152"/>
      <c r="D226" s="153"/>
      <c r="E226" s="154"/>
      <c r="F226" s="154"/>
    </row>
    <row r="227" spans="1:6" s="164" customFormat="1" x14ac:dyDescent="0.3">
      <c r="A227" s="177"/>
      <c r="B227" s="163"/>
      <c r="C227" s="148"/>
      <c r="D227" s="148" t="s">
        <v>908</v>
      </c>
      <c r="E227" s="149" t="s">
        <v>615</v>
      </c>
      <c r="F227" s="149" t="s">
        <v>616</v>
      </c>
    </row>
    <row r="228" spans="1:6" s="144" customFormat="1" x14ac:dyDescent="0.25">
      <c r="A228" s="151"/>
      <c r="B228" s="139"/>
      <c r="C228" s="152"/>
      <c r="D228" s="153"/>
      <c r="E228" s="154"/>
      <c r="F228" s="154"/>
    </row>
    <row r="229" spans="1:6" s="144" customFormat="1" x14ac:dyDescent="0.25">
      <c r="A229" s="151"/>
      <c r="B229" s="139"/>
      <c r="C229" s="156" t="s">
        <v>651</v>
      </c>
      <c r="D229" s="153" t="s">
        <v>652</v>
      </c>
      <c r="E229" s="155">
        <v>14</v>
      </c>
      <c r="F229" s="155">
        <f t="shared" ref="F229:F234" si="23">IFERROR(E229*0.65,"")</f>
        <v>9.1</v>
      </c>
    </row>
    <row r="230" spans="1:6" s="144" customFormat="1" x14ac:dyDescent="0.25">
      <c r="A230" s="151"/>
      <c r="B230" s="139"/>
      <c r="C230" s="156" t="s">
        <v>872</v>
      </c>
      <c r="D230" s="153" t="s">
        <v>873</v>
      </c>
      <c r="E230" s="155">
        <v>18</v>
      </c>
      <c r="F230" s="155">
        <f t="shared" si="23"/>
        <v>11.700000000000001</v>
      </c>
    </row>
    <row r="231" spans="1:6" s="144" customFormat="1" x14ac:dyDescent="0.25">
      <c r="A231" s="151"/>
      <c r="B231" s="139"/>
      <c r="C231" s="152" t="s">
        <v>874</v>
      </c>
      <c r="D231" s="153" t="s">
        <v>875</v>
      </c>
      <c r="E231" s="155">
        <v>95</v>
      </c>
      <c r="F231" s="155">
        <f t="shared" si="23"/>
        <v>61.75</v>
      </c>
    </row>
    <row r="232" spans="1:6" s="144" customFormat="1" x14ac:dyDescent="0.25">
      <c r="A232" s="151"/>
      <c r="B232" s="139"/>
      <c r="C232" s="152" t="s">
        <v>876</v>
      </c>
      <c r="D232" s="153" t="s">
        <v>877</v>
      </c>
      <c r="E232" s="155">
        <v>75</v>
      </c>
      <c r="F232" s="155">
        <f t="shared" si="23"/>
        <v>48.75</v>
      </c>
    </row>
    <row r="233" spans="1:6" s="144" customFormat="1" x14ac:dyDescent="0.25">
      <c r="A233" s="151"/>
      <c r="B233" s="139"/>
      <c r="C233" s="152" t="s">
        <v>878</v>
      </c>
      <c r="D233" s="153" t="s">
        <v>879</v>
      </c>
      <c r="E233" s="155">
        <v>299</v>
      </c>
      <c r="F233" s="155">
        <f t="shared" si="23"/>
        <v>194.35</v>
      </c>
    </row>
    <row r="234" spans="1:6" s="144" customFormat="1" x14ac:dyDescent="0.25">
      <c r="A234" s="151"/>
      <c r="B234" s="139"/>
      <c r="C234" s="152" t="s">
        <v>851</v>
      </c>
      <c r="D234" s="153" t="s">
        <v>852</v>
      </c>
      <c r="E234" s="155">
        <v>179</v>
      </c>
      <c r="F234" s="155">
        <f t="shared" si="23"/>
        <v>116.35000000000001</v>
      </c>
    </row>
    <row r="235" spans="1:6" s="144" customFormat="1" x14ac:dyDescent="0.25">
      <c r="A235" s="151"/>
      <c r="B235" s="139"/>
      <c r="C235" s="152"/>
      <c r="D235" s="153"/>
      <c r="E235" s="154"/>
      <c r="F235" s="154"/>
    </row>
    <row r="236" spans="1:6" s="164" customFormat="1" x14ac:dyDescent="0.25">
      <c r="A236" s="151"/>
      <c r="B236" s="163"/>
      <c r="C236" s="148"/>
      <c r="D236" s="148" t="s">
        <v>909</v>
      </c>
      <c r="E236" s="149" t="s">
        <v>615</v>
      </c>
      <c r="F236" s="149" t="s">
        <v>616</v>
      </c>
    </row>
    <row r="237" spans="1:6" s="144" customFormat="1" x14ac:dyDescent="0.25">
      <c r="A237" s="151"/>
      <c r="B237" s="139"/>
      <c r="C237" s="152"/>
      <c r="D237" s="153"/>
      <c r="E237" s="154"/>
      <c r="F237" s="154"/>
    </row>
    <row r="238" spans="1:6" s="144" customFormat="1" x14ac:dyDescent="0.25">
      <c r="A238" s="151"/>
      <c r="B238" s="139"/>
      <c r="C238" s="152" t="s">
        <v>910</v>
      </c>
      <c r="D238" s="153" t="s">
        <v>911</v>
      </c>
      <c r="E238" s="155">
        <v>469</v>
      </c>
      <c r="F238" s="155">
        <f t="shared" ref="F238:F243" si="24">IFERROR(E238*0.65,"")</f>
        <v>304.85000000000002</v>
      </c>
    </row>
    <row r="239" spans="1:6" s="144" customFormat="1" x14ac:dyDescent="0.25">
      <c r="A239" s="151"/>
      <c r="B239" s="139"/>
      <c r="C239" s="152" t="s">
        <v>912</v>
      </c>
      <c r="D239" s="153" t="s">
        <v>913</v>
      </c>
      <c r="E239" s="155">
        <v>529</v>
      </c>
      <c r="F239" s="155">
        <f t="shared" si="24"/>
        <v>343.85</v>
      </c>
    </row>
    <row r="240" spans="1:6" s="144" customFormat="1" x14ac:dyDescent="0.25">
      <c r="A240" s="151"/>
      <c r="B240" s="139"/>
      <c r="C240" s="152" t="s">
        <v>914</v>
      </c>
      <c r="D240" s="153" t="s">
        <v>915</v>
      </c>
      <c r="E240" s="155">
        <v>629</v>
      </c>
      <c r="F240" s="155">
        <f t="shared" si="24"/>
        <v>408.85</v>
      </c>
    </row>
    <row r="241" spans="1:6" s="144" customFormat="1" x14ac:dyDescent="0.25">
      <c r="A241" s="151"/>
      <c r="B241" s="139"/>
      <c r="C241" s="152" t="s">
        <v>916</v>
      </c>
      <c r="D241" s="153" t="s">
        <v>917</v>
      </c>
      <c r="E241" s="155">
        <v>559</v>
      </c>
      <c r="F241" s="155">
        <f t="shared" si="24"/>
        <v>363.35</v>
      </c>
    </row>
    <row r="242" spans="1:6" s="144" customFormat="1" x14ac:dyDescent="0.25">
      <c r="A242" s="151"/>
      <c r="B242" s="139"/>
      <c r="C242" s="152" t="s">
        <v>918</v>
      </c>
      <c r="D242" s="153" t="s">
        <v>919</v>
      </c>
      <c r="E242" s="155">
        <v>629</v>
      </c>
      <c r="F242" s="155">
        <f t="shared" si="24"/>
        <v>408.85</v>
      </c>
    </row>
    <row r="243" spans="1:6" s="144" customFormat="1" x14ac:dyDescent="0.25">
      <c r="A243" s="151"/>
      <c r="B243" s="139"/>
      <c r="C243" s="152" t="s">
        <v>920</v>
      </c>
      <c r="D243" s="153" t="s">
        <v>921</v>
      </c>
      <c r="E243" s="155">
        <v>729</v>
      </c>
      <c r="F243" s="155">
        <f t="shared" si="24"/>
        <v>473.85</v>
      </c>
    </row>
    <row r="244" spans="1:6" s="144" customFormat="1" x14ac:dyDescent="0.25">
      <c r="A244" s="151"/>
      <c r="B244" s="139"/>
      <c r="C244" s="152"/>
      <c r="D244" s="179" t="s">
        <v>870</v>
      </c>
      <c r="E244" s="154"/>
      <c r="F244" s="154"/>
    </row>
    <row r="245" spans="1:6" s="144" customFormat="1" x14ac:dyDescent="0.25">
      <c r="A245" s="151"/>
      <c r="B245" s="139"/>
      <c r="C245" s="152"/>
      <c r="D245" s="207"/>
      <c r="E245" s="154"/>
      <c r="F245" s="154"/>
    </row>
    <row r="246" spans="1:6" s="144" customFormat="1" ht="15" thickBot="1" x14ac:dyDescent="0.3">
      <c r="A246" s="151"/>
      <c r="B246" s="139"/>
      <c r="C246" s="152"/>
      <c r="D246" s="153"/>
      <c r="E246" s="154"/>
      <c r="F246" s="154"/>
    </row>
    <row r="247" spans="1:6" s="144" customFormat="1" ht="35.1" customHeight="1" thickTop="1" x14ac:dyDescent="0.25">
      <c r="A247" s="151"/>
      <c r="B247" s="139"/>
      <c r="C247" s="140" t="s">
        <v>922</v>
      </c>
      <c r="D247" s="174"/>
      <c r="E247" s="175"/>
      <c r="F247" s="176"/>
    </row>
    <row r="248" spans="1:6" x14ac:dyDescent="0.3">
      <c r="A248" s="177"/>
      <c r="C248" s="145"/>
      <c r="D248" s="192"/>
      <c r="E248" s="147"/>
      <c r="F248" s="147"/>
    </row>
    <row r="249" spans="1:6" s="164" customFormat="1" x14ac:dyDescent="0.25">
      <c r="A249" s="151"/>
      <c r="B249" s="163"/>
      <c r="C249" s="208"/>
      <c r="D249" s="148" t="s">
        <v>923</v>
      </c>
      <c r="E249" s="149" t="s">
        <v>615</v>
      </c>
      <c r="F249" s="149" t="s">
        <v>616</v>
      </c>
    </row>
    <row r="250" spans="1:6" s="139" customFormat="1" x14ac:dyDescent="0.25">
      <c r="A250" s="151"/>
      <c r="C250" s="209"/>
      <c r="D250" s="210"/>
      <c r="E250" s="211"/>
      <c r="F250" s="211"/>
    </row>
    <row r="251" spans="1:6" s="139" customFormat="1" x14ac:dyDescent="0.25">
      <c r="A251" s="151"/>
      <c r="C251" s="212" t="s">
        <v>924</v>
      </c>
      <c r="D251" s="161" t="s">
        <v>925</v>
      </c>
      <c r="E251" s="155">
        <v>1299</v>
      </c>
      <c r="F251" s="155">
        <f t="shared" ref="F251:F254" si="25">IFERROR(E251*0.65,"")</f>
        <v>844.35</v>
      </c>
    </row>
    <row r="252" spans="1:6" s="139" customFormat="1" x14ac:dyDescent="0.25">
      <c r="A252" s="151"/>
      <c r="C252" s="212" t="s">
        <v>926</v>
      </c>
      <c r="D252" s="161" t="s">
        <v>927</v>
      </c>
      <c r="E252" s="155">
        <v>1299</v>
      </c>
      <c r="F252" s="155">
        <f t="shared" si="25"/>
        <v>844.35</v>
      </c>
    </row>
    <row r="253" spans="1:6" s="139" customFormat="1" x14ac:dyDescent="0.25">
      <c r="A253" s="151"/>
      <c r="C253" s="212" t="s">
        <v>928</v>
      </c>
      <c r="D253" s="161" t="s">
        <v>929</v>
      </c>
      <c r="E253" s="155">
        <v>1449</v>
      </c>
      <c r="F253" s="155">
        <f t="shared" si="25"/>
        <v>941.85</v>
      </c>
    </row>
    <row r="254" spans="1:6" s="139" customFormat="1" x14ac:dyDescent="0.25">
      <c r="A254" s="151"/>
      <c r="C254" s="212" t="s">
        <v>930</v>
      </c>
      <c r="D254" s="161" t="s">
        <v>931</v>
      </c>
      <c r="E254" s="155">
        <v>1449</v>
      </c>
      <c r="F254" s="155">
        <f t="shared" si="25"/>
        <v>941.85</v>
      </c>
    </row>
    <row r="255" spans="1:6" s="139" customFormat="1" x14ac:dyDescent="0.25">
      <c r="A255" s="151"/>
      <c r="C255" s="209"/>
      <c r="D255" s="213"/>
      <c r="E255" s="211"/>
      <c r="F255" s="211"/>
    </row>
    <row r="256" spans="1:6" s="164" customFormat="1" x14ac:dyDescent="0.25">
      <c r="A256" s="151"/>
      <c r="B256" s="163"/>
      <c r="C256" s="208"/>
      <c r="D256" s="148" t="s">
        <v>932</v>
      </c>
      <c r="E256" s="149" t="s">
        <v>615</v>
      </c>
      <c r="F256" s="149" t="s">
        <v>616</v>
      </c>
    </row>
    <row r="257" spans="1:6" s="139" customFormat="1" x14ac:dyDescent="0.25">
      <c r="A257" s="151"/>
      <c r="C257" s="209"/>
      <c r="D257" s="210"/>
      <c r="E257" s="211"/>
      <c r="F257" s="211"/>
    </row>
    <row r="258" spans="1:6" s="139" customFormat="1" x14ac:dyDescent="0.25">
      <c r="A258" s="151"/>
      <c r="C258" s="212" t="s">
        <v>933</v>
      </c>
      <c r="D258" s="161" t="s">
        <v>934</v>
      </c>
      <c r="E258" s="155">
        <v>1499</v>
      </c>
      <c r="F258" s="155">
        <f t="shared" ref="F258:F261" si="26">IFERROR(E258*0.65,"")</f>
        <v>974.35</v>
      </c>
    </row>
    <row r="259" spans="1:6" s="139" customFormat="1" x14ac:dyDescent="0.25">
      <c r="A259" s="151"/>
      <c r="C259" s="212" t="s">
        <v>935</v>
      </c>
      <c r="D259" s="161" t="s">
        <v>936</v>
      </c>
      <c r="E259" s="155">
        <v>1499</v>
      </c>
      <c r="F259" s="155">
        <f t="shared" si="26"/>
        <v>974.35</v>
      </c>
    </row>
    <row r="260" spans="1:6" s="139" customFormat="1" x14ac:dyDescent="0.25">
      <c r="A260" s="151"/>
      <c r="C260" s="212" t="s">
        <v>937</v>
      </c>
      <c r="D260" s="161" t="s">
        <v>938</v>
      </c>
      <c r="E260" s="155">
        <v>1699</v>
      </c>
      <c r="F260" s="155">
        <f t="shared" si="26"/>
        <v>1104.3500000000001</v>
      </c>
    </row>
    <row r="261" spans="1:6" s="139" customFormat="1" x14ac:dyDescent="0.25">
      <c r="A261" s="151"/>
      <c r="C261" s="212" t="s">
        <v>939</v>
      </c>
      <c r="D261" s="161" t="s">
        <v>940</v>
      </c>
      <c r="E261" s="155">
        <v>1699</v>
      </c>
      <c r="F261" s="155">
        <f t="shared" si="26"/>
        <v>1104.3500000000001</v>
      </c>
    </row>
    <row r="262" spans="1:6" s="139" customFormat="1" x14ac:dyDescent="0.25">
      <c r="A262" s="151"/>
      <c r="C262" s="209"/>
      <c r="D262" s="210"/>
      <c r="E262" s="211"/>
      <c r="F262" s="211"/>
    </row>
    <row r="263" spans="1:6" s="164" customFormat="1" x14ac:dyDescent="0.25">
      <c r="A263" s="151"/>
      <c r="B263" s="163"/>
      <c r="C263" s="208"/>
      <c r="D263" s="148" t="s">
        <v>941</v>
      </c>
      <c r="E263" s="149" t="s">
        <v>615</v>
      </c>
      <c r="F263" s="149" t="s">
        <v>616</v>
      </c>
    </row>
    <row r="264" spans="1:6" s="139" customFormat="1" x14ac:dyDescent="0.25">
      <c r="A264" s="151"/>
      <c r="C264" s="209"/>
      <c r="D264" s="210"/>
      <c r="E264" s="211"/>
      <c r="F264" s="211"/>
    </row>
    <row r="265" spans="1:6" s="139" customFormat="1" x14ac:dyDescent="0.25">
      <c r="A265" s="151"/>
      <c r="C265" s="212" t="s">
        <v>942</v>
      </c>
      <c r="D265" s="161" t="s">
        <v>943</v>
      </c>
      <c r="E265" s="155">
        <v>2499</v>
      </c>
      <c r="F265" s="155">
        <f t="shared" ref="F265:F266" si="27">IFERROR(E265*0.65,"")</f>
        <v>1624.3500000000001</v>
      </c>
    </row>
    <row r="266" spans="1:6" s="139" customFormat="1" x14ac:dyDescent="0.25">
      <c r="A266" s="151"/>
      <c r="C266" s="212" t="s">
        <v>944</v>
      </c>
      <c r="D266" s="161" t="s">
        <v>945</v>
      </c>
      <c r="E266" s="155">
        <v>2499</v>
      </c>
      <c r="F266" s="155">
        <f t="shared" si="27"/>
        <v>1624.3500000000001</v>
      </c>
    </row>
    <row r="267" spans="1:6" s="139" customFormat="1" x14ac:dyDescent="0.25">
      <c r="A267" s="151"/>
      <c r="C267" s="209"/>
      <c r="D267" s="210"/>
      <c r="E267" s="211"/>
      <c r="F267" s="211"/>
    </row>
    <row r="268" spans="1:6" s="164" customFormat="1" x14ac:dyDescent="0.25">
      <c r="A268" s="151"/>
      <c r="B268" s="163"/>
      <c r="C268" s="208"/>
      <c r="D268" s="148" t="s">
        <v>946</v>
      </c>
      <c r="E268" s="149" t="s">
        <v>615</v>
      </c>
      <c r="F268" s="149" t="s">
        <v>616</v>
      </c>
    </row>
    <row r="269" spans="1:6" s="139" customFormat="1" x14ac:dyDescent="0.25">
      <c r="A269" s="151"/>
      <c r="C269" s="209"/>
      <c r="D269" s="210"/>
      <c r="E269" s="211"/>
      <c r="F269" s="211"/>
    </row>
    <row r="270" spans="1:6" s="139" customFormat="1" x14ac:dyDescent="0.25">
      <c r="A270" s="151"/>
      <c r="C270" s="212" t="s">
        <v>947</v>
      </c>
      <c r="D270" s="161" t="s">
        <v>948</v>
      </c>
      <c r="E270" s="155">
        <v>2499</v>
      </c>
      <c r="F270" s="155">
        <f t="shared" ref="F270:F273" si="28">IFERROR(E270*0.65,"")</f>
        <v>1624.3500000000001</v>
      </c>
    </row>
    <row r="271" spans="1:6" s="139" customFormat="1" x14ac:dyDescent="0.25">
      <c r="A271" s="151"/>
      <c r="C271" s="212" t="s">
        <v>949</v>
      </c>
      <c r="D271" s="161" t="s">
        <v>950</v>
      </c>
      <c r="E271" s="155">
        <v>2499</v>
      </c>
      <c r="F271" s="155">
        <f t="shared" si="28"/>
        <v>1624.3500000000001</v>
      </c>
    </row>
    <row r="272" spans="1:6" s="139" customFormat="1" x14ac:dyDescent="0.25">
      <c r="A272" s="151"/>
      <c r="C272" s="212" t="s">
        <v>951</v>
      </c>
      <c r="D272" s="161" t="s">
        <v>952</v>
      </c>
      <c r="E272" s="155">
        <v>2499</v>
      </c>
      <c r="F272" s="155">
        <f t="shared" si="28"/>
        <v>1624.3500000000001</v>
      </c>
    </row>
    <row r="273" spans="1:6" s="139" customFormat="1" x14ac:dyDescent="0.25">
      <c r="A273" s="151"/>
      <c r="C273" s="212" t="s">
        <v>953</v>
      </c>
      <c r="D273" s="161" t="s">
        <v>954</v>
      </c>
      <c r="E273" s="155">
        <v>2499</v>
      </c>
      <c r="F273" s="155">
        <f t="shared" si="28"/>
        <v>1624.3500000000001</v>
      </c>
    </row>
    <row r="274" spans="1:6" s="139" customFormat="1" x14ac:dyDescent="0.25">
      <c r="A274" s="151"/>
      <c r="C274" s="209"/>
      <c r="D274" s="210"/>
      <c r="E274" s="211"/>
      <c r="F274" s="211"/>
    </row>
    <row r="275" spans="1:6" s="164" customFormat="1" x14ac:dyDescent="0.25">
      <c r="A275" s="151"/>
      <c r="B275" s="163"/>
      <c r="C275" s="214"/>
      <c r="D275" s="148" t="s">
        <v>955</v>
      </c>
      <c r="E275" s="149" t="s">
        <v>615</v>
      </c>
      <c r="F275" s="149" t="s">
        <v>616</v>
      </c>
    </row>
    <row r="276" spans="1:6" s="139" customFormat="1" x14ac:dyDescent="0.25">
      <c r="A276" s="151"/>
      <c r="C276" s="209"/>
      <c r="D276" s="210"/>
      <c r="E276" s="211"/>
      <c r="F276" s="211"/>
    </row>
    <row r="277" spans="1:6" s="144" customFormat="1" x14ac:dyDescent="0.25">
      <c r="A277" s="151"/>
      <c r="B277" s="139"/>
      <c r="C277" s="152" t="s">
        <v>685</v>
      </c>
      <c r="D277" s="170" t="s">
        <v>686</v>
      </c>
      <c r="E277" s="155">
        <v>269</v>
      </c>
      <c r="F277" s="155">
        <f t="shared" ref="F277:F285" si="29">IFERROR(E277*0.65,"")</f>
        <v>174.85</v>
      </c>
    </row>
    <row r="278" spans="1:6" s="144" customFormat="1" x14ac:dyDescent="0.25">
      <c r="A278" s="151"/>
      <c r="B278" s="139"/>
      <c r="C278" s="152" t="s">
        <v>687</v>
      </c>
      <c r="D278" s="170" t="s">
        <v>956</v>
      </c>
      <c r="E278" s="155">
        <v>299</v>
      </c>
      <c r="F278" s="155">
        <f t="shared" si="29"/>
        <v>194.35</v>
      </c>
    </row>
    <row r="279" spans="1:6" s="139" customFormat="1" x14ac:dyDescent="0.25">
      <c r="A279" s="151"/>
      <c r="C279" s="152" t="s">
        <v>957</v>
      </c>
      <c r="D279" s="161" t="s">
        <v>958</v>
      </c>
      <c r="E279" s="155">
        <v>104</v>
      </c>
      <c r="F279" s="155">
        <f t="shared" si="29"/>
        <v>67.600000000000009</v>
      </c>
    </row>
    <row r="280" spans="1:6" s="139" customFormat="1" x14ac:dyDescent="0.25">
      <c r="A280" s="151"/>
      <c r="C280" s="152" t="s">
        <v>959</v>
      </c>
      <c r="D280" s="161" t="s">
        <v>960</v>
      </c>
      <c r="E280" s="155">
        <v>45</v>
      </c>
      <c r="F280" s="155">
        <f t="shared" si="29"/>
        <v>29.25</v>
      </c>
    </row>
    <row r="281" spans="1:6" s="139" customFormat="1" x14ac:dyDescent="0.25">
      <c r="A281" s="151"/>
      <c r="C281" s="152" t="s">
        <v>961</v>
      </c>
      <c r="D281" s="161" t="s">
        <v>962</v>
      </c>
      <c r="E281" s="155">
        <v>45</v>
      </c>
      <c r="F281" s="155">
        <f t="shared" si="29"/>
        <v>29.25</v>
      </c>
    </row>
    <row r="282" spans="1:6" s="139" customFormat="1" x14ac:dyDescent="0.25">
      <c r="A282" s="151"/>
      <c r="C282" s="152" t="s">
        <v>963</v>
      </c>
      <c r="D282" s="161" t="s">
        <v>964</v>
      </c>
      <c r="E282" s="155">
        <v>35</v>
      </c>
      <c r="F282" s="155">
        <f t="shared" si="29"/>
        <v>22.75</v>
      </c>
    </row>
    <row r="283" spans="1:6" s="139" customFormat="1" x14ac:dyDescent="0.25">
      <c r="A283" s="151"/>
      <c r="C283" s="152" t="s">
        <v>965</v>
      </c>
      <c r="D283" s="161" t="s">
        <v>966</v>
      </c>
      <c r="E283" s="155">
        <v>169</v>
      </c>
      <c r="F283" s="155">
        <f t="shared" si="29"/>
        <v>109.85000000000001</v>
      </c>
    </row>
    <row r="284" spans="1:6" s="139" customFormat="1" x14ac:dyDescent="0.25">
      <c r="A284" s="151"/>
      <c r="C284" s="152" t="s">
        <v>967</v>
      </c>
      <c r="D284" s="161" t="s">
        <v>968</v>
      </c>
      <c r="E284" s="155">
        <v>29</v>
      </c>
      <c r="F284" s="155">
        <f t="shared" si="29"/>
        <v>18.850000000000001</v>
      </c>
    </row>
    <row r="285" spans="1:6" s="139" customFormat="1" x14ac:dyDescent="0.25">
      <c r="A285" s="151"/>
      <c r="C285" s="152" t="s">
        <v>967</v>
      </c>
      <c r="D285" s="161" t="s">
        <v>969</v>
      </c>
      <c r="E285" s="155">
        <v>29</v>
      </c>
      <c r="F285" s="155">
        <f t="shared" si="29"/>
        <v>18.850000000000001</v>
      </c>
    </row>
    <row r="286" spans="1:6" s="139" customFormat="1" x14ac:dyDescent="0.25">
      <c r="A286" s="151"/>
      <c r="C286" s="152"/>
      <c r="D286" s="172"/>
      <c r="E286" s="215"/>
      <c r="F286" s="154"/>
    </row>
    <row r="287" spans="1:6" s="144" customFormat="1" ht="15" thickBot="1" x14ac:dyDescent="0.3">
      <c r="A287" s="151"/>
      <c r="B287" s="139"/>
      <c r="C287" s="152"/>
      <c r="D287" s="153"/>
      <c r="E287" s="154"/>
      <c r="F287" s="154"/>
    </row>
    <row r="288" spans="1:6" s="144" customFormat="1" ht="29.25" thickTop="1" x14ac:dyDescent="0.25">
      <c r="A288" s="151"/>
      <c r="B288" s="139"/>
      <c r="C288" s="140" t="s">
        <v>970</v>
      </c>
      <c r="D288" s="174"/>
      <c r="E288" s="175"/>
      <c r="F288" s="176"/>
    </row>
    <row r="289" spans="1:6" s="144" customFormat="1" x14ac:dyDescent="0.25">
      <c r="A289" s="151"/>
      <c r="B289" s="139"/>
      <c r="C289" s="152"/>
      <c r="D289" s="153"/>
      <c r="E289" s="154"/>
      <c r="F289" s="154"/>
    </row>
    <row r="290" spans="1:6" s="144" customFormat="1" x14ac:dyDescent="0.25">
      <c r="A290" s="216"/>
      <c r="C290" s="208"/>
      <c r="D290" s="217" t="s">
        <v>971</v>
      </c>
      <c r="E290" s="149" t="s">
        <v>615</v>
      </c>
      <c r="F290" s="149" t="s">
        <v>616</v>
      </c>
    </row>
    <row r="291" spans="1:6" s="144" customFormat="1" x14ac:dyDescent="0.25">
      <c r="A291" s="216"/>
      <c r="C291" s="185"/>
      <c r="D291" s="218"/>
      <c r="E291" s="186"/>
      <c r="F291" s="186"/>
    </row>
    <row r="292" spans="1:6" s="144" customFormat="1" x14ac:dyDescent="0.25">
      <c r="A292" s="216"/>
      <c r="C292" s="185" t="s">
        <v>972</v>
      </c>
      <c r="D292" s="218" t="s">
        <v>973</v>
      </c>
      <c r="E292" s="155">
        <v>749</v>
      </c>
      <c r="F292" s="155">
        <f t="shared" ref="F292:F296" si="30">E292*0.7</f>
        <v>524.29999999999995</v>
      </c>
    </row>
    <row r="293" spans="1:6" s="144" customFormat="1" x14ac:dyDescent="0.25">
      <c r="A293" s="216"/>
      <c r="C293" s="185" t="s">
        <v>974</v>
      </c>
      <c r="D293" s="218" t="s">
        <v>975</v>
      </c>
      <c r="E293" s="155">
        <v>749</v>
      </c>
      <c r="F293" s="155">
        <f t="shared" si="30"/>
        <v>524.29999999999995</v>
      </c>
    </row>
    <row r="294" spans="1:6" s="144" customFormat="1" x14ac:dyDescent="0.25">
      <c r="A294" s="216"/>
      <c r="C294" s="185" t="s">
        <v>976</v>
      </c>
      <c r="D294" s="218" t="s">
        <v>977</v>
      </c>
      <c r="E294" s="155">
        <v>995</v>
      </c>
      <c r="F294" s="155">
        <f t="shared" si="30"/>
        <v>696.5</v>
      </c>
    </row>
    <row r="295" spans="1:6" s="144" customFormat="1" x14ac:dyDescent="0.25">
      <c r="A295" s="216"/>
      <c r="C295" s="185" t="s">
        <v>978</v>
      </c>
      <c r="D295" s="218" t="s">
        <v>979</v>
      </c>
      <c r="E295" s="155">
        <v>995</v>
      </c>
      <c r="F295" s="155">
        <f t="shared" si="30"/>
        <v>696.5</v>
      </c>
    </row>
    <row r="296" spans="1:6" s="144" customFormat="1" x14ac:dyDescent="0.25">
      <c r="A296" s="216"/>
      <c r="C296" s="185" t="s">
        <v>980</v>
      </c>
      <c r="D296" s="218" t="s">
        <v>981</v>
      </c>
      <c r="E296" s="155">
        <v>1095</v>
      </c>
      <c r="F296" s="155">
        <f t="shared" si="30"/>
        <v>766.5</v>
      </c>
    </row>
    <row r="297" spans="1:6" s="144" customFormat="1" x14ac:dyDescent="0.25">
      <c r="A297" s="216"/>
      <c r="C297" s="185"/>
      <c r="D297" s="218"/>
      <c r="E297" s="186"/>
      <c r="F297" s="186"/>
    </row>
    <row r="298" spans="1:6" s="144" customFormat="1" x14ac:dyDescent="0.25">
      <c r="A298" s="216"/>
      <c r="C298" s="208"/>
      <c r="D298" s="217" t="s">
        <v>982</v>
      </c>
      <c r="E298" s="149" t="s">
        <v>615</v>
      </c>
      <c r="F298" s="149" t="s">
        <v>616</v>
      </c>
    </row>
    <row r="299" spans="1:6" s="144" customFormat="1" x14ac:dyDescent="0.25">
      <c r="A299" s="216"/>
      <c r="C299" s="185"/>
      <c r="D299" s="218"/>
      <c r="E299" s="186"/>
      <c r="F299" s="186"/>
    </row>
    <row r="300" spans="1:6" s="144" customFormat="1" x14ac:dyDescent="0.25">
      <c r="A300" s="216"/>
      <c r="C300" s="185" t="s">
        <v>983</v>
      </c>
      <c r="D300" s="219" t="s">
        <v>984</v>
      </c>
      <c r="E300" s="155">
        <v>149</v>
      </c>
      <c r="F300" s="155">
        <f t="shared" ref="F300:F303" si="31">E300*0.7</f>
        <v>104.3</v>
      </c>
    </row>
    <row r="301" spans="1:6" s="144" customFormat="1" x14ac:dyDescent="0.25">
      <c r="A301" s="216"/>
      <c r="C301" s="185" t="s">
        <v>985</v>
      </c>
      <c r="D301" s="219" t="s">
        <v>986</v>
      </c>
      <c r="E301" s="155">
        <v>189</v>
      </c>
      <c r="F301" s="155">
        <f t="shared" si="31"/>
        <v>132.29999999999998</v>
      </c>
    </row>
    <row r="302" spans="1:6" s="144" customFormat="1" x14ac:dyDescent="0.25">
      <c r="A302" s="216"/>
      <c r="C302" s="185" t="s">
        <v>987</v>
      </c>
      <c r="D302" s="219" t="s">
        <v>988</v>
      </c>
      <c r="E302" s="155">
        <v>549</v>
      </c>
      <c r="F302" s="155">
        <f t="shared" si="31"/>
        <v>384.29999999999995</v>
      </c>
    </row>
    <row r="303" spans="1:6" s="144" customFormat="1" x14ac:dyDescent="0.25">
      <c r="A303" s="216"/>
      <c r="C303" s="185" t="s">
        <v>989</v>
      </c>
      <c r="D303" s="219" t="s">
        <v>990</v>
      </c>
      <c r="E303" s="155">
        <v>1069</v>
      </c>
      <c r="F303" s="155">
        <f t="shared" si="31"/>
        <v>748.3</v>
      </c>
    </row>
    <row r="304" spans="1:6" x14ac:dyDescent="0.3">
      <c r="A304" s="173"/>
      <c r="B304" s="125"/>
    </row>
    <row r="305" spans="1:6" s="164" customFormat="1" x14ac:dyDescent="0.25">
      <c r="A305" s="151"/>
      <c r="B305" s="163"/>
      <c r="C305" s="208"/>
      <c r="D305" s="148" t="s">
        <v>991</v>
      </c>
      <c r="E305" s="149" t="s">
        <v>615</v>
      </c>
      <c r="F305" s="149" t="s">
        <v>616</v>
      </c>
    </row>
    <row r="306" spans="1:6" s="144" customFormat="1" x14ac:dyDescent="0.25">
      <c r="A306" s="151"/>
      <c r="B306" s="139"/>
      <c r="C306" s="152"/>
      <c r="D306" s="153"/>
      <c r="E306" s="154"/>
      <c r="F306" s="154"/>
    </row>
    <row r="307" spans="1:6" s="144" customFormat="1" x14ac:dyDescent="0.25">
      <c r="A307" s="151"/>
      <c r="B307" s="139"/>
      <c r="C307" s="152" t="s">
        <v>992</v>
      </c>
      <c r="D307" s="213" t="s">
        <v>993</v>
      </c>
      <c r="E307" s="155">
        <v>799</v>
      </c>
      <c r="F307" s="155">
        <f t="shared" ref="F307:F309" si="32">IFERROR(E307*0.65,"")</f>
        <v>519.35</v>
      </c>
    </row>
    <row r="308" spans="1:6" s="144" customFormat="1" x14ac:dyDescent="0.25">
      <c r="A308" s="151"/>
      <c r="B308" s="139"/>
      <c r="C308" s="152" t="s">
        <v>994</v>
      </c>
      <c r="D308" s="213" t="s">
        <v>995</v>
      </c>
      <c r="E308" s="155">
        <v>829</v>
      </c>
      <c r="F308" s="155">
        <f t="shared" si="32"/>
        <v>538.85</v>
      </c>
    </row>
    <row r="309" spans="1:6" s="144" customFormat="1" x14ac:dyDescent="0.25">
      <c r="A309" s="151"/>
      <c r="B309" s="139"/>
      <c r="C309" s="152" t="s">
        <v>996</v>
      </c>
      <c r="D309" s="213" t="s">
        <v>997</v>
      </c>
      <c r="E309" s="155">
        <v>779</v>
      </c>
      <c r="F309" s="155">
        <f t="shared" si="32"/>
        <v>506.35</v>
      </c>
    </row>
    <row r="310" spans="1:6" s="144" customFormat="1" ht="27" x14ac:dyDescent="0.25">
      <c r="A310" s="151"/>
      <c r="B310" s="139"/>
      <c r="C310" s="152"/>
      <c r="D310" s="183" t="s">
        <v>998</v>
      </c>
      <c r="E310" s="155"/>
      <c r="F310" s="154"/>
    </row>
    <row r="311" spans="1:6" s="144" customFormat="1" x14ac:dyDescent="0.25">
      <c r="A311" s="151"/>
      <c r="B311" s="139"/>
      <c r="C311" s="152" t="s">
        <v>999</v>
      </c>
      <c r="D311" s="170" t="s">
        <v>1000</v>
      </c>
      <c r="E311" s="155">
        <v>799</v>
      </c>
      <c r="F311" s="155">
        <f t="shared" ref="F311:F314" si="33">IFERROR(E311*0.65,"")</f>
        <v>519.35</v>
      </c>
    </row>
    <row r="312" spans="1:6" s="144" customFormat="1" x14ac:dyDescent="0.25">
      <c r="A312" s="151"/>
      <c r="B312" s="139"/>
      <c r="C312" s="152" t="s">
        <v>1001</v>
      </c>
      <c r="D312" s="170" t="s">
        <v>1002</v>
      </c>
      <c r="E312" s="155">
        <v>799</v>
      </c>
      <c r="F312" s="155">
        <f t="shared" si="33"/>
        <v>519.35</v>
      </c>
    </row>
    <row r="313" spans="1:6" s="144" customFormat="1" x14ac:dyDescent="0.25">
      <c r="A313" s="151"/>
      <c r="B313" s="139"/>
      <c r="C313" s="152" t="s">
        <v>1003</v>
      </c>
      <c r="D313" s="170" t="s">
        <v>1004</v>
      </c>
      <c r="E313" s="155">
        <v>1149</v>
      </c>
      <c r="F313" s="155">
        <f t="shared" si="33"/>
        <v>746.85</v>
      </c>
    </row>
    <row r="314" spans="1:6" s="144" customFormat="1" x14ac:dyDescent="0.25">
      <c r="A314" s="151"/>
      <c r="B314" s="139"/>
      <c r="C314" s="152" t="s">
        <v>1005</v>
      </c>
      <c r="D314" s="170" t="s">
        <v>1006</v>
      </c>
      <c r="E314" s="155">
        <v>1149</v>
      </c>
      <c r="F314" s="155">
        <f t="shared" si="33"/>
        <v>746.85</v>
      </c>
    </row>
    <row r="315" spans="1:6" s="144" customFormat="1" x14ac:dyDescent="0.25">
      <c r="A315" s="151"/>
      <c r="B315" s="139"/>
      <c r="C315" s="152"/>
      <c r="D315" s="213"/>
      <c r="E315" s="154"/>
      <c r="F315" s="154"/>
    </row>
    <row r="316" spans="1:6" s="164" customFormat="1" x14ac:dyDescent="0.25">
      <c r="A316" s="151"/>
      <c r="B316" s="163"/>
      <c r="C316" s="208"/>
      <c r="D316" s="148" t="s">
        <v>1007</v>
      </c>
      <c r="E316" s="149" t="s">
        <v>615</v>
      </c>
      <c r="F316" s="149" t="s">
        <v>616</v>
      </c>
    </row>
    <row r="317" spans="1:6" s="144" customFormat="1" x14ac:dyDescent="0.25">
      <c r="A317" s="151"/>
      <c r="B317" s="139"/>
      <c r="C317" s="152"/>
      <c r="D317" s="153"/>
      <c r="E317" s="154"/>
      <c r="F317" s="154"/>
    </row>
    <row r="318" spans="1:6" s="144" customFormat="1" x14ac:dyDescent="0.25">
      <c r="A318" s="151"/>
      <c r="B318" s="139"/>
      <c r="C318" s="152" t="s">
        <v>1008</v>
      </c>
      <c r="D318" s="161" t="s">
        <v>1009</v>
      </c>
      <c r="E318" s="155">
        <v>799</v>
      </c>
      <c r="F318" s="155">
        <f t="shared" ref="F318:F320" si="34">IFERROR(E318*0.65,"")</f>
        <v>519.35</v>
      </c>
    </row>
    <row r="319" spans="1:6" s="144" customFormat="1" x14ac:dyDescent="0.25">
      <c r="A319" s="151"/>
      <c r="B319" s="139"/>
      <c r="C319" s="152" t="s">
        <v>1010</v>
      </c>
      <c r="D319" s="161" t="s">
        <v>1011</v>
      </c>
      <c r="E319" s="155">
        <v>749</v>
      </c>
      <c r="F319" s="155">
        <f t="shared" si="34"/>
        <v>486.85</v>
      </c>
    </row>
    <row r="320" spans="1:6" s="144" customFormat="1" x14ac:dyDescent="0.25">
      <c r="A320" s="151"/>
      <c r="B320" s="139"/>
      <c r="C320" s="152" t="s">
        <v>1012</v>
      </c>
      <c r="D320" s="213" t="s">
        <v>1013</v>
      </c>
      <c r="E320" s="155">
        <v>1199</v>
      </c>
      <c r="F320" s="155">
        <f t="shared" si="34"/>
        <v>779.35</v>
      </c>
    </row>
    <row r="321" spans="1:6" s="144" customFormat="1" x14ac:dyDescent="0.25">
      <c r="A321" s="151"/>
      <c r="B321" s="139"/>
      <c r="C321" s="152"/>
      <c r="D321" s="153"/>
      <c r="E321" s="154"/>
      <c r="F321" s="154"/>
    </row>
    <row r="322" spans="1:6" s="164" customFormat="1" x14ac:dyDescent="0.25">
      <c r="A322" s="151"/>
      <c r="B322" s="163"/>
      <c r="C322" s="208"/>
      <c r="D322" s="148" t="s">
        <v>1014</v>
      </c>
      <c r="E322" s="149" t="s">
        <v>615</v>
      </c>
      <c r="F322" s="149" t="s">
        <v>616</v>
      </c>
    </row>
    <row r="323" spans="1:6" s="144" customFormat="1" x14ac:dyDescent="0.25">
      <c r="A323" s="151"/>
      <c r="B323" s="139"/>
      <c r="C323" s="152"/>
      <c r="D323" s="153"/>
      <c r="E323" s="154"/>
      <c r="F323" s="154"/>
    </row>
    <row r="324" spans="1:6" s="144" customFormat="1" x14ac:dyDescent="0.25">
      <c r="A324" s="151"/>
      <c r="B324" s="139"/>
      <c r="C324" s="152" t="s">
        <v>1015</v>
      </c>
      <c r="D324" s="213" t="s">
        <v>1016</v>
      </c>
      <c r="E324" s="155">
        <v>1095</v>
      </c>
      <c r="F324" s="155">
        <f t="shared" ref="F324:F325" si="35">IFERROR(E324*0.65,"")</f>
        <v>711.75</v>
      </c>
    </row>
    <row r="325" spans="1:6" s="144" customFormat="1" x14ac:dyDescent="0.25">
      <c r="A325" s="151"/>
      <c r="B325" s="139"/>
      <c r="C325" s="152" t="s">
        <v>1017</v>
      </c>
      <c r="D325" s="213" t="s">
        <v>1018</v>
      </c>
      <c r="E325" s="155">
        <v>1095</v>
      </c>
      <c r="F325" s="155">
        <f t="shared" si="35"/>
        <v>711.75</v>
      </c>
    </row>
    <row r="326" spans="1:6" s="144" customFormat="1" ht="27" x14ac:dyDescent="0.25">
      <c r="A326" s="151"/>
      <c r="B326" s="139"/>
      <c r="C326" s="152"/>
      <c r="D326" s="183" t="s">
        <v>1019</v>
      </c>
      <c r="E326" s="154"/>
      <c r="F326" s="154"/>
    </row>
    <row r="327" spans="1:6" s="144" customFormat="1" x14ac:dyDescent="0.25">
      <c r="A327" s="151"/>
      <c r="B327" s="139"/>
      <c r="C327" s="152" t="s">
        <v>1020</v>
      </c>
      <c r="D327" s="170" t="s">
        <v>1021</v>
      </c>
      <c r="E327" s="178" t="s">
        <v>682</v>
      </c>
      <c r="F327" s="154"/>
    </row>
    <row r="328" spans="1:6" s="144" customFormat="1" x14ac:dyDescent="0.25">
      <c r="A328" s="151"/>
      <c r="B328" s="139"/>
      <c r="C328" s="152"/>
      <c r="D328" s="153"/>
      <c r="E328" s="154"/>
      <c r="F328" s="154"/>
    </row>
    <row r="329" spans="1:6" s="164" customFormat="1" x14ac:dyDescent="0.25">
      <c r="A329" s="151"/>
      <c r="B329" s="163"/>
      <c r="C329" s="214"/>
      <c r="D329" s="148" t="s">
        <v>650</v>
      </c>
      <c r="E329" s="149" t="s">
        <v>615</v>
      </c>
      <c r="F329" s="149" t="s">
        <v>616</v>
      </c>
    </row>
    <row r="330" spans="1:6" s="144" customFormat="1" x14ac:dyDescent="0.25">
      <c r="A330" s="151"/>
      <c r="B330" s="139"/>
      <c r="C330" s="152"/>
      <c r="D330" s="153"/>
      <c r="E330" s="154"/>
      <c r="F330" s="155"/>
    </row>
    <row r="331" spans="1:6" s="144" customFormat="1" x14ac:dyDescent="0.25">
      <c r="A331" s="151"/>
      <c r="B331" s="139"/>
      <c r="C331" s="152" t="s">
        <v>1022</v>
      </c>
      <c r="D331" s="153" t="s">
        <v>1023</v>
      </c>
      <c r="E331" s="155">
        <v>49</v>
      </c>
      <c r="F331" s="155">
        <f t="shared" ref="F331:F334" si="36">IFERROR(E331*0.65,"")</f>
        <v>31.85</v>
      </c>
    </row>
    <row r="332" spans="1:6" s="144" customFormat="1" x14ac:dyDescent="0.25">
      <c r="A332" s="151"/>
      <c r="B332" s="139"/>
      <c r="C332" s="152" t="s">
        <v>1024</v>
      </c>
      <c r="D332" s="213" t="s">
        <v>1025</v>
      </c>
      <c r="E332" s="155">
        <v>95</v>
      </c>
      <c r="F332" s="155">
        <f t="shared" si="36"/>
        <v>61.75</v>
      </c>
    </row>
    <row r="333" spans="1:6" s="144" customFormat="1" x14ac:dyDescent="0.25">
      <c r="A333" s="151"/>
      <c r="B333" s="139"/>
      <c r="C333" s="152" t="s">
        <v>1026</v>
      </c>
      <c r="D333" s="213" t="s">
        <v>1027</v>
      </c>
      <c r="E333" s="155">
        <v>279</v>
      </c>
      <c r="F333" s="155">
        <f t="shared" si="36"/>
        <v>181.35</v>
      </c>
    </row>
    <row r="334" spans="1:6" s="144" customFormat="1" x14ac:dyDescent="0.25">
      <c r="A334" s="151"/>
      <c r="B334" s="139"/>
      <c r="C334" s="152" t="s">
        <v>1028</v>
      </c>
      <c r="D334" s="213" t="s">
        <v>1029</v>
      </c>
      <c r="E334" s="155">
        <v>279</v>
      </c>
      <c r="F334" s="155">
        <f t="shared" si="36"/>
        <v>181.35</v>
      </c>
    </row>
    <row r="335" spans="1:6" s="144" customFormat="1" x14ac:dyDescent="0.25">
      <c r="A335" s="151"/>
      <c r="B335" s="139"/>
      <c r="C335" s="152" t="s">
        <v>1030</v>
      </c>
      <c r="D335" s="213" t="s">
        <v>1031</v>
      </c>
      <c r="E335" s="178" t="s">
        <v>682</v>
      </c>
      <c r="F335" s="186"/>
    </row>
    <row r="336" spans="1:6" s="144" customFormat="1" x14ac:dyDescent="0.25">
      <c r="A336" s="151"/>
      <c r="B336" s="139"/>
      <c r="C336" s="152"/>
      <c r="D336" s="213"/>
      <c r="E336" s="221"/>
      <c r="F336" s="186"/>
    </row>
    <row r="337" spans="1:6" s="164" customFormat="1" x14ac:dyDescent="0.25">
      <c r="A337" s="151"/>
      <c r="B337" s="163"/>
      <c r="C337" s="208"/>
      <c r="D337" s="148" t="s">
        <v>1032</v>
      </c>
      <c r="E337" s="149" t="s">
        <v>615</v>
      </c>
      <c r="F337" s="149" t="s">
        <v>616</v>
      </c>
    </row>
    <row r="338" spans="1:6" s="144" customFormat="1" x14ac:dyDescent="0.25">
      <c r="A338" s="151"/>
      <c r="B338" s="139"/>
      <c r="C338" s="152"/>
      <c r="D338" s="153"/>
      <c r="E338" s="154"/>
      <c r="F338" s="155"/>
    </row>
    <row r="339" spans="1:6" s="144" customFormat="1" x14ac:dyDescent="0.25">
      <c r="A339" s="151"/>
      <c r="B339" s="139"/>
      <c r="C339" s="152" t="s">
        <v>1033</v>
      </c>
      <c r="D339" s="170" t="s">
        <v>1034</v>
      </c>
      <c r="E339" s="155">
        <v>985</v>
      </c>
      <c r="F339" s="155">
        <f t="shared" ref="F339:F343" si="37">IFERROR(E339*0.65,"")</f>
        <v>640.25</v>
      </c>
    </row>
    <row r="340" spans="1:6" s="144" customFormat="1" x14ac:dyDescent="0.25">
      <c r="A340" s="151"/>
      <c r="B340" s="139"/>
      <c r="C340" s="152" t="s">
        <v>1035</v>
      </c>
      <c r="D340" s="170" t="s">
        <v>1036</v>
      </c>
      <c r="E340" s="155">
        <v>985</v>
      </c>
      <c r="F340" s="155">
        <f t="shared" si="37"/>
        <v>640.25</v>
      </c>
    </row>
    <row r="341" spans="1:6" s="144" customFormat="1" x14ac:dyDescent="0.25">
      <c r="A341" s="151"/>
      <c r="B341" s="139"/>
      <c r="C341" s="152" t="s">
        <v>1037</v>
      </c>
      <c r="D341" s="170" t="s">
        <v>1038</v>
      </c>
      <c r="E341" s="155">
        <v>985</v>
      </c>
      <c r="F341" s="155">
        <f t="shared" si="37"/>
        <v>640.25</v>
      </c>
    </row>
    <row r="342" spans="1:6" s="144" customFormat="1" x14ac:dyDescent="0.25">
      <c r="A342" s="151"/>
      <c r="B342" s="139"/>
      <c r="C342" s="152" t="s">
        <v>1039</v>
      </c>
      <c r="D342" s="170" t="s">
        <v>1040</v>
      </c>
      <c r="E342" s="155">
        <v>1329</v>
      </c>
      <c r="F342" s="155">
        <f t="shared" si="37"/>
        <v>863.85</v>
      </c>
    </row>
    <row r="343" spans="1:6" s="144" customFormat="1" x14ac:dyDescent="0.25">
      <c r="A343" s="151"/>
      <c r="B343" s="139"/>
      <c r="C343" s="152" t="s">
        <v>1041</v>
      </c>
      <c r="D343" s="170" t="s">
        <v>1042</v>
      </c>
      <c r="E343" s="155">
        <v>1329</v>
      </c>
      <c r="F343" s="155">
        <f t="shared" si="37"/>
        <v>863.85</v>
      </c>
    </row>
    <row r="344" spans="1:6" s="144" customFormat="1" x14ac:dyDescent="0.25">
      <c r="A344" s="151"/>
      <c r="B344" s="139"/>
      <c r="C344" s="152"/>
      <c r="D344" s="153"/>
      <c r="E344" s="154"/>
      <c r="F344" s="186"/>
    </row>
    <row r="345" spans="1:6" s="164" customFormat="1" x14ac:dyDescent="0.25">
      <c r="A345" s="151"/>
      <c r="B345" s="163"/>
      <c r="C345" s="208"/>
      <c r="D345" s="148" t="s">
        <v>1043</v>
      </c>
      <c r="E345" s="149" t="s">
        <v>615</v>
      </c>
      <c r="F345" s="149" t="s">
        <v>616</v>
      </c>
    </row>
    <row r="346" spans="1:6" s="144" customFormat="1" x14ac:dyDescent="0.25">
      <c r="A346" s="151"/>
      <c r="B346" s="139"/>
      <c r="C346" s="152"/>
      <c r="D346" s="153"/>
      <c r="E346" s="154"/>
      <c r="F346" s="155"/>
    </row>
    <row r="347" spans="1:6" s="144" customFormat="1" x14ac:dyDescent="0.25">
      <c r="A347" s="151"/>
      <c r="B347" s="139"/>
      <c r="C347" s="152" t="s">
        <v>1044</v>
      </c>
      <c r="D347" s="153" t="s">
        <v>1045</v>
      </c>
      <c r="E347" s="155">
        <v>849</v>
      </c>
      <c r="F347" s="155">
        <f t="shared" ref="F347:F355" si="38">IFERROR(E347*0.65,"")</f>
        <v>551.85</v>
      </c>
    </row>
    <row r="348" spans="1:6" s="144" customFormat="1" x14ac:dyDescent="0.25">
      <c r="A348" s="151"/>
      <c r="B348" s="139"/>
      <c r="C348" s="152" t="s">
        <v>1046</v>
      </c>
      <c r="D348" s="153" t="s">
        <v>1047</v>
      </c>
      <c r="E348" s="155">
        <v>949</v>
      </c>
      <c r="F348" s="155">
        <f t="shared" si="38"/>
        <v>616.85</v>
      </c>
    </row>
    <row r="349" spans="1:6" s="144" customFormat="1" x14ac:dyDescent="0.25">
      <c r="A349" s="151"/>
      <c r="B349" s="139"/>
      <c r="C349" s="152" t="s">
        <v>1048</v>
      </c>
      <c r="D349" s="153" t="s">
        <v>1049</v>
      </c>
      <c r="E349" s="155">
        <v>849</v>
      </c>
      <c r="F349" s="155">
        <f t="shared" si="38"/>
        <v>551.85</v>
      </c>
    </row>
    <row r="350" spans="1:6" s="144" customFormat="1" x14ac:dyDescent="0.25">
      <c r="A350" s="151"/>
      <c r="B350" s="139"/>
      <c r="C350" s="152" t="s">
        <v>1050</v>
      </c>
      <c r="D350" s="153" t="s">
        <v>1051</v>
      </c>
      <c r="E350" s="155">
        <v>949</v>
      </c>
      <c r="F350" s="155">
        <f t="shared" si="38"/>
        <v>616.85</v>
      </c>
    </row>
    <row r="351" spans="1:6" s="144" customFormat="1" x14ac:dyDescent="0.25">
      <c r="A351" s="151"/>
      <c r="B351" s="139"/>
      <c r="C351" s="152" t="s">
        <v>1052</v>
      </c>
      <c r="D351" s="153" t="s">
        <v>1053</v>
      </c>
      <c r="E351" s="155">
        <v>849</v>
      </c>
      <c r="F351" s="155">
        <f t="shared" si="38"/>
        <v>551.85</v>
      </c>
    </row>
    <row r="352" spans="1:6" s="144" customFormat="1" x14ac:dyDescent="0.25">
      <c r="A352" s="151"/>
      <c r="B352" s="139"/>
      <c r="C352" s="152" t="s">
        <v>1054</v>
      </c>
      <c r="D352" s="161" t="s">
        <v>1055</v>
      </c>
      <c r="E352" s="155">
        <v>849</v>
      </c>
      <c r="F352" s="155">
        <f t="shared" si="38"/>
        <v>551.85</v>
      </c>
    </row>
    <row r="353" spans="1:6" s="144" customFormat="1" x14ac:dyDescent="0.25">
      <c r="A353" s="151"/>
      <c r="B353" s="139"/>
      <c r="C353" s="152" t="s">
        <v>1056</v>
      </c>
      <c r="D353" s="161" t="s">
        <v>1057</v>
      </c>
      <c r="E353" s="155">
        <v>1299</v>
      </c>
      <c r="F353" s="155">
        <f t="shared" si="38"/>
        <v>844.35</v>
      </c>
    </row>
    <row r="354" spans="1:6" s="144" customFormat="1" x14ac:dyDescent="0.25">
      <c r="A354" s="151"/>
      <c r="B354" s="139"/>
      <c r="C354" s="152" t="s">
        <v>1058</v>
      </c>
      <c r="D354" s="161" t="s">
        <v>1059</v>
      </c>
      <c r="E354" s="155">
        <v>1299</v>
      </c>
      <c r="F354" s="155">
        <f t="shared" si="38"/>
        <v>844.35</v>
      </c>
    </row>
    <row r="355" spans="1:6" s="144" customFormat="1" x14ac:dyDescent="0.25">
      <c r="A355" s="151"/>
      <c r="B355" s="139"/>
      <c r="C355" s="152" t="s">
        <v>1060</v>
      </c>
      <c r="D355" s="153" t="s">
        <v>1061</v>
      </c>
      <c r="E355" s="155">
        <v>1399</v>
      </c>
      <c r="F355" s="155">
        <f t="shared" si="38"/>
        <v>909.35</v>
      </c>
    </row>
    <row r="356" spans="1:6" s="144" customFormat="1" x14ac:dyDescent="0.25">
      <c r="A356" s="151"/>
      <c r="B356" s="139"/>
      <c r="C356" s="152"/>
      <c r="D356" s="222" t="s">
        <v>1062</v>
      </c>
      <c r="E356" s="154"/>
      <c r="F356" s="186"/>
    </row>
    <row r="357" spans="1:6" s="144" customFormat="1" x14ac:dyDescent="0.25">
      <c r="A357" s="151"/>
      <c r="B357" s="139"/>
      <c r="C357" s="152"/>
      <c r="D357" s="153"/>
      <c r="E357" s="154"/>
      <c r="F357" s="186"/>
    </row>
    <row r="358" spans="1:6" s="164" customFormat="1" x14ac:dyDescent="0.25">
      <c r="A358" s="151"/>
      <c r="B358" s="163"/>
      <c r="C358" s="214"/>
      <c r="D358" s="197" t="s">
        <v>1063</v>
      </c>
      <c r="E358" s="149" t="s">
        <v>615</v>
      </c>
      <c r="F358" s="149" t="s">
        <v>616</v>
      </c>
    </row>
    <row r="359" spans="1:6" s="144" customFormat="1" x14ac:dyDescent="0.25">
      <c r="A359" s="151"/>
      <c r="B359" s="139"/>
      <c r="C359" s="199"/>
      <c r="D359" s="200"/>
      <c r="E359" s="155"/>
      <c r="F359" s="155"/>
    </row>
    <row r="360" spans="1:6" s="144" customFormat="1" x14ac:dyDescent="0.25">
      <c r="A360" s="151"/>
      <c r="B360" s="139"/>
      <c r="C360" s="199" t="s">
        <v>680</v>
      </c>
      <c r="D360" s="203" t="s">
        <v>1064</v>
      </c>
      <c r="E360" s="155" t="s">
        <v>682</v>
      </c>
      <c r="F360" s="155"/>
    </row>
    <row r="361" spans="1:6" s="144" customFormat="1" x14ac:dyDescent="0.25">
      <c r="A361" s="151"/>
      <c r="B361" s="139"/>
      <c r="C361" s="199" t="s">
        <v>683</v>
      </c>
      <c r="D361" s="203" t="s">
        <v>1065</v>
      </c>
      <c r="E361" s="155" t="s">
        <v>682</v>
      </c>
      <c r="F361" s="155"/>
    </row>
    <row r="362" spans="1:6" s="144" customFormat="1" x14ac:dyDescent="0.25">
      <c r="A362" s="151"/>
      <c r="B362" s="139"/>
      <c r="C362" s="204" t="s">
        <v>1066</v>
      </c>
      <c r="D362" s="223" t="s">
        <v>1067</v>
      </c>
      <c r="E362" s="224">
        <v>329</v>
      </c>
      <c r="F362" s="155">
        <f t="shared" ref="F362:F385" si="39">IFERROR(E362*0.65,"")</f>
        <v>213.85</v>
      </c>
    </row>
    <row r="363" spans="1:6" s="144" customFormat="1" x14ac:dyDescent="0.25">
      <c r="A363" s="151"/>
      <c r="B363" s="139"/>
      <c r="C363" s="201" t="s">
        <v>1068</v>
      </c>
      <c r="D363" s="223" t="s">
        <v>1069</v>
      </c>
      <c r="E363" s="155">
        <v>95</v>
      </c>
      <c r="F363" s="155">
        <f t="shared" si="39"/>
        <v>61.75</v>
      </c>
    </row>
    <row r="364" spans="1:6" s="144" customFormat="1" x14ac:dyDescent="0.25">
      <c r="A364" s="151"/>
      <c r="B364" s="139"/>
      <c r="C364" s="201" t="s">
        <v>1070</v>
      </c>
      <c r="D364" s="223" t="s">
        <v>1071</v>
      </c>
      <c r="E364" s="155">
        <v>95</v>
      </c>
      <c r="F364" s="155">
        <f t="shared" si="39"/>
        <v>61.75</v>
      </c>
    </row>
    <row r="365" spans="1:6" s="144" customFormat="1" x14ac:dyDescent="0.25">
      <c r="A365" s="151"/>
      <c r="B365" s="139"/>
      <c r="C365" s="201" t="s">
        <v>1072</v>
      </c>
      <c r="D365" s="223" t="s">
        <v>1073</v>
      </c>
      <c r="E365" s="155">
        <v>169</v>
      </c>
      <c r="F365" s="155">
        <f t="shared" si="39"/>
        <v>109.85000000000001</v>
      </c>
    </row>
    <row r="366" spans="1:6" s="144" customFormat="1" x14ac:dyDescent="0.25">
      <c r="A366" s="151"/>
      <c r="B366" s="139"/>
      <c r="C366" s="201" t="s">
        <v>1074</v>
      </c>
      <c r="D366" s="205" t="s">
        <v>1075</v>
      </c>
      <c r="E366" s="155">
        <v>249</v>
      </c>
      <c r="F366" s="155">
        <f t="shared" si="39"/>
        <v>161.85</v>
      </c>
    </row>
    <row r="367" spans="1:6" s="144" customFormat="1" x14ac:dyDescent="0.25">
      <c r="A367" s="151"/>
      <c r="B367" s="139"/>
      <c r="C367" s="201" t="s">
        <v>1076</v>
      </c>
      <c r="D367" s="205" t="s">
        <v>1077</v>
      </c>
      <c r="E367" s="155">
        <v>139</v>
      </c>
      <c r="F367" s="155">
        <f t="shared" si="39"/>
        <v>90.350000000000009</v>
      </c>
    </row>
    <row r="368" spans="1:6" s="144" customFormat="1" x14ac:dyDescent="0.25">
      <c r="A368" s="151"/>
      <c r="B368" s="139"/>
      <c r="C368" s="201" t="s">
        <v>1078</v>
      </c>
      <c r="D368" s="205" t="s">
        <v>1079</v>
      </c>
      <c r="E368" s="155">
        <v>35</v>
      </c>
      <c r="F368" s="155">
        <f t="shared" si="39"/>
        <v>22.75</v>
      </c>
    </row>
    <row r="369" spans="1:6" s="144" customFormat="1" x14ac:dyDescent="0.25">
      <c r="A369" s="151"/>
      <c r="B369" s="139"/>
      <c r="C369" s="201" t="s">
        <v>1080</v>
      </c>
      <c r="D369" s="205" t="s">
        <v>1081</v>
      </c>
      <c r="E369" s="155">
        <v>69</v>
      </c>
      <c r="F369" s="155">
        <f t="shared" si="39"/>
        <v>44.85</v>
      </c>
    </row>
    <row r="370" spans="1:6" s="144" customFormat="1" x14ac:dyDescent="0.25">
      <c r="A370" s="151"/>
      <c r="B370" s="139"/>
      <c r="C370" s="201" t="s">
        <v>1082</v>
      </c>
      <c r="D370" s="205" t="s">
        <v>1083</v>
      </c>
      <c r="E370" s="155">
        <v>49</v>
      </c>
      <c r="F370" s="155">
        <f t="shared" si="39"/>
        <v>31.85</v>
      </c>
    </row>
    <row r="371" spans="1:6" s="144" customFormat="1" x14ac:dyDescent="0.25">
      <c r="A371" s="151"/>
      <c r="B371" s="139"/>
      <c r="C371" s="201" t="s">
        <v>1084</v>
      </c>
      <c r="D371" s="205" t="s">
        <v>1085</v>
      </c>
      <c r="E371" s="155">
        <v>136</v>
      </c>
      <c r="F371" s="155">
        <f t="shared" si="39"/>
        <v>88.4</v>
      </c>
    </row>
    <row r="372" spans="1:6" s="144" customFormat="1" x14ac:dyDescent="0.25">
      <c r="A372" s="151"/>
      <c r="B372" s="139"/>
      <c r="C372" s="201" t="s">
        <v>1086</v>
      </c>
      <c r="D372" s="202" t="s">
        <v>1087</v>
      </c>
      <c r="E372" s="155">
        <v>129</v>
      </c>
      <c r="F372" s="155">
        <f t="shared" si="39"/>
        <v>83.850000000000009</v>
      </c>
    </row>
    <row r="373" spans="1:6" s="144" customFormat="1" x14ac:dyDescent="0.25">
      <c r="A373" s="151"/>
      <c r="B373" s="139"/>
      <c r="C373" s="201" t="s">
        <v>1088</v>
      </c>
      <c r="D373" s="205" t="s">
        <v>1089</v>
      </c>
      <c r="E373" s="155">
        <v>99</v>
      </c>
      <c r="F373" s="155">
        <f t="shared" si="39"/>
        <v>64.350000000000009</v>
      </c>
    </row>
    <row r="374" spans="1:6" s="144" customFormat="1" x14ac:dyDescent="0.25">
      <c r="A374" s="151"/>
      <c r="B374" s="139"/>
      <c r="C374" s="201" t="s">
        <v>1090</v>
      </c>
      <c r="D374" s="205" t="s">
        <v>1091</v>
      </c>
      <c r="E374" s="155">
        <v>99</v>
      </c>
      <c r="F374" s="155">
        <f t="shared" si="39"/>
        <v>64.350000000000009</v>
      </c>
    </row>
    <row r="375" spans="1:6" s="144" customFormat="1" x14ac:dyDescent="0.25">
      <c r="A375" s="151"/>
      <c r="B375" s="139"/>
      <c r="C375" s="201" t="s">
        <v>1022</v>
      </c>
      <c r="D375" s="205" t="s">
        <v>1023</v>
      </c>
      <c r="E375" s="155">
        <v>49</v>
      </c>
      <c r="F375" s="155">
        <f t="shared" si="39"/>
        <v>31.85</v>
      </c>
    </row>
    <row r="376" spans="1:6" s="144" customFormat="1" x14ac:dyDescent="0.25">
      <c r="A376" s="151"/>
      <c r="B376" s="139"/>
      <c r="C376" s="201" t="s">
        <v>1024</v>
      </c>
      <c r="D376" s="205" t="s">
        <v>1025</v>
      </c>
      <c r="E376" s="155">
        <v>85</v>
      </c>
      <c r="F376" s="155">
        <f t="shared" si="39"/>
        <v>55.25</v>
      </c>
    </row>
    <row r="377" spans="1:6" s="144" customFormat="1" x14ac:dyDescent="0.25">
      <c r="A377" s="151"/>
      <c r="B377" s="139"/>
      <c r="C377" s="201" t="s">
        <v>1092</v>
      </c>
      <c r="D377" s="205" t="s">
        <v>1093</v>
      </c>
      <c r="E377" s="155">
        <v>59</v>
      </c>
      <c r="F377" s="155">
        <f t="shared" si="39"/>
        <v>38.35</v>
      </c>
    </row>
    <row r="378" spans="1:6" s="144" customFormat="1" x14ac:dyDescent="0.25">
      <c r="A378" s="151"/>
      <c r="B378" s="139"/>
      <c r="C378" s="201" t="s">
        <v>1094</v>
      </c>
      <c r="D378" s="225" t="s">
        <v>1095</v>
      </c>
      <c r="E378" s="155">
        <v>49</v>
      </c>
      <c r="F378" s="155">
        <f t="shared" si="39"/>
        <v>31.85</v>
      </c>
    </row>
    <row r="379" spans="1:6" s="144" customFormat="1" x14ac:dyDescent="0.25">
      <c r="A379" s="151"/>
      <c r="B379" s="139"/>
      <c r="C379" s="201" t="s">
        <v>658</v>
      </c>
      <c r="D379" s="205" t="s">
        <v>659</v>
      </c>
      <c r="E379" s="155">
        <v>106</v>
      </c>
      <c r="F379" s="155">
        <f t="shared" si="39"/>
        <v>68.900000000000006</v>
      </c>
    </row>
    <row r="380" spans="1:6" s="144" customFormat="1" x14ac:dyDescent="0.25">
      <c r="A380" s="151"/>
      <c r="B380" s="139"/>
      <c r="C380" s="201" t="s">
        <v>1096</v>
      </c>
      <c r="D380" s="205" t="s">
        <v>1097</v>
      </c>
      <c r="E380" s="155">
        <v>69</v>
      </c>
      <c r="F380" s="155">
        <f t="shared" si="39"/>
        <v>44.85</v>
      </c>
    </row>
    <row r="381" spans="1:6" s="144" customFormat="1" x14ac:dyDescent="0.25">
      <c r="A381" s="151"/>
      <c r="B381" s="139"/>
      <c r="C381" s="201" t="s">
        <v>660</v>
      </c>
      <c r="D381" s="205" t="s">
        <v>661</v>
      </c>
      <c r="E381" s="155">
        <v>525</v>
      </c>
      <c r="F381" s="155">
        <f t="shared" si="39"/>
        <v>341.25</v>
      </c>
    </row>
    <row r="382" spans="1:6" s="144" customFormat="1" x14ac:dyDescent="0.25">
      <c r="A382" s="151"/>
      <c r="B382" s="139"/>
      <c r="C382" s="201" t="s">
        <v>662</v>
      </c>
      <c r="D382" s="205" t="s">
        <v>663</v>
      </c>
      <c r="E382" s="155">
        <v>425</v>
      </c>
      <c r="F382" s="155">
        <f t="shared" si="39"/>
        <v>276.25</v>
      </c>
    </row>
    <row r="383" spans="1:6" s="144" customFormat="1" x14ac:dyDescent="0.25">
      <c r="A383" s="151"/>
      <c r="B383" s="139"/>
      <c r="C383" s="201"/>
      <c r="D383" s="226" t="s">
        <v>664</v>
      </c>
      <c r="E383" s="155"/>
      <c r="F383" s="186"/>
    </row>
    <row r="384" spans="1:6" s="144" customFormat="1" x14ac:dyDescent="0.25">
      <c r="A384" s="151"/>
      <c r="B384" s="139"/>
      <c r="C384" s="201" t="s">
        <v>665</v>
      </c>
      <c r="D384" s="205" t="s">
        <v>666</v>
      </c>
      <c r="E384" s="155">
        <v>795</v>
      </c>
      <c r="F384" s="155">
        <f t="shared" si="39"/>
        <v>516.75</v>
      </c>
    </row>
    <row r="385" spans="1:6" s="144" customFormat="1" x14ac:dyDescent="0.25">
      <c r="A385" s="151"/>
      <c r="B385" s="139"/>
      <c r="C385" s="201" t="s">
        <v>667</v>
      </c>
      <c r="D385" s="205" t="s">
        <v>668</v>
      </c>
      <c r="E385" s="155">
        <v>695</v>
      </c>
      <c r="F385" s="155">
        <f t="shared" si="39"/>
        <v>451.75</v>
      </c>
    </row>
    <row r="386" spans="1:6" s="144" customFormat="1" x14ac:dyDescent="0.25">
      <c r="A386" s="151"/>
      <c r="B386" s="139"/>
      <c r="C386" s="201"/>
      <c r="D386" s="226" t="s">
        <v>669</v>
      </c>
      <c r="E386" s="155"/>
      <c r="F386" s="168"/>
    </row>
    <row r="387" spans="1:6" s="144" customFormat="1" x14ac:dyDescent="0.25">
      <c r="A387" s="151"/>
      <c r="B387" s="139"/>
      <c r="C387" s="152"/>
      <c r="D387" s="153"/>
      <c r="E387" s="154"/>
      <c r="F387" s="168"/>
    </row>
    <row r="388" spans="1:6" s="164" customFormat="1" x14ac:dyDescent="0.25">
      <c r="A388" s="151"/>
      <c r="B388" s="163"/>
      <c r="C388" s="214"/>
      <c r="D388" s="148" t="s">
        <v>1098</v>
      </c>
      <c r="E388" s="149" t="s">
        <v>615</v>
      </c>
      <c r="F388" s="149" t="s">
        <v>616</v>
      </c>
    </row>
    <row r="389" spans="1:6" s="144" customFormat="1" x14ac:dyDescent="0.25">
      <c r="A389" s="151"/>
      <c r="B389" s="139"/>
      <c r="C389" s="152"/>
      <c r="D389" s="153"/>
      <c r="E389" s="154"/>
      <c r="F389" s="155"/>
    </row>
    <row r="390" spans="1:6" s="144" customFormat="1" x14ac:dyDescent="0.25">
      <c r="A390" s="151"/>
      <c r="B390" s="139"/>
      <c r="C390" s="152" t="s">
        <v>1099</v>
      </c>
      <c r="D390" s="153" t="s">
        <v>1100</v>
      </c>
      <c r="E390" s="155">
        <v>1449</v>
      </c>
      <c r="F390" s="155">
        <f t="shared" ref="F390:F391" si="40">IFERROR(E390*0.65,"")</f>
        <v>941.85</v>
      </c>
    </row>
    <row r="391" spans="1:6" s="144" customFormat="1" x14ac:dyDescent="0.25">
      <c r="A391" s="151"/>
      <c r="B391" s="139"/>
      <c r="C391" s="152" t="s">
        <v>1101</v>
      </c>
      <c r="D391" s="153" t="s">
        <v>1102</v>
      </c>
      <c r="E391" s="155">
        <v>1599</v>
      </c>
      <c r="F391" s="155">
        <f t="shared" si="40"/>
        <v>1039.3500000000001</v>
      </c>
    </row>
    <row r="392" spans="1:6" s="144" customFormat="1" ht="27" x14ac:dyDescent="0.25">
      <c r="A392" s="151"/>
      <c r="B392" s="139"/>
      <c r="C392" s="152"/>
      <c r="D392" s="183" t="s">
        <v>1103</v>
      </c>
      <c r="E392" s="154"/>
      <c r="F392" s="168"/>
    </row>
    <row r="393" spans="1:6" s="144" customFormat="1" x14ac:dyDescent="0.25">
      <c r="A393" s="151"/>
      <c r="B393" s="139"/>
      <c r="C393" s="152" t="s">
        <v>1104</v>
      </c>
      <c r="D393" s="161" t="s">
        <v>1105</v>
      </c>
      <c r="E393" s="155">
        <v>1599</v>
      </c>
      <c r="F393" s="155">
        <f t="shared" ref="F393:F394" si="41">IFERROR(E393*0.65,"")</f>
        <v>1039.3500000000001</v>
      </c>
    </row>
    <row r="394" spans="1:6" s="144" customFormat="1" x14ac:dyDescent="0.25">
      <c r="A394" s="151"/>
      <c r="B394" s="139"/>
      <c r="C394" s="152" t="s">
        <v>1106</v>
      </c>
      <c r="D394" s="153" t="s">
        <v>1107</v>
      </c>
      <c r="E394" s="155">
        <v>2599</v>
      </c>
      <c r="F394" s="155">
        <f t="shared" si="41"/>
        <v>1689.3500000000001</v>
      </c>
    </row>
    <row r="395" spans="1:6" s="144" customFormat="1" x14ac:dyDescent="0.25">
      <c r="A395" s="151"/>
      <c r="B395" s="139"/>
      <c r="C395" s="152"/>
      <c r="D395" s="153"/>
      <c r="E395" s="154"/>
      <c r="F395" s="168"/>
    </row>
    <row r="396" spans="1:6" s="164" customFormat="1" x14ac:dyDescent="0.25">
      <c r="A396" s="151"/>
      <c r="B396" s="163"/>
      <c r="C396" s="214"/>
      <c r="D396" s="197" t="s">
        <v>1108</v>
      </c>
      <c r="E396" s="149" t="s">
        <v>615</v>
      </c>
      <c r="F396" s="149" t="s">
        <v>616</v>
      </c>
    </row>
    <row r="397" spans="1:6" s="144" customFormat="1" x14ac:dyDescent="0.25">
      <c r="A397" s="151"/>
      <c r="B397" s="139"/>
      <c r="C397" s="199"/>
      <c r="D397" s="200"/>
      <c r="E397" s="155"/>
      <c r="F397" s="155"/>
    </row>
    <row r="398" spans="1:6" s="144" customFormat="1" x14ac:dyDescent="0.25">
      <c r="A398" s="151"/>
      <c r="B398" s="139"/>
      <c r="C398" s="201" t="s">
        <v>1109</v>
      </c>
      <c r="D398" s="205" t="s">
        <v>1110</v>
      </c>
      <c r="E398" s="155">
        <v>219</v>
      </c>
      <c r="F398" s="155">
        <f t="shared" ref="F398:F399" si="42">IFERROR(E398*0.65,"")</f>
        <v>142.35</v>
      </c>
    </row>
    <row r="399" spans="1:6" s="144" customFormat="1" x14ac:dyDescent="0.25">
      <c r="A399" s="151"/>
      <c r="B399" s="139"/>
      <c r="C399" s="201" t="s">
        <v>1111</v>
      </c>
      <c r="D399" s="205" t="s">
        <v>1112</v>
      </c>
      <c r="E399" s="155">
        <v>195</v>
      </c>
      <c r="F399" s="155">
        <f t="shared" si="42"/>
        <v>126.75</v>
      </c>
    </row>
    <row r="400" spans="1:6" s="144" customFormat="1" x14ac:dyDescent="0.25">
      <c r="A400" s="151"/>
      <c r="B400" s="139"/>
      <c r="C400" s="201"/>
      <c r="D400" s="205"/>
      <c r="E400" s="155"/>
      <c r="F400" s="168"/>
    </row>
    <row r="401" spans="1:6" s="164" customFormat="1" x14ac:dyDescent="0.25">
      <c r="A401" s="151"/>
      <c r="B401" s="163"/>
      <c r="C401" s="214"/>
      <c r="D401" s="148" t="s">
        <v>1113</v>
      </c>
      <c r="E401" s="149" t="s">
        <v>615</v>
      </c>
      <c r="F401" s="149" t="s">
        <v>616</v>
      </c>
    </row>
    <row r="402" spans="1:6" s="144" customFormat="1" x14ac:dyDescent="0.25">
      <c r="A402" s="151"/>
      <c r="B402" s="139"/>
      <c r="C402" s="152"/>
      <c r="D402" s="153"/>
      <c r="E402" s="154"/>
      <c r="F402" s="155"/>
    </row>
    <row r="403" spans="1:6" s="144" customFormat="1" x14ac:dyDescent="0.25">
      <c r="A403" s="151"/>
      <c r="B403" s="139"/>
      <c r="C403" s="152" t="s">
        <v>1114</v>
      </c>
      <c r="D403" s="161" t="s">
        <v>1115</v>
      </c>
      <c r="E403" s="155">
        <v>739</v>
      </c>
      <c r="F403" s="155">
        <f t="shared" ref="F403:F404" si="43">IFERROR(E403*0.65,"")</f>
        <v>480.35</v>
      </c>
    </row>
    <row r="404" spans="1:6" s="144" customFormat="1" x14ac:dyDescent="0.25">
      <c r="A404" s="151"/>
      <c r="B404" s="139"/>
      <c r="C404" s="152" t="s">
        <v>1116</v>
      </c>
      <c r="D404" s="161" t="s">
        <v>1117</v>
      </c>
      <c r="E404" s="155">
        <v>849</v>
      </c>
      <c r="F404" s="155">
        <f t="shared" si="43"/>
        <v>551.85</v>
      </c>
    </row>
    <row r="405" spans="1:6" s="144" customFormat="1" x14ac:dyDescent="0.25">
      <c r="A405" s="151"/>
      <c r="B405" s="139"/>
      <c r="C405" s="152" t="s">
        <v>1118</v>
      </c>
      <c r="D405" s="161" t="s">
        <v>1119</v>
      </c>
      <c r="E405" s="178" t="s">
        <v>682</v>
      </c>
      <c r="F405" s="168"/>
    </row>
    <row r="406" spans="1:6" s="144" customFormat="1" x14ac:dyDescent="0.25">
      <c r="A406" s="151"/>
      <c r="B406" s="139"/>
      <c r="C406" s="152"/>
      <c r="D406" s="153"/>
      <c r="E406" s="154"/>
      <c r="F406" s="168"/>
    </row>
    <row r="407" spans="1:6" s="144" customFormat="1" ht="15" thickBot="1" x14ac:dyDescent="0.3">
      <c r="A407" s="151"/>
      <c r="B407" s="139"/>
      <c r="C407" s="152"/>
      <c r="D407" s="153"/>
      <c r="E407" s="154"/>
      <c r="F407" s="168"/>
    </row>
    <row r="408" spans="1:6" s="144" customFormat="1" ht="35.1" customHeight="1" thickTop="1" x14ac:dyDescent="0.25">
      <c r="A408" s="151"/>
      <c r="B408" s="139"/>
      <c r="C408" s="140" t="s">
        <v>1120</v>
      </c>
      <c r="D408" s="141"/>
      <c r="E408" s="142"/>
      <c r="F408" s="143"/>
    </row>
    <row r="409" spans="1:6" s="144" customFormat="1" x14ac:dyDescent="0.25">
      <c r="A409" s="151"/>
      <c r="B409" s="139"/>
      <c r="C409" s="201"/>
      <c r="D409" s="205"/>
      <c r="E409" s="155"/>
      <c r="F409" s="155"/>
    </row>
    <row r="410" spans="1:6" s="164" customFormat="1" x14ac:dyDescent="0.25">
      <c r="A410" s="151"/>
      <c r="B410" s="163"/>
      <c r="C410" s="214"/>
      <c r="D410" s="197" t="s">
        <v>1121</v>
      </c>
      <c r="E410" s="149" t="s">
        <v>615</v>
      </c>
      <c r="F410" s="149" t="s">
        <v>616</v>
      </c>
    </row>
    <row r="411" spans="1:6" s="144" customFormat="1" x14ac:dyDescent="0.25">
      <c r="A411" s="151"/>
      <c r="B411" s="139"/>
      <c r="C411" s="199"/>
      <c r="D411" s="205"/>
      <c r="E411" s="155"/>
      <c r="F411" s="155"/>
    </row>
    <row r="412" spans="1:6" s="144" customFormat="1" x14ac:dyDescent="0.25">
      <c r="A412" s="151"/>
      <c r="B412" s="139"/>
      <c r="C412" s="201" t="s">
        <v>1122</v>
      </c>
      <c r="D412" s="205" t="s">
        <v>1123</v>
      </c>
      <c r="E412" s="155">
        <v>499</v>
      </c>
      <c r="F412" s="155">
        <f t="shared" ref="F412" si="44">IFERROR(E412*0.65,"")</f>
        <v>324.35000000000002</v>
      </c>
    </row>
    <row r="413" spans="1:6" s="144" customFormat="1" x14ac:dyDescent="0.25">
      <c r="A413" s="158"/>
      <c r="B413" s="139"/>
      <c r="C413" s="199"/>
      <c r="D413" s="205"/>
      <c r="E413" s="155"/>
      <c r="F413" s="155"/>
    </row>
    <row r="414" spans="1:6" s="164" customFormat="1" x14ac:dyDescent="0.25">
      <c r="A414" s="151"/>
      <c r="B414" s="163"/>
      <c r="C414" s="214"/>
      <c r="D414" s="197" t="s">
        <v>1124</v>
      </c>
      <c r="E414" s="149" t="s">
        <v>615</v>
      </c>
      <c r="F414" s="149" t="s">
        <v>616</v>
      </c>
    </row>
    <row r="415" spans="1:6" s="144" customFormat="1" x14ac:dyDescent="0.25">
      <c r="A415" s="151"/>
      <c r="B415" s="139"/>
      <c r="C415" s="199"/>
      <c r="D415" s="205"/>
      <c r="E415" s="155"/>
      <c r="F415" s="155"/>
    </row>
    <row r="416" spans="1:6" s="144" customFormat="1" x14ac:dyDescent="0.25">
      <c r="A416" s="151"/>
      <c r="B416" s="139"/>
      <c r="C416" s="199" t="s">
        <v>1125</v>
      </c>
      <c r="D416" s="205" t="s">
        <v>1126</v>
      </c>
      <c r="E416" s="155">
        <v>399</v>
      </c>
      <c r="F416" s="155">
        <f t="shared" ref="F416:F421" si="45">IFERROR(E416*0.65,"")</f>
        <v>259.35000000000002</v>
      </c>
    </row>
    <row r="417" spans="1:6" s="144" customFormat="1" x14ac:dyDescent="0.25">
      <c r="A417" s="151"/>
      <c r="B417" s="139"/>
      <c r="C417" s="199" t="s">
        <v>1127</v>
      </c>
      <c r="D417" s="205" t="s">
        <v>1128</v>
      </c>
      <c r="E417" s="155">
        <v>419</v>
      </c>
      <c r="F417" s="155">
        <f t="shared" si="45"/>
        <v>272.35000000000002</v>
      </c>
    </row>
    <row r="418" spans="1:6" s="144" customFormat="1" x14ac:dyDescent="0.25">
      <c r="A418" s="151"/>
      <c r="B418" s="139"/>
      <c r="C418" s="201" t="s">
        <v>1129</v>
      </c>
      <c r="D418" s="205" t="s">
        <v>1130</v>
      </c>
      <c r="E418" s="155">
        <v>599</v>
      </c>
      <c r="F418" s="155">
        <f t="shared" si="45"/>
        <v>389.35</v>
      </c>
    </row>
    <row r="419" spans="1:6" s="144" customFormat="1" x14ac:dyDescent="0.25">
      <c r="A419" s="151"/>
      <c r="B419" s="139"/>
      <c r="C419" s="199" t="s">
        <v>1131</v>
      </c>
      <c r="D419" s="205" t="s">
        <v>1132</v>
      </c>
      <c r="E419" s="155">
        <v>499</v>
      </c>
      <c r="F419" s="155">
        <f t="shared" si="45"/>
        <v>324.35000000000002</v>
      </c>
    </row>
    <row r="420" spans="1:6" s="144" customFormat="1" x14ac:dyDescent="0.25">
      <c r="A420" s="151"/>
      <c r="B420" s="139"/>
      <c r="C420" s="199" t="s">
        <v>1133</v>
      </c>
      <c r="D420" s="205" t="s">
        <v>1134</v>
      </c>
      <c r="E420" s="155">
        <v>499</v>
      </c>
      <c r="F420" s="155">
        <f t="shared" si="45"/>
        <v>324.35000000000002</v>
      </c>
    </row>
    <row r="421" spans="1:6" s="144" customFormat="1" x14ac:dyDescent="0.25">
      <c r="A421" s="151"/>
      <c r="B421" s="139"/>
      <c r="C421" s="199" t="s">
        <v>1135</v>
      </c>
      <c r="D421" s="205" t="s">
        <v>1136</v>
      </c>
      <c r="E421" s="155">
        <v>499</v>
      </c>
      <c r="F421" s="155">
        <f t="shared" si="45"/>
        <v>324.35000000000002</v>
      </c>
    </row>
    <row r="422" spans="1:6" s="144" customFormat="1" x14ac:dyDescent="0.25">
      <c r="A422" s="158"/>
      <c r="B422" s="139"/>
      <c r="C422" s="199"/>
      <c r="D422" s="205"/>
      <c r="E422" s="155"/>
      <c r="F422" s="155"/>
    </row>
    <row r="423" spans="1:6" s="164" customFormat="1" x14ac:dyDescent="0.25">
      <c r="A423" s="151"/>
      <c r="B423" s="163"/>
      <c r="C423" s="214"/>
      <c r="D423" s="197" t="s">
        <v>1137</v>
      </c>
      <c r="E423" s="149" t="s">
        <v>615</v>
      </c>
      <c r="F423" s="149" t="s">
        <v>616</v>
      </c>
    </row>
    <row r="424" spans="1:6" s="144" customFormat="1" x14ac:dyDescent="0.25">
      <c r="A424" s="151"/>
      <c r="B424" s="139"/>
      <c r="C424" s="199"/>
      <c r="D424" s="205"/>
      <c r="E424" s="155"/>
      <c r="F424" s="155"/>
    </row>
    <row r="425" spans="1:6" s="144" customFormat="1" x14ac:dyDescent="0.25">
      <c r="A425" s="151"/>
      <c r="B425" s="139"/>
      <c r="C425" s="201" t="s">
        <v>1138</v>
      </c>
      <c r="D425" s="205" t="s">
        <v>1139</v>
      </c>
      <c r="E425" s="155">
        <v>529</v>
      </c>
      <c r="F425" s="155">
        <f t="shared" ref="F425:F427" si="46">IFERROR(E425*0.65,"")</f>
        <v>343.85</v>
      </c>
    </row>
    <row r="426" spans="1:6" s="144" customFormat="1" x14ac:dyDescent="0.25">
      <c r="A426" s="151"/>
      <c r="B426" s="139"/>
      <c r="C426" s="201" t="s">
        <v>1140</v>
      </c>
      <c r="D426" s="205" t="s">
        <v>1141</v>
      </c>
      <c r="E426" s="155">
        <v>549</v>
      </c>
      <c r="F426" s="155">
        <f t="shared" si="46"/>
        <v>356.85</v>
      </c>
    </row>
    <row r="427" spans="1:6" s="144" customFormat="1" x14ac:dyDescent="0.25">
      <c r="A427" s="151"/>
      <c r="B427" s="139"/>
      <c r="C427" s="201" t="s">
        <v>1142</v>
      </c>
      <c r="D427" s="205" t="s">
        <v>1143</v>
      </c>
      <c r="E427" s="155">
        <v>699</v>
      </c>
      <c r="F427" s="155">
        <f t="shared" si="46"/>
        <v>454.35</v>
      </c>
    </row>
    <row r="428" spans="1:6" s="144" customFormat="1" x14ac:dyDescent="0.25">
      <c r="A428" s="151"/>
      <c r="B428" s="139"/>
      <c r="C428" s="193"/>
      <c r="D428" s="227"/>
      <c r="E428" s="155"/>
      <c r="F428" s="155"/>
    </row>
    <row r="429" spans="1:6" s="164" customFormat="1" x14ac:dyDescent="0.25">
      <c r="A429" s="151"/>
      <c r="B429" s="163"/>
      <c r="C429" s="228"/>
      <c r="D429" s="197" t="s">
        <v>1144</v>
      </c>
      <c r="E429" s="149" t="s">
        <v>615</v>
      </c>
      <c r="F429" s="149" t="s">
        <v>616</v>
      </c>
    </row>
    <row r="430" spans="1:6" s="144" customFormat="1" x14ac:dyDescent="0.25">
      <c r="A430" s="151"/>
      <c r="B430" s="139"/>
      <c r="C430" s="199"/>
      <c r="D430" s="200"/>
      <c r="E430" s="155"/>
      <c r="F430" s="155"/>
    </row>
    <row r="431" spans="1:6" s="144" customFormat="1" x14ac:dyDescent="0.25">
      <c r="A431" s="151"/>
      <c r="B431" s="139"/>
      <c r="C431" s="201" t="s">
        <v>843</v>
      </c>
      <c r="D431" s="205" t="s">
        <v>844</v>
      </c>
      <c r="E431" s="155">
        <v>90</v>
      </c>
      <c r="F431" s="155">
        <f t="shared" ref="F431:F433" si="47">IFERROR(E431*0.65,"")</f>
        <v>58.5</v>
      </c>
    </row>
    <row r="432" spans="1:6" s="144" customFormat="1" x14ac:dyDescent="0.25">
      <c r="A432" s="151"/>
      <c r="B432" s="139"/>
      <c r="C432" s="201" t="s">
        <v>847</v>
      </c>
      <c r="D432" s="205" t="s">
        <v>848</v>
      </c>
      <c r="E432" s="155">
        <v>70</v>
      </c>
      <c r="F432" s="155">
        <f t="shared" si="47"/>
        <v>45.5</v>
      </c>
    </row>
    <row r="433" spans="1:6" s="144" customFormat="1" x14ac:dyDescent="0.25">
      <c r="A433" s="151"/>
      <c r="B433" s="139"/>
      <c r="C433" s="201" t="s">
        <v>853</v>
      </c>
      <c r="D433" s="205" t="s">
        <v>854</v>
      </c>
      <c r="E433" s="155">
        <v>39</v>
      </c>
      <c r="F433" s="155">
        <f t="shared" si="47"/>
        <v>25.35</v>
      </c>
    </row>
    <row r="434" spans="1:6" s="144" customFormat="1" x14ac:dyDescent="0.25">
      <c r="A434" s="151"/>
      <c r="B434" s="139"/>
      <c r="C434" s="193"/>
      <c r="D434" s="227"/>
      <c r="E434" s="155"/>
      <c r="F434" s="155"/>
    </row>
    <row r="435" spans="1:6" s="164" customFormat="1" x14ac:dyDescent="0.25">
      <c r="A435" s="151"/>
      <c r="B435" s="163"/>
      <c r="C435" s="228"/>
      <c r="D435" s="197" t="s">
        <v>1145</v>
      </c>
      <c r="E435" s="149" t="s">
        <v>615</v>
      </c>
      <c r="F435" s="149" t="s">
        <v>616</v>
      </c>
    </row>
    <row r="436" spans="1:6" s="144" customFormat="1" x14ac:dyDescent="0.25">
      <c r="A436" s="151"/>
      <c r="B436" s="139"/>
      <c r="C436" s="199"/>
      <c r="D436" s="200"/>
      <c r="E436" s="155"/>
      <c r="F436" s="155"/>
    </row>
    <row r="437" spans="1:6" s="144" customFormat="1" x14ac:dyDescent="0.25">
      <c r="A437" s="151"/>
      <c r="B437" s="139"/>
      <c r="C437" s="201" t="s">
        <v>874</v>
      </c>
      <c r="D437" s="205" t="s">
        <v>875</v>
      </c>
      <c r="E437" s="155">
        <v>95</v>
      </c>
      <c r="F437" s="155">
        <f t="shared" ref="F437:F441" si="48">IFERROR(E437*0.65,"")</f>
        <v>61.75</v>
      </c>
    </row>
    <row r="438" spans="1:6" s="144" customFormat="1" x14ac:dyDescent="0.25">
      <c r="A438" s="151"/>
      <c r="B438" s="139"/>
      <c r="C438" s="201" t="s">
        <v>876</v>
      </c>
      <c r="D438" s="205" t="s">
        <v>877</v>
      </c>
      <c r="E438" s="155">
        <v>75</v>
      </c>
      <c r="F438" s="155">
        <f t="shared" si="48"/>
        <v>48.75</v>
      </c>
    </row>
    <row r="439" spans="1:6" s="144" customFormat="1" x14ac:dyDescent="0.25">
      <c r="A439" s="151"/>
      <c r="B439" s="139"/>
      <c r="C439" s="201" t="s">
        <v>878</v>
      </c>
      <c r="D439" s="205" t="s">
        <v>879</v>
      </c>
      <c r="E439" s="155">
        <v>299</v>
      </c>
      <c r="F439" s="155">
        <f t="shared" si="48"/>
        <v>194.35</v>
      </c>
    </row>
    <row r="440" spans="1:6" s="144" customFormat="1" x14ac:dyDescent="0.25">
      <c r="A440" s="151"/>
      <c r="B440" s="139"/>
      <c r="C440" s="201" t="s">
        <v>851</v>
      </c>
      <c r="D440" s="205" t="s">
        <v>1146</v>
      </c>
      <c r="E440" s="155">
        <v>179</v>
      </c>
      <c r="F440" s="155">
        <f t="shared" si="48"/>
        <v>116.35000000000001</v>
      </c>
    </row>
    <row r="441" spans="1:6" s="144" customFormat="1" x14ac:dyDescent="0.25">
      <c r="A441" s="151"/>
      <c r="B441" s="139"/>
      <c r="C441" s="201" t="s">
        <v>1147</v>
      </c>
      <c r="D441" s="205" t="s">
        <v>1148</v>
      </c>
      <c r="E441" s="155">
        <v>95</v>
      </c>
      <c r="F441" s="155">
        <f t="shared" si="48"/>
        <v>61.75</v>
      </c>
    </row>
    <row r="442" spans="1:6" s="144" customFormat="1" x14ac:dyDescent="0.25">
      <c r="A442" s="151"/>
      <c r="B442" s="139"/>
      <c r="C442" s="152"/>
      <c r="D442" s="153"/>
      <c r="E442" s="154"/>
      <c r="F442" s="154"/>
    </row>
    <row r="443" spans="1:6" s="164" customFormat="1" x14ac:dyDescent="0.25">
      <c r="A443" s="151"/>
      <c r="B443" s="163"/>
      <c r="C443" s="196"/>
      <c r="D443" s="197" t="s">
        <v>1149</v>
      </c>
      <c r="E443" s="229" t="s">
        <v>615</v>
      </c>
      <c r="F443" s="229" t="s">
        <v>616</v>
      </c>
    </row>
    <row r="444" spans="1:6" s="144" customFormat="1" x14ac:dyDescent="0.25">
      <c r="A444" s="151"/>
      <c r="B444" s="139"/>
      <c r="C444" s="199"/>
      <c r="D444" s="200"/>
      <c r="E444" s="155"/>
      <c r="F444" s="155"/>
    </row>
    <row r="445" spans="1:6" s="144" customFormat="1" x14ac:dyDescent="0.25">
      <c r="A445" s="151"/>
      <c r="B445" s="139"/>
      <c r="C445" s="204" t="s">
        <v>1066</v>
      </c>
      <c r="D445" s="230" t="s">
        <v>1150</v>
      </c>
      <c r="E445" s="224">
        <v>329</v>
      </c>
      <c r="F445" s="155">
        <f t="shared" ref="F445:F454" si="49">IFERROR(E445*0.65,"")</f>
        <v>213.85</v>
      </c>
    </row>
    <row r="446" spans="1:6" s="144" customFormat="1" x14ac:dyDescent="0.25">
      <c r="A446" s="151"/>
      <c r="B446" s="139"/>
      <c r="C446" s="201" t="s">
        <v>1082</v>
      </c>
      <c r="D446" s="205" t="s">
        <v>1083</v>
      </c>
      <c r="E446" s="231">
        <v>49</v>
      </c>
      <c r="F446" s="155">
        <f t="shared" si="49"/>
        <v>31.85</v>
      </c>
    </row>
    <row r="447" spans="1:6" s="144" customFormat="1" x14ac:dyDescent="0.25">
      <c r="A447" s="151"/>
      <c r="B447" s="139"/>
      <c r="C447" s="201" t="s">
        <v>1022</v>
      </c>
      <c r="D447" s="205" t="s">
        <v>1023</v>
      </c>
      <c r="E447" s="231">
        <v>49</v>
      </c>
      <c r="F447" s="155">
        <f t="shared" si="49"/>
        <v>31.85</v>
      </c>
    </row>
    <row r="448" spans="1:6" s="144" customFormat="1" x14ac:dyDescent="0.25">
      <c r="A448" s="151"/>
      <c r="B448" s="139"/>
      <c r="C448" s="201" t="s">
        <v>1024</v>
      </c>
      <c r="D448" s="205" t="s">
        <v>1025</v>
      </c>
      <c r="E448" s="231">
        <v>95</v>
      </c>
      <c r="F448" s="155">
        <f t="shared" si="49"/>
        <v>61.75</v>
      </c>
    </row>
    <row r="449" spans="1:6" s="144" customFormat="1" x14ac:dyDescent="0.25">
      <c r="A449" s="151"/>
      <c r="B449" s="139"/>
      <c r="C449" s="201" t="s">
        <v>1092</v>
      </c>
      <c r="D449" s="205" t="s">
        <v>1093</v>
      </c>
      <c r="E449" s="232">
        <v>59</v>
      </c>
      <c r="F449" s="155">
        <f t="shared" si="49"/>
        <v>38.35</v>
      </c>
    </row>
    <row r="450" spans="1:6" s="144" customFormat="1" x14ac:dyDescent="0.25">
      <c r="A450" s="151"/>
      <c r="B450" s="139"/>
      <c r="C450" s="199" t="s">
        <v>1151</v>
      </c>
      <c r="D450" s="205" t="s">
        <v>1152</v>
      </c>
      <c r="E450" s="155">
        <v>69</v>
      </c>
      <c r="F450" s="155">
        <f t="shared" si="49"/>
        <v>44.85</v>
      </c>
    </row>
    <row r="451" spans="1:6" s="144" customFormat="1" x14ac:dyDescent="0.25">
      <c r="A451" s="151"/>
      <c r="B451" s="139"/>
      <c r="C451" s="201" t="s">
        <v>874</v>
      </c>
      <c r="D451" s="205" t="s">
        <v>875</v>
      </c>
      <c r="E451" s="155">
        <v>95</v>
      </c>
      <c r="F451" s="155">
        <f t="shared" si="49"/>
        <v>61.75</v>
      </c>
    </row>
    <row r="452" spans="1:6" s="144" customFormat="1" x14ac:dyDescent="0.25">
      <c r="A452" s="151"/>
      <c r="B452" s="139"/>
      <c r="C452" s="201" t="s">
        <v>876</v>
      </c>
      <c r="D452" s="205" t="s">
        <v>877</v>
      </c>
      <c r="E452" s="155">
        <v>75</v>
      </c>
      <c r="F452" s="155">
        <f t="shared" si="49"/>
        <v>48.75</v>
      </c>
    </row>
    <row r="453" spans="1:6" s="144" customFormat="1" x14ac:dyDescent="0.25">
      <c r="A453" s="151"/>
      <c r="B453" s="139"/>
      <c r="C453" s="201" t="s">
        <v>658</v>
      </c>
      <c r="D453" s="205" t="s">
        <v>1153</v>
      </c>
      <c r="E453" s="155">
        <v>106</v>
      </c>
      <c r="F453" s="155">
        <f t="shared" si="49"/>
        <v>68.900000000000006</v>
      </c>
    </row>
    <row r="454" spans="1:6" s="144" customFormat="1" x14ac:dyDescent="0.25">
      <c r="A454" s="151"/>
      <c r="B454" s="139"/>
      <c r="C454" s="201" t="s">
        <v>1096</v>
      </c>
      <c r="D454" s="205" t="s">
        <v>1154</v>
      </c>
      <c r="E454" s="155">
        <v>65</v>
      </c>
      <c r="F454" s="155">
        <f t="shared" si="49"/>
        <v>42.25</v>
      </c>
    </row>
    <row r="455" spans="1:6" s="144" customFormat="1" x14ac:dyDescent="0.25">
      <c r="A455" s="151"/>
      <c r="B455" s="139"/>
      <c r="C455" s="201" t="s">
        <v>1155</v>
      </c>
      <c r="D455" s="205" t="s">
        <v>1156</v>
      </c>
      <c r="E455" s="233" t="s">
        <v>1157</v>
      </c>
      <c r="F455" s="155"/>
    </row>
    <row r="456" spans="1:6" s="144" customFormat="1" x14ac:dyDescent="0.25">
      <c r="A456" s="151"/>
      <c r="B456" s="139"/>
      <c r="C456" s="201"/>
      <c r="D456" s="205"/>
      <c r="E456" s="233"/>
      <c r="F456" s="155"/>
    </row>
    <row r="457" spans="1:6" s="144" customFormat="1" ht="15" thickBot="1" x14ac:dyDescent="0.3">
      <c r="A457" s="151"/>
      <c r="B457" s="139"/>
      <c r="C457" s="201"/>
      <c r="D457" s="200"/>
      <c r="E457" s="155"/>
      <c r="F457" s="155"/>
    </row>
    <row r="458" spans="1:6" s="144" customFormat="1" ht="35.1" customHeight="1" thickTop="1" x14ac:dyDescent="0.25">
      <c r="A458" s="151"/>
      <c r="B458" s="139"/>
      <c r="C458" s="140" t="s">
        <v>1158</v>
      </c>
      <c r="D458" s="141"/>
      <c r="E458" s="142"/>
      <c r="F458" s="143"/>
    </row>
    <row r="459" spans="1:6" x14ac:dyDescent="0.3">
      <c r="A459" s="177"/>
      <c r="C459" s="145"/>
      <c r="D459" s="192"/>
      <c r="E459" s="147"/>
      <c r="F459" s="147"/>
    </row>
    <row r="460" spans="1:6" s="164" customFormat="1" x14ac:dyDescent="0.25">
      <c r="A460" s="151"/>
      <c r="B460" s="163"/>
      <c r="C460" s="228"/>
      <c r="D460" s="197" t="s">
        <v>1159</v>
      </c>
      <c r="E460" s="149" t="s">
        <v>615</v>
      </c>
      <c r="F460" s="149" t="s">
        <v>616</v>
      </c>
    </row>
    <row r="461" spans="1:6" s="144" customFormat="1" x14ac:dyDescent="0.25">
      <c r="A461" s="151"/>
      <c r="B461" s="139"/>
      <c r="C461" s="199"/>
      <c r="D461" s="200"/>
      <c r="E461" s="155"/>
      <c r="F461" s="155"/>
    </row>
    <row r="462" spans="1:6" s="144" customFormat="1" x14ac:dyDescent="0.25">
      <c r="A462" s="151"/>
      <c r="B462" s="139"/>
      <c r="C462" s="201" t="s">
        <v>1160</v>
      </c>
      <c r="D462" s="205" t="s">
        <v>1161</v>
      </c>
      <c r="E462" s="155">
        <v>759</v>
      </c>
      <c r="F462" s="155">
        <f t="shared" ref="F462:F464" si="50">IFERROR(E462*0.65,"")</f>
        <v>493.35</v>
      </c>
    </row>
    <row r="463" spans="1:6" s="144" customFormat="1" x14ac:dyDescent="0.25">
      <c r="A463" s="151"/>
      <c r="B463" s="139"/>
      <c r="C463" s="201" t="s">
        <v>1162</v>
      </c>
      <c r="D463" s="205" t="s">
        <v>1163</v>
      </c>
      <c r="E463" s="155">
        <v>839</v>
      </c>
      <c r="F463" s="155">
        <f t="shared" si="50"/>
        <v>545.35</v>
      </c>
    </row>
    <row r="464" spans="1:6" s="144" customFormat="1" x14ac:dyDescent="0.25">
      <c r="A464" s="151"/>
      <c r="B464" s="139"/>
      <c r="C464" s="201" t="s">
        <v>1164</v>
      </c>
      <c r="D464" s="205" t="s">
        <v>1165</v>
      </c>
      <c r="E464" s="155">
        <v>919</v>
      </c>
      <c r="F464" s="155">
        <f t="shared" si="50"/>
        <v>597.35</v>
      </c>
    </row>
    <row r="465" spans="1:6" s="144" customFormat="1" x14ac:dyDescent="0.25">
      <c r="A465" s="151"/>
      <c r="B465" s="139"/>
      <c r="C465" s="201"/>
      <c r="D465" s="234" t="s">
        <v>870</v>
      </c>
      <c r="E465" s="155"/>
      <c r="F465" s="155"/>
    </row>
    <row r="466" spans="1:6" s="144" customFormat="1" x14ac:dyDescent="0.25">
      <c r="A466" s="151"/>
      <c r="B466" s="139"/>
      <c r="C466" s="193"/>
      <c r="D466" s="227"/>
      <c r="E466" s="155"/>
      <c r="F466" s="155"/>
    </row>
    <row r="467" spans="1:6" s="164" customFormat="1" x14ac:dyDescent="0.25">
      <c r="A467" s="151"/>
      <c r="B467" s="163"/>
      <c r="C467" s="228"/>
      <c r="D467" s="197" t="s">
        <v>1166</v>
      </c>
      <c r="E467" s="149" t="s">
        <v>615</v>
      </c>
      <c r="F467" s="149" t="s">
        <v>616</v>
      </c>
    </row>
    <row r="468" spans="1:6" s="144" customFormat="1" x14ac:dyDescent="0.25">
      <c r="A468" s="151"/>
      <c r="B468" s="139"/>
      <c r="C468" s="199"/>
      <c r="D468" s="200"/>
      <c r="E468" s="155"/>
      <c r="F468" s="155"/>
    </row>
    <row r="469" spans="1:6" s="144" customFormat="1" x14ac:dyDescent="0.25">
      <c r="A469" s="151"/>
      <c r="B469" s="139"/>
      <c r="C469" s="235" t="s">
        <v>1167</v>
      </c>
      <c r="D469" s="236" t="s">
        <v>1168</v>
      </c>
      <c r="E469" s="155">
        <v>1059</v>
      </c>
      <c r="F469" s="155">
        <f t="shared" ref="F469:F471" si="51">IFERROR(E469*0.65,"")</f>
        <v>688.35</v>
      </c>
    </row>
    <row r="470" spans="1:6" s="144" customFormat="1" x14ac:dyDescent="0.25">
      <c r="A470" s="151"/>
      <c r="B470" s="139"/>
      <c r="C470" s="235" t="s">
        <v>1169</v>
      </c>
      <c r="D470" s="236" t="s">
        <v>1170</v>
      </c>
      <c r="E470" s="155">
        <v>1129</v>
      </c>
      <c r="F470" s="155">
        <f t="shared" si="51"/>
        <v>733.85</v>
      </c>
    </row>
    <row r="471" spans="1:6" s="144" customFormat="1" x14ac:dyDescent="0.25">
      <c r="A471" s="151"/>
      <c r="B471" s="139"/>
      <c r="C471" s="235" t="s">
        <v>1171</v>
      </c>
      <c r="D471" s="236" t="s">
        <v>1172</v>
      </c>
      <c r="E471" s="155">
        <v>1239</v>
      </c>
      <c r="F471" s="155">
        <f t="shared" si="51"/>
        <v>805.35</v>
      </c>
    </row>
    <row r="472" spans="1:6" s="144" customFormat="1" x14ac:dyDescent="0.25">
      <c r="A472" s="151"/>
      <c r="B472" s="139"/>
      <c r="C472" s="193"/>
      <c r="D472" s="227"/>
      <c r="E472" s="155"/>
      <c r="F472" s="155"/>
    </row>
    <row r="473" spans="1:6" s="164" customFormat="1" x14ac:dyDescent="0.25">
      <c r="A473" s="151"/>
      <c r="B473" s="163"/>
      <c r="C473" s="228"/>
      <c r="D473" s="197" t="s">
        <v>1173</v>
      </c>
      <c r="E473" s="149" t="s">
        <v>615</v>
      </c>
      <c r="F473" s="149" t="s">
        <v>616</v>
      </c>
    </row>
    <row r="474" spans="1:6" s="144" customFormat="1" x14ac:dyDescent="0.25">
      <c r="A474" s="151"/>
      <c r="B474" s="139"/>
      <c r="C474" s="199"/>
      <c r="D474" s="200"/>
      <c r="E474" s="155"/>
      <c r="F474" s="155"/>
    </row>
    <row r="475" spans="1:6" s="144" customFormat="1" x14ac:dyDescent="0.25">
      <c r="A475" s="151"/>
      <c r="B475" s="139"/>
      <c r="C475" s="201" t="s">
        <v>1174</v>
      </c>
      <c r="D475" s="205" t="s">
        <v>1175</v>
      </c>
      <c r="E475" s="155">
        <v>669</v>
      </c>
      <c r="F475" s="155">
        <f t="shared" ref="F475:F476" si="52">IFERROR(E475*0.65,"")</f>
        <v>434.85</v>
      </c>
    </row>
    <row r="476" spans="1:6" s="144" customFormat="1" x14ac:dyDescent="0.25">
      <c r="A476" s="151"/>
      <c r="B476" s="139"/>
      <c r="C476" s="201" t="s">
        <v>1176</v>
      </c>
      <c r="D476" s="205" t="s">
        <v>1177</v>
      </c>
      <c r="E476" s="155">
        <v>1089</v>
      </c>
      <c r="F476" s="155">
        <f t="shared" si="52"/>
        <v>707.85</v>
      </c>
    </row>
    <row r="477" spans="1:6" s="144" customFormat="1" x14ac:dyDescent="0.25">
      <c r="A477" s="151"/>
      <c r="B477" s="139"/>
      <c r="C477" s="193"/>
      <c r="D477" s="227"/>
      <c r="E477" s="155"/>
      <c r="F477" s="155"/>
    </row>
    <row r="478" spans="1:6" s="164" customFormat="1" x14ac:dyDescent="0.25">
      <c r="A478" s="151"/>
      <c r="B478" s="163"/>
      <c r="C478" s="228"/>
      <c r="D478" s="197" t="s">
        <v>1178</v>
      </c>
      <c r="E478" s="149" t="s">
        <v>615</v>
      </c>
      <c r="F478" s="149" t="s">
        <v>616</v>
      </c>
    </row>
    <row r="479" spans="1:6" s="144" customFormat="1" x14ac:dyDescent="0.25">
      <c r="A479" s="151"/>
      <c r="B479" s="139"/>
      <c r="C479" s="199"/>
      <c r="D479" s="200"/>
      <c r="E479" s="155"/>
      <c r="F479" s="155"/>
    </row>
    <row r="480" spans="1:6" s="144" customFormat="1" x14ac:dyDescent="0.25">
      <c r="A480" s="151"/>
      <c r="B480" s="139"/>
      <c r="C480" s="201" t="s">
        <v>1179</v>
      </c>
      <c r="D480" s="205" t="s">
        <v>1180</v>
      </c>
      <c r="E480" s="155">
        <v>1699</v>
      </c>
      <c r="F480" s="155">
        <f t="shared" ref="F480:F482" si="53">IFERROR(E480*0.65,"")</f>
        <v>1104.3500000000001</v>
      </c>
    </row>
    <row r="481" spans="1:6" s="144" customFormat="1" x14ac:dyDescent="0.25">
      <c r="A481" s="151"/>
      <c r="B481" s="139"/>
      <c r="C481" s="201" t="s">
        <v>1181</v>
      </c>
      <c r="D481" s="205" t="s">
        <v>1182</v>
      </c>
      <c r="E481" s="155">
        <v>1829</v>
      </c>
      <c r="F481" s="155">
        <f t="shared" si="53"/>
        <v>1188.8500000000001</v>
      </c>
    </row>
    <row r="482" spans="1:6" s="144" customFormat="1" x14ac:dyDescent="0.25">
      <c r="A482" s="151"/>
      <c r="B482" s="139"/>
      <c r="C482" s="201" t="s">
        <v>1183</v>
      </c>
      <c r="D482" s="205" t="s">
        <v>1184</v>
      </c>
      <c r="E482" s="155">
        <v>1829</v>
      </c>
      <c r="F482" s="155">
        <f t="shared" si="53"/>
        <v>1188.8500000000001</v>
      </c>
    </row>
    <row r="483" spans="1:6" s="144" customFormat="1" x14ac:dyDescent="0.25">
      <c r="A483" s="151"/>
      <c r="B483" s="139"/>
      <c r="C483" s="193"/>
      <c r="D483" s="227"/>
      <c r="E483" s="155"/>
      <c r="F483" s="155"/>
    </row>
    <row r="484" spans="1:6" s="164" customFormat="1" x14ac:dyDescent="0.25">
      <c r="A484" s="151"/>
      <c r="B484" s="163"/>
      <c r="C484" s="228"/>
      <c r="D484" s="197" t="s">
        <v>650</v>
      </c>
      <c r="E484" s="149" t="s">
        <v>615</v>
      </c>
      <c r="F484" s="149" t="s">
        <v>616</v>
      </c>
    </row>
    <row r="485" spans="1:6" s="144" customFormat="1" x14ac:dyDescent="0.25">
      <c r="A485" s="151"/>
      <c r="B485" s="139"/>
      <c r="C485" s="199"/>
      <c r="D485" s="200"/>
      <c r="E485" s="155"/>
      <c r="F485" s="155"/>
    </row>
    <row r="486" spans="1:6" s="144" customFormat="1" x14ac:dyDescent="0.25">
      <c r="A486" s="151"/>
      <c r="B486" s="139"/>
      <c r="C486" s="201" t="s">
        <v>1185</v>
      </c>
      <c r="D486" s="205" t="s">
        <v>1186</v>
      </c>
      <c r="E486" s="155">
        <v>335</v>
      </c>
      <c r="F486" s="155">
        <f t="shared" ref="F486:F488" si="54">IFERROR(E486*0.65,"")</f>
        <v>217.75</v>
      </c>
    </row>
    <row r="487" spans="1:6" s="144" customFormat="1" x14ac:dyDescent="0.25">
      <c r="A487" s="151"/>
      <c r="B487" s="139"/>
      <c r="C487" s="201" t="s">
        <v>874</v>
      </c>
      <c r="D487" s="205" t="s">
        <v>875</v>
      </c>
      <c r="E487" s="155">
        <v>95</v>
      </c>
      <c r="F487" s="155">
        <f t="shared" si="54"/>
        <v>61.75</v>
      </c>
    </row>
    <row r="488" spans="1:6" s="144" customFormat="1" x14ac:dyDescent="0.25">
      <c r="A488" s="151"/>
      <c r="B488" s="139"/>
      <c r="C488" s="237" t="s">
        <v>876</v>
      </c>
      <c r="D488" s="205" t="s">
        <v>877</v>
      </c>
      <c r="E488" s="155">
        <v>75</v>
      </c>
      <c r="F488" s="155">
        <f t="shared" si="54"/>
        <v>48.75</v>
      </c>
    </row>
    <row r="489" spans="1:6" s="144" customFormat="1" x14ac:dyDescent="0.25">
      <c r="A489" s="151"/>
      <c r="B489" s="139"/>
      <c r="C489" s="237"/>
      <c r="D489" s="205"/>
      <c r="E489" s="155"/>
      <c r="F489" s="155"/>
    </row>
    <row r="490" spans="1:6" s="144" customFormat="1" ht="15" thickBot="1" x14ac:dyDescent="0.3">
      <c r="A490" s="151"/>
      <c r="B490" s="139"/>
      <c r="C490" s="152"/>
      <c r="D490" s="153"/>
      <c r="E490" s="154"/>
      <c r="F490" s="154"/>
    </row>
    <row r="491" spans="1:6" s="144" customFormat="1" ht="35.1" customHeight="1" thickTop="1" x14ac:dyDescent="0.25">
      <c r="A491" s="151"/>
      <c r="B491" s="139"/>
      <c r="C491" s="140" t="s">
        <v>1187</v>
      </c>
      <c r="D491" s="174"/>
      <c r="E491" s="175"/>
      <c r="F491" s="176"/>
    </row>
    <row r="492" spans="1:6" x14ac:dyDescent="0.3">
      <c r="A492" s="177"/>
      <c r="C492" s="145"/>
      <c r="D492" s="192"/>
      <c r="E492" s="147"/>
      <c r="F492" s="147"/>
    </row>
    <row r="493" spans="1:6" s="164" customFormat="1" x14ac:dyDescent="0.25">
      <c r="A493" s="151"/>
      <c r="B493" s="163"/>
      <c r="C493" s="228"/>
      <c r="D493" s="197" t="s">
        <v>1188</v>
      </c>
      <c r="E493" s="149" t="s">
        <v>615</v>
      </c>
      <c r="F493" s="149" t="s">
        <v>616</v>
      </c>
    </row>
    <row r="494" spans="1:6" s="144" customFormat="1" x14ac:dyDescent="0.25">
      <c r="A494" s="151"/>
      <c r="B494" s="139"/>
      <c r="C494" s="193"/>
      <c r="D494" s="200"/>
      <c r="E494" s="211"/>
      <c r="F494" s="211"/>
    </row>
    <row r="495" spans="1:6" x14ac:dyDescent="0.3">
      <c r="A495" s="177"/>
      <c r="C495" s="238" t="s">
        <v>1189</v>
      </c>
      <c r="D495" s="205" t="s">
        <v>1190</v>
      </c>
      <c r="E495" s="155">
        <v>8</v>
      </c>
      <c r="F495" s="155">
        <f t="shared" ref="F495:F496" si="55">IFERROR(E495*0.65,"")</f>
        <v>5.2</v>
      </c>
    </row>
    <row r="496" spans="1:6" x14ac:dyDescent="0.3">
      <c r="A496" s="177"/>
      <c r="C496" s="238" t="s">
        <v>1191</v>
      </c>
      <c r="D496" s="205" t="s">
        <v>1192</v>
      </c>
      <c r="E496" s="155">
        <v>31</v>
      </c>
      <c r="F496" s="155">
        <f t="shared" si="55"/>
        <v>20.150000000000002</v>
      </c>
    </row>
    <row r="497" spans="1:6" s="144" customFormat="1" x14ac:dyDescent="0.25">
      <c r="A497" s="151"/>
      <c r="B497" s="139"/>
      <c r="C497" s="193"/>
      <c r="D497" s="226" t="s">
        <v>1193</v>
      </c>
      <c r="E497" s="211"/>
      <c r="F497" s="211"/>
    </row>
    <row r="498" spans="1:6" s="144" customFormat="1" x14ac:dyDescent="0.25">
      <c r="A498" s="151"/>
      <c r="B498" s="139"/>
      <c r="C498" s="199"/>
      <c r="D498" s="200"/>
      <c r="E498" s="155"/>
      <c r="F498" s="155"/>
    </row>
    <row r="499" spans="1:6" s="144" customFormat="1" x14ac:dyDescent="0.25">
      <c r="A499" s="151"/>
      <c r="B499" s="139"/>
      <c r="C499" s="238" t="s">
        <v>1194</v>
      </c>
      <c r="D499" s="205" t="s">
        <v>1195</v>
      </c>
      <c r="E499" s="155">
        <v>339</v>
      </c>
      <c r="F499" s="155">
        <f t="shared" ref="F499:F501" si="56">IFERROR(E499*0.65,"")</f>
        <v>220.35</v>
      </c>
    </row>
    <row r="500" spans="1:6" s="144" customFormat="1" x14ac:dyDescent="0.25">
      <c r="A500" s="151"/>
      <c r="B500" s="139"/>
      <c r="C500" s="238" t="s">
        <v>1196</v>
      </c>
      <c r="D500" s="205" t="s">
        <v>1197</v>
      </c>
      <c r="E500" s="155">
        <v>169</v>
      </c>
      <c r="F500" s="155">
        <f t="shared" si="56"/>
        <v>109.85000000000001</v>
      </c>
    </row>
    <row r="501" spans="1:6" s="144" customFormat="1" x14ac:dyDescent="0.25">
      <c r="A501" s="151"/>
      <c r="B501" s="139"/>
      <c r="C501" s="238" t="s">
        <v>1198</v>
      </c>
      <c r="D501" s="205" t="s">
        <v>1199</v>
      </c>
      <c r="E501" s="155">
        <v>69</v>
      </c>
      <c r="F501" s="155">
        <f t="shared" si="56"/>
        <v>44.85</v>
      </c>
    </row>
    <row r="502" spans="1:6" s="144" customFormat="1" x14ac:dyDescent="0.25">
      <c r="A502" s="151"/>
      <c r="B502" s="139"/>
      <c r="C502" s="238"/>
      <c r="D502" s="205"/>
      <c r="E502" s="155"/>
      <c r="F502" s="155"/>
    </row>
    <row r="503" spans="1:6" s="144" customFormat="1" ht="30" customHeight="1" x14ac:dyDescent="0.25">
      <c r="A503" s="151"/>
      <c r="B503" s="139"/>
      <c r="C503" s="238"/>
      <c r="D503" s="226" t="s">
        <v>1200</v>
      </c>
      <c r="E503" s="155"/>
      <c r="F503" s="155"/>
    </row>
    <row r="504" spans="1:6" s="144" customFormat="1" x14ac:dyDescent="0.25">
      <c r="A504" s="151"/>
      <c r="B504" s="139"/>
      <c r="C504" s="193"/>
      <c r="D504" s="227"/>
      <c r="E504" s="155"/>
      <c r="F504" s="155"/>
    </row>
    <row r="505" spans="1:6" s="164" customFormat="1" x14ac:dyDescent="0.25">
      <c r="A505" s="151"/>
      <c r="B505" s="163"/>
      <c r="C505" s="228"/>
      <c r="D505" s="197" t="s">
        <v>1201</v>
      </c>
      <c r="E505" s="149" t="s">
        <v>615</v>
      </c>
      <c r="F505" s="149" t="s">
        <v>616</v>
      </c>
    </row>
    <row r="506" spans="1:6" s="144" customFormat="1" x14ac:dyDescent="0.25">
      <c r="A506" s="151"/>
      <c r="B506" s="139"/>
      <c r="C506" s="199"/>
      <c r="D506" s="200"/>
      <c r="E506" s="155"/>
      <c r="F506" s="155"/>
    </row>
    <row r="507" spans="1:6" s="144" customFormat="1" x14ac:dyDescent="0.25">
      <c r="A507" s="151"/>
      <c r="B507" s="139"/>
      <c r="C507" s="238" t="s">
        <v>1202</v>
      </c>
      <c r="D507" s="205" t="s">
        <v>1203</v>
      </c>
      <c r="E507" s="155">
        <v>386</v>
      </c>
      <c r="F507" s="155">
        <f t="shared" ref="F507:F509" si="57">IFERROR(E507*0.65,"")</f>
        <v>250.9</v>
      </c>
    </row>
    <row r="508" spans="1:6" s="144" customFormat="1" x14ac:dyDescent="0.25">
      <c r="A508" s="151"/>
      <c r="B508" s="139"/>
      <c r="C508" s="238" t="s">
        <v>1204</v>
      </c>
      <c r="D508" s="205" t="s">
        <v>1205</v>
      </c>
      <c r="E508" s="155">
        <v>216</v>
      </c>
      <c r="F508" s="155">
        <f t="shared" si="57"/>
        <v>140.4</v>
      </c>
    </row>
    <row r="509" spans="1:6" s="144" customFormat="1" x14ac:dyDescent="0.25">
      <c r="A509" s="151"/>
      <c r="B509" s="139"/>
      <c r="C509" s="238" t="s">
        <v>1206</v>
      </c>
      <c r="D509" s="205" t="s">
        <v>1207</v>
      </c>
      <c r="E509" s="155">
        <v>116</v>
      </c>
      <c r="F509" s="155">
        <f t="shared" si="57"/>
        <v>75.400000000000006</v>
      </c>
    </row>
    <row r="510" spans="1:6" s="144" customFormat="1" x14ac:dyDescent="0.25">
      <c r="A510" s="151"/>
      <c r="B510" s="139"/>
      <c r="C510" s="193"/>
      <c r="D510" s="227"/>
      <c r="E510" s="155"/>
      <c r="F510" s="155"/>
    </row>
    <row r="511" spans="1:6" s="164" customFormat="1" x14ac:dyDescent="0.25">
      <c r="A511" s="151"/>
      <c r="B511" s="163"/>
      <c r="C511" s="228"/>
      <c r="D511" s="197" t="s">
        <v>1208</v>
      </c>
      <c r="E511" s="149" t="s">
        <v>615</v>
      </c>
      <c r="F511" s="149" t="s">
        <v>616</v>
      </c>
    </row>
    <row r="512" spans="1:6" s="144" customFormat="1" x14ac:dyDescent="0.25">
      <c r="A512" s="151"/>
      <c r="B512" s="139"/>
      <c r="C512" s="199"/>
      <c r="D512" s="200"/>
      <c r="E512" s="155"/>
      <c r="F512" s="155"/>
    </row>
    <row r="513" spans="1:6" s="144" customFormat="1" x14ac:dyDescent="0.25">
      <c r="A513" s="151"/>
      <c r="B513" s="139"/>
      <c r="C513" s="238" t="s">
        <v>1209</v>
      </c>
      <c r="D513" s="205" t="s">
        <v>1210</v>
      </c>
      <c r="E513" s="155">
        <v>1528</v>
      </c>
      <c r="F513" s="155">
        <f t="shared" ref="F513:F521" si="58">IFERROR(E513*0.65,"")</f>
        <v>993.2</v>
      </c>
    </row>
    <row r="514" spans="1:6" x14ac:dyDescent="0.3">
      <c r="A514" s="177"/>
      <c r="C514" s="238" t="s">
        <v>1211</v>
      </c>
      <c r="D514" s="205" t="s">
        <v>1212</v>
      </c>
      <c r="E514" s="155">
        <v>1590</v>
      </c>
      <c r="F514" s="155">
        <f t="shared" si="58"/>
        <v>1033.5</v>
      </c>
    </row>
    <row r="515" spans="1:6" x14ac:dyDescent="0.3">
      <c r="A515" s="177"/>
      <c r="C515" s="238" t="s">
        <v>1213</v>
      </c>
      <c r="D515" s="205" t="s">
        <v>1214</v>
      </c>
      <c r="E515" s="155">
        <v>1590</v>
      </c>
      <c r="F515" s="155">
        <f t="shared" si="58"/>
        <v>1033.5</v>
      </c>
    </row>
    <row r="516" spans="1:6" x14ac:dyDescent="0.3">
      <c r="A516" s="177"/>
      <c r="C516" s="238" t="s">
        <v>1215</v>
      </c>
      <c r="D516" s="205" t="s">
        <v>1216</v>
      </c>
      <c r="E516" s="155">
        <v>3426</v>
      </c>
      <c r="F516" s="155">
        <f t="shared" si="58"/>
        <v>2226.9</v>
      </c>
    </row>
    <row r="517" spans="1:6" x14ac:dyDescent="0.3">
      <c r="A517" s="177"/>
      <c r="C517" s="238" t="s">
        <v>1217</v>
      </c>
      <c r="D517" s="205" t="s">
        <v>1218</v>
      </c>
      <c r="E517" s="155">
        <v>3519</v>
      </c>
      <c r="F517" s="155">
        <f t="shared" si="58"/>
        <v>2287.35</v>
      </c>
    </row>
    <row r="518" spans="1:6" x14ac:dyDescent="0.3">
      <c r="A518" s="177"/>
      <c r="C518" s="238" t="s">
        <v>1219</v>
      </c>
      <c r="D518" s="205" t="s">
        <v>1220</v>
      </c>
      <c r="E518" s="155">
        <v>3519</v>
      </c>
      <c r="F518" s="155">
        <f t="shared" si="58"/>
        <v>2287.35</v>
      </c>
    </row>
    <row r="519" spans="1:6" x14ac:dyDescent="0.3">
      <c r="A519" s="177"/>
      <c r="C519" s="238" t="s">
        <v>1221</v>
      </c>
      <c r="D519" s="205" t="s">
        <v>1222</v>
      </c>
      <c r="E519" s="155">
        <v>7934</v>
      </c>
      <c r="F519" s="155">
        <f t="shared" si="58"/>
        <v>5157.1000000000004</v>
      </c>
    </row>
    <row r="520" spans="1:6" x14ac:dyDescent="0.3">
      <c r="A520" s="177"/>
      <c r="C520" s="238" t="s">
        <v>1223</v>
      </c>
      <c r="D520" s="205" t="s">
        <v>1224</v>
      </c>
      <c r="E520" s="155">
        <v>7934</v>
      </c>
      <c r="F520" s="155">
        <f t="shared" si="58"/>
        <v>5157.1000000000004</v>
      </c>
    </row>
    <row r="521" spans="1:6" x14ac:dyDescent="0.3">
      <c r="A521" s="177"/>
      <c r="C521" s="238" t="s">
        <v>1225</v>
      </c>
      <c r="D521" s="205" t="s">
        <v>1226</v>
      </c>
      <c r="E521" s="155">
        <v>8244</v>
      </c>
      <c r="F521" s="155">
        <f t="shared" si="58"/>
        <v>5358.6</v>
      </c>
    </row>
    <row r="522" spans="1:6" x14ac:dyDescent="0.3">
      <c r="A522" s="177"/>
      <c r="C522" s="238"/>
      <c r="D522" s="205"/>
      <c r="E522" s="155"/>
      <c r="F522" s="155"/>
    </row>
    <row r="523" spans="1:6" x14ac:dyDescent="0.3">
      <c r="A523" s="177"/>
      <c r="C523" s="238" t="s">
        <v>1227</v>
      </c>
      <c r="D523" s="205" t="s">
        <v>1228</v>
      </c>
      <c r="E523" s="155">
        <v>848</v>
      </c>
      <c r="F523" s="155">
        <f t="shared" ref="F523:F531" si="59">IFERROR(E523*0.65,"")</f>
        <v>551.20000000000005</v>
      </c>
    </row>
    <row r="524" spans="1:6" x14ac:dyDescent="0.3">
      <c r="A524" s="177"/>
      <c r="C524" s="238" t="s">
        <v>1229</v>
      </c>
      <c r="D524" s="205" t="s">
        <v>1230</v>
      </c>
      <c r="E524" s="155">
        <v>910</v>
      </c>
      <c r="F524" s="155">
        <f t="shared" si="59"/>
        <v>591.5</v>
      </c>
    </row>
    <row r="525" spans="1:6" x14ac:dyDescent="0.3">
      <c r="A525" s="177"/>
      <c r="C525" s="238" t="s">
        <v>1231</v>
      </c>
      <c r="D525" s="205" t="s">
        <v>1232</v>
      </c>
      <c r="E525" s="155">
        <v>910</v>
      </c>
      <c r="F525" s="155">
        <f t="shared" si="59"/>
        <v>591.5</v>
      </c>
    </row>
    <row r="526" spans="1:6" x14ac:dyDescent="0.3">
      <c r="A526" s="177"/>
      <c r="C526" s="238" t="s">
        <v>1233</v>
      </c>
      <c r="D526" s="205" t="s">
        <v>1234</v>
      </c>
      <c r="E526" s="155">
        <v>1896</v>
      </c>
      <c r="F526" s="155">
        <f t="shared" si="59"/>
        <v>1232.4000000000001</v>
      </c>
    </row>
    <row r="527" spans="1:6" x14ac:dyDescent="0.3">
      <c r="A527" s="177"/>
      <c r="C527" s="238" t="s">
        <v>1235</v>
      </c>
      <c r="D527" s="205" t="s">
        <v>1236</v>
      </c>
      <c r="E527" s="155">
        <v>1989</v>
      </c>
      <c r="F527" s="155">
        <f t="shared" si="59"/>
        <v>1292.8500000000001</v>
      </c>
    </row>
    <row r="528" spans="1:6" x14ac:dyDescent="0.3">
      <c r="A528" s="177"/>
      <c r="C528" s="238" t="s">
        <v>1237</v>
      </c>
      <c r="D528" s="205" t="s">
        <v>1238</v>
      </c>
      <c r="E528" s="155">
        <v>1989</v>
      </c>
      <c r="F528" s="155">
        <f t="shared" si="59"/>
        <v>1292.8500000000001</v>
      </c>
    </row>
    <row r="529" spans="1:6" x14ac:dyDescent="0.3">
      <c r="A529" s="177"/>
      <c r="C529" s="238" t="s">
        <v>1239</v>
      </c>
      <c r="D529" s="205" t="s">
        <v>1240</v>
      </c>
      <c r="E529" s="155">
        <v>4534</v>
      </c>
      <c r="F529" s="155">
        <f t="shared" si="59"/>
        <v>2947.1</v>
      </c>
    </row>
    <row r="530" spans="1:6" x14ac:dyDescent="0.3">
      <c r="A530" s="177"/>
      <c r="C530" s="238" t="s">
        <v>1241</v>
      </c>
      <c r="D530" s="205" t="s">
        <v>1242</v>
      </c>
      <c r="E530" s="155">
        <v>4534</v>
      </c>
      <c r="F530" s="155">
        <f t="shared" si="59"/>
        <v>2947.1</v>
      </c>
    </row>
    <row r="531" spans="1:6" x14ac:dyDescent="0.3">
      <c r="A531" s="177"/>
      <c r="C531" s="238" t="s">
        <v>1243</v>
      </c>
      <c r="D531" s="205" t="s">
        <v>1244</v>
      </c>
      <c r="E531" s="155">
        <v>4844</v>
      </c>
      <c r="F531" s="155">
        <f t="shared" si="59"/>
        <v>3148.6</v>
      </c>
    </row>
    <row r="532" spans="1:6" x14ac:dyDescent="0.3">
      <c r="A532" s="177"/>
      <c r="C532" s="238"/>
      <c r="D532" s="205"/>
      <c r="E532" s="155"/>
      <c r="F532" s="155"/>
    </row>
    <row r="533" spans="1:6" x14ac:dyDescent="0.3">
      <c r="A533" s="177"/>
      <c r="C533" s="238" t="s">
        <v>1245</v>
      </c>
      <c r="D533" s="205" t="s">
        <v>1246</v>
      </c>
      <c r="E533" s="155">
        <v>448</v>
      </c>
      <c r="F533" s="155">
        <f t="shared" ref="F533:F538" si="60">IFERROR(E533*0.65,"")</f>
        <v>291.2</v>
      </c>
    </row>
    <row r="534" spans="1:6" x14ac:dyDescent="0.3">
      <c r="A534" s="177"/>
      <c r="C534" s="238" t="s">
        <v>1247</v>
      </c>
      <c r="D534" s="205" t="s">
        <v>1248</v>
      </c>
      <c r="E534" s="155">
        <v>510</v>
      </c>
      <c r="F534" s="155">
        <f t="shared" si="60"/>
        <v>331.5</v>
      </c>
    </row>
    <row r="535" spans="1:6" x14ac:dyDescent="0.3">
      <c r="A535" s="177"/>
      <c r="C535" s="238" t="s">
        <v>1249</v>
      </c>
      <c r="D535" s="205" t="s">
        <v>1250</v>
      </c>
      <c r="E535" s="155">
        <v>510</v>
      </c>
      <c r="F535" s="155">
        <f t="shared" si="60"/>
        <v>331.5</v>
      </c>
    </row>
    <row r="536" spans="1:6" x14ac:dyDescent="0.3">
      <c r="A536" s="177"/>
      <c r="C536" s="238" t="s">
        <v>1251</v>
      </c>
      <c r="D536" s="205" t="s">
        <v>1252</v>
      </c>
      <c r="E536" s="155">
        <v>996</v>
      </c>
      <c r="F536" s="155">
        <f t="shared" si="60"/>
        <v>647.4</v>
      </c>
    </row>
    <row r="537" spans="1:6" x14ac:dyDescent="0.3">
      <c r="A537" s="177"/>
      <c r="C537" s="238" t="s">
        <v>1253</v>
      </c>
      <c r="D537" s="205" t="s">
        <v>1254</v>
      </c>
      <c r="E537" s="155">
        <v>1089</v>
      </c>
      <c r="F537" s="155">
        <f t="shared" si="60"/>
        <v>707.85</v>
      </c>
    </row>
    <row r="538" spans="1:6" x14ac:dyDescent="0.3">
      <c r="A538" s="177"/>
      <c r="C538" s="238" t="s">
        <v>1255</v>
      </c>
      <c r="D538" s="205" t="s">
        <v>1256</v>
      </c>
      <c r="E538" s="155">
        <v>1089</v>
      </c>
      <c r="F538" s="155">
        <f t="shared" si="60"/>
        <v>707.85</v>
      </c>
    </row>
    <row r="539" spans="1:6" x14ac:dyDescent="0.3">
      <c r="A539" s="177"/>
      <c r="C539" s="193"/>
      <c r="D539" s="227"/>
      <c r="E539" s="155"/>
      <c r="F539" s="155"/>
    </row>
    <row r="540" spans="1:6" s="198" customFormat="1" x14ac:dyDescent="0.3">
      <c r="A540" s="177"/>
      <c r="B540" s="195"/>
      <c r="C540" s="228"/>
      <c r="D540" s="197" t="s">
        <v>1257</v>
      </c>
      <c r="E540" s="149" t="s">
        <v>615</v>
      </c>
      <c r="F540" s="149" t="s">
        <v>616</v>
      </c>
    </row>
    <row r="541" spans="1:6" x14ac:dyDescent="0.3">
      <c r="A541" s="177"/>
      <c r="C541" s="199"/>
      <c r="D541" s="200"/>
      <c r="E541" s="155"/>
      <c r="F541" s="155"/>
    </row>
    <row r="542" spans="1:6" x14ac:dyDescent="0.3">
      <c r="A542" s="177"/>
      <c r="C542" s="238" t="s">
        <v>1258</v>
      </c>
      <c r="D542" s="230" t="s">
        <v>1259</v>
      </c>
      <c r="E542" s="155">
        <v>3252</v>
      </c>
      <c r="F542" s="155">
        <f t="shared" ref="F542:F568" si="61">IFERROR(E542*0.65,"")</f>
        <v>2113.8000000000002</v>
      </c>
    </row>
    <row r="543" spans="1:6" x14ac:dyDescent="0.3">
      <c r="A543" s="177"/>
      <c r="C543" s="238" t="s">
        <v>1260</v>
      </c>
      <c r="D543" s="230" t="s">
        <v>1261</v>
      </c>
      <c r="E543" s="155">
        <v>3484</v>
      </c>
      <c r="F543" s="155">
        <f t="shared" si="61"/>
        <v>2264.6</v>
      </c>
    </row>
    <row r="544" spans="1:6" x14ac:dyDescent="0.3">
      <c r="A544" s="177"/>
      <c r="C544" s="238" t="s">
        <v>1262</v>
      </c>
      <c r="D544" s="230" t="s">
        <v>1263</v>
      </c>
      <c r="E544" s="155">
        <v>3484</v>
      </c>
      <c r="F544" s="155">
        <f t="shared" si="61"/>
        <v>2264.6</v>
      </c>
    </row>
    <row r="545" spans="1:6" x14ac:dyDescent="0.3">
      <c r="A545" s="177"/>
      <c r="C545" s="238" t="s">
        <v>1264</v>
      </c>
      <c r="D545" s="230" t="s">
        <v>1265</v>
      </c>
      <c r="E545" s="155">
        <v>5747</v>
      </c>
      <c r="F545" s="155">
        <f t="shared" si="61"/>
        <v>3735.55</v>
      </c>
    </row>
    <row r="546" spans="1:6" x14ac:dyDescent="0.3">
      <c r="A546" s="177"/>
      <c r="C546" s="238" t="s">
        <v>1266</v>
      </c>
      <c r="D546" s="230" t="s">
        <v>1267</v>
      </c>
      <c r="E546" s="155">
        <v>7164</v>
      </c>
      <c r="F546" s="155">
        <f t="shared" si="61"/>
        <v>4656.6000000000004</v>
      </c>
    </row>
    <row r="547" spans="1:6" x14ac:dyDescent="0.3">
      <c r="A547" s="177"/>
      <c r="C547" s="238" t="s">
        <v>1268</v>
      </c>
      <c r="D547" s="230" t="s">
        <v>1269</v>
      </c>
      <c r="E547" s="155">
        <v>7674</v>
      </c>
      <c r="F547" s="155">
        <f t="shared" si="61"/>
        <v>4988.1000000000004</v>
      </c>
    </row>
    <row r="548" spans="1:6" x14ac:dyDescent="0.3">
      <c r="A548" s="177"/>
      <c r="C548" s="238" t="s">
        <v>1270</v>
      </c>
      <c r="D548" s="230" t="s">
        <v>1271</v>
      </c>
      <c r="E548" s="155">
        <v>5680</v>
      </c>
      <c r="F548" s="155">
        <f t="shared" si="61"/>
        <v>3692</v>
      </c>
    </row>
    <row r="549" spans="1:6" x14ac:dyDescent="0.3">
      <c r="A549" s="177"/>
      <c r="C549" s="238" t="s">
        <v>1272</v>
      </c>
      <c r="D549" s="230" t="s">
        <v>1273</v>
      </c>
      <c r="E549" s="155">
        <v>6844</v>
      </c>
      <c r="F549" s="155">
        <f t="shared" si="61"/>
        <v>4448.6000000000004</v>
      </c>
    </row>
    <row r="550" spans="1:6" x14ac:dyDescent="0.3">
      <c r="A550" s="177"/>
      <c r="C550" s="238" t="s">
        <v>1274</v>
      </c>
      <c r="D550" s="230" t="s">
        <v>1275</v>
      </c>
      <c r="E550" s="155">
        <v>6844</v>
      </c>
      <c r="F550" s="155">
        <f t="shared" si="61"/>
        <v>4448.6000000000004</v>
      </c>
    </row>
    <row r="551" spans="1:6" x14ac:dyDescent="0.3">
      <c r="A551" s="177"/>
      <c r="C551" s="238" t="s">
        <v>1276</v>
      </c>
      <c r="D551" s="230" t="s">
        <v>1277</v>
      </c>
      <c r="E551" s="155">
        <v>2572</v>
      </c>
      <c r="F551" s="155">
        <f t="shared" si="61"/>
        <v>1671.8</v>
      </c>
    </row>
    <row r="552" spans="1:6" x14ac:dyDescent="0.3">
      <c r="A552" s="177"/>
      <c r="C552" s="238" t="s">
        <v>1278</v>
      </c>
      <c r="D552" s="230" t="s">
        <v>1279</v>
      </c>
      <c r="E552" s="155">
        <v>2804</v>
      </c>
      <c r="F552" s="155">
        <f t="shared" si="61"/>
        <v>1822.6000000000001</v>
      </c>
    </row>
    <row r="553" spans="1:6" x14ac:dyDescent="0.3">
      <c r="A553" s="177"/>
      <c r="C553" s="238" t="s">
        <v>1280</v>
      </c>
      <c r="D553" s="230" t="s">
        <v>1281</v>
      </c>
      <c r="E553" s="155">
        <v>2804</v>
      </c>
      <c r="F553" s="155">
        <f t="shared" si="61"/>
        <v>1822.6000000000001</v>
      </c>
    </row>
    <row r="554" spans="1:6" x14ac:dyDescent="0.3">
      <c r="A554" s="177"/>
      <c r="C554" s="238" t="s">
        <v>1282</v>
      </c>
      <c r="D554" s="230" t="s">
        <v>1283</v>
      </c>
      <c r="E554" s="155">
        <v>4217</v>
      </c>
      <c r="F554" s="155">
        <f t="shared" si="61"/>
        <v>2741.05</v>
      </c>
    </row>
    <row r="555" spans="1:6" x14ac:dyDescent="0.3">
      <c r="A555" s="177"/>
      <c r="C555" s="238" t="s">
        <v>1284</v>
      </c>
      <c r="D555" s="230" t="s">
        <v>1285</v>
      </c>
      <c r="E555" s="155">
        <v>5634</v>
      </c>
      <c r="F555" s="155">
        <f t="shared" si="61"/>
        <v>3662.1</v>
      </c>
    </row>
    <row r="556" spans="1:6" x14ac:dyDescent="0.3">
      <c r="A556" s="177"/>
      <c r="C556" s="238" t="s">
        <v>1286</v>
      </c>
      <c r="D556" s="230" t="s">
        <v>1287</v>
      </c>
      <c r="E556" s="155">
        <v>6144</v>
      </c>
      <c r="F556" s="155">
        <f t="shared" si="61"/>
        <v>3993.6000000000004</v>
      </c>
    </row>
    <row r="557" spans="1:6" x14ac:dyDescent="0.3">
      <c r="A557" s="177"/>
      <c r="C557" s="238" t="s">
        <v>1288</v>
      </c>
      <c r="D557" s="230" t="s">
        <v>1289</v>
      </c>
      <c r="E557" s="155">
        <v>4320</v>
      </c>
      <c r="F557" s="155">
        <f t="shared" si="61"/>
        <v>2808</v>
      </c>
    </row>
    <row r="558" spans="1:6" x14ac:dyDescent="0.3">
      <c r="A558" s="177"/>
      <c r="C558" s="238" t="s">
        <v>1290</v>
      </c>
      <c r="D558" s="230" t="s">
        <v>1291</v>
      </c>
      <c r="E558" s="155">
        <v>5484</v>
      </c>
      <c r="F558" s="155">
        <f t="shared" si="61"/>
        <v>3564.6</v>
      </c>
    </row>
    <row r="559" spans="1:6" x14ac:dyDescent="0.3">
      <c r="A559" s="177"/>
      <c r="C559" s="238" t="s">
        <v>1292</v>
      </c>
      <c r="D559" s="230" t="s">
        <v>1293</v>
      </c>
      <c r="E559" s="155">
        <v>5484</v>
      </c>
      <c r="F559" s="155">
        <f t="shared" si="61"/>
        <v>3564.6</v>
      </c>
    </row>
    <row r="560" spans="1:6" x14ac:dyDescent="0.3">
      <c r="A560" s="177"/>
      <c r="C560" s="238" t="s">
        <v>1294</v>
      </c>
      <c r="D560" s="239" t="s">
        <v>1295</v>
      </c>
      <c r="E560" s="155">
        <v>2172</v>
      </c>
      <c r="F560" s="155">
        <f t="shared" si="61"/>
        <v>1411.8</v>
      </c>
    </row>
    <row r="561" spans="1:6" x14ac:dyDescent="0.3">
      <c r="A561" s="177"/>
      <c r="C561" s="238" t="s">
        <v>1296</v>
      </c>
      <c r="D561" s="239" t="s">
        <v>1297</v>
      </c>
      <c r="E561" s="155">
        <v>2404</v>
      </c>
      <c r="F561" s="155">
        <f t="shared" si="61"/>
        <v>1562.6000000000001</v>
      </c>
    </row>
    <row r="562" spans="1:6" x14ac:dyDescent="0.3">
      <c r="A562" s="177"/>
      <c r="C562" s="238" t="s">
        <v>1298</v>
      </c>
      <c r="D562" s="239" t="s">
        <v>1299</v>
      </c>
      <c r="E562" s="155">
        <v>2404</v>
      </c>
      <c r="F562" s="155">
        <f t="shared" si="61"/>
        <v>1562.6000000000001</v>
      </c>
    </row>
    <row r="563" spans="1:6" x14ac:dyDescent="0.3">
      <c r="A563" s="177"/>
      <c r="C563" s="238" t="s">
        <v>1300</v>
      </c>
      <c r="D563" s="239" t="s">
        <v>1301</v>
      </c>
      <c r="E563" s="155">
        <v>3317</v>
      </c>
      <c r="F563" s="155">
        <f t="shared" si="61"/>
        <v>2156.0500000000002</v>
      </c>
    </row>
    <row r="564" spans="1:6" x14ac:dyDescent="0.3">
      <c r="A564" s="177"/>
      <c r="C564" s="238" t="s">
        <v>1302</v>
      </c>
      <c r="D564" s="239" t="s">
        <v>1303</v>
      </c>
      <c r="E564" s="155">
        <v>4734</v>
      </c>
      <c r="F564" s="155">
        <f t="shared" si="61"/>
        <v>3077.1</v>
      </c>
    </row>
    <row r="565" spans="1:6" x14ac:dyDescent="0.3">
      <c r="A565" s="177"/>
      <c r="C565" s="238" t="s">
        <v>1304</v>
      </c>
      <c r="D565" s="239" t="s">
        <v>1305</v>
      </c>
      <c r="E565" s="155">
        <v>5244</v>
      </c>
      <c r="F565" s="155">
        <f t="shared" si="61"/>
        <v>3408.6</v>
      </c>
    </row>
    <row r="566" spans="1:6" x14ac:dyDescent="0.3">
      <c r="A566" s="177"/>
      <c r="C566" s="238" t="s">
        <v>1306</v>
      </c>
      <c r="D566" s="239" t="s">
        <v>1307</v>
      </c>
      <c r="E566" s="155">
        <v>3520</v>
      </c>
      <c r="F566" s="155">
        <f t="shared" si="61"/>
        <v>2288</v>
      </c>
    </row>
    <row r="567" spans="1:6" x14ac:dyDescent="0.3">
      <c r="A567" s="177"/>
      <c r="C567" s="238" t="s">
        <v>1308</v>
      </c>
      <c r="D567" s="239" t="s">
        <v>1309</v>
      </c>
      <c r="E567" s="155">
        <v>4684</v>
      </c>
      <c r="F567" s="155">
        <f t="shared" si="61"/>
        <v>3044.6</v>
      </c>
    </row>
    <row r="568" spans="1:6" x14ac:dyDescent="0.3">
      <c r="A568" s="177"/>
      <c r="C568" s="238" t="s">
        <v>1310</v>
      </c>
      <c r="D568" s="239" t="s">
        <v>1311</v>
      </c>
      <c r="E568" s="155">
        <v>4684</v>
      </c>
      <c r="F568" s="155">
        <f t="shared" si="61"/>
        <v>3044.6</v>
      </c>
    </row>
    <row r="569" spans="1:6" x14ac:dyDescent="0.3">
      <c r="A569" s="177"/>
      <c r="C569" s="238"/>
      <c r="D569" s="234" t="s">
        <v>1312</v>
      </c>
      <c r="E569" s="155"/>
      <c r="F569" s="155"/>
    </row>
    <row r="570" spans="1:6" x14ac:dyDescent="0.3">
      <c r="A570" s="177"/>
      <c r="C570" s="193"/>
      <c r="D570" s="227"/>
      <c r="E570" s="155"/>
      <c r="F570" s="155"/>
    </row>
    <row r="571" spans="1:6" s="198" customFormat="1" x14ac:dyDescent="0.3">
      <c r="A571" s="177"/>
      <c r="B571" s="195"/>
      <c r="C571" s="228"/>
      <c r="D571" s="240" t="s">
        <v>1313</v>
      </c>
      <c r="E571" s="149" t="s">
        <v>615</v>
      </c>
      <c r="F571" s="149" t="s">
        <v>616</v>
      </c>
    </row>
    <row r="572" spans="1:6" x14ac:dyDescent="0.3">
      <c r="A572" s="177"/>
      <c r="C572" s="199"/>
      <c r="D572" s="241"/>
      <c r="E572" s="155"/>
      <c r="F572" s="155"/>
    </row>
    <row r="573" spans="1:6" x14ac:dyDescent="0.3">
      <c r="A573" s="177"/>
      <c r="C573" s="238" t="s">
        <v>1314</v>
      </c>
      <c r="D573" s="230" t="s">
        <v>1315</v>
      </c>
      <c r="E573" s="242">
        <v>2792</v>
      </c>
      <c r="F573" s="155">
        <f t="shared" ref="F573:F599" si="62">IFERROR(E573*0.65,"")</f>
        <v>1814.8</v>
      </c>
    </row>
    <row r="574" spans="1:6" x14ac:dyDescent="0.3">
      <c r="A574" s="177"/>
      <c r="C574" s="238" t="s">
        <v>1316</v>
      </c>
      <c r="D574" s="230" t="s">
        <v>1317</v>
      </c>
      <c r="E574" s="242">
        <v>3156</v>
      </c>
      <c r="F574" s="155">
        <f t="shared" si="62"/>
        <v>2051.4</v>
      </c>
    </row>
    <row r="575" spans="1:6" x14ac:dyDescent="0.3">
      <c r="A575" s="177"/>
      <c r="C575" s="238" t="s">
        <v>1318</v>
      </c>
      <c r="D575" s="230" t="s">
        <v>1319</v>
      </c>
      <c r="E575" s="242">
        <v>3156</v>
      </c>
      <c r="F575" s="155">
        <f t="shared" si="62"/>
        <v>2051.4</v>
      </c>
    </row>
    <row r="576" spans="1:6" x14ac:dyDescent="0.3">
      <c r="A576" s="177"/>
      <c r="C576" s="238" t="s">
        <v>1320</v>
      </c>
      <c r="D576" s="230" t="s">
        <v>1321</v>
      </c>
      <c r="E576" s="242">
        <v>5412</v>
      </c>
      <c r="F576" s="155">
        <f t="shared" si="62"/>
        <v>3517.8</v>
      </c>
    </row>
    <row r="577" spans="1:6" x14ac:dyDescent="0.3">
      <c r="A577" s="177"/>
      <c r="C577" s="238" t="s">
        <v>1322</v>
      </c>
      <c r="D577" s="230" t="s">
        <v>1323</v>
      </c>
      <c r="E577" s="242">
        <v>6162</v>
      </c>
      <c r="F577" s="155">
        <f t="shared" si="62"/>
        <v>4005.3</v>
      </c>
    </row>
    <row r="578" spans="1:6" x14ac:dyDescent="0.3">
      <c r="A578" s="177"/>
      <c r="C578" s="238" t="s">
        <v>1324</v>
      </c>
      <c r="D578" s="230" t="s">
        <v>1325</v>
      </c>
      <c r="E578" s="242">
        <v>6522</v>
      </c>
      <c r="F578" s="155">
        <f t="shared" si="62"/>
        <v>4239.3</v>
      </c>
    </row>
    <row r="579" spans="1:6" x14ac:dyDescent="0.3">
      <c r="A579" s="177"/>
      <c r="C579" s="238" t="s">
        <v>1326</v>
      </c>
      <c r="D579" s="230" t="s">
        <v>1327</v>
      </c>
      <c r="E579" s="242">
        <v>5140</v>
      </c>
      <c r="F579" s="155">
        <f t="shared" si="62"/>
        <v>3341</v>
      </c>
    </row>
    <row r="580" spans="1:6" x14ac:dyDescent="0.3">
      <c r="A580" s="177"/>
      <c r="C580" s="238" t="s">
        <v>1328</v>
      </c>
      <c r="D580" s="230" t="s">
        <v>1329</v>
      </c>
      <c r="E580" s="242">
        <v>6188</v>
      </c>
      <c r="F580" s="155">
        <f t="shared" si="62"/>
        <v>4022.2000000000003</v>
      </c>
    </row>
    <row r="581" spans="1:6" x14ac:dyDescent="0.3">
      <c r="A581" s="177"/>
      <c r="C581" s="238" t="s">
        <v>1330</v>
      </c>
      <c r="D581" s="230" t="s">
        <v>1331</v>
      </c>
      <c r="E581" s="242">
        <v>6188</v>
      </c>
      <c r="F581" s="155">
        <f t="shared" si="62"/>
        <v>4022.2000000000003</v>
      </c>
    </row>
    <row r="582" spans="1:6" x14ac:dyDescent="0.3">
      <c r="A582" s="177"/>
      <c r="C582" s="238" t="s">
        <v>1332</v>
      </c>
      <c r="D582" s="230" t="s">
        <v>1333</v>
      </c>
      <c r="E582" s="242">
        <v>2112</v>
      </c>
      <c r="F582" s="155">
        <f t="shared" si="62"/>
        <v>1372.8</v>
      </c>
    </row>
    <row r="583" spans="1:6" x14ac:dyDescent="0.3">
      <c r="A583" s="177"/>
      <c r="C583" s="238" t="s">
        <v>1334</v>
      </c>
      <c r="D583" s="230" t="s">
        <v>1335</v>
      </c>
      <c r="E583" s="242">
        <v>2476</v>
      </c>
      <c r="F583" s="155">
        <f t="shared" si="62"/>
        <v>1609.4</v>
      </c>
    </row>
    <row r="584" spans="1:6" x14ac:dyDescent="0.3">
      <c r="A584" s="177"/>
      <c r="C584" s="238" t="s">
        <v>1336</v>
      </c>
      <c r="D584" s="230" t="s">
        <v>1337</v>
      </c>
      <c r="E584" s="242">
        <v>2476</v>
      </c>
      <c r="F584" s="155">
        <f t="shared" si="62"/>
        <v>1609.4</v>
      </c>
    </row>
    <row r="585" spans="1:6" x14ac:dyDescent="0.3">
      <c r="A585" s="177"/>
      <c r="C585" s="238" t="s">
        <v>1338</v>
      </c>
      <c r="D585" s="230" t="s">
        <v>1339</v>
      </c>
      <c r="E585" s="242">
        <v>3882</v>
      </c>
      <c r="F585" s="155">
        <f t="shared" si="62"/>
        <v>2523.3000000000002</v>
      </c>
    </row>
    <row r="586" spans="1:6" x14ac:dyDescent="0.3">
      <c r="A586" s="177"/>
      <c r="C586" s="238" t="s">
        <v>1340</v>
      </c>
      <c r="D586" s="230" t="s">
        <v>1341</v>
      </c>
      <c r="E586" s="242">
        <v>4632</v>
      </c>
      <c r="F586" s="155">
        <f t="shared" si="62"/>
        <v>3010.8</v>
      </c>
    </row>
    <row r="587" spans="1:6" x14ac:dyDescent="0.3">
      <c r="A587" s="177"/>
      <c r="C587" s="238" t="s">
        <v>1342</v>
      </c>
      <c r="D587" s="230" t="s">
        <v>1343</v>
      </c>
      <c r="E587" s="242">
        <v>4992</v>
      </c>
      <c r="F587" s="155">
        <f t="shared" si="62"/>
        <v>3244.8</v>
      </c>
    </row>
    <row r="588" spans="1:6" x14ac:dyDescent="0.3">
      <c r="A588" s="177"/>
      <c r="C588" s="238" t="s">
        <v>1344</v>
      </c>
      <c r="D588" s="230" t="s">
        <v>1345</v>
      </c>
      <c r="E588" s="242">
        <v>3780</v>
      </c>
      <c r="F588" s="155">
        <f t="shared" si="62"/>
        <v>2457</v>
      </c>
    </row>
    <row r="589" spans="1:6" x14ac:dyDescent="0.3">
      <c r="A589" s="177"/>
      <c r="C589" s="238" t="s">
        <v>1346</v>
      </c>
      <c r="D589" s="230" t="s">
        <v>1347</v>
      </c>
      <c r="E589" s="242">
        <v>4828</v>
      </c>
      <c r="F589" s="155">
        <f t="shared" si="62"/>
        <v>3138.2000000000003</v>
      </c>
    </row>
    <row r="590" spans="1:6" x14ac:dyDescent="0.3">
      <c r="A590" s="177"/>
      <c r="C590" s="238" t="s">
        <v>1348</v>
      </c>
      <c r="D590" s="230" t="s">
        <v>1349</v>
      </c>
      <c r="E590" s="242">
        <v>4828</v>
      </c>
      <c r="F590" s="155">
        <f t="shared" si="62"/>
        <v>3138.2000000000003</v>
      </c>
    </row>
    <row r="591" spans="1:6" x14ac:dyDescent="0.3">
      <c r="A591" s="177"/>
      <c r="C591" s="238" t="s">
        <v>1350</v>
      </c>
      <c r="D591" s="230" t="s">
        <v>1351</v>
      </c>
      <c r="E591" s="242">
        <v>1712</v>
      </c>
      <c r="F591" s="155">
        <f t="shared" si="62"/>
        <v>1112.8</v>
      </c>
    </row>
    <row r="592" spans="1:6" x14ac:dyDescent="0.3">
      <c r="A592" s="177"/>
      <c r="C592" s="238" t="s">
        <v>1352</v>
      </c>
      <c r="D592" s="230" t="s">
        <v>1353</v>
      </c>
      <c r="E592" s="242">
        <v>2076</v>
      </c>
      <c r="F592" s="155">
        <f t="shared" si="62"/>
        <v>1349.4</v>
      </c>
    </row>
    <row r="593" spans="1:6" x14ac:dyDescent="0.3">
      <c r="A593" s="177"/>
      <c r="C593" s="238" t="s">
        <v>1354</v>
      </c>
      <c r="D593" s="230" t="s">
        <v>1355</v>
      </c>
      <c r="E593" s="242">
        <v>2076</v>
      </c>
      <c r="F593" s="155">
        <f t="shared" si="62"/>
        <v>1349.4</v>
      </c>
    </row>
    <row r="594" spans="1:6" x14ac:dyDescent="0.3">
      <c r="A594" s="177"/>
      <c r="C594" s="238" t="s">
        <v>1356</v>
      </c>
      <c r="D594" s="230" t="s">
        <v>1357</v>
      </c>
      <c r="E594" s="242">
        <v>2982</v>
      </c>
      <c r="F594" s="155">
        <f t="shared" si="62"/>
        <v>1938.3</v>
      </c>
    </row>
    <row r="595" spans="1:6" x14ac:dyDescent="0.3">
      <c r="A595" s="177"/>
      <c r="C595" s="238" t="s">
        <v>1358</v>
      </c>
      <c r="D595" s="230" t="s">
        <v>1359</v>
      </c>
      <c r="E595" s="242">
        <v>3732</v>
      </c>
      <c r="F595" s="155">
        <f t="shared" si="62"/>
        <v>2425.8000000000002</v>
      </c>
    </row>
    <row r="596" spans="1:6" x14ac:dyDescent="0.3">
      <c r="A596" s="177"/>
      <c r="C596" s="238" t="s">
        <v>1360</v>
      </c>
      <c r="D596" s="230" t="s">
        <v>1361</v>
      </c>
      <c r="E596" s="242">
        <v>4092</v>
      </c>
      <c r="F596" s="155">
        <f t="shared" si="62"/>
        <v>2659.8</v>
      </c>
    </row>
    <row r="597" spans="1:6" x14ac:dyDescent="0.3">
      <c r="A597" s="177"/>
      <c r="C597" s="238" t="s">
        <v>1362</v>
      </c>
      <c r="D597" s="230" t="s">
        <v>1363</v>
      </c>
      <c r="E597" s="242">
        <v>2980</v>
      </c>
      <c r="F597" s="155">
        <f t="shared" si="62"/>
        <v>1937</v>
      </c>
    </row>
    <row r="598" spans="1:6" x14ac:dyDescent="0.3">
      <c r="A598" s="177"/>
      <c r="C598" s="238" t="s">
        <v>1364</v>
      </c>
      <c r="D598" s="230" t="s">
        <v>1365</v>
      </c>
      <c r="E598" s="242">
        <v>4028</v>
      </c>
      <c r="F598" s="155">
        <f t="shared" si="62"/>
        <v>2618.2000000000003</v>
      </c>
    </row>
    <row r="599" spans="1:6" x14ac:dyDescent="0.3">
      <c r="A599" s="177"/>
      <c r="C599" s="238" t="s">
        <v>1366</v>
      </c>
      <c r="D599" s="230" t="s">
        <v>1367</v>
      </c>
      <c r="E599" s="242">
        <v>4028</v>
      </c>
      <c r="F599" s="155">
        <f t="shared" si="62"/>
        <v>2618.2000000000003</v>
      </c>
    </row>
    <row r="600" spans="1:6" x14ac:dyDescent="0.3">
      <c r="A600" s="177"/>
      <c r="C600" s="238"/>
      <c r="D600" s="234" t="s">
        <v>1312</v>
      </c>
      <c r="E600" s="155"/>
      <c r="F600" s="155"/>
    </row>
    <row r="601" spans="1:6" x14ac:dyDescent="0.3">
      <c r="A601" s="177"/>
      <c r="C601" s="193"/>
      <c r="D601" s="227"/>
      <c r="E601" s="155"/>
      <c r="F601" s="155"/>
    </row>
    <row r="602" spans="1:6" s="198" customFormat="1" x14ac:dyDescent="0.3">
      <c r="A602" s="177"/>
      <c r="B602" s="195"/>
      <c r="C602" s="228"/>
      <c r="D602" s="197" t="s">
        <v>1368</v>
      </c>
      <c r="E602" s="149" t="s">
        <v>615</v>
      </c>
      <c r="F602" s="149" t="s">
        <v>616</v>
      </c>
    </row>
    <row r="603" spans="1:6" x14ac:dyDescent="0.3">
      <c r="A603" s="177"/>
      <c r="C603" s="199"/>
      <c r="D603" s="200"/>
      <c r="E603" s="155"/>
      <c r="F603" s="155"/>
    </row>
    <row r="604" spans="1:6" x14ac:dyDescent="0.3">
      <c r="A604" s="177"/>
      <c r="C604" s="238" t="s">
        <v>1369</v>
      </c>
      <c r="D604" s="230" t="s">
        <v>1370</v>
      </c>
      <c r="E604" s="242">
        <v>2772</v>
      </c>
      <c r="F604" s="155">
        <f t="shared" ref="F604:F630" si="63">IFERROR(E604*0.65,"")</f>
        <v>1801.8</v>
      </c>
    </row>
    <row r="605" spans="1:6" x14ac:dyDescent="0.3">
      <c r="A605" s="177"/>
      <c r="C605" s="238" t="s">
        <v>1371</v>
      </c>
      <c r="D605" s="230" t="s">
        <v>1372</v>
      </c>
      <c r="E605" s="242">
        <v>3136</v>
      </c>
      <c r="F605" s="155">
        <f t="shared" si="63"/>
        <v>2038.4</v>
      </c>
    </row>
    <row r="606" spans="1:6" x14ac:dyDescent="0.3">
      <c r="A606" s="177"/>
      <c r="C606" s="238" t="s">
        <v>1373</v>
      </c>
      <c r="D606" s="230" t="s">
        <v>1374</v>
      </c>
      <c r="E606" s="242">
        <v>3136</v>
      </c>
      <c r="F606" s="155">
        <f t="shared" si="63"/>
        <v>2038.4</v>
      </c>
    </row>
    <row r="607" spans="1:6" x14ac:dyDescent="0.3">
      <c r="A607" s="177"/>
      <c r="C607" s="238" t="s">
        <v>1375</v>
      </c>
      <c r="D607" s="230" t="s">
        <v>1376</v>
      </c>
      <c r="E607" s="242">
        <v>5167</v>
      </c>
      <c r="F607" s="155">
        <f t="shared" si="63"/>
        <v>3358.55</v>
      </c>
    </row>
    <row r="608" spans="1:6" x14ac:dyDescent="0.3">
      <c r="A608" s="177"/>
      <c r="C608" s="238" t="s">
        <v>1377</v>
      </c>
      <c r="D608" s="230" t="s">
        <v>1378</v>
      </c>
      <c r="E608" s="242">
        <v>5353</v>
      </c>
      <c r="F608" s="155">
        <f t="shared" si="63"/>
        <v>3479.4500000000003</v>
      </c>
    </row>
    <row r="609" spans="1:6" x14ac:dyDescent="0.3">
      <c r="A609" s="177"/>
      <c r="C609" s="238" t="s">
        <v>1379</v>
      </c>
      <c r="D609" s="230" t="s">
        <v>1380</v>
      </c>
      <c r="E609" s="242">
        <v>5593</v>
      </c>
      <c r="F609" s="155">
        <f t="shared" si="63"/>
        <v>3635.4500000000003</v>
      </c>
    </row>
    <row r="610" spans="1:6" x14ac:dyDescent="0.3">
      <c r="A610" s="177"/>
      <c r="C610" s="238" t="s">
        <v>1381</v>
      </c>
      <c r="D610" s="230" t="s">
        <v>1382</v>
      </c>
      <c r="E610" s="242">
        <v>4960</v>
      </c>
      <c r="F610" s="155">
        <f t="shared" si="63"/>
        <v>3224</v>
      </c>
    </row>
    <row r="611" spans="1:6" x14ac:dyDescent="0.3">
      <c r="A611" s="177"/>
      <c r="C611" s="238" t="s">
        <v>1383</v>
      </c>
      <c r="D611" s="230" t="s">
        <v>1384</v>
      </c>
      <c r="E611" s="242">
        <v>5444</v>
      </c>
      <c r="F611" s="155">
        <f t="shared" si="63"/>
        <v>3538.6</v>
      </c>
    </row>
    <row r="612" spans="1:6" x14ac:dyDescent="0.3">
      <c r="A612" s="177"/>
      <c r="C612" s="238" t="s">
        <v>1385</v>
      </c>
      <c r="D612" s="230" t="s">
        <v>1386</v>
      </c>
      <c r="E612" s="242">
        <v>5444</v>
      </c>
      <c r="F612" s="155">
        <f t="shared" si="63"/>
        <v>3538.6</v>
      </c>
    </row>
    <row r="613" spans="1:6" x14ac:dyDescent="0.3">
      <c r="A613" s="177"/>
      <c r="C613" s="238" t="s">
        <v>1387</v>
      </c>
      <c r="D613" s="230" t="s">
        <v>1388</v>
      </c>
      <c r="E613" s="242">
        <v>2092</v>
      </c>
      <c r="F613" s="155">
        <f t="shared" si="63"/>
        <v>1359.8</v>
      </c>
    </row>
    <row r="614" spans="1:6" x14ac:dyDescent="0.3">
      <c r="A614" s="177"/>
      <c r="C614" s="238" t="s">
        <v>1389</v>
      </c>
      <c r="D614" s="230" t="s">
        <v>1390</v>
      </c>
      <c r="E614" s="242">
        <v>2456</v>
      </c>
      <c r="F614" s="155">
        <f t="shared" si="63"/>
        <v>1596.4</v>
      </c>
    </row>
    <row r="615" spans="1:6" x14ac:dyDescent="0.3">
      <c r="A615" s="177"/>
      <c r="C615" s="238" t="s">
        <v>1391</v>
      </c>
      <c r="D615" s="230" t="s">
        <v>1392</v>
      </c>
      <c r="E615" s="242">
        <v>2456</v>
      </c>
      <c r="F615" s="155">
        <f t="shared" si="63"/>
        <v>1596.4</v>
      </c>
    </row>
    <row r="616" spans="1:6" x14ac:dyDescent="0.3">
      <c r="A616" s="177"/>
      <c r="C616" s="238" t="s">
        <v>1393</v>
      </c>
      <c r="D616" s="230" t="s">
        <v>1394</v>
      </c>
      <c r="E616" s="242">
        <v>3637</v>
      </c>
      <c r="F616" s="155">
        <f t="shared" si="63"/>
        <v>2364.0500000000002</v>
      </c>
    </row>
    <row r="617" spans="1:6" x14ac:dyDescent="0.3">
      <c r="A617" s="177"/>
      <c r="C617" s="238" t="s">
        <v>1395</v>
      </c>
      <c r="D617" s="230" t="s">
        <v>1396</v>
      </c>
      <c r="E617" s="242">
        <v>3823</v>
      </c>
      <c r="F617" s="155">
        <f t="shared" si="63"/>
        <v>2484.9500000000003</v>
      </c>
    </row>
    <row r="618" spans="1:6" x14ac:dyDescent="0.3">
      <c r="A618" s="177"/>
      <c r="C618" s="238" t="s">
        <v>1397</v>
      </c>
      <c r="D618" s="230" t="s">
        <v>1398</v>
      </c>
      <c r="E618" s="242">
        <v>4063</v>
      </c>
      <c r="F618" s="155">
        <f t="shared" si="63"/>
        <v>2640.9500000000003</v>
      </c>
    </row>
    <row r="619" spans="1:6" x14ac:dyDescent="0.3">
      <c r="A619" s="177"/>
      <c r="C619" s="238" t="s">
        <v>1399</v>
      </c>
      <c r="D619" s="230" t="s">
        <v>1400</v>
      </c>
      <c r="E619" s="242">
        <v>3600</v>
      </c>
      <c r="F619" s="155">
        <f t="shared" si="63"/>
        <v>2340</v>
      </c>
    </row>
    <row r="620" spans="1:6" x14ac:dyDescent="0.3">
      <c r="A620" s="177"/>
      <c r="C620" s="238" t="s">
        <v>1401</v>
      </c>
      <c r="D620" s="230" t="s">
        <v>1402</v>
      </c>
      <c r="E620" s="242">
        <v>4084</v>
      </c>
      <c r="F620" s="155">
        <f t="shared" si="63"/>
        <v>2654.6</v>
      </c>
    </row>
    <row r="621" spans="1:6" x14ac:dyDescent="0.3">
      <c r="A621" s="177"/>
      <c r="C621" s="238" t="s">
        <v>1403</v>
      </c>
      <c r="D621" s="230" t="s">
        <v>1404</v>
      </c>
      <c r="E621" s="242">
        <v>4084</v>
      </c>
      <c r="F621" s="155">
        <f t="shared" si="63"/>
        <v>2654.6</v>
      </c>
    </row>
    <row r="622" spans="1:6" x14ac:dyDescent="0.3">
      <c r="A622" s="177"/>
      <c r="C622" s="238" t="s">
        <v>1405</v>
      </c>
      <c r="D622" s="230" t="s">
        <v>1406</v>
      </c>
      <c r="E622" s="242">
        <v>1692</v>
      </c>
      <c r="F622" s="155">
        <f t="shared" si="63"/>
        <v>1099.8</v>
      </c>
    </row>
    <row r="623" spans="1:6" x14ac:dyDescent="0.3">
      <c r="A623" s="177"/>
      <c r="C623" s="238" t="s">
        <v>1407</v>
      </c>
      <c r="D623" s="230" t="s">
        <v>1408</v>
      </c>
      <c r="E623" s="242">
        <v>2056</v>
      </c>
      <c r="F623" s="155">
        <f t="shared" si="63"/>
        <v>1336.4</v>
      </c>
    </row>
    <row r="624" spans="1:6" x14ac:dyDescent="0.3">
      <c r="A624" s="177"/>
      <c r="C624" s="238" t="s">
        <v>1409</v>
      </c>
      <c r="D624" s="230" t="s">
        <v>1410</v>
      </c>
      <c r="E624" s="242">
        <v>2056</v>
      </c>
      <c r="F624" s="155">
        <f t="shared" si="63"/>
        <v>1336.4</v>
      </c>
    </row>
    <row r="625" spans="1:6" x14ac:dyDescent="0.3">
      <c r="A625" s="177"/>
      <c r="C625" s="238" t="s">
        <v>1411</v>
      </c>
      <c r="D625" s="230" t="s">
        <v>1410</v>
      </c>
      <c r="E625" s="242">
        <v>2737</v>
      </c>
      <c r="F625" s="155">
        <f t="shared" si="63"/>
        <v>1779.05</v>
      </c>
    </row>
    <row r="626" spans="1:6" x14ac:dyDescent="0.3">
      <c r="A626" s="177"/>
      <c r="C626" s="238" t="s">
        <v>1412</v>
      </c>
      <c r="D626" s="230" t="s">
        <v>1410</v>
      </c>
      <c r="E626" s="242">
        <v>2923</v>
      </c>
      <c r="F626" s="155">
        <f t="shared" si="63"/>
        <v>1899.95</v>
      </c>
    </row>
    <row r="627" spans="1:6" x14ac:dyDescent="0.3">
      <c r="A627" s="177"/>
      <c r="C627" s="238" t="s">
        <v>1413</v>
      </c>
      <c r="D627" s="230" t="s">
        <v>1410</v>
      </c>
      <c r="E627" s="242">
        <v>3163</v>
      </c>
      <c r="F627" s="155">
        <f t="shared" si="63"/>
        <v>2055.9500000000003</v>
      </c>
    </row>
    <row r="628" spans="1:6" x14ac:dyDescent="0.3">
      <c r="A628" s="177"/>
      <c r="C628" s="238" t="s">
        <v>1414</v>
      </c>
      <c r="D628" s="230" t="s">
        <v>1410</v>
      </c>
      <c r="E628" s="242">
        <v>2800</v>
      </c>
      <c r="F628" s="155">
        <f t="shared" si="63"/>
        <v>1820</v>
      </c>
    </row>
    <row r="629" spans="1:6" x14ac:dyDescent="0.3">
      <c r="A629" s="177"/>
      <c r="C629" s="238" t="s">
        <v>1415</v>
      </c>
      <c r="D629" s="230" t="s">
        <v>1410</v>
      </c>
      <c r="E629" s="242">
        <v>3284</v>
      </c>
      <c r="F629" s="155">
        <f t="shared" si="63"/>
        <v>2134.6</v>
      </c>
    </row>
    <row r="630" spans="1:6" x14ac:dyDescent="0.3">
      <c r="A630" s="177"/>
      <c r="C630" s="238" t="s">
        <v>1416</v>
      </c>
      <c r="D630" s="230" t="s">
        <v>1410</v>
      </c>
      <c r="E630" s="242">
        <v>3284</v>
      </c>
      <c r="F630" s="155">
        <f t="shared" si="63"/>
        <v>2134.6</v>
      </c>
    </row>
    <row r="631" spans="1:6" x14ac:dyDescent="0.3">
      <c r="A631" s="177"/>
      <c r="C631" s="238"/>
      <c r="D631" s="234" t="s">
        <v>1312</v>
      </c>
      <c r="E631" s="155"/>
      <c r="F631" s="155"/>
    </row>
    <row r="632" spans="1:6" x14ac:dyDescent="0.3">
      <c r="A632" s="177"/>
      <c r="C632" s="145"/>
      <c r="D632" s="192"/>
      <c r="E632" s="243"/>
      <c r="F632" s="243"/>
    </row>
    <row r="633" spans="1:6" s="198" customFormat="1" x14ac:dyDescent="0.3">
      <c r="A633" s="177"/>
      <c r="B633" s="195"/>
      <c r="C633" s="228"/>
      <c r="D633" s="240" t="s">
        <v>1417</v>
      </c>
      <c r="E633" s="149" t="s">
        <v>615</v>
      </c>
      <c r="F633" s="149" t="s">
        <v>616</v>
      </c>
    </row>
    <row r="634" spans="1:6" x14ac:dyDescent="0.3">
      <c r="A634" s="177"/>
      <c r="C634" s="199"/>
      <c r="D634" s="241"/>
      <c r="E634" s="155"/>
      <c r="F634" s="155"/>
    </row>
    <row r="635" spans="1:6" x14ac:dyDescent="0.3">
      <c r="A635" s="177"/>
      <c r="C635" s="238" t="s">
        <v>1418</v>
      </c>
      <c r="D635" s="230" t="s">
        <v>1419</v>
      </c>
      <c r="E635" s="242">
        <v>3080</v>
      </c>
      <c r="F635" s="155">
        <f t="shared" ref="F635:F661" si="64">IFERROR(E635*0.65,"")</f>
        <v>2002</v>
      </c>
    </row>
    <row r="636" spans="1:6" x14ac:dyDescent="0.3">
      <c r="A636" s="177"/>
      <c r="C636" s="238" t="s">
        <v>1420</v>
      </c>
      <c r="D636" s="230" t="s">
        <v>1421</v>
      </c>
      <c r="E636" s="242">
        <v>3204</v>
      </c>
      <c r="F636" s="155">
        <f t="shared" si="64"/>
        <v>2082.6</v>
      </c>
    </row>
    <row r="637" spans="1:6" x14ac:dyDescent="0.3">
      <c r="A637" s="177"/>
      <c r="C637" s="238" t="s">
        <v>1422</v>
      </c>
      <c r="D637" s="230" t="s">
        <v>1423</v>
      </c>
      <c r="E637" s="242">
        <v>3204</v>
      </c>
      <c r="F637" s="155">
        <f t="shared" si="64"/>
        <v>2082.6</v>
      </c>
    </row>
    <row r="638" spans="1:6" x14ac:dyDescent="0.3">
      <c r="A638" s="177"/>
      <c r="C638" s="238" t="s">
        <v>1424</v>
      </c>
      <c r="D638" s="230" t="s">
        <v>1425</v>
      </c>
      <c r="E638" s="242">
        <v>5235</v>
      </c>
      <c r="F638" s="155">
        <f t="shared" si="64"/>
        <v>3402.75</v>
      </c>
    </row>
    <row r="639" spans="1:6" x14ac:dyDescent="0.3">
      <c r="A639" s="177"/>
      <c r="C639" s="238" t="s">
        <v>1426</v>
      </c>
      <c r="D639" s="230" t="s">
        <v>1427</v>
      </c>
      <c r="E639" s="242">
        <v>5646</v>
      </c>
      <c r="F639" s="155">
        <f t="shared" si="64"/>
        <v>3669.9</v>
      </c>
    </row>
    <row r="640" spans="1:6" x14ac:dyDescent="0.3">
      <c r="A640" s="177"/>
      <c r="C640" s="238" t="s">
        <v>1428</v>
      </c>
      <c r="D640" s="230" t="s">
        <v>1429</v>
      </c>
      <c r="E640" s="242">
        <v>5646</v>
      </c>
      <c r="F640" s="155">
        <f t="shared" si="64"/>
        <v>3669.9</v>
      </c>
    </row>
    <row r="641" spans="1:6" x14ac:dyDescent="0.3">
      <c r="A641" s="177"/>
      <c r="C641" s="238" t="s">
        <v>1430</v>
      </c>
      <c r="D641" s="230" t="s">
        <v>1431</v>
      </c>
      <c r="E641" s="242">
        <v>5422</v>
      </c>
      <c r="F641" s="155">
        <f t="shared" si="64"/>
        <v>3524.3</v>
      </c>
    </row>
    <row r="642" spans="1:6" x14ac:dyDescent="0.3">
      <c r="A642" s="177"/>
      <c r="C642" s="238" t="s">
        <v>1432</v>
      </c>
      <c r="D642" s="230" t="s">
        <v>1433</v>
      </c>
      <c r="E642" s="242">
        <v>5696</v>
      </c>
      <c r="F642" s="155">
        <f t="shared" si="64"/>
        <v>3702.4</v>
      </c>
    </row>
    <row r="643" spans="1:6" x14ac:dyDescent="0.3">
      <c r="A643" s="177"/>
      <c r="C643" s="238" t="s">
        <v>1434</v>
      </c>
      <c r="D643" s="230" t="s">
        <v>1435</v>
      </c>
      <c r="E643" s="242">
        <v>5696</v>
      </c>
      <c r="F643" s="155">
        <f t="shared" si="64"/>
        <v>3702.4</v>
      </c>
    </row>
    <row r="644" spans="1:6" x14ac:dyDescent="0.3">
      <c r="A644" s="177"/>
      <c r="C644" s="238" t="s">
        <v>1436</v>
      </c>
      <c r="D644" s="230" t="s">
        <v>1437</v>
      </c>
      <c r="E644" s="242">
        <v>2400</v>
      </c>
      <c r="F644" s="155">
        <f t="shared" si="64"/>
        <v>1560</v>
      </c>
    </row>
    <row r="645" spans="1:6" x14ac:dyDescent="0.3">
      <c r="A645" s="177"/>
      <c r="C645" s="238" t="s">
        <v>1438</v>
      </c>
      <c r="D645" s="230" t="s">
        <v>1439</v>
      </c>
      <c r="E645" s="242">
        <v>2524</v>
      </c>
      <c r="F645" s="155">
        <f t="shared" si="64"/>
        <v>1640.6000000000001</v>
      </c>
    </row>
    <row r="646" spans="1:6" x14ac:dyDescent="0.3">
      <c r="A646" s="177"/>
      <c r="C646" s="238" t="s">
        <v>1440</v>
      </c>
      <c r="D646" s="230" t="s">
        <v>1441</v>
      </c>
      <c r="E646" s="242">
        <v>2524</v>
      </c>
      <c r="F646" s="155">
        <f t="shared" si="64"/>
        <v>1640.6000000000001</v>
      </c>
    </row>
    <row r="647" spans="1:6" x14ac:dyDescent="0.3">
      <c r="A647" s="177"/>
      <c r="C647" s="238" t="s">
        <v>1442</v>
      </c>
      <c r="D647" s="230" t="s">
        <v>1443</v>
      </c>
      <c r="E647" s="242">
        <v>3705</v>
      </c>
      <c r="F647" s="155">
        <f t="shared" si="64"/>
        <v>2408.25</v>
      </c>
    </row>
    <row r="648" spans="1:6" x14ac:dyDescent="0.3">
      <c r="A648" s="177"/>
      <c r="C648" s="238" t="s">
        <v>1444</v>
      </c>
      <c r="D648" s="230" t="s">
        <v>1445</v>
      </c>
      <c r="E648" s="242">
        <v>4116</v>
      </c>
      <c r="F648" s="155">
        <f t="shared" si="64"/>
        <v>2675.4</v>
      </c>
    </row>
    <row r="649" spans="1:6" x14ac:dyDescent="0.3">
      <c r="A649" s="177"/>
      <c r="C649" s="238" t="s">
        <v>1446</v>
      </c>
      <c r="D649" s="230" t="s">
        <v>1447</v>
      </c>
      <c r="E649" s="242">
        <v>4116</v>
      </c>
      <c r="F649" s="155">
        <f t="shared" si="64"/>
        <v>2675.4</v>
      </c>
    </row>
    <row r="650" spans="1:6" x14ac:dyDescent="0.3">
      <c r="A650" s="177"/>
      <c r="C650" s="238" t="s">
        <v>1448</v>
      </c>
      <c r="D650" s="230" t="s">
        <v>1449</v>
      </c>
      <c r="E650" s="242">
        <v>4062</v>
      </c>
      <c r="F650" s="155">
        <f t="shared" si="64"/>
        <v>2640.3</v>
      </c>
    </row>
    <row r="651" spans="1:6" x14ac:dyDescent="0.3">
      <c r="A651" s="177"/>
      <c r="C651" s="238" t="s">
        <v>1450</v>
      </c>
      <c r="D651" s="230" t="s">
        <v>1451</v>
      </c>
      <c r="E651" s="242">
        <v>4336</v>
      </c>
      <c r="F651" s="155">
        <f t="shared" si="64"/>
        <v>2818.4</v>
      </c>
    </row>
    <row r="652" spans="1:6" x14ac:dyDescent="0.3">
      <c r="A652" s="177"/>
      <c r="C652" s="238" t="s">
        <v>1452</v>
      </c>
      <c r="D652" s="230" t="s">
        <v>1453</v>
      </c>
      <c r="E652" s="242">
        <v>4336</v>
      </c>
      <c r="F652" s="155">
        <f t="shared" si="64"/>
        <v>2818.4</v>
      </c>
    </row>
    <row r="653" spans="1:6" x14ac:dyDescent="0.3">
      <c r="A653" s="177"/>
      <c r="C653" s="238" t="s">
        <v>1454</v>
      </c>
      <c r="D653" s="230" t="s">
        <v>1455</v>
      </c>
      <c r="E653" s="242">
        <v>2000</v>
      </c>
      <c r="F653" s="155">
        <f t="shared" si="64"/>
        <v>1300</v>
      </c>
    </row>
    <row r="654" spans="1:6" x14ac:dyDescent="0.3">
      <c r="A654" s="177"/>
      <c r="C654" s="238" t="s">
        <v>1456</v>
      </c>
      <c r="D654" s="230" t="s">
        <v>1457</v>
      </c>
      <c r="E654" s="242">
        <v>2124</v>
      </c>
      <c r="F654" s="155">
        <f t="shared" si="64"/>
        <v>1380.6000000000001</v>
      </c>
    </row>
    <row r="655" spans="1:6" x14ac:dyDescent="0.3">
      <c r="A655" s="177"/>
      <c r="C655" s="238" t="s">
        <v>1458</v>
      </c>
      <c r="D655" s="230" t="s">
        <v>1459</v>
      </c>
      <c r="E655" s="242">
        <v>2124</v>
      </c>
      <c r="F655" s="155">
        <f t="shared" si="64"/>
        <v>1380.6000000000001</v>
      </c>
    </row>
    <row r="656" spans="1:6" x14ac:dyDescent="0.3">
      <c r="A656" s="177"/>
      <c r="C656" s="238" t="s">
        <v>1460</v>
      </c>
      <c r="D656" s="230" t="s">
        <v>1461</v>
      </c>
      <c r="E656" s="242">
        <v>2805</v>
      </c>
      <c r="F656" s="155">
        <f t="shared" si="64"/>
        <v>1823.25</v>
      </c>
    </row>
    <row r="657" spans="1:6" x14ac:dyDescent="0.3">
      <c r="A657" s="177"/>
      <c r="C657" s="238" t="s">
        <v>1462</v>
      </c>
      <c r="D657" s="230" t="s">
        <v>1463</v>
      </c>
      <c r="E657" s="242">
        <v>3216</v>
      </c>
      <c r="F657" s="155">
        <f t="shared" si="64"/>
        <v>2090.4</v>
      </c>
    </row>
    <row r="658" spans="1:6" x14ac:dyDescent="0.3">
      <c r="A658" s="177"/>
      <c r="C658" s="238" t="s">
        <v>1464</v>
      </c>
      <c r="D658" s="230" t="s">
        <v>1465</v>
      </c>
      <c r="E658" s="242">
        <v>3216</v>
      </c>
      <c r="F658" s="155">
        <f t="shared" si="64"/>
        <v>2090.4</v>
      </c>
    </row>
    <row r="659" spans="1:6" x14ac:dyDescent="0.3">
      <c r="A659" s="177"/>
      <c r="C659" s="238" t="s">
        <v>1466</v>
      </c>
      <c r="D659" s="230" t="s">
        <v>1467</v>
      </c>
      <c r="E659" s="242">
        <v>3262</v>
      </c>
      <c r="F659" s="155">
        <f t="shared" si="64"/>
        <v>2120.3000000000002</v>
      </c>
    </row>
    <row r="660" spans="1:6" x14ac:dyDescent="0.3">
      <c r="A660" s="177"/>
      <c r="C660" s="238" t="s">
        <v>1468</v>
      </c>
      <c r="D660" s="230" t="s">
        <v>1469</v>
      </c>
      <c r="E660" s="242">
        <v>3536</v>
      </c>
      <c r="F660" s="155">
        <f t="shared" si="64"/>
        <v>2298.4</v>
      </c>
    </row>
    <row r="661" spans="1:6" x14ac:dyDescent="0.3">
      <c r="A661" s="177"/>
      <c r="C661" s="238" t="s">
        <v>1470</v>
      </c>
      <c r="D661" s="230" t="s">
        <v>1471</v>
      </c>
      <c r="E661" s="242">
        <v>3536</v>
      </c>
      <c r="F661" s="155">
        <f t="shared" si="64"/>
        <v>2298.4</v>
      </c>
    </row>
    <row r="662" spans="1:6" x14ac:dyDescent="0.3">
      <c r="A662" s="177"/>
      <c r="C662" s="238"/>
      <c r="D662" s="234" t="s">
        <v>1312</v>
      </c>
      <c r="E662" s="155"/>
      <c r="F662" s="155"/>
    </row>
    <row r="663" spans="1:6" x14ac:dyDescent="0.3">
      <c r="A663" s="177"/>
      <c r="C663" s="193"/>
      <c r="D663" s="227"/>
      <c r="E663" s="155"/>
      <c r="F663" s="155"/>
    </row>
    <row r="664" spans="1:6" s="198" customFormat="1" x14ac:dyDescent="0.3">
      <c r="A664" s="177"/>
      <c r="B664" s="195"/>
      <c r="C664" s="228"/>
      <c r="D664" s="197" t="s">
        <v>1472</v>
      </c>
      <c r="E664" s="149" t="s">
        <v>615</v>
      </c>
      <c r="F664" s="149" t="s">
        <v>616</v>
      </c>
    </row>
    <row r="665" spans="1:6" x14ac:dyDescent="0.3">
      <c r="A665" s="177"/>
      <c r="C665" s="199"/>
      <c r="D665" s="200"/>
      <c r="E665" s="155"/>
      <c r="F665" s="155"/>
    </row>
    <row r="666" spans="1:6" x14ac:dyDescent="0.3">
      <c r="A666" s="177"/>
      <c r="C666" s="238" t="s">
        <v>1473</v>
      </c>
      <c r="D666" s="230" t="s">
        <v>1474</v>
      </c>
      <c r="E666" s="242">
        <v>3141</v>
      </c>
      <c r="F666" s="155">
        <f t="shared" ref="F666:F683" si="65">IFERROR(E666*0.65,"")</f>
        <v>2041.65</v>
      </c>
    </row>
    <row r="667" spans="1:6" x14ac:dyDescent="0.3">
      <c r="A667" s="177"/>
      <c r="C667" s="238" t="s">
        <v>1475</v>
      </c>
      <c r="D667" s="230" t="s">
        <v>1476</v>
      </c>
      <c r="E667" s="242">
        <v>3505</v>
      </c>
      <c r="F667" s="155">
        <f t="shared" si="65"/>
        <v>2278.25</v>
      </c>
    </row>
    <row r="668" spans="1:6" x14ac:dyDescent="0.3">
      <c r="A668" s="177"/>
      <c r="C668" s="238" t="s">
        <v>1477</v>
      </c>
      <c r="D668" s="230" t="s">
        <v>1478</v>
      </c>
      <c r="E668" s="242">
        <v>3505</v>
      </c>
      <c r="F668" s="155">
        <f t="shared" si="65"/>
        <v>2278.25</v>
      </c>
    </row>
    <row r="669" spans="1:6" x14ac:dyDescent="0.3">
      <c r="A669" s="177"/>
      <c r="C669" s="238" t="s">
        <v>1479</v>
      </c>
      <c r="D669" s="230" t="s">
        <v>1480</v>
      </c>
      <c r="E669" s="242">
        <v>6216</v>
      </c>
      <c r="F669" s="155">
        <f t="shared" si="65"/>
        <v>4040.4</v>
      </c>
    </row>
    <row r="670" spans="1:6" x14ac:dyDescent="0.3">
      <c r="A670" s="177"/>
      <c r="C670" s="238" t="s">
        <v>1481</v>
      </c>
      <c r="D670" s="230" t="s">
        <v>1482</v>
      </c>
      <c r="E670" s="242">
        <v>6402</v>
      </c>
      <c r="F670" s="155">
        <f t="shared" si="65"/>
        <v>4161.3</v>
      </c>
    </row>
    <row r="671" spans="1:6" x14ac:dyDescent="0.3">
      <c r="A671" s="177"/>
      <c r="C671" s="238" t="s">
        <v>1483</v>
      </c>
      <c r="D671" s="230" t="s">
        <v>1484</v>
      </c>
      <c r="E671" s="242">
        <v>6402</v>
      </c>
      <c r="F671" s="155">
        <f t="shared" si="65"/>
        <v>4161.3</v>
      </c>
    </row>
    <row r="672" spans="1:6" x14ac:dyDescent="0.3">
      <c r="A672" s="177"/>
      <c r="C672" s="238" t="s">
        <v>1485</v>
      </c>
      <c r="D672" s="230" t="s">
        <v>1486</v>
      </c>
      <c r="E672" s="242">
        <v>2461</v>
      </c>
      <c r="F672" s="155">
        <f t="shared" si="65"/>
        <v>1599.65</v>
      </c>
    </row>
    <row r="673" spans="1:6" x14ac:dyDescent="0.3">
      <c r="A673" s="177"/>
      <c r="C673" s="238" t="s">
        <v>1487</v>
      </c>
      <c r="D673" s="230" t="s">
        <v>1488</v>
      </c>
      <c r="E673" s="242">
        <v>2825</v>
      </c>
      <c r="F673" s="155">
        <f t="shared" si="65"/>
        <v>1836.25</v>
      </c>
    </row>
    <row r="674" spans="1:6" x14ac:dyDescent="0.3">
      <c r="A674" s="177"/>
      <c r="C674" s="238" t="s">
        <v>1489</v>
      </c>
      <c r="D674" s="230" t="s">
        <v>1490</v>
      </c>
      <c r="E674" s="242">
        <v>2825</v>
      </c>
      <c r="F674" s="155">
        <f t="shared" si="65"/>
        <v>1836.25</v>
      </c>
    </row>
    <row r="675" spans="1:6" x14ac:dyDescent="0.3">
      <c r="A675" s="177"/>
      <c r="C675" s="238" t="s">
        <v>1491</v>
      </c>
      <c r="D675" s="230" t="s">
        <v>1492</v>
      </c>
      <c r="E675" s="242">
        <v>4686</v>
      </c>
      <c r="F675" s="155">
        <f t="shared" si="65"/>
        <v>3045.9</v>
      </c>
    </row>
    <row r="676" spans="1:6" x14ac:dyDescent="0.3">
      <c r="A676" s="177"/>
      <c r="C676" s="238" t="s">
        <v>1493</v>
      </c>
      <c r="D676" s="230" t="s">
        <v>1494</v>
      </c>
      <c r="E676" s="242">
        <v>4872</v>
      </c>
      <c r="F676" s="155">
        <f t="shared" si="65"/>
        <v>3166.8</v>
      </c>
    </row>
    <row r="677" spans="1:6" x14ac:dyDescent="0.3">
      <c r="A677" s="177"/>
      <c r="C677" s="238" t="s">
        <v>1495</v>
      </c>
      <c r="D677" s="230" t="s">
        <v>1496</v>
      </c>
      <c r="E677" s="242">
        <v>4872</v>
      </c>
      <c r="F677" s="155">
        <f t="shared" si="65"/>
        <v>3166.8</v>
      </c>
    </row>
    <row r="678" spans="1:6" x14ac:dyDescent="0.3">
      <c r="A678" s="177"/>
      <c r="C678" s="238" t="s">
        <v>1497</v>
      </c>
      <c r="D678" s="230" t="s">
        <v>1498</v>
      </c>
      <c r="E678" s="242">
        <v>2061</v>
      </c>
      <c r="F678" s="155">
        <f t="shared" si="65"/>
        <v>1339.65</v>
      </c>
    </row>
    <row r="679" spans="1:6" x14ac:dyDescent="0.3">
      <c r="A679" s="177"/>
      <c r="C679" s="238" t="s">
        <v>1499</v>
      </c>
      <c r="D679" s="230" t="s">
        <v>1500</v>
      </c>
      <c r="E679" s="242">
        <v>2425</v>
      </c>
      <c r="F679" s="155">
        <f t="shared" si="65"/>
        <v>1576.25</v>
      </c>
    </row>
    <row r="680" spans="1:6" x14ac:dyDescent="0.3">
      <c r="A680" s="177"/>
      <c r="C680" s="238" t="s">
        <v>1501</v>
      </c>
      <c r="D680" s="230" t="s">
        <v>1502</v>
      </c>
      <c r="E680" s="242">
        <v>2425</v>
      </c>
      <c r="F680" s="155">
        <f t="shared" si="65"/>
        <v>1576.25</v>
      </c>
    </row>
    <row r="681" spans="1:6" x14ac:dyDescent="0.3">
      <c r="A681" s="177"/>
      <c r="C681" s="238" t="s">
        <v>1503</v>
      </c>
      <c r="D681" s="230" t="s">
        <v>1504</v>
      </c>
      <c r="E681" s="242">
        <v>3786</v>
      </c>
      <c r="F681" s="155">
        <f t="shared" si="65"/>
        <v>2460.9</v>
      </c>
    </row>
    <row r="682" spans="1:6" x14ac:dyDescent="0.3">
      <c r="A682" s="177"/>
      <c r="C682" s="238" t="s">
        <v>1505</v>
      </c>
      <c r="D682" s="230" t="s">
        <v>1506</v>
      </c>
      <c r="E682" s="242">
        <v>3972</v>
      </c>
      <c r="F682" s="155">
        <f t="shared" si="65"/>
        <v>2581.8000000000002</v>
      </c>
    </row>
    <row r="683" spans="1:6" x14ac:dyDescent="0.3">
      <c r="A683" s="177"/>
      <c r="C683" s="238" t="s">
        <v>1507</v>
      </c>
      <c r="D683" s="230" t="s">
        <v>1508</v>
      </c>
      <c r="E683" s="242">
        <v>3972</v>
      </c>
      <c r="F683" s="155">
        <f t="shared" si="65"/>
        <v>2581.8000000000002</v>
      </c>
    </row>
    <row r="684" spans="1:6" x14ac:dyDescent="0.3">
      <c r="A684" s="177"/>
      <c r="C684" s="238"/>
      <c r="D684" s="234" t="s">
        <v>1312</v>
      </c>
      <c r="E684" s="155"/>
      <c r="F684" s="155"/>
    </row>
    <row r="685" spans="1:6" x14ac:dyDescent="0.3">
      <c r="A685" s="177"/>
      <c r="C685" s="193"/>
      <c r="D685" s="227"/>
      <c r="E685" s="155"/>
      <c r="F685" s="155"/>
    </row>
    <row r="686" spans="1:6" s="198" customFormat="1" x14ac:dyDescent="0.3">
      <c r="A686" s="177"/>
      <c r="B686" s="195"/>
      <c r="C686" s="228"/>
      <c r="D686" s="197" t="s">
        <v>1509</v>
      </c>
      <c r="E686" s="149" t="s">
        <v>615</v>
      </c>
      <c r="F686" s="149" t="s">
        <v>616</v>
      </c>
    </row>
    <row r="687" spans="1:6" x14ac:dyDescent="0.3">
      <c r="A687" s="177"/>
      <c r="C687" s="199"/>
      <c r="D687" s="200"/>
      <c r="E687" s="155"/>
      <c r="F687" s="155"/>
    </row>
    <row r="688" spans="1:6" x14ac:dyDescent="0.3">
      <c r="A688" s="177"/>
      <c r="C688" s="238" t="s">
        <v>1510</v>
      </c>
      <c r="D688" s="205" t="s">
        <v>1511</v>
      </c>
      <c r="E688" s="244">
        <v>6333</v>
      </c>
      <c r="F688" s="155">
        <f t="shared" ref="F688:F714" si="66">IFERROR(E688*0.65,"")</f>
        <v>4116.45</v>
      </c>
    </row>
    <row r="689" spans="1:6" x14ac:dyDescent="0.3">
      <c r="A689" s="177"/>
      <c r="C689" s="238" t="s">
        <v>1512</v>
      </c>
      <c r="D689" s="205" t="s">
        <v>1513</v>
      </c>
      <c r="E689" s="244">
        <v>6697</v>
      </c>
      <c r="F689" s="155">
        <f t="shared" si="66"/>
        <v>4353.05</v>
      </c>
    </row>
    <row r="690" spans="1:6" x14ac:dyDescent="0.3">
      <c r="A690" s="177"/>
      <c r="C690" s="238" t="s">
        <v>1514</v>
      </c>
      <c r="D690" s="205" t="s">
        <v>1515</v>
      </c>
      <c r="E690" s="244">
        <v>6697</v>
      </c>
      <c r="F690" s="155">
        <f t="shared" si="66"/>
        <v>4353.05</v>
      </c>
    </row>
    <row r="691" spans="1:6" x14ac:dyDescent="0.3">
      <c r="A691" s="177"/>
      <c r="C691" s="238" t="s">
        <v>1516</v>
      </c>
      <c r="D691" s="205" t="s">
        <v>1517</v>
      </c>
      <c r="E691" s="244">
        <v>7926</v>
      </c>
      <c r="F691" s="155">
        <f t="shared" si="66"/>
        <v>5151.9000000000005</v>
      </c>
    </row>
    <row r="692" spans="1:6" x14ac:dyDescent="0.3">
      <c r="A692" s="177"/>
      <c r="C692" s="238" t="s">
        <v>1518</v>
      </c>
      <c r="D692" s="205" t="s">
        <v>1519</v>
      </c>
      <c r="E692" s="244">
        <v>8112</v>
      </c>
      <c r="F692" s="155">
        <f t="shared" si="66"/>
        <v>5272.8</v>
      </c>
    </row>
    <row r="693" spans="1:6" x14ac:dyDescent="0.3">
      <c r="A693" s="177"/>
      <c r="C693" s="238" t="s">
        <v>1520</v>
      </c>
      <c r="D693" s="205" t="s">
        <v>1521</v>
      </c>
      <c r="E693" s="244">
        <v>8112</v>
      </c>
      <c r="F693" s="155">
        <f t="shared" si="66"/>
        <v>5272.8</v>
      </c>
    </row>
    <row r="694" spans="1:6" x14ac:dyDescent="0.3">
      <c r="A694" s="177"/>
      <c r="C694" s="238" t="s">
        <v>1522</v>
      </c>
      <c r="D694" s="205" t="s">
        <v>1523</v>
      </c>
      <c r="E694" s="244">
        <v>8584</v>
      </c>
      <c r="F694" s="155">
        <f t="shared" si="66"/>
        <v>5579.6</v>
      </c>
    </row>
    <row r="695" spans="1:6" x14ac:dyDescent="0.3">
      <c r="A695" s="177"/>
      <c r="C695" s="238" t="s">
        <v>1524</v>
      </c>
      <c r="D695" s="205" t="s">
        <v>1525</v>
      </c>
      <c r="E695" s="244">
        <v>9068</v>
      </c>
      <c r="F695" s="155">
        <f t="shared" si="66"/>
        <v>5894.2</v>
      </c>
    </row>
    <row r="696" spans="1:6" x14ac:dyDescent="0.3">
      <c r="A696" s="177"/>
      <c r="C696" s="238" t="s">
        <v>1526</v>
      </c>
      <c r="D696" s="205" t="s">
        <v>1527</v>
      </c>
      <c r="E696" s="244">
        <v>9068</v>
      </c>
      <c r="F696" s="155">
        <f t="shared" si="66"/>
        <v>5894.2</v>
      </c>
    </row>
    <row r="697" spans="1:6" x14ac:dyDescent="0.3">
      <c r="A697" s="177"/>
      <c r="C697" s="238" t="s">
        <v>1528</v>
      </c>
      <c r="D697" s="205" t="s">
        <v>1529</v>
      </c>
      <c r="E697" s="244">
        <v>5313</v>
      </c>
      <c r="F697" s="155">
        <f t="shared" si="66"/>
        <v>3453.4500000000003</v>
      </c>
    </row>
    <row r="698" spans="1:6" x14ac:dyDescent="0.3">
      <c r="A698" s="177"/>
      <c r="C698" s="238" t="s">
        <v>1530</v>
      </c>
      <c r="D698" s="205" t="s">
        <v>1531</v>
      </c>
      <c r="E698" s="244">
        <v>5677</v>
      </c>
      <c r="F698" s="155">
        <f t="shared" si="66"/>
        <v>3690.05</v>
      </c>
    </row>
    <row r="699" spans="1:6" x14ac:dyDescent="0.3">
      <c r="A699" s="177"/>
      <c r="C699" s="238" t="s">
        <v>1532</v>
      </c>
      <c r="D699" s="205" t="s">
        <v>1529</v>
      </c>
      <c r="E699" s="244">
        <v>5677</v>
      </c>
      <c r="F699" s="155">
        <f t="shared" si="66"/>
        <v>3690.05</v>
      </c>
    </row>
    <row r="700" spans="1:6" x14ac:dyDescent="0.3">
      <c r="A700" s="177"/>
      <c r="C700" s="238" t="s">
        <v>1533</v>
      </c>
      <c r="D700" s="205" t="s">
        <v>1534</v>
      </c>
      <c r="E700" s="244">
        <v>6396</v>
      </c>
      <c r="F700" s="155">
        <f t="shared" si="66"/>
        <v>4157.4000000000005</v>
      </c>
    </row>
    <row r="701" spans="1:6" x14ac:dyDescent="0.3">
      <c r="A701" s="177"/>
      <c r="C701" s="238" t="s">
        <v>1535</v>
      </c>
      <c r="D701" s="205" t="s">
        <v>1536</v>
      </c>
      <c r="E701" s="244">
        <v>6582</v>
      </c>
      <c r="F701" s="155">
        <f t="shared" si="66"/>
        <v>4278.3</v>
      </c>
    </row>
    <row r="702" spans="1:6" x14ac:dyDescent="0.3">
      <c r="A702" s="177"/>
      <c r="C702" s="238" t="s">
        <v>1537</v>
      </c>
      <c r="D702" s="205" t="s">
        <v>1538</v>
      </c>
      <c r="E702" s="244">
        <v>6582</v>
      </c>
      <c r="F702" s="155">
        <f t="shared" si="66"/>
        <v>4278.3</v>
      </c>
    </row>
    <row r="703" spans="1:6" x14ac:dyDescent="0.3">
      <c r="A703" s="177"/>
      <c r="C703" s="238" t="s">
        <v>1539</v>
      </c>
      <c r="D703" s="205" t="s">
        <v>1540</v>
      </c>
      <c r="E703" s="244">
        <v>7224</v>
      </c>
      <c r="F703" s="155">
        <f t="shared" si="66"/>
        <v>4695.6000000000004</v>
      </c>
    </row>
    <row r="704" spans="1:6" x14ac:dyDescent="0.3">
      <c r="A704" s="177"/>
      <c r="C704" s="238" t="s">
        <v>1541</v>
      </c>
      <c r="D704" s="205" t="s">
        <v>1542</v>
      </c>
      <c r="E704" s="244">
        <v>7708</v>
      </c>
      <c r="F704" s="155">
        <f t="shared" si="66"/>
        <v>5010.2</v>
      </c>
    </row>
    <row r="705" spans="1:6" x14ac:dyDescent="0.3">
      <c r="A705" s="177"/>
      <c r="C705" s="238" t="s">
        <v>1543</v>
      </c>
      <c r="D705" s="205" t="s">
        <v>1544</v>
      </c>
      <c r="E705" s="244">
        <v>7708</v>
      </c>
      <c r="F705" s="155">
        <f t="shared" si="66"/>
        <v>5010.2</v>
      </c>
    </row>
    <row r="706" spans="1:6" x14ac:dyDescent="0.3">
      <c r="A706" s="177"/>
      <c r="C706" s="238" t="s">
        <v>1545</v>
      </c>
      <c r="D706" s="205" t="s">
        <v>1546</v>
      </c>
      <c r="E706" s="244">
        <v>4713</v>
      </c>
      <c r="F706" s="155">
        <f t="shared" si="66"/>
        <v>3063.4500000000003</v>
      </c>
    </row>
    <row r="707" spans="1:6" x14ac:dyDescent="0.3">
      <c r="A707" s="177"/>
      <c r="C707" s="238" t="s">
        <v>1547</v>
      </c>
      <c r="D707" s="205" t="s">
        <v>1548</v>
      </c>
      <c r="E707" s="244">
        <v>5077</v>
      </c>
      <c r="F707" s="155">
        <f t="shared" si="66"/>
        <v>3300.05</v>
      </c>
    </row>
    <row r="708" spans="1:6" x14ac:dyDescent="0.3">
      <c r="A708" s="177"/>
      <c r="C708" s="238" t="s">
        <v>1549</v>
      </c>
      <c r="D708" s="205" t="s">
        <v>1550</v>
      </c>
      <c r="E708" s="244">
        <v>5077</v>
      </c>
      <c r="F708" s="155">
        <f t="shared" si="66"/>
        <v>3300.05</v>
      </c>
    </row>
    <row r="709" spans="1:6" x14ac:dyDescent="0.3">
      <c r="A709" s="177"/>
      <c r="C709" s="238" t="s">
        <v>1551</v>
      </c>
      <c r="D709" s="205" t="s">
        <v>1552</v>
      </c>
      <c r="E709" s="244">
        <v>5496</v>
      </c>
      <c r="F709" s="155">
        <f t="shared" si="66"/>
        <v>3572.4</v>
      </c>
    </row>
    <row r="710" spans="1:6" x14ac:dyDescent="0.3">
      <c r="A710" s="177"/>
      <c r="C710" s="238" t="s">
        <v>1553</v>
      </c>
      <c r="D710" s="205" t="s">
        <v>1554</v>
      </c>
      <c r="E710" s="244">
        <v>5682</v>
      </c>
      <c r="F710" s="155">
        <f t="shared" si="66"/>
        <v>3693.3</v>
      </c>
    </row>
    <row r="711" spans="1:6" x14ac:dyDescent="0.3">
      <c r="A711" s="177"/>
      <c r="C711" s="238" t="s">
        <v>1555</v>
      </c>
      <c r="D711" s="205" t="s">
        <v>1556</v>
      </c>
      <c r="E711" s="244">
        <v>5682</v>
      </c>
      <c r="F711" s="155">
        <f t="shared" si="66"/>
        <v>3693.3</v>
      </c>
    </row>
    <row r="712" spans="1:6" x14ac:dyDescent="0.3">
      <c r="A712" s="177"/>
      <c r="C712" s="238" t="s">
        <v>1557</v>
      </c>
      <c r="D712" s="205" t="s">
        <v>1558</v>
      </c>
      <c r="E712" s="244">
        <v>6424</v>
      </c>
      <c r="F712" s="155">
        <f t="shared" si="66"/>
        <v>4175.6000000000004</v>
      </c>
    </row>
    <row r="713" spans="1:6" x14ac:dyDescent="0.3">
      <c r="A713" s="177"/>
      <c r="C713" s="238" t="s">
        <v>1559</v>
      </c>
      <c r="D713" s="205" t="s">
        <v>1560</v>
      </c>
      <c r="E713" s="245">
        <v>6908</v>
      </c>
      <c r="F713" s="155">
        <f t="shared" si="66"/>
        <v>4490.2</v>
      </c>
    </row>
    <row r="714" spans="1:6" x14ac:dyDescent="0.3">
      <c r="A714" s="177"/>
      <c r="C714" s="238" t="s">
        <v>1561</v>
      </c>
      <c r="D714" s="205" t="s">
        <v>1562</v>
      </c>
      <c r="E714" s="245">
        <v>6908</v>
      </c>
      <c r="F714" s="155">
        <f t="shared" si="66"/>
        <v>4490.2</v>
      </c>
    </row>
    <row r="715" spans="1:6" x14ac:dyDescent="0.3">
      <c r="A715" s="177"/>
      <c r="C715" s="238"/>
      <c r="D715" s="234" t="s">
        <v>1312</v>
      </c>
      <c r="E715" s="155"/>
      <c r="F715" s="155"/>
    </row>
    <row r="716" spans="1:6" x14ac:dyDescent="0.3">
      <c r="A716" s="177"/>
      <c r="C716" s="193"/>
      <c r="D716" s="227"/>
      <c r="E716" s="155"/>
      <c r="F716" s="155"/>
    </row>
    <row r="717" spans="1:6" s="198" customFormat="1" x14ac:dyDescent="0.3">
      <c r="A717" s="177"/>
      <c r="B717" s="195"/>
      <c r="C717" s="228"/>
      <c r="D717" s="197" t="s">
        <v>1563</v>
      </c>
      <c r="E717" s="149" t="s">
        <v>615</v>
      </c>
      <c r="F717" s="149" t="s">
        <v>616</v>
      </c>
    </row>
    <row r="718" spans="1:6" x14ac:dyDescent="0.3">
      <c r="A718" s="177"/>
      <c r="C718" s="199"/>
      <c r="D718" s="200"/>
      <c r="E718" s="155"/>
      <c r="F718" s="155"/>
    </row>
    <row r="719" spans="1:6" ht="28.5" x14ac:dyDescent="0.3">
      <c r="A719" s="177"/>
      <c r="C719" s="246" t="s">
        <v>1564</v>
      </c>
      <c r="D719" s="247" t="s">
        <v>1565</v>
      </c>
      <c r="E719" s="248">
        <v>877</v>
      </c>
      <c r="F719" s="155">
        <f t="shared" ref="F719" si="67">IFERROR(E719*0.65,"")</f>
        <v>570.05000000000007</v>
      </c>
    </row>
    <row r="720" spans="1:6" x14ac:dyDescent="0.3">
      <c r="A720" s="177"/>
      <c r="C720" s="145"/>
      <c r="D720" s="192"/>
      <c r="E720" s="243"/>
      <c r="F720" s="243"/>
    </row>
    <row r="721" spans="1:6" s="198" customFormat="1" x14ac:dyDescent="0.3">
      <c r="A721" s="177"/>
      <c r="B721" s="195"/>
      <c r="C721" s="228"/>
      <c r="D721" s="197" t="s">
        <v>1566</v>
      </c>
      <c r="E721" s="149" t="s">
        <v>615</v>
      </c>
      <c r="F721" s="149" t="s">
        <v>616</v>
      </c>
    </row>
    <row r="722" spans="1:6" x14ac:dyDescent="0.3">
      <c r="A722" s="177"/>
      <c r="C722" s="199"/>
      <c r="D722" s="200"/>
      <c r="E722" s="155"/>
      <c r="F722" s="155"/>
    </row>
    <row r="723" spans="1:6" x14ac:dyDescent="0.3">
      <c r="A723" s="177"/>
      <c r="C723" s="238" t="s">
        <v>1567</v>
      </c>
      <c r="D723" s="230" t="s">
        <v>1568</v>
      </c>
      <c r="E723" s="155">
        <v>9</v>
      </c>
      <c r="F723" s="155">
        <f t="shared" ref="F723:F738" si="68">IFERROR(E723*0.65,"")</f>
        <v>5.8500000000000005</v>
      </c>
    </row>
    <row r="724" spans="1:6" x14ac:dyDescent="0.3">
      <c r="A724" s="177"/>
      <c r="C724" s="238" t="s">
        <v>1569</v>
      </c>
      <c r="D724" s="230" t="s">
        <v>1570</v>
      </c>
      <c r="E724" s="155">
        <v>19</v>
      </c>
      <c r="F724" s="155">
        <f t="shared" si="68"/>
        <v>12.35</v>
      </c>
    </row>
    <row r="725" spans="1:6" x14ac:dyDescent="0.3">
      <c r="A725" s="177"/>
      <c r="C725" s="238" t="s">
        <v>1571</v>
      </c>
      <c r="D725" s="230" t="s">
        <v>1572</v>
      </c>
      <c r="E725" s="155">
        <v>23</v>
      </c>
      <c r="F725" s="155">
        <f t="shared" si="68"/>
        <v>14.950000000000001</v>
      </c>
    </row>
    <row r="726" spans="1:6" x14ac:dyDescent="0.3">
      <c r="A726" s="177"/>
      <c r="C726" s="238" t="s">
        <v>853</v>
      </c>
      <c r="D726" s="230" t="s">
        <v>1573</v>
      </c>
      <c r="E726" s="155">
        <v>39</v>
      </c>
      <c r="F726" s="155">
        <f t="shared" si="68"/>
        <v>25.35</v>
      </c>
    </row>
    <row r="727" spans="1:6" x14ac:dyDescent="0.3">
      <c r="A727" s="177"/>
      <c r="C727" s="238" t="s">
        <v>1191</v>
      </c>
      <c r="D727" s="205" t="s">
        <v>1192</v>
      </c>
      <c r="E727" s="155">
        <v>31</v>
      </c>
      <c r="F727" s="155">
        <f t="shared" si="68"/>
        <v>20.150000000000002</v>
      </c>
    </row>
    <row r="728" spans="1:6" x14ac:dyDescent="0.3">
      <c r="A728" s="177"/>
      <c r="C728" s="238" t="s">
        <v>1574</v>
      </c>
      <c r="D728" s="205" t="s">
        <v>1575</v>
      </c>
      <c r="E728" s="155">
        <v>8</v>
      </c>
      <c r="F728" s="155">
        <f t="shared" si="68"/>
        <v>5.2</v>
      </c>
    </row>
    <row r="729" spans="1:6" x14ac:dyDescent="0.3">
      <c r="A729" s="177"/>
      <c r="C729" s="238" t="s">
        <v>1576</v>
      </c>
      <c r="D729" s="205" t="s">
        <v>1577</v>
      </c>
      <c r="E729" s="155">
        <v>79</v>
      </c>
      <c r="F729" s="155">
        <f t="shared" si="68"/>
        <v>51.35</v>
      </c>
    </row>
    <row r="730" spans="1:6" x14ac:dyDescent="0.3">
      <c r="A730" s="177"/>
      <c r="C730" s="238" t="s">
        <v>1578</v>
      </c>
      <c r="D730" s="205" t="s">
        <v>1579</v>
      </c>
      <c r="E730" s="155">
        <v>59</v>
      </c>
      <c r="F730" s="155">
        <f t="shared" si="68"/>
        <v>38.35</v>
      </c>
    </row>
    <row r="731" spans="1:6" x14ac:dyDescent="0.3">
      <c r="A731" s="177"/>
      <c r="C731" s="238" t="s">
        <v>1580</v>
      </c>
      <c r="D731" s="205" t="s">
        <v>1581</v>
      </c>
      <c r="E731" s="155">
        <v>62</v>
      </c>
      <c r="F731" s="155">
        <f t="shared" si="68"/>
        <v>40.300000000000004</v>
      </c>
    </row>
    <row r="732" spans="1:6" x14ac:dyDescent="0.3">
      <c r="A732" s="177"/>
      <c r="C732" s="238" t="s">
        <v>1582</v>
      </c>
      <c r="D732" s="205" t="s">
        <v>1583</v>
      </c>
      <c r="E732" s="155">
        <v>93</v>
      </c>
      <c r="F732" s="155">
        <f t="shared" si="68"/>
        <v>60.45</v>
      </c>
    </row>
    <row r="733" spans="1:6" x14ac:dyDescent="0.3">
      <c r="A733" s="177"/>
      <c r="C733" s="238" t="s">
        <v>1584</v>
      </c>
      <c r="D733" s="205" t="s">
        <v>1585</v>
      </c>
      <c r="E733" s="155">
        <v>124</v>
      </c>
      <c r="F733" s="155">
        <f t="shared" si="68"/>
        <v>80.600000000000009</v>
      </c>
    </row>
    <row r="734" spans="1:6" x14ac:dyDescent="0.3">
      <c r="A734" s="177"/>
      <c r="C734" s="238" t="s">
        <v>1586</v>
      </c>
      <c r="D734" s="205" t="s">
        <v>1587</v>
      </c>
      <c r="E734" s="155">
        <v>155</v>
      </c>
      <c r="F734" s="155">
        <f t="shared" si="68"/>
        <v>100.75</v>
      </c>
    </row>
    <row r="735" spans="1:6" x14ac:dyDescent="0.3">
      <c r="A735" s="177"/>
      <c r="C735" s="238" t="s">
        <v>1189</v>
      </c>
      <c r="D735" s="205" t="s">
        <v>1190</v>
      </c>
      <c r="E735" s="155">
        <v>8</v>
      </c>
      <c r="F735" s="155">
        <f t="shared" si="68"/>
        <v>5.2</v>
      </c>
    </row>
    <row r="736" spans="1:6" x14ac:dyDescent="0.3">
      <c r="A736" s="177"/>
      <c r="C736" s="238" t="s">
        <v>1588</v>
      </c>
      <c r="D736" s="205" t="s">
        <v>1589</v>
      </c>
      <c r="E736" s="155">
        <v>24</v>
      </c>
      <c r="F736" s="155">
        <f t="shared" si="68"/>
        <v>15.600000000000001</v>
      </c>
    </row>
    <row r="737" spans="1:6" x14ac:dyDescent="0.3">
      <c r="A737" s="177"/>
      <c r="C737" s="238" t="s">
        <v>1590</v>
      </c>
      <c r="D737" s="205" t="s">
        <v>1591</v>
      </c>
      <c r="E737" s="155">
        <v>75</v>
      </c>
      <c r="F737" s="155">
        <f t="shared" si="68"/>
        <v>48.75</v>
      </c>
    </row>
    <row r="738" spans="1:6" x14ac:dyDescent="0.3">
      <c r="A738" s="177"/>
      <c r="C738" s="238" t="s">
        <v>1592</v>
      </c>
      <c r="D738" s="205" t="s">
        <v>1593</v>
      </c>
      <c r="E738" s="155">
        <v>21</v>
      </c>
      <c r="F738" s="155">
        <f t="shared" si="68"/>
        <v>13.65</v>
      </c>
    </row>
    <row r="739" spans="1:6" x14ac:dyDescent="0.3">
      <c r="A739" s="177"/>
      <c r="C739" s="238"/>
      <c r="D739" s="205"/>
      <c r="E739" s="155"/>
      <c r="F739" s="155"/>
    </row>
    <row r="740" spans="1:6" x14ac:dyDescent="0.3">
      <c r="A740" s="177"/>
      <c r="C740" s="199" t="s">
        <v>1564</v>
      </c>
      <c r="D740" s="203" t="s">
        <v>1594</v>
      </c>
      <c r="E740" s="249" t="s">
        <v>1595</v>
      </c>
      <c r="F740" s="155"/>
    </row>
    <row r="741" spans="1:6" x14ac:dyDescent="0.3">
      <c r="A741" s="177"/>
      <c r="C741" s="199"/>
      <c r="D741" s="250"/>
      <c r="E741" s="155"/>
      <c r="F741" s="155"/>
    </row>
    <row r="742" spans="1:6" s="144" customFormat="1" ht="15" thickBot="1" x14ac:dyDescent="0.3">
      <c r="A742" s="151"/>
      <c r="B742" s="139"/>
      <c r="C742" s="152"/>
      <c r="D742" s="153"/>
      <c r="E742" s="154"/>
      <c r="F742" s="154"/>
    </row>
    <row r="743" spans="1:6" s="144" customFormat="1" ht="35.1" customHeight="1" thickTop="1" x14ac:dyDescent="0.25">
      <c r="A743" s="151"/>
      <c r="B743" s="139"/>
      <c r="C743" s="251" t="s">
        <v>1596</v>
      </c>
      <c r="D743" s="174"/>
      <c r="E743" s="175"/>
      <c r="F743" s="176"/>
    </row>
    <row r="744" spans="1:6" s="254" customFormat="1" x14ac:dyDescent="0.3">
      <c r="A744" s="252"/>
      <c r="B744" s="128"/>
      <c r="C744" s="253"/>
      <c r="D744" s="192"/>
      <c r="E744" s="147"/>
      <c r="F744" s="147"/>
    </row>
    <row r="745" spans="1:6" s="259" customFormat="1" x14ac:dyDescent="0.3">
      <c r="A745" s="252"/>
      <c r="B745" s="255"/>
      <c r="C745" s="256"/>
      <c r="D745" s="257" t="s">
        <v>1597</v>
      </c>
      <c r="E745" s="258" t="s">
        <v>615</v>
      </c>
      <c r="F745" s="258" t="s">
        <v>616</v>
      </c>
    </row>
    <row r="746" spans="1:6" s="254" customFormat="1" x14ac:dyDescent="0.3">
      <c r="A746" s="252"/>
      <c r="B746" s="128"/>
      <c r="C746" s="260"/>
      <c r="D746" s="261"/>
      <c r="E746" s="262"/>
      <c r="F746" s="262"/>
    </row>
    <row r="747" spans="1:6" s="254" customFormat="1" x14ac:dyDescent="0.3">
      <c r="A747" s="252"/>
      <c r="B747" s="128"/>
      <c r="C747" s="263" t="s">
        <v>1598</v>
      </c>
      <c r="D747" s="264" t="s">
        <v>1599</v>
      </c>
      <c r="E747" s="262">
        <v>199</v>
      </c>
      <c r="F747" s="155">
        <f t="shared" ref="F747:F750" si="69">IFERROR(E747*0.65,"")</f>
        <v>129.35</v>
      </c>
    </row>
    <row r="748" spans="1:6" s="254" customFormat="1" x14ac:dyDescent="0.3">
      <c r="A748" s="252"/>
      <c r="B748" s="128"/>
      <c r="C748" s="263" t="s">
        <v>1600</v>
      </c>
      <c r="D748" s="264" t="s">
        <v>1601</v>
      </c>
      <c r="E748" s="262">
        <v>199</v>
      </c>
      <c r="F748" s="155">
        <f t="shared" si="69"/>
        <v>129.35</v>
      </c>
    </row>
    <row r="749" spans="1:6" s="254" customFormat="1" x14ac:dyDescent="0.3">
      <c r="A749" s="252"/>
      <c r="B749" s="128"/>
      <c r="C749" s="263" t="s">
        <v>1602</v>
      </c>
      <c r="D749" s="264" t="s">
        <v>1603</v>
      </c>
      <c r="E749" s="262">
        <v>39</v>
      </c>
      <c r="F749" s="155">
        <f t="shared" si="69"/>
        <v>25.35</v>
      </c>
    </row>
    <row r="750" spans="1:6" s="254" customFormat="1" x14ac:dyDescent="0.3">
      <c r="A750" s="252"/>
      <c r="B750" s="128"/>
      <c r="C750" s="263" t="s">
        <v>1604</v>
      </c>
      <c r="D750" s="264" t="s">
        <v>1605</v>
      </c>
      <c r="E750" s="262">
        <v>39</v>
      </c>
      <c r="F750" s="155">
        <f t="shared" si="69"/>
        <v>25.35</v>
      </c>
    </row>
    <row r="751" spans="1:6" s="254" customFormat="1" x14ac:dyDescent="0.3">
      <c r="A751" s="252"/>
      <c r="B751" s="128"/>
      <c r="C751" s="265"/>
      <c r="D751" s="266"/>
      <c r="E751" s="262"/>
      <c r="F751" s="262"/>
    </row>
    <row r="752" spans="1:6" s="259" customFormat="1" x14ac:dyDescent="0.3">
      <c r="A752" s="252"/>
      <c r="B752" s="255"/>
      <c r="C752" s="256"/>
      <c r="D752" s="257" t="s">
        <v>1606</v>
      </c>
      <c r="E752" s="258" t="s">
        <v>615</v>
      </c>
      <c r="F752" s="258" t="s">
        <v>616</v>
      </c>
    </row>
    <row r="753" spans="1:6" s="254" customFormat="1" x14ac:dyDescent="0.3">
      <c r="A753" s="252"/>
      <c r="B753" s="128"/>
      <c r="C753" s="260"/>
      <c r="D753" s="261"/>
      <c r="E753" s="262"/>
      <c r="F753" s="262"/>
    </row>
    <row r="754" spans="1:6" s="254" customFormat="1" x14ac:dyDescent="0.3">
      <c r="A754" s="252"/>
      <c r="B754" s="128"/>
      <c r="C754" s="263" t="s">
        <v>1607</v>
      </c>
      <c r="D754" s="267" t="s">
        <v>1608</v>
      </c>
      <c r="E754" s="262">
        <v>1150</v>
      </c>
      <c r="F754" s="155">
        <f t="shared" ref="F754:F773" si="70">IFERROR(E754*0.65,"")</f>
        <v>747.5</v>
      </c>
    </row>
    <row r="755" spans="1:6" s="254" customFormat="1" x14ac:dyDescent="0.3">
      <c r="A755" s="252"/>
      <c r="B755" s="128"/>
      <c r="C755" s="263" t="s">
        <v>1609</v>
      </c>
      <c r="D755" s="267" t="s">
        <v>1610</v>
      </c>
      <c r="E755" s="262">
        <v>900</v>
      </c>
      <c r="F755" s="155">
        <f t="shared" si="70"/>
        <v>585</v>
      </c>
    </row>
    <row r="756" spans="1:6" s="254" customFormat="1" x14ac:dyDescent="0.3">
      <c r="A756" s="252"/>
      <c r="B756" s="128"/>
      <c r="C756" s="263" t="s">
        <v>1611</v>
      </c>
      <c r="D756" s="267" t="s">
        <v>1612</v>
      </c>
      <c r="E756" s="262">
        <v>825</v>
      </c>
      <c r="F756" s="155">
        <f t="shared" si="70"/>
        <v>536.25</v>
      </c>
    </row>
    <row r="757" spans="1:6" s="254" customFormat="1" x14ac:dyDescent="0.3">
      <c r="A757" s="252"/>
      <c r="B757" s="128"/>
      <c r="C757" s="263" t="s">
        <v>1613</v>
      </c>
      <c r="D757" s="267" t="s">
        <v>1614</v>
      </c>
      <c r="E757" s="262">
        <v>800</v>
      </c>
      <c r="F757" s="155">
        <f t="shared" si="70"/>
        <v>520</v>
      </c>
    </row>
    <row r="758" spans="1:6" s="254" customFormat="1" x14ac:dyDescent="0.3">
      <c r="A758" s="252"/>
      <c r="B758" s="128"/>
      <c r="C758" s="263" t="s">
        <v>1615</v>
      </c>
      <c r="D758" s="267" t="s">
        <v>1616</v>
      </c>
      <c r="E758" s="262">
        <v>1200</v>
      </c>
      <c r="F758" s="155">
        <f t="shared" si="70"/>
        <v>780</v>
      </c>
    </row>
    <row r="759" spans="1:6" s="254" customFormat="1" x14ac:dyDescent="0.3">
      <c r="A759" s="252"/>
      <c r="B759" s="128"/>
      <c r="C759" s="263" t="s">
        <v>1617</v>
      </c>
      <c r="D759" s="267" t="s">
        <v>1618</v>
      </c>
      <c r="E759" s="262">
        <v>925</v>
      </c>
      <c r="F759" s="155">
        <f t="shared" si="70"/>
        <v>601.25</v>
      </c>
    </row>
    <row r="760" spans="1:6" s="254" customFormat="1" x14ac:dyDescent="0.3">
      <c r="A760" s="252"/>
      <c r="B760" s="128"/>
      <c r="C760" s="263" t="s">
        <v>1619</v>
      </c>
      <c r="D760" s="267" t="s">
        <v>1620</v>
      </c>
      <c r="E760" s="262">
        <v>850</v>
      </c>
      <c r="F760" s="155">
        <f t="shared" si="70"/>
        <v>552.5</v>
      </c>
    </row>
    <row r="761" spans="1:6" s="254" customFormat="1" x14ac:dyDescent="0.3">
      <c r="A761" s="252"/>
      <c r="B761" s="128"/>
      <c r="C761" s="263" t="s">
        <v>1621</v>
      </c>
      <c r="D761" s="267" t="s">
        <v>1622</v>
      </c>
      <c r="E761" s="262">
        <v>825</v>
      </c>
      <c r="F761" s="155">
        <f t="shared" si="70"/>
        <v>536.25</v>
      </c>
    </row>
    <row r="762" spans="1:6" s="254" customFormat="1" x14ac:dyDescent="0.3">
      <c r="A762" s="252"/>
      <c r="B762" s="128"/>
      <c r="C762" s="263" t="s">
        <v>1623</v>
      </c>
      <c r="D762" s="267" t="s">
        <v>1624</v>
      </c>
      <c r="E762" s="262">
        <v>1250</v>
      </c>
      <c r="F762" s="155">
        <f t="shared" si="70"/>
        <v>812.5</v>
      </c>
    </row>
    <row r="763" spans="1:6" s="254" customFormat="1" x14ac:dyDescent="0.3">
      <c r="A763" s="252"/>
      <c r="B763" s="128"/>
      <c r="C763" s="263" t="s">
        <v>1625</v>
      </c>
      <c r="D763" s="267" t="s">
        <v>1626</v>
      </c>
      <c r="E763" s="262">
        <v>950</v>
      </c>
      <c r="F763" s="155">
        <f t="shared" si="70"/>
        <v>617.5</v>
      </c>
    </row>
    <row r="764" spans="1:6" s="254" customFormat="1" x14ac:dyDescent="0.3">
      <c r="A764" s="252"/>
      <c r="B764" s="128"/>
      <c r="C764" s="263" t="s">
        <v>1627</v>
      </c>
      <c r="D764" s="267" t="s">
        <v>1628</v>
      </c>
      <c r="E764" s="262">
        <v>875</v>
      </c>
      <c r="F764" s="155">
        <f t="shared" si="70"/>
        <v>568.75</v>
      </c>
    </row>
    <row r="765" spans="1:6" s="254" customFormat="1" x14ac:dyDescent="0.3">
      <c r="A765" s="252"/>
      <c r="B765" s="128"/>
      <c r="C765" s="263" t="s">
        <v>1629</v>
      </c>
      <c r="D765" s="267" t="s">
        <v>1630</v>
      </c>
      <c r="E765" s="262">
        <v>850</v>
      </c>
      <c r="F765" s="155">
        <f t="shared" si="70"/>
        <v>552.5</v>
      </c>
    </row>
    <row r="766" spans="1:6" s="254" customFormat="1" x14ac:dyDescent="0.3">
      <c r="A766" s="252"/>
      <c r="B766" s="128"/>
      <c r="C766" s="263" t="s">
        <v>1631</v>
      </c>
      <c r="D766" s="267" t="s">
        <v>1632</v>
      </c>
      <c r="E766" s="262">
        <v>1300</v>
      </c>
      <c r="F766" s="155">
        <f t="shared" si="70"/>
        <v>845</v>
      </c>
    </row>
    <row r="767" spans="1:6" s="254" customFormat="1" x14ac:dyDescent="0.3">
      <c r="A767" s="252"/>
      <c r="B767" s="128"/>
      <c r="C767" s="263" t="s">
        <v>1633</v>
      </c>
      <c r="D767" s="267" t="s">
        <v>1634</v>
      </c>
      <c r="E767" s="262">
        <v>975</v>
      </c>
      <c r="F767" s="155">
        <f t="shared" si="70"/>
        <v>633.75</v>
      </c>
    </row>
    <row r="768" spans="1:6" s="254" customFormat="1" x14ac:dyDescent="0.3">
      <c r="A768" s="252"/>
      <c r="B768" s="128"/>
      <c r="C768" s="263" t="s">
        <v>1635</v>
      </c>
      <c r="D768" s="267" t="s">
        <v>1636</v>
      </c>
      <c r="E768" s="262">
        <v>900</v>
      </c>
      <c r="F768" s="155">
        <f t="shared" si="70"/>
        <v>585</v>
      </c>
    </row>
    <row r="769" spans="1:6" s="254" customFormat="1" x14ac:dyDescent="0.3">
      <c r="A769" s="252"/>
      <c r="B769" s="128"/>
      <c r="C769" s="263" t="s">
        <v>1637</v>
      </c>
      <c r="D769" s="267" t="s">
        <v>1638</v>
      </c>
      <c r="E769" s="262">
        <v>875</v>
      </c>
      <c r="F769" s="155">
        <f t="shared" si="70"/>
        <v>568.75</v>
      </c>
    </row>
    <row r="770" spans="1:6" s="254" customFormat="1" x14ac:dyDescent="0.3">
      <c r="A770" s="252"/>
      <c r="B770" s="128"/>
      <c r="C770" s="263" t="s">
        <v>1639</v>
      </c>
      <c r="D770" s="267" t="s">
        <v>1640</v>
      </c>
      <c r="E770" s="262">
        <v>1350</v>
      </c>
      <c r="F770" s="155">
        <f t="shared" si="70"/>
        <v>877.5</v>
      </c>
    </row>
    <row r="771" spans="1:6" s="254" customFormat="1" x14ac:dyDescent="0.3">
      <c r="A771" s="252"/>
      <c r="B771" s="128"/>
      <c r="C771" s="263" t="s">
        <v>1641</v>
      </c>
      <c r="D771" s="267" t="s">
        <v>1642</v>
      </c>
      <c r="E771" s="262">
        <v>1000</v>
      </c>
      <c r="F771" s="155">
        <f t="shared" si="70"/>
        <v>650</v>
      </c>
    </row>
    <row r="772" spans="1:6" s="254" customFormat="1" x14ac:dyDescent="0.3">
      <c r="A772" s="252"/>
      <c r="B772" s="128"/>
      <c r="C772" s="263" t="s">
        <v>1643</v>
      </c>
      <c r="D772" s="267" t="s">
        <v>1644</v>
      </c>
      <c r="E772" s="262">
        <v>925</v>
      </c>
      <c r="F772" s="155">
        <f t="shared" si="70"/>
        <v>601.25</v>
      </c>
    </row>
    <row r="773" spans="1:6" s="254" customFormat="1" x14ac:dyDescent="0.3">
      <c r="A773" s="252"/>
      <c r="B773" s="128"/>
      <c r="C773" s="263" t="s">
        <v>1645</v>
      </c>
      <c r="D773" s="267" t="s">
        <v>1646</v>
      </c>
      <c r="E773" s="262">
        <v>900</v>
      </c>
      <c r="F773" s="155">
        <f t="shared" si="70"/>
        <v>585</v>
      </c>
    </row>
    <row r="774" spans="1:6" s="254" customFormat="1" x14ac:dyDescent="0.3">
      <c r="A774" s="252"/>
      <c r="B774" s="128"/>
      <c r="C774" s="263"/>
      <c r="D774" s="268" t="s">
        <v>1647</v>
      </c>
      <c r="E774" s="262"/>
      <c r="F774" s="262"/>
    </row>
    <row r="775" spans="1:6" s="254" customFormat="1" x14ac:dyDescent="0.3">
      <c r="A775" s="252"/>
      <c r="B775" s="128"/>
      <c r="C775" s="265"/>
      <c r="D775" s="266"/>
      <c r="E775" s="262"/>
      <c r="F775" s="262"/>
    </row>
    <row r="776" spans="1:6" s="259" customFormat="1" x14ac:dyDescent="0.3">
      <c r="A776" s="252"/>
      <c r="B776" s="255"/>
      <c r="C776" s="269"/>
      <c r="D776" s="257" t="s">
        <v>1648</v>
      </c>
      <c r="E776" s="258" t="s">
        <v>615</v>
      </c>
      <c r="F776" s="258" t="s">
        <v>616</v>
      </c>
    </row>
    <row r="777" spans="1:6" s="254" customFormat="1" x14ac:dyDescent="0.3">
      <c r="A777" s="252"/>
      <c r="B777" s="128"/>
      <c r="C777" s="260"/>
      <c r="D777" s="261"/>
      <c r="E777" s="262"/>
      <c r="F777" s="262"/>
    </row>
    <row r="778" spans="1:6" s="254" customFormat="1" x14ac:dyDescent="0.3">
      <c r="A778" s="252"/>
      <c r="B778" s="128"/>
      <c r="C778" s="270" t="s">
        <v>1649</v>
      </c>
      <c r="D778" s="264" t="s">
        <v>1650</v>
      </c>
      <c r="E778" s="155">
        <v>1395</v>
      </c>
      <c r="F778" s="271">
        <f t="shared" ref="F778:F791" si="71">E778*0.7</f>
        <v>976.49999999999989</v>
      </c>
    </row>
    <row r="779" spans="1:6" s="254" customFormat="1" x14ac:dyDescent="0.3">
      <c r="A779" s="252"/>
      <c r="B779" s="128"/>
      <c r="C779" s="270" t="s">
        <v>1651</v>
      </c>
      <c r="D779" s="264" t="s">
        <v>1652</v>
      </c>
      <c r="E779" s="155">
        <v>1395</v>
      </c>
      <c r="F779" s="271">
        <f t="shared" si="71"/>
        <v>976.49999999999989</v>
      </c>
    </row>
    <row r="780" spans="1:6" s="254" customFormat="1" x14ac:dyDescent="0.3">
      <c r="A780" s="252"/>
      <c r="B780" s="128"/>
      <c r="C780" s="270" t="s">
        <v>1653</v>
      </c>
      <c r="D780" s="264" t="s">
        <v>1654</v>
      </c>
      <c r="E780" s="155">
        <v>1495</v>
      </c>
      <c r="F780" s="271">
        <f t="shared" si="71"/>
        <v>1046.5</v>
      </c>
    </row>
    <row r="781" spans="1:6" s="254" customFormat="1" x14ac:dyDescent="0.3">
      <c r="A781" s="252"/>
      <c r="B781" s="128"/>
      <c r="C781" s="270" t="s">
        <v>1655</v>
      </c>
      <c r="D781" s="264" t="s">
        <v>1656</v>
      </c>
      <c r="E781" s="155">
        <v>1495</v>
      </c>
      <c r="F781" s="271">
        <f t="shared" si="71"/>
        <v>1046.5</v>
      </c>
    </row>
    <row r="782" spans="1:6" s="254" customFormat="1" x14ac:dyDescent="0.3">
      <c r="A782" s="252"/>
      <c r="B782" s="128"/>
      <c r="C782" s="270" t="s">
        <v>1657</v>
      </c>
      <c r="D782" s="264" t="s">
        <v>1658</v>
      </c>
      <c r="E782" s="155">
        <v>1545</v>
      </c>
      <c r="F782" s="271">
        <f t="shared" si="71"/>
        <v>1081.5</v>
      </c>
    </row>
    <row r="783" spans="1:6" s="254" customFormat="1" x14ac:dyDescent="0.3">
      <c r="A783" s="252"/>
      <c r="B783" s="128"/>
      <c r="C783" s="270" t="s">
        <v>1659</v>
      </c>
      <c r="D783" s="264" t="s">
        <v>1660</v>
      </c>
      <c r="E783" s="155">
        <v>1845</v>
      </c>
      <c r="F783" s="271">
        <f t="shared" si="71"/>
        <v>1291.5</v>
      </c>
    </row>
    <row r="784" spans="1:6" s="254" customFormat="1" x14ac:dyDescent="0.3">
      <c r="A784" s="252"/>
      <c r="B784" s="128"/>
      <c r="C784" s="270" t="s">
        <v>1661</v>
      </c>
      <c r="D784" s="264" t="s">
        <v>1662</v>
      </c>
      <c r="E784" s="155">
        <v>2895</v>
      </c>
      <c r="F784" s="271">
        <f t="shared" si="71"/>
        <v>2026.4999999999998</v>
      </c>
    </row>
    <row r="785" spans="1:6" s="254" customFormat="1" x14ac:dyDescent="0.3">
      <c r="A785" s="252"/>
      <c r="B785" s="128"/>
      <c r="C785" s="270" t="s">
        <v>1663</v>
      </c>
      <c r="D785" s="264" t="s">
        <v>1664</v>
      </c>
      <c r="E785" s="155">
        <v>1395</v>
      </c>
      <c r="F785" s="271">
        <f t="shared" si="71"/>
        <v>976.49999999999989</v>
      </c>
    </row>
    <row r="786" spans="1:6" s="254" customFormat="1" x14ac:dyDescent="0.3">
      <c r="A786" s="252"/>
      <c r="B786" s="128"/>
      <c r="C786" s="270" t="s">
        <v>1665</v>
      </c>
      <c r="D786" s="264" t="s">
        <v>1666</v>
      </c>
      <c r="E786" s="155">
        <v>1395</v>
      </c>
      <c r="F786" s="271">
        <f t="shared" si="71"/>
        <v>976.49999999999989</v>
      </c>
    </row>
    <row r="787" spans="1:6" s="254" customFormat="1" x14ac:dyDescent="0.3">
      <c r="A787" s="252"/>
      <c r="B787" s="128"/>
      <c r="C787" s="270" t="s">
        <v>1667</v>
      </c>
      <c r="D787" s="264" t="s">
        <v>1668</v>
      </c>
      <c r="E787" s="155">
        <v>1495</v>
      </c>
      <c r="F787" s="271">
        <f t="shared" si="71"/>
        <v>1046.5</v>
      </c>
    </row>
    <row r="788" spans="1:6" s="254" customFormat="1" x14ac:dyDescent="0.3">
      <c r="A788" s="252"/>
      <c r="B788" s="128"/>
      <c r="C788" s="270" t="s">
        <v>1669</v>
      </c>
      <c r="D788" s="264" t="s">
        <v>1670</v>
      </c>
      <c r="E788" s="155">
        <v>1495</v>
      </c>
      <c r="F788" s="271">
        <f t="shared" si="71"/>
        <v>1046.5</v>
      </c>
    </row>
    <row r="789" spans="1:6" s="254" customFormat="1" x14ac:dyDescent="0.3">
      <c r="A789" s="252"/>
      <c r="B789" s="128"/>
      <c r="C789" s="270" t="s">
        <v>1671</v>
      </c>
      <c r="D789" s="264" t="s">
        <v>1672</v>
      </c>
      <c r="E789" s="155">
        <v>1545</v>
      </c>
      <c r="F789" s="271">
        <f t="shared" si="71"/>
        <v>1081.5</v>
      </c>
    </row>
    <row r="790" spans="1:6" s="254" customFormat="1" x14ac:dyDescent="0.3">
      <c r="A790" s="252"/>
      <c r="B790" s="128"/>
      <c r="C790" s="270" t="s">
        <v>1673</v>
      </c>
      <c r="D790" s="264" t="s">
        <v>1674</v>
      </c>
      <c r="E790" s="155">
        <v>1845</v>
      </c>
      <c r="F790" s="271">
        <f t="shared" si="71"/>
        <v>1291.5</v>
      </c>
    </row>
    <row r="791" spans="1:6" s="254" customFormat="1" x14ac:dyDescent="0.3">
      <c r="A791" s="252"/>
      <c r="B791" s="128"/>
      <c r="C791" s="270" t="s">
        <v>1675</v>
      </c>
      <c r="D791" s="264" t="s">
        <v>1676</v>
      </c>
      <c r="E791" s="155">
        <v>2895</v>
      </c>
      <c r="F791" s="271">
        <f t="shared" si="71"/>
        <v>2026.4999999999998</v>
      </c>
    </row>
    <row r="792" spans="1:6" s="254" customFormat="1" x14ac:dyDescent="0.3">
      <c r="A792" s="252"/>
      <c r="B792" s="128"/>
      <c r="C792" s="270"/>
      <c r="D792" s="267"/>
      <c r="E792" s="272"/>
      <c r="F792" s="271"/>
    </row>
    <row r="793" spans="1:6" s="259" customFormat="1" x14ac:dyDescent="0.3">
      <c r="A793" s="252"/>
      <c r="B793" s="255"/>
      <c r="C793" s="269"/>
      <c r="D793" s="257" t="s">
        <v>1677</v>
      </c>
      <c r="E793" s="258" t="s">
        <v>615</v>
      </c>
      <c r="F793" s="258" t="s">
        <v>616</v>
      </c>
    </row>
    <row r="794" spans="1:6" s="254" customFormat="1" x14ac:dyDescent="0.3">
      <c r="A794" s="252"/>
      <c r="B794" s="128"/>
      <c r="C794" s="260"/>
      <c r="D794" s="261"/>
      <c r="E794" s="262"/>
      <c r="F794" s="262"/>
    </row>
    <row r="795" spans="1:6" s="254" customFormat="1" x14ac:dyDescent="0.3">
      <c r="A795" s="252"/>
      <c r="B795" s="128"/>
      <c r="C795" s="270" t="s">
        <v>1678</v>
      </c>
      <c r="D795" s="264" t="s">
        <v>1679</v>
      </c>
      <c r="E795" s="155">
        <v>2075</v>
      </c>
      <c r="F795" s="271">
        <f t="shared" ref="F795:F808" si="72">E795*0.7</f>
        <v>1452.5</v>
      </c>
    </row>
    <row r="796" spans="1:6" s="254" customFormat="1" x14ac:dyDescent="0.3">
      <c r="A796" s="252"/>
      <c r="B796" s="128"/>
      <c r="C796" s="270" t="s">
        <v>1680</v>
      </c>
      <c r="D796" s="264" t="s">
        <v>1681</v>
      </c>
      <c r="E796" s="155">
        <v>2075</v>
      </c>
      <c r="F796" s="271">
        <f t="shared" si="72"/>
        <v>1452.5</v>
      </c>
    </row>
    <row r="797" spans="1:6" s="254" customFormat="1" x14ac:dyDescent="0.3">
      <c r="A797" s="252"/>
      <c r="B797" s="128"/>
      <c r="C797" s="270" t="s">
        <v>1682</v>
      </c>
      <c r="D797" s="264" t="s">
        <v>1683</v>
      </c>
      <c r="E797" s="155">
        <v>2185</v>
      </c>
      <c r="F797" s="271">
        <f t="shared" si="72"/>
        <v>1529.5</v>
      </c>
    </row>
    <row r="798" spans="1:6" s="254" customFormat="1" x14ac:dyDescent="0.3">
      <c r="A798" s="252"/>
      <c r="B798" s="128"/>
      <c r="C798" s="270" t="s">
        <v>1684</v>
      </c>
      <c r="D798" s="264" t="s">
        <v>1685</v>
      </c>
      <c r="E798" s="155">
        <v>2185</v>
      </c>
      <c r="F798" s="271">
        <f t="shared" si="72"/>
        <v>1529.5</v>
      </c>
    </row>
    <row r="799" spans="1:6" s="254" customFormat="1" x14ac:dyDescent="0.3">
      <c r="A799" s="252"/>
      <c r="B799" s="128"/>
      <c r="C799" s="270" t="s">
        <v>1686</v>
      </c>
      <c r="D799" s="264" t="s">
        <v>1687</v>
      </c>
      <c r="E799" s="155">
        <v>2335</v>
      </c>
      <c r="F799" s="271">
        <f t="shared" si="72"/>
        <v>1634.5</v>
      </c>
    </row>
    <row r="800" spans="1:6" s="254" customFormat="1" x14ac:dyDescent="0.3">
      <c r="A800" s="252"/>
      <c r="B800" s="128"/>
      <c r="C800" s="270" t="s">
        <v>1688</v>
      </c>
      <c r="D800" s="264" t="s">
        <v>1689</v>
      </c>
      <c r="E800" s="155">
        <v>2695</v>
      </c>
      <c r="F800" s="271">
        <f t="shared" si="72"/>
        <v>1886.4999999999998</v>
      </c>
    </row>
    <row r="801" spans="1:6" s="254" customFormat="1" x14ac:dyDescent="0.3">
      <c r="A801" s="252"/>
      <c r="B801" s="128"/>
      <c r="C801" s="270" t="s">
        <v>1690</v>
      </c>
      <c r="D801" s="264" t="s">
        <v>1691</v>
      </c>
      <c r="E801" s="155">
        <v>4950</v>
      </c>
      <c r="F801" s="271">
        <f t="shared" si="72"/>
        <v>3465</v>
      </c>
    </row>
    <row r="802" spans="1:6" s="254" customFormat="1" x14ac:dyDescent="0.3">
      <c r="A802" s="252"/>
      <c r="B802" s="128"/>
      <c r="C802" s="270" t="s">
        <v>1692</v>
      </c>
      <c r="D802" s="264" t="s">
        <v>1693</v>
      </c>
      <c r="E802" s="155">
        <v>2075</v>
      </c>
      <c r="F802" s="271">
        <f t="shared" si="72"/>
        <v>1452.5</v>
      </c>
    </row>
    <row r="803" spans="1:6" s="254" customFormat="1" x14ac:dyDescent="0.3">
      <c r="A803" s="252"/>
      <c r="B803" s="128"/>
      <c r="C803" s="270" t="s">
        <v>1694</v>
      </c>
      <c r="D803" s="264" t="s">
        <v>1695</v>
      </c>
      <c r="E803" s="155">
        <v>2075</v>
      </c>
      <c r="F803" s="271">
        <f t="shared" si="72"/>
        <v>1452.5</v>
      </c>
    </row>
    <row r="804" spans="1:6" s="254" customFormat="1" x14ac:dyDescent="0.3">
      <c r="A804" s="252"/>
      <c r="B804" s="128"/>
      <c r="C804" s="270" t="s">
        <v>1696</v>
      </c>
      <c r="D804" s="264" t="s">
        <v>1697</v>
      </c>
      <c r="E804" s="155">
        <v>2185</v>
      </c>
      <c r="F804" s="271">
        <f t="shared" si="72"/>
        <v>1529.5</v>
      </c>
    </row>
    <row r="805" spans="1:6" s="254" customFormat="1" x14ac:dyDescent="0.3">
      <c r="A805" s="252"/>
      <c r="B805" s="128"/>
      <c r="C805" s="270" t="s">
        <v>1698</v>
      </c>
      <c r="D805" s="264" t="s">
        <v>1699</v>
      </c>
      <c r="E805" s="155">
        <v>2185</v>
      </c>
      <c r="F805" s="271">
        <f t="shared" si="72"/>
        <v>1529.5</v>
      </c>
    </row>
    <row r="806" spans="1:6" s="254" customFormat="1" x14ac:dyDescent="0.3">
      <c r="A806" s="252"/>
      <c r="B806" s="128"/>
      <c r="C806" s="270" t="s">
        <v>1700</v>
      </c>
      <c r="D806" s="264" t="s">
        <v>1701</v>
      </c>
      <c r="E806" s="155">
        <v>2335</v>
      </c>
      <c r="F806" s="271">
        <f t="shared" si="72"/>
        <v>1634.5</v>
      </c>
    </row>
    <row r="807" spans="1:6" s="254" customFormat="1" x14ac:dyDescent="0.3">
      <c r="A807" s="252"/>
      <c r="B807" s="128"/>
      <c r="C807" s="270" t="s">
        <v>1702</v>
      </c>
      <c r="D807" s="264" t="s">
        <v>1703</v>
      </c>
      <c r="E807" s="155">
        <v>2695</v>
      </c>
      <c r="F807" s="271">
        <f t="shared" si="72"/>
        <v>1886.4999999999998</v>
      </c>
    </row>
    <row r="808" spans="1:6" s="254" customFormat="1" x14ac:dyDescent="0.3">
      <c r="A808" s="252"/>
      <c r="B808" s="128"/>
      <c r="C808" s="270" t="s">
        <v>1704</v>
      </c>
      <c r="D808" s="264" t="s">
        <v>1705</v>
      </c>
      <c r="E808" s="155">
        <v>4950</v>
      </c>
      <c r="F808" s="271">
        <f t="shared" si="72"/>
        <v>3465</v>
      </c>
    </row>
    <row r="809" spans="1:6" s="254" customFormat="1" x14ac:dyDescent="0.3">
      <c r="A809" s="252"/>
      <c r="B809" s="128"/>
      <c r="C809" s="270"/>
      <c r="D809" s="273"/>
      <c r="E809" s="262"/>
      <c r="F809" s="271"/>
    </row>
    <row r="810" spans="1:6" s="259" customFormat="1" x14ac:dyDescent="0.3">
      <c r="A810" s="252"/>
      <c r="B810" s="255"/>
      <c r="C810" s="269"/>
      <c r="D810" s="257" t="s">
        <v>1706</v>
      </c>
      <c r="E810" s="258" t="s">
        <v>615</v>
      </c>
      <c r="F810" s="258" t="s">
        <v>616</v>
      </c>
    </row>
    <row r="811" spans="1:6" s="254" customFormat="1" x14ac:dyDescent="0.3">
      <c r="A811" s="252"/>
      <c r="B811" s="128"/>
      <c r="C811" s="260"/>
      <c r="D811" s="261"/>
      <c r="E811" s="262"/>
      <c r="F811" s="262"/>
    </row>
    <row r="812" spans="1:6" s="254" customFormat="1" x14ac:dyDescent="0.3">
      <c r="A812" s="252"/>
      <c r="B812" s="128"/>
      <c r="C812" s="263" t="s">
        <v>1707</v>
      </c>
      <c r="D812" s="264" t="s">
        <v>1708</v>
      </c>
      <c r="E812" s="155">
        <v>3385</v>
      </c>
      <c r="F812" s="262">
        <f t="shared" ref="F812:F825" si="73">E812*0.7</f>
        <v>2369.5</v>
      </c>
    </row>
    <row r="813" spans="1:6" s="254" customFormat="1" x14ac:dyDescent="0.3">
      <c r="A813" s="252"/>
      <c r="B813" s="128"/>
      <c r="C813" s="263" t="s">
        <v>1709</v>
      </c>
      <c r="D813" s="264" t="s">
        <v>1710</v>
      </c>
      <c r="E813" s="155">
        <v>3385</v>
      </c>
      <c r="F813" s="262">
        <f t="shared" si="73"/>
        <v>2369.5</v>
      </c>
    </row>
    <row r="814" spans="1:6" s="254" customFormat="1" x14ac:dyDescent="0.3">
      <c r="A814" s="252"/>
      <c r="B814" s="128"/>
      <c r="C814" s="263" t="s">
        <v>1711</v>
      </c>
      <c r="D814" s="264" t="s">
        <v>1712</v>
      </c>
      <c r="E814" s="155">
        <v>3895</v>
      </c>
      <c r="F814" s="262">
        <f t="shared" si="73"/>
        <v>2726.5</v>
      </c>
    </row>
    <row r="815" spans="1:6" s="254" customFormat="1" x14ac:dyDescent="0.3">
      <c r="A815" s="252"/>
      <c r="B815" s="128"/>
      <c r="C815" s="263" t="s">
        <v>1713</v>
      </c>
      <c r="D815" s="264" t="s">
        <v>1714</v>
      </c>
      <c r="E815" s="155">
        <v>3895</v>
      </c>
      <c r="F815" s="262">
        <f t="shared" si="73"/>
        <v>2726.5</v>
      </c>
    </row>
    <row r="816" spans="1:6" s="254" customFormat="1" x14ac:dyDescent="0.3">
      <c r="A816" s="252"/>
      <c r="B816" s="128"/>
      <c r="C816" s="263" t="s">
        <v>1715</v>
      </c>
      <c r="D816" s="264" t="s">
        <v>1716</v>
      </c>
      <c r="E816" s="155">
        <v>4250</v>
      </c>
      <c r="F816" s="262">
        <f t="shared" si="73"/>
        <v>2975</v>
      </c>
    </row>
    <row r="817" spans="1:6" s="254" customFormat="1" x14ac:dyDescent="0.3">
      <c r="A817" s="252"/>
      <c r="B817" s="128"/>
      <c r="C817" s="263" t="s">
        <v>1717</v>
      </c>
      <c r="D817" s="264" t="s">
        <v>1718</v>
      </c>
      <c r="E817" s="155">
        <v>4950</v>
      </c>
      <c r="F817" s="262">
        <f t="shared" si="73"/>
        <v>3465</v>
      </c>
    </row>
    <row r="818" spans="1:6" s="254" customFormat="1" x14ac:dyDescent="0.3">
      <c r="A818" s="252"/>
      <c r="B818" s="128"/>
      <c r="C818" s="263" t="s">
        <v>1719</v>
      </c>
      <c r="D818" s="264" t="s">
        <v>1720</v>
      </c>
      <c r="E818" s="155">
        <v>5450</v>
      </c>
      <c r="F818" s="262">
        <f t="shared" si="73"/>
        <v>3814.9999999999995</v>
      </c>
    </row>
    <row r="819" spans="1:6" s="254" customFormat="1" x14ac:dyDescent="0.3">
      <c r="A819" s="252"/>
      <c r="B819" s="128"/>
      <c r="C819" s="263" t="s">
        <v>1721</v>
      </c>
      <c r="D819" s="264" t="s">
        <v>1722</v>
      </c>
      <c r="E819" s="155">
        <v>3385</v>
      </c>
      <c r="F819" s="262">
        <f t="shared" si="73"/>
        <v>2369.5</v>
      </c>
    </row>
    <row r="820" spans="1:6" s="254" customFormat="1" x14ac:dyDescent="0.3">
      <c r="A820" s="252"/>
      <c r="B820" s="128"/>
      <c r="C820" s="263" t="s">
        <v>1723</v>
      </c>
      <c r="D820" s="264" t="s">
        <v>1724</v>
      </c>
      <c r="E820" s="155">
        <v>3385</v>
      </c>
      <c r="F820" s="262">
        <f t="shared" si="73"/>
        <v>2369.5</v>
      </c>
    </row>
    <row r="821" spans="1:6" s="254" customFormat="1" x14ac:dyDescent="0.3">
      <c r="A821" s="252"/>
      <c r="B821" s="128"/>
      <c r="C821" s="263" t="s">
        <v>1725</v>
      </c>
      <c r="D821" s="264" t="s">
        <v>1726</v>
      </c>
      <c r="E821" s="155">
        <v>3895</v>
      </c>
      <c r="F821" s="262">
        <f t="shared" si="73"/>
        <v>2726.5</v>
      </c>
    </row>
    <row r="822" spans="1:6" s="254" customFormat="1" x14ac:dyDescent="0.3">
      <c r="A822" s="252"/>
      <c r="B822" s="128"/>
      <c r="C822" s="263" t="s">
        <v>1727</v>
      </c>
      <c r="D822" s="264" t="s">
        <v>1728</v>
      </c>
      <c r="E822" s="155">
        <v>3895</v>
      </c>
      <c r="F822" s="262">
        <f t="shared" si="73"/>
        <v>2726.5</v>
      </c>
    </row>
    <row r="823" spans="1:6" s="254" customFormat="1" x14ac:dyDescent="0.3">
      <c r="A823" s="252"/>
      <c r="B823" s="128"/>
      <c r="C823" s="263" t="s">
        <v>1729</v>
      </c>
      <c r="D823" s="264" t="s">
        <v>1730</v>
      </c>
      <c r="E823" s="155">
        <v>4250</v>
      </c>
      <c r="F823" s="262">
        <f t="shared" si="73"/>
        <v>2975</v>
      </c>
    </row>
    <row r="824" spans="1:6" s="254" customFormat="1" x14ac:dyDescent="0.3">
      <c r="A824" s="252"/>
      <c r="B824" s="128"/>
      <c r="C824" s="263" t="s">
        <v>1731</v>
      </c>
      <c r="D824" s="264" t="s">
        <v>1732</v>
      </c>
      <c r="E824" s="155">
        <v>4950</v>
      </c>
      <c r="F824" s="262">
        <f t="shared" si="73"/>
        <v>3465</v>
      </c>
    </row>
    <row r="825" spans="1:6" s="254" customFormat="1" x14ac:dyDescent="0.3">
      <c r="A825" s="252"/>
      <c r="B825" s="128"/>
      <c r="C825" s="263" t="s">
        <v>1733</v>
      </c>
      <c r="D825" s="264" t="s">
        <v>1734</v>
      </c>
      <c r="E825" s="155">
        <v>5450</v>
      </c>
      <c r="F825" s="262">
        <f t="shared" si="73"/>
        <v>3814.9999999999995</v>
      </c>
    </row>
    <row r="826" spans="1:6" s="254" customFormat="1" x14ac:dyDescent="0.3">
      <c r="A826" s="252"/>
      <c r="B826" s="128"/>
      <c r="C826" s="265"/>
      <c r="D826" s="266"/>
      <c r="E826" s="262"/>
      <c r="F826" s="262"/>
    </row>
    <row r="827" spans="1:6" s="259" customFormat="1" x14ac:dyDescent="0.3">
      <c r="A827" s="252"/>
      <c r="B827" s="255"/>
      <c r="C827" s="269"/>
      <c r="D827" s="257" t="s">
        <v>650</v>
      </c>
      <c r="E827" s="258" t="s">
        <v>615</v>
      </c>
      <c r="F827" s="258" t="s">
        <v>616</v>
      </c>
    </row>
    <row r="828" spans="1:6" s="254" customFormat="1" x14ac:dyDescent="0.3">
      <c r="A828" s="252"/>
      <c r="B828" s="128"/>
      <c r="C828" s="260"/>
      <c r="D828" s="261"/>
      <c r="E828" s="262"/>
      <c r="F828" s="262"/>
    </row>
    <row r="829" spans="1:6" s="254" customFormat="1" x14ac:dyDescent="0.3">
      <c r="A829" s="252"/>
      <c r="B829" s="128"/>
      <c r="C829" s="270" t="s">
        <v>1735</v>
      </c>
      <c r="D829" s="264" t="s">
        <v>1736</v>
      </c>
      <c r="E829" s="155">
        <v>205</v>
      </c>
      <c r="F829" s="271">
        <f t="shared" ref="F829:F837" si="74">E829*0.7</f>
        <v>143.5</v>
      </c>
    </row>
    <row r="830" spans="1:6" s="254" customFormat="1" x14ac:dyDescent="0.3">
      <c r="A830" s="252"/>
      <c r="B830" s="128"/>
      <c r="C830" s="270" t="s">
        <v>1737</v>
      </c>
      <c r="D830" s="264" t="s">
        <v>1738</v>
      </c>
      <c r="E830" s="262">
        <v>205</v>
      </c>
      <c r="F830" s="271">
        <f t="shared" si="74"/>
        <v>143.5</v>
      </c>
    </row>
    <row r="831" spans="1:6" s="254" customFormat="1" x14ac:dyDescent="0.3">
      <c r="A831" s="252"/>
      <c r="B831" s="128"/>
      <c r="C831" s="270" t="s">
        <v>1739</v>
      </c>
      <c r="D831" s="264" t="s">
        <v>1740</v>
      </c>
      <c r="E831" s="262">
        <v>225</v>
      </c>
      <c r="F831" s="271">
        <f t="shared" si="74"/>
        <v>157.5</v>
      </c>
    </row>
    <row r="832" spans="1:6" s="254" customFormat="1" x14ac:dyDescent="0.3">
      <c r="A832" s="252"/>
      <c r="B832" s="128"/>
      <c r="C832" s="270" t="s">
        <v>1741</v>
      </c>
      <c r="D832" s="264" t="s">
        <v>1742</v>
      </c>
      <c r="E832" s="262">
        <v>225</v>
      </c>
      <c r="F832" s="271">
        <f t="shared" si="74"/>
        <v>157.5</v>
      </c>
    </row>
    <row r="833" spans="1:6" s="254" customFormat="1" x14ac:dyDescent="0.3">
      <c r="A833" s="252"/>
      <c r="B833" s="128"/>
      <c r="C833" s="270" t="s">
        <v>1743</v>
      </c>
      <c r="D833" s="264" t="s">
        <v>1744</v>
      </c>
      <c r="E833" s="262">
        <v>285</v>
      </c>
      <c r="F833" s="271">
        <f t="shared" si="74"/>
        <v>199.5</v>
      </c>
    </row>
    <row r="834" spans="1:6" s="254" customFormat="1" x14ac:dyDescent="0.3">
      <c r="A834" s="252"/>
      <c r="B834" s="128"/>
      <c r="C834" s="270" t="s">
        <v>1745</v>
      </c>
      <c r="D834" s="264" t="s">
        <v>1746</v>
      </c>
      <c r="E834" s="262">
        <v>395</v>
      </c>
      <c r="F834" s="271">
        <f t="shared" si="74"/>
        <v>276.5</v>
      </c>
    </row>
    <row r="835" spans="1:6" s="254" customFormat="1" x14ac:dyDescent="0.3">
      <c r="A835" s="252"/>
      <c r="B835" s="128"/>
      <c r="C835" s="270" t="s">
        <v>1747</v>
      </c>
      <c r="D835" s="264" t="s">
        <v>1748</v>
      </c>
      <c r="E835" s="262">
        <v>525</v>
      </c>
      <c r="F835" s="271">
        <f t="shared" si="74"/>
        <v>367.5</v>
      </c>
    </row>
    <row r="836" spans="1:6" s="254" customFormat="1" x14ac:dyDescent="0.3">
      <c r="A836" s="252"/>
      <c r="B836" s="128"/>
      <c r="C836" s="270" t="s">
        <v>1749</v>
      </c>
      <c r="D836" s="264" t="s">
        <v>1750</v>
      </c>
      <c r="E836" s="262">
        <v>3500</v>
      </c>
      <c r="F836" s="271">
        <f t="shared" si="74"/>
        <v>2450</v>
      </c>
    </row>
    <row r="837" spans="1:6" s="254" customFormat="1" x14ac:dyDescent="0.3">
      <c r="A837" s="252"/>
      <c r="B837" s="128"/>
      <c r="C837" s="270" t="s">
        <v>1751</v>
      </c>
      <c r="D837" s="264" t="s">
        <v>1752</v>
      </c>
      <c r="E837" s="262">
        <v>265</v>
      </c>
      <c r="F837" s="271">
        <f t="shared" si="74"/>
        <v>185.5</v>
      </c>
    </row>
    <row r="838" spans="1:6" s="254" customFormat="1" x14ac:dyDescent="0.3">
      <c r="A838" s="252"/>
      <c r="B838" s="128"/>
      <c r="C838" s="265"/>
      <c r="D838" s="266"/>
      <c r="E838" s="262"/>
      <c r="F838" s="262"/>
    </row>
    <row r="839" spans="1:6" s="259" customFormat="1" x14ac:dyDescent="0.3">
      <c r="A839" s="252"/>
      <c r="B839" s="255"/>
      <c r="C839" s="269"/>
      <c r="D839" s="257" t="s">
        <v>1753</v>
      </c>
      <c r="E839" s="258" t="s">
        <v>1754</v>
      </c>
      <c r="F839" s="258" t="s">
        <v>616</v>
      </c>
    </row>
    <row r="840" spans="1:6" s="254" customFormat="1" x14ac:dyDescent="0.3">
      <c r="A840" s="252"/>
      <c r="B840" s="128"/>
      <c r="C840" s="274"/>
      <c r="D840" s="275"/>
      <c r="E840" s="147"/>
      <c r="F840" s="147"/>
    </row>
    <row r="841" spans="1:6" s="254" customFormat="1" x14ac:dyDescent="0.3">
      <c r="A841" s="252"/>
      <c r="B841" s="128"/>
      <c r="C841" s="265" t="s">
        <v>1755</v>
      </c>
      <c r="D841" s="276" t="s">
        <v>1756</v>
      </c>
      <c r="E841" s="272" t="s">
        <v>1595</v>
      </c>
      <c r="F841" s="262"/>
    </row>
    <row r="842" spans="1:6" s="254" customFormat="1" x14ac:dyDescent="0.3">
      <c r="A842" s="252"/>
      <c r="B842" s="128"/>
      <c r="C842" s="265" t="s">
        <v>1757</v>
      </c>
      <c r="D842" s="276" t="s">
        <v>1758</v>
      </c>
      <c r="E842" s="272" t="s">
        <v>1595</v>
      </c>
      <c r="F842" s="262"/>
    </row>
    <row r="843" spans="1:6" s="254" customFormat="1" x14ac:dyDescent="0.3">
      <c r="A843" s="252"/>
      <c r="B843" s="128"/>
      <c r="C843" s="265" t="s">
        <v>1759</v>
      </c>
      <c r="D843" s="276" t="s">
        <v>1760</v>
      </c>
      <c r="E843" s="272" t="s">
        <v>1595</v>
      </c>
      <c r="F843" s="262"/>
    </row>
    <row r="844" spans="1:6" s="254" customFormat="1" x14ac:dyDescent="0.3">
      <c r="A844" s="252"/>
      <c r="B844" s="128"/>
      <c r="C844" s="265"/>
      <c r="D844" s="266"/>
      <c r="E844" s="262"/>
      <c r="F844" s="262"/>
    </row>
    <row r="845" spans="1:6" s="259" customFormat="1" x14ac:dyDescent="0.3">
      <c r="A845" s="252"/>
      <c r="B845" s="255"/>
      <c r="C845" s="269"/>
      <c r="D845" s="257" t="s">
        <v>1761</v>
      </c>
      <c r="E845" s="258" t="s">
        <v>615</v>
      </c>
      <c r="F845" s="258" t="s">
        <v>616</v>
      </c>
    </row>
    <row r="846" spans="1:6" s="254" customFormat="1" x14ac:dyDescent="0.3">
      <c r="A846" s="252"/>
      <c r="B846" s="128"/>
      <c r="C846" s="260"/>
      <c r="D846" s="261"/>
      <c r="E846" s="262"/>
      <c r="F846" s="262"/>
    </row>
    <row r="847" spans="1:6" s="254" customFormat="1" x14ac:dyDescent="0.3">
      <c r="A847" s="252"/>
      <c r="B847" s="128"/>
      <c r="C847" s="263" t="s">
        <v>1762</v>
      </c>
      <c r="D847" s="267" t="s">
        <v>1763</v>
      </c>
      <c r="E847" s="262">
        <v>1499</v>
      </c>
      <c r="F847" s="155">
        <f t="shared" ref="F847" si="75">IFERROR(E847*0.65,"")</f>
        <v>974.35</v>
      </c>
    </row>
    <row r="848" spans="1:6" s="254" customFormat="1" x14ac:dyDescent="0.3">
      <c r="A848" s="252"/>
      <c r="B848" s="128"/>
      <c r="C848" s="263"/>
      <c r="D848" s="268" t="s">
        <v>1764</v>
      </c>
      <c r="E848" s="262"/>
      <c r="F848" s="262"/>
    </row>
    <row r="849" spans="1:6" s="254" customFormat="1" x14ac:dyDescent="0.3">
      <c r="A849" s="252"/>
      <c r="B849" s="128"/>
      <c r="C849" s="265"/>
      <c r="D849" s="266"/>
      <c r="E849" s="262"/>
      <c r="F849" s="262"/>
    </row>
    <row r="850" spans="1:6" s="259" customFormat="1" x14ac:dyDescent="0.3">
      <c r="A850" s="252"/>
      <c r="B850" s="255"/>
      <c r="C850" s="269"/>
      <c r="D850" s="257" t="s">
        <v>1765</v>
      </c>
      <c r="E850" s="258" t="s">
        <v>615</v>
      </c>
      <c r="F850" s="258" t="s">
        <v>616</v>
      </c>
    </row>
    <row r="851" spans="1:6" s="254" customFormat="1" x14ac:dyDescent="0.3">
      <c r="A851" s="252"/>
      <c r="B851" s="128"/>
      <c r="C851" s="260"/>
      <c r="D851" s="261"/>
      <c r="E851" s="262"/>
      <c r="F851" s="262"/>
    </row>
    <row r="852" spans="1:6" s="254" customFormat="1" x14ac:dyDescent="0.3">
      <c r="A852" s="252"/>
      <c r="B852" s="128"/>
      <c r="C852" s="263" t="s">
        <v>1766</v>
      </c>
      <c r="D852" s="267" t="s">
        <v>1767</v>
      </c>
      <c r="E852" s="155">
        <v>2289</v>
      </c>
      <c r="F852" s="155">
        <f t="shared" ref="F852:F860" si="76">IFERROR(E852*0.65,"")</f>
        <v>1487.8500000000001</v>
      </c>
    </row>
    <row r="853" spans="1:6" s="254" customFormat="1" x14ac:dyDescent="0.3">
      <c r="A853" s="252"/>
      <c r="B853" s="128"/>
      <c r="C853" s="263" t="s">
        <v>1768</v>
      </c>
      <c r="D853" s="267" t="s">
        <v>1769</v>
      </c>
      <c r="E853" s="262">
        <v>2289</v>
      </c>
      <c r="F853" s="155">
        <f t="shared" si="76"/>
        <v>1487.8500000000001</v>
      </c>
    </row>
    <row r="854" spans="1:6" s="254" customFormat="1" x14ac:dyDescent="0.3">
      <c r="A854" s="252"/>
      <c r="B854" s="128"/>
      <c r="C854" s="263" t="s">
        <v>1770</v>
      </c>
      <c r="D854" s="267" t="s">
        <v>1771</v>
      </c>
      <c r="E854" s="262">
        <v>2289</v>
      </c>
      <c r="F854" s="155">
        <f t="shared" si="76"/>
        <v>1487.8500000000001</v>
      </c>
    </row>
    <row r="855" spans="1:6" s="254" customFormat="1" x14ac:dyDescent="0.3">
      <c r="A855" s="252"/>
      <c r="B855" s="128"/>
      <c r="C855" s="263" t="s">
        <v>1772</v>
      </c>
      <c r="D855" s="267" t="s">
        <v>1773</v>
      </c>
      <c r="E855" s="262">
        <v>2289</v>
      </c>
      <c r="F855" s="155">
        <f t="shared" si="76"/>
        <v>1487.8500000000001</v>
      </c>
    </row>
    <row r="856" spans="1:6" s="254" customFormat="1" x14ac:dyDescent="0.3">
      <c r="A856" s="252"/>
      <c r="B856" s="128"/>
      <c r="C856" s="263" t="s">
        <v>1774</v>
      </c>
      <c r="D856" s="267" t="s">
        <v>1775</v>
      </c>
      <c r="E856" s="262">
        <v>2399</v>
      </c>
      <c r="F856" s="155">
        <f t="shared" si="76"/>
        <v>1559.3500000000001</v>
      </c>
    </row>
    <row r="857" spans="1:6" s="254" customFormat="1" x14ac:dyDescent="0.3">
      <c r="A857" s="252"/>
      <c r="B857" s="128"/>
      <c r="C857" s="263" t="s">
        <v>1776</v>
      </c>
      <c r="D857" s="267" t="s">
        <v>1777</v>
      </c>
      <c r="E857" s="262">
        <v>2399</v>
      </c>
      <c r="F857" s="155">
        <f t="shared" si="76"/>
        <v>1559.3500000000001</v>
      </c>
    </row>
    <row r="858" spans="1:6" s="254" customFormat="1" x14ac:dyDescent="0.3">
      <c r="A858" s="252"/>
      <c r="B858" s="128"/>
      <c r="C858" s="263" t="s">
        <v>1778</v>
      </c>
      <c r="D858" s="267" t="s">
        <v>1779</v>
      </c>
      <c r="E858" s="262">
        <v>2399</v>
      </c>
      <c r="F858" s="155">
        <f t="shared" si="76"/>
        <v>1559.3500000000001</v>
      </c>
    </row>
    <row r="859" spans="1:6" s="254" customFormat="1" x14ac:dyDescent="0.3">
      <c r="A859" s="252"/>
      <c r="B859" s="128"/>
      <c r="C859" s="263" t="s">
        <v>1780</v>
      </c>
      <c r="D859" s="267" t="s">
        <v>1781</v>
      </c>
      <c r="E859" s="262">
        <v>2529</v>
      </c>
      <c r="F859" s="155">
        <f t="shared" si="76"/>
        <v>1643.8500000000001</v>
      </c>
    </row>
    <row r="860" spans="1:6" s="254" customFormat="1" x14ac:dyDescent="0.3">
      <c r="A860" s="252"/>
      <c r="B860" s="128"/>
      <c r="C860" s="263" t="s">
        <v>1782</v>
      </c>
      <c r="D860" s="267" t="s">
        <v>1783</v>
      </c>
      <c r="E860" s="262">
        <v>2529</v>
      </c>
      <c r="F860" s="155">
        <f t="shared" si="76"/>
        <v>1643.8500000000001</v>
      </c>
    </row>
    <row r="861" spans="1:6" s="254" customFormat="1" x14ac:dyDescent="0.3">
      <c r="A861" s="252"/>
      <c r="B861" s="128"/>
      <c r="C861" s="263"/>
      <c r="D861" s="267"/>
      <c r="E861" s="262"/>
      <c r="F861" s="262"/>
    </row>
    <row r="862" spans="1:6" s="254" customFormat="1" ht="15" thickBot="1" x14ac:dyDescent="0.35">
      <c r="A862" s="252"/>
      <c r="B862" s="128"/>
      <c r="C862" s="253"/>
      <c r="D862" s="192"/>
      <c r="E862" s="277"/>
      <c r="F862" s="277"/>
    </row>
    <row r="863" spans="1:6" ht="35.1" customHeight="1" thickTop="1" x14ac:dyDescent="0.3">
      <c r="A863" s="177"/>
      <c r="C863" s="140" t="s">
        <v>1784</v>
      </c>
      <c r="D863" s="174"/>
      <c r="E863" s="175"/>
      <c r="F863" s="176"/>
    </row>
    <row r="864" spans="1:6" x14ac:dyDescent="0.3">
      <c r="A864" s="177"/>
      <c r="C864" s="145"/>
      <c r="D864" s="192"/>
      <c r="E864" s="147"/>
      <c r="F864" s="147"/>
    </row>
    <row r="865" spans="1:6" s="198" customFormat="1" x14ac:dyDescent="0.3">
      <c r="A865" s="177"/>
      <c r="B865" s="195"/>
      <c r="C865" s="228"/>
      <c r="D865" s="197" t="s">
        <v>1785</v>
      </c>
      <c r="E865" s="149" t="s">
        <v>615</v>
      </c>
      <c r="F865" s="149" t="s">
        <v>616</v>
      </c>
    </row>
    <row r="866" spans="1:6" x14ac:dyDescent="0.3">
      <c r="A866" s="177"/>
      <c r="C866" s="193"/>
      <c r="D866" s="200"/>
      <c r="E866" s="211"/>
      <c r="F866" s="211"/>
    </row>
    <row r="867" spans="1:6" x14ac:dyDescent="0.3">
      <c r="A867" s="177"/>
      <c r="C867" s="193" t="s">
        <v>1786</v>
      </c>
      <c r="D867" s="203" t="s">
        <v>1787</v>
      </c>
      <c r="E867" s="262">
        <v>2595</v>
      </c>
      <c r="F867" s="155">
        <f t="shared" ref="F867:F869" si="77">IFERROR(E867*0.65,"")</f>
        <v>1686.75</v>
      </c>
    </row>
    <row r="868" spans="1:6" x14ac:dyDescent="0.3">
      <c r="A868" s="177"/>
      <c r="C868" s="193" t="s">
        <v>1788</v>
      </c>
      <c r="D868" s="203" t="s">
        <v>1789</v>
      </c>
      <c r="E868" s="262">
        <v>4825</v>
      </c>
      <c r="F868" s="155">
        <f t="shared" si="77"/>
        <v>3136.25</v>
      </c>
    </row>
    <row r="869" spans="1:6" x14ac:dyDescent="0.3">
      <c r="A869" s="177"/>
      <c r="C869" s="193" t="s">
        <v>1790</v>
      </c>
      <c r="D869" s="203" t="s">
        <v>1791</v>
      </c>
      <c r="E869" s="262">
        <v>6950</v>
      </c>
      <c r="F869" s="155">
        <f t="shared" si="77"/>
        <v>4517.5</v>
      </c>
    </row>
    <row r="870" spans="1:6" x14ac:dyDescent="0.3">
      <c r="A870" s="177"/>
      <c r="C870" s="193"/>
      <c r="D870" s="250"/>
      <c r="E870" s="262"/>
      <c r="F870" s="262"/>
    </row>
    <row r="871" spans="1:6" s="198" customFormat="1" x14ac:dyDescent="0.3">
      <c r="A871" s="177"/>
      <c r="B871" s="195"/>
      <c r="C871" s="228"/>
      <c r="D871" s="197" t="s">
        <v>650</v>
      </c>
      <c r="E871" s="149"/>
      <c r="F871" s="149"/>
    </row>
    <row r="872" spans="1:6" x14ac:dyDescent="0.3">
      <c r="A872" s="177"/>
      <c r="C872" s="193"/>
      <c r="D872" s="200"/>
      <c r="E872" s="211"/>
      <c r="F872" s="211"/>
    </row>
    <row r="873" spans="1:6" x14ac:dyDescent="0.3">
      <c r="A873" s="177"/>
      <c r="C873" s="193" t="s">
        <v>1792</v>
      </c>
      <c r="D873" s="203" t="s">
        <v>1793</v>
      </c>
      <c r="E873" s="211"/>
      <c r="F873" s="211"/>
    </row>
    <row r="874" spans="1:6" x14ac:dyDescent="0.3">
      <c r="A874" s="177"/>
      <c r="C874" s="193"/>
      <c r="D874" s="203" t="s">
        <v>1794</v>
      </c>
      <c r="E874" s="211"/>
      <c r="F874" s="211"/>
    </row>
    <row r="875" spans="1:6" x14ac:dyDescent="0.3">
      <c r="A875" s="177"/>
      <c r="C875" s="193"/>
      <c r="D875" s="250"/>
      <c r="E875" s="211"/>
      <c r="F875" s="211"/>
    </row>
    <row r="876" spans="1:6" s="198" customFormat="1" x14ac:dyDescent="0.3">
      <c r="A876" s="177"/>
      <c r="B876" s="195"/>
      <c r="C876" s="228"/>
      <c r="D876" s="197" t="s">
        <v>1795</v>
      </c>
      <c r="E876" s="149"/>
      <c r="F876" s="149"/>
    </row>
    <row r="877" spans="1:6" x14ac:dyDescent="0.3">
      <c r="A877" s="177"/>
      <c r="C877" s="193"/>
      <c r="D877" s="250"/>
      <c r="E877" s="211"/>
      <c r="F877" s="211"/>
    </row>
    <row r="878" spans="1:6" x14ac:dyDescent="0.3">
      <c r="A878" s="177"/>
      <c r="C878" s="193" t="s">
        <v>1796</v>
      </c>
      <c r="D878" s="203" t="s">
        <v>1797</v>
      </c>
      <c r="E878" s="278" t="s">
        <v>1595</v>
      </c>
      <c r="F878" s="211"/>
    </row>
    <row r="879" spans="1:6" x14ac:dyDescent="0.3">
      <c r="A879" s="177"/>
      <c r="C879" s="193"/>
      <c r="D879" s="250"/>
      <c r="E879" s="278"/>
      <c r="F879" s="211"/>
    </row>
    <row r="880" spans="1:6" s="254" customFormat="1" ht="15" thickBot="1" x14ac:dyDescent="0.35">
      <c r="A880" s="252"/>
      <c r="B880" s="128"/>
      <c r="C880" s="253"/>
      <c r="D880" s="192"/>
      <c r="E880" s="277"/>
      <c r="F880" s="277"/>
    </row>
    <row r="881" spans="1:6" ht="35.1" customHeight="1" thickTop="1" x14ac:dyDescent="0.3">
      <c r="A881" s="177"/>
      <c r="C881" s="140" t="s">
        <v>1798</v>
      </c>
      <c r="D881" s="141"/>
      <c r="E881" s="142"/>
      <c r="F881" s="143"/>
    </row>
    <row r="882" spans="1:6" x14ac:dyDescent="0.3">
      <c r="A882" s="177"/>
      <c r="C882" s="145"/>
      <c r="D882" s="192"/>
      <c r="E882" s="147"/>
      <c r="F882" s="147"/>
    </row>
    <row r="883" spans="1:6" s="164" customFormat="1" x14ac:dyDescent="0.25">
      <c r="A883" s="151"/>
      <c r="B883" s="163"/>
      <c r="C883" s="196"/>
      <c r="D883" s="197" t="s">
        <v>1799</v>
      </c>
      <c r="E883" s="149" t="s">
        <v>615</v>
      </c>
      <c r="F883" s="149" t="s">
        <v>616</v>
      </c>
    </row>
    <row r="884" spans="1:6" s="144" customFormat="1" x14ac:dyDescent="0.25">
      <c r="A884" s="151"/>
      <c r="B884" s="139"/>
      <c r="C884" s="199"/>
      <c r="D884" s="200"/>
      <c r="E884" s="155"/>
      <c r="F884" s="155"/>
    </row>
    <row r="885" spans="1:6" s="144" customFormat="1" x14ac:dyDescent="0.25">
      <c r="A885" s="151"/>
      <c r="B885" s="139"/>
      <c r="C885" s="201" t="s">
        <v>1800</v>
      </c>
      <c r="D885" s="205" t="s">
        <v>1801</v>
      </c>
      <c r="E885" s="155">
        <v>179</v>
      </c>
      <c r="F885" s="155">
        <f t="shared" ref="F885:F887" si="78">IFERROR(E885*0.65,"")</f>
        <v>116.35000000000001</v>
      </c>
    </row>
    <row r="886" spans="1:6" s="144" customFormat="1" x14ac:dyDescent="0.25">
      <c r="A886" s="151"/>
      <c r="B886" s="139"/>
      <c r="C886" s="201" t="s">
        <v>1802</v>
      </c>
      <c r="D886" s="205" t="s">
        <v>1803</v>
      </c>
      <c r="E886" s="155">
        <v>189</v>
      </c>
      <c r="F886" s="155">
        <f t="shared" si="78"/>
        <v>122.85000000000001</v>
      </c>
    </row>
    <row r="887" spans="1:6" s="144" customFormat="1" x14ac:dyDescent="0.25">
      <c r="A887" s="151"/>
      <c r="B887" s="139"/>
      <c r="C887" s="201" t="s">
        <v>1804</v>
      </c>
      <c r="D887" s="205" t="s">
        <v>1805</v>
      </c>
      <c r="E887" s="155">
        <v>199</v>
      </c>
      <c r="F887" s="155">
        <f t="shared" si="78"/>
        <v>129.35</v>
      </c>
    </row>
    <row r="888" spans="1:6" s="144" customFormat="1" x14ac:dyDescent="0.25">
      <c r="A888" s="151"/>
      <c r="B888" s="139"/>
      <c r="C888" s="193"/>
      <c r="D888" s="227"/>
      <c r="E888" s="155"/>
      <c r="F888" s="155"/>
    </row>
    <row r="889" spans="1:6" s="164" customFormat="1" x14ac:dyDescent="0.25">
      <c r="A889" s="151"/>
      <c r="B889" s="163"/>
      <c r="C889" s="196"/>
      <c r="D889" s="197" t="s">
        <v>1806</v>
      </c>
      <c r="E889" s="149" t="s">
        <v>615</v>
      </c>
      <c r="F889" s="149" t="s">
        <v>616</v>
      </c>
    </row>
    <row r="890" spans="1:6" s="144" customFormat="1" x14ac:dyDescent="0.25">
      <c r="A890" s="151"/>
      <c r="B890" s="139"/>
      <c r="C890" s="199"/>
      <c r="D890" s="200"/>
      <c r="E890" s="155"/>
      <c r="F890" s="155"/>
    </row>
    <row r="891" spans="1:6" s="144" customFormat="1" x14ac:dyDescent="0.25">
      <c r="A891" s="151"/>
      <c r="B891" s="139"/>
      <c r="C891" s="201" t="s">
        <v>1807</v>
      </c>
      <c r="D891" s="205" t="s">
        <v>1808</v>
      </c>
      <c r="E891" s="155">
        <v>159</v>
      </c>
      <c r="F891" s="155">
        <f t="shared" ref="F891:F894" si="79">IFERROR(E891*0.65,"")</f>
        <v>103.35000000000001</v>
      </c>
    </row>
    <row r="892" spans="1:6" s="144" customFormat="1" x14ac:dyDescent="0.25">
      <c r="A892" s="151"/>
      <c r="B892" s="139"/>
      <c r="C892" s="201" t="s">
        <v>1809</v>
      </c>
      <c r="D892" s="205" t="s">
        <v>1810</v>
      </c>
      <c r="E892" s="155">
        <v>169</v>
      </c>
      <c r="F892" s="155">
        <f t="shared" si="79"/>
        <v>109.85000000000001</v>
      </c>
    </row>
    <row r="893" spans="1:6" s="144" customFormat="1" x14ac:dyDescent="0.25">
      <c r="A893" s="151"/>
      <c r="B893" s="139"/>
      <c r="C893" s="201" t="s">
        <v>1811</v>
      </c>
      <c r="D893" s="205" t="s">
        <v>1812</v>
      </c>
      <c r="E893" s="155">
        <v>179</v>
      </c>
      <c r="F893" s="155">
        <f t="shared" si="79"/>
        <v>116.35000000000001</v>
      </c>
    </row>
    <row r="894" spans="1:6" s="144" customFormat="1" x14ac:dyDescent="0.25">
      <c r="A894" s="151"/>
      <c r="B894" s="139"/>
      <c r="C894" s="201" t="s">
        <v>1813</v>
      </c>
      <c r="D894" s="205" t="s">
        <v>1814</v>
      </c>
      <c r="E894" s="155">
        <v>145</v>
      </c>
      <c r="F894" s="155">
        <f t="shared" si="79"/>
        <v>94.25</v>
      </c>
    </row>
    <row r="895" spans="1:6" s="144" customFormat="1" x14ac:dyDescent="0.25">
      <c r="A895" s="151"/>
      <c r="B895" s="139"/>
      <c r="C895" s="201"/>
      <c r="D895" s="226" t="s">
        <v>1815</v>
      </c>
      <c r="E895" s="155"/>
      <c r="F895" s="155"/>
    </row>
    <row r="896" spans="1:6" s="144" customFormat="1" x14ac:dyDescent="0.25">
      <c r="A896" s="151"/>
      <c r="B896" s="139"/>
      <c r="C896" s="201" t="s">
        <v>1816</v>
      </c>
      <c r="D896" s="205" t="s">
        <v>1817</v>
      </c>
      <c r="E896" s="155">
        <v>168</v>
      </c>
      <c r="F896" s="155">
        <f t="shared" ref="F896:F897" si="80">IFERROR(E896*0.65,"")</f>
        <v>109.2</v>
      </c>
    </row>
    <row r="897" spans="1:6" s="144" customFormat="1" x14ac:dyDescent="0.25">
      <c r="A897" s="151"/>
      <c r="B897" s="139"/>
      <c r="C897" s="201" t="s">
        <v>1818</v>
      </c>
      <c r="D897" s="205" t="s">
        <v>1819</v>
      </c>
      <c r="E897" s="155">
        <v>183</v>
      </c>
      <c r="F897" s="155">
        <f t="shared" si="80"/>
        <v>118.95</v>
      </c>
    </row>
    <row r="898" spans="1:6" s="144" customFormat="1" x14ac:dyDescent="0.25">
      <c r="A898" s="151"/>
      <c r="B898" s="139"/>
      <c r="C898" s="201"/>
      <c r="D898" s="226" t="s">
        <v>1820</v>
      </c>
      <c r="E898" s="155"/>
      <c r="F898" s="155"/>
    </row>
    <row r="899" spans="1:6" s="144" customFormat="1" x14ac:dyDescent="0.25">
      <c r="A899" s="151"/>
      <c r="B899" s="139"/>
      <c r="C899" s="201"/>
      <c r="D899" s="279"/>
      <c r="E899" s="155"/>
      <c r="F899" s="155"/>
    </row>
    <row r="900" spans="1:6" s="164" customFormat="1" x14ac:dyDescent="0.25">
      <c r="A900" s="151"/>
      <c r="B900" s="163"/>
      <c r="C900" s="196"/>
      <c r="D900" s="197" t="s">
        <v>1821</v>
      </c>
      <c r="E900" s="149" t="s">
        <v>615</v>
      </c>
      <c r="F900" s="149" t="s">
        <v>616</v>
      </c>
    </row>
    <row r="901" spans="1:6" s="144" customFormat="1" x14ac:dyDescent="0.25">
      <c r="A901" s="151"/>
      <c r="B901" s="139"/>
      <c r="C901" s="280"/>
      <c r="D901" s="200"/>
      <c r="E901" s="211"/>
      <c r="F901" s="211"/>
    </row>
    <row r="902" spans="1:6" s="144" customFormat="1" x14ac:dyDescent="0.25">
      <c r="A902" s="151"/>
      <c r="B902" s="139"/>
      <c r="C902" s="201" t="s">
        <v>1822</v>
      </c>
      <c r="D902" s="205" t="s">
        <v>1823</v>
      </c>
      <c r="E902" s="155">
        <v>169</v>
      </c>
      <c r="F902" s="155">
        <f t="shared" ref="F902" si="81">IFERROR(E902*0.65,"")</f>
        <v>109.85000000000001</v>
      </c>
    </row>
    <row r="903" spans="1:6" s="144" customFormat="1" x14ac:dyDescent="0.25">
      <c r="A903" s="151"/>
      <c r="B903" s="139"/>
      <c r="C903" s="201"/>
      <c r="D903" s="226" t="s">
        <v>1824</v>
      </c>
      <c r="E903" s="155"/>
      <c r="F903" s="155"/>
    </row>
    <row r="904" spans="1:6" s="144" customFormat="1" x14ac:dyDescent="0.25">
      <c r="A904" s="151"/>
      <c r="B904" s="139"/>
      <c r="C904" s="193"/>
      <c r="D904" s="227"/>
      <c r="E904" s="155"/>
      <c r="F904" s="155"/>
    </row>
    <row r="905" spans="1:6" s="164" customFormat="1" x14ac:dyDescent="0.25">
      <c r="A905" s="151"/>
      <c r="B905" s="163"/>
      <c r="C905" s="196"/>
      <c r="D905" s="197" t="s">
        <v>650</v>
      </c>
      <c r="E905" s="149" t="s">
        <v>615</v>
      </c>
      <c r="F905" s="149" t="s">
        <v>616</v>
      </c>
    </row>
    <row r="906" spans="1:6" s="144" customFormat="1" x14ac:dyDescent="0.25">
      <c r="A906" s="151"/>
      <c r="B906" s="139"/>
      <c r="C906" s="199"/>
      <c r="D906" s="200"/>
      <c r="E906" s="155"/>
      <c r="F906" s="155"/>
    </row>
    <row r="907" spans="1:6" x14ac:dyDescent="0.3">
      <c r="A907" s="177"/>
      <c r="C907" s="238" t="s">
        <v>1825</v>
      </c>
      <c r="D907" s="205" t="s">
        <v>1826</v>
      </c>
      <c r="E907" s="155">
        <v>66</v>
      </c>
      <c r="F907" s="155">
        <f t="shared" ref="F907:F908" si="82">IFERROR(E907*0.65,"")</f>
        <v>42.9</v>
      </c>
    </row>
    <row r="908" spans="1:6" s="144" customFormat="1" x14ac:dyDescent="0.25">
      <c r="A908" s="151"/>
      <c r="B908" s="139"/>
      <c r="C908" s="201" t="s">
        <v>1827</v>
      </c>
      <c r="D908" s="205" t="s">
        <v>1828</v>
      </c>
      <c r="E908" s="155">
        <v>62</v>
      </c>
      <c r="F908" s="155">
        <f t="shared" si="82"/>
        <v>40.300000000000004</v>
      </c>
    </row>
    <row r="909" spans="1:6" s="144" customFormat="1" ht="27" x14ac:dyDescent="0.25">
      <c r="A909" s="151"/>
      <c r="B909" s="139"/>
      <c r="C909" s="199"/>
      <c r="D909" s="226" t="s">
        <v>1829</v>
      </c>
      <c r="E909" s="155"/>
      <c r="F909" s="155"/>
    </row>
    <row r="910" spans="1:6" s="144" customFormat="1" x14ac:dyDescent="0.25">
      <c r="A910" s="151"/>
      <c r="B910" s="139"/>
      <c r="C910" s="201" t="s">
        <v>1830</v>
      </c>
      <c r="D910" s="230" t="s">
        <v>1831</v>
      </c>
      <c r="E910" s="155">
        <v>35</v>
      </c>
      <c r="F910" s="155">
        <f t="shared" ref="F910:F915" si="83">IFERROR(E910*0.65,"")</f>
        <v>22.75</v>
      </c>
    </row>
    <row r="911" spans="1:6" s="144" customFormat="1" x14ac:dyDescent="0.25">
      <c r="A911" s="151"/>
      <c r="B911" s="139"/>
      <c r="C911" s="201" t="s">
        <v>1832</v>
      </c>
      <c r="D911" s="205" t="s">
        <v>1833</v>
      </c>
      <c r="E911" s="155">
        <v>20</v>
      </c>
      <c r="F911" s="155">
        <f t="shared" si="83"/>
        <v>13</v>
      </c>
    </row>
    <row r="912" spans="1:6" s="144" customFormat="1" x14ac:dyDescent="0.25">
      <c r="A912" s="151"/>
      <c r="B912" s="139"/>
      <c r="C912" s="201" t="s">
        <v>1834</v>
      </c>
      <c r="D912" s="205" t="s">
        <v>1835</v>
      </c>
      <c r="E912" s="155">
        <v>24</v>
      </c>
      <c r="F912" s="155">
        <f t="shared" si="83"/>
        <v>15.600000000000001</v>
      </c>
    </row>
    <row r="913" spans="1:6" s="144" customFormat="1" x14ac:dyDescent="0.25">
      <c r="A913" s="151"/>
      <c r="B913" s="139"/>
      <c r="C913" s="156" t="s">
        <v>651</v>
      </c>
      <c r="D913" s="153" t="s">
        <v>652</v>
      </c>
      <c r="E913" s="155">
        <v>14</v>
      </c>
      <c r="F913" s="155">
        <f t="shared" si="83"/>
        <v>9.1</v>
      </c>
    </row>
    <row r="914" spans="1:6" s="144" customFormat="1" x14ac:dyDescent="0.25">
      <c r="A914" s="151"/>
      <c r="B914" s="139"/>
      <c r="C914" s="204" t="s">
        <v>1836</v>
      </c>
      <c r="D914" s="205" t="s">
        <v>1837</v>
      </c>
      <c r="E914" s="155">
        <v>75</v>
      </c>
      <c r="F914" s="155">
        <f t="shared" si="83"/>
        <v>48.75</v>
      </c>
    </row>
    <row r="915" spans="1:6" s="144" customFormat="1" x14ac:dyDescent="0.25">
      <c r="A915" s="151"/>
      <c r="B915" s="139"/>
      <c r="C915" s="204" t="s">
        <v>1838</v>
      </c>
      <c r="D915" s="205" t="s">
        <v>1839</v>
      </c>
      <c r="E915" s="155">
        <v>314</v>
      </c>
      <c r="F915" s="155">
        <f t="shared" si="83"/>
        <v>204.1</v>
      </c>
    </row>
    <row r="916" spans="1:6" s="144" customFormat="1" x14ac:dyDescent="0.25">
      <c r="A916" s="151"/>
      <c r="B916" s="139"/>
      <c r="C916" s="281"/>
      <c r="D916" s="205"/>
      <c r="E916" s="155"/>
      <c r="F916" s="155"/>
    </row>
    <row r="917" spans="1:6" s="254" customFormat="1" ht="15" thickBot="1" x14ac:dyDescent="0.35">
      <c r="A917" s="252"/>
      <c r="B917" s="128"/>
      <c r="C917" s="253"/>
      <c r="D917" s="192"/>
      <c r="E917" s="277"/>
      <c r="F917" s="277"/>
    </row>
    <row r="918" spans="1:6" ht="35.1" customHeight="1" thickTop="1" x14ac:dyDescent="0.3">
      <c r="A918" s="177"/>
      <c r="C918" s="140" t="s">
        <v>1840</v>
      </c>
      <c r="D918" s="141"/>
      <c r="E918" s="142"/>
      <c r="F918" s="143"/>
    </row>
    <row r="919" spans="1:6" x14ac:dyDescent="0.3">
      <c r="A919" s="177"/>
      <c r="C919" s="145"/>
      <c r="D919" s="192"/>
      <c r="E919" s="147"/>
      <c r="F919" s="147"/>
    </row>
    <row r="920" spans="1:6" s="198" customFormat="1" x14ac:dyDescent="0.3">
      <c r="A920" s="177"/>
      <c r="B920" s="195"/>
      <c r="C920" s="228"/>
      <c r="D920" s="197" t="s">
        <v>1841</v>
      </c>
      <c r="E920" s="149" t="s">
        <v>615</v>
      </c>
      <c r="F920" s="149" t="s">
        <v>616</v>
      </c>
    </row>
    <row r="921" spans="1:6" x14ac:dyDescent="0.3">
      <c r="A921" s="177"/>
      <c r="C921" s="199"/>
      <c r="D921" s="200"/>
      <c r="E921" s="155"/>
      <c r="F921" s="155"/>
    </row>
    <row r="922" spans="1:6" x14ac:dyDescent="0.3">
      <c r="A922" s="177"/>
      <c r="C922" s="282" t="s">
        <v>1842</v>
      </c>
      <c r="D922" s="205" t="s">
        <v>1843</v>
      </c>
      <c r="E922" s="155">
        <v>69</v>
      </c>
      <c r="F922" s="155">
        <f t="shared" ref="F922:F928" si="84">IFERROR(E922*0.65,"")</f>
        <v>44.85</v>
      </c>
    </row>
    <row r="923" spans="1:6" x14ac:dyDescent="0.3">
      <c r="A923" s="177"/>
      <c r="C923" s="282" t="s">
        <v>1844</v>
      </c>
      <c r="D923" s="205" t="s">
        <v>1845</v>
      </c>
      <c r="E923" s="155">
        <v>59</v>
      </c>
      <c r="F923" s="155">
        <f t="shared" si="84"/>
        <v>38.35</v>
      </c>
    </row>
    <row r="924" spans="1:6" x14ac:dyDescent="0.3">
      <c r="A924" s="177"/>
      <c r="C924" s="282" t="s">
        <v>1846</v>
      </c>
      <c r="D924" s="205" t="s">
        <v>1847</v>
      </c>
      <c r="E924" s="155">
        <v>79</v>
      </c>
      <c r="F924" s="155">
        <f t="shared" si="84"/>
        <v>51.35</v>
      </c>
    </row>
    <row r="925" spans="1:6" x14ac:dyDescent="0.3">
      <c r="A925" s="177"/>
      <c r="C925" s="282" t="s">
        <v>1848</v>
      </c>
      <c r="D925" s="205" t="s">
        <v>1849</v>
      </c>
      <c r="E925" s="155">
        <v>109</v>
      </c>
      <c r="F925" s="155">
        <f t="shared" si="84"/>
        <v>70.850000000000009</v>
      </c>
    </row>
    <row r="926" spans="1:6" x14ac:dyDescent="0.3">
      <c r="A926" s="177"/>
      <c r="C926" s="282" t="s">
        <v>1850</v>
      </c>
      <c r="D926" s="205" t="s">
        <v>1851</v>
      </c>
      <c r="E926" s="155">
        <v>119</v>
      </c>
      <c r="F926" s="155">
        <f t="shared" si="84"/>
        <v>77.350000000000009</v>
      </c>
    </row>
    <row r="927" spans="1:6" x14ac:dyDescent="0.3">
      <c r="A927" s="177"/>
      <c r="C927" s="282" t="s">
        <v>1852</v>
      </c>
      <c r="D927" s="205" t="s">
        <v>1853</v>
      </c>
      <c r="E927" s="155">
        <v>139</v>
      </c>
      <c r="F927" s="155">
        <f t="shared" si="84"/>
        <v>90.350000000000009</v>
      </c>
    </row>
    <row r="928" spans="1:6" x14ac:dyDescent="0.3">
      <c r="A928" s="177"/>
      <c r="C928" s="282" t="s">
        <v>1854</v>
      </c>
      <c r="D928" s="205" t="s">
        <v>1855</v>
      </c>
      <c r="E928" s="155">
        <v>289</v>
      </c>
      <c r="F928" s="155">
        <f t="shared" si="84"/>
        <v>187.85</v>
      </c>
    </row>
    <row r="929" spans="1:6" x14ac:dyDescent="0.3">
      <c r="A929" s="177"/>
      <c r="C929" s="193"/>
      <c r="D929" s="227"/>
      <c r="E929" s="155"/>
      <c r="F929" s="155"/>
    </row>
    <row r="930" spans="1:6" s="198" customFormat="1" x14ac:dyDescent="0.3">
      <c r="A930" s="177"/>
      <c r="B930" s="195"/>
      <c r="C930" s="228"/>
      <c r="D930" s="197" t="s">
        <v>1856</v>
      </c>
      <c r="E930" s="149" t="s">
        <v>615</v>
      </c>
      <c r="F930" s="149" t="s">
        <v>616</v>
      </c>
    </row>
    <row r="931" spans="1:6" x14ac:dyDescent="0.3">
      <c r="A931" s="177"/>
      <c r="C931" s="199"/>
      <c r="D931" s="200"/>
      <c r="E931" s="155"/>
      <c r="F931" s="155"/>
    </row>
    <row r="932" spans="1:6" x14ac:dyDescent="0.3">
      <c r="A932" s="177"/>
      <c r="C932" s="282" t="s">
        <v>1857</v>
      </c>
      <c r="D932" s="205" t="s">
        <v>1858</v>
      </c>
      <c r="E932" s="155">
        <v>59</v>
      </c>
      <c r="F932" s="155">
        <f t="shared" ref="F932:F938" si="85">IFERROR(E932*0.65,"")</f>
        <v>38.35</v>
      </c>
    </row>
    <row r="933" spans="1:6" x14ac:dyDescent="0.3">
      <c r="A933" s="177"/>
      <c r="C933" s="282" t="s">
        <v>1859</v>
      </c>
      <c r="D933" s="205" t="s">
        <v>1860</v>
      </c>
      <c r="E933" s="155">
        <v>49</v>
      </c>
      <c r="F933" s="155">
        <f t="shared" si="85"/>
        <v>31.85</v>
      </c>
    </row>
    <row r="934" spans="1:6" x14ac:dyDescent="0.3">
      <c r="A934" s="177"/>
      <c r="C934" s="282" t="s">
        <v>1861</v>
      </c>
      <c r="D934" s="205" t="s">
        <v>1862</v>
      </c>
      <c r="E934" s="155">
        <v>69</v>
      </c>
      <c r="F934" s="155">
        <f t="shared" si="85"/>
        <v>44.85</v>
      </c>
    </row>
    <row r="935" spans="1:6" x14ac:dyDescent="0.3">
      <c r="A935" s="177"/>
      <c r="C935" s="282" t="s">
        <v>1863</v>
      </c>
      <c r="D935" s="205" t="s">
        <v>1864</v>
      </c>
      <c r="E935" s="155">
        <v>99</v>
      </c>
      <c r="F935" s="155">
        <f t="shared" si="85"/>
        <v>64.350000000000009</v>
      </c>
    </row>
    <row r="936" spans="1:6" x14ac:dyDescent="0.3">
      <c r="A936" s="177"/>
      <c r="C936" s="282" t="s">
        <v>1865</v>
      </c>
      <c r="D936" s="205" t="s">
        <v>1866</v>
      </c>
      <c r="E936" s="155">
        <v>109</v>
      </c>
      <c r="F936" s="155">
        <f t="shared" si="85"/>
        <v>70.850000000000009</v>
      </c>
    </row>
    <row r="937" spans="1:6" x14ac:dyDescent="0.3">
      <c r="A937" s="177"/>
      <c r="C937" s="282" t="s">
        <v>1867</v>
      </c>
      <c r="D937" s="205" t="s">
        <v>1868</v>
      </c>
      <c r="E937" s="155">
        <v>129</v>
      </c>
      <c r="F937" s="155">
        <f t="shared" si="85"/>
        <v>83.850000000000009</v>
      </c>
    </row>
    <row r="938" spans="1:6" x14ac:dyDescent="0.3">
      <c r="A938" s="177"/>
      <c r="C938" s="282" t="s">
        <v>1869</v>
      </c>
      <c r="D938" s="205" t="s">
        <v>1870</v>
      </c>
      <c r="E938" s="155">
        <v>279</v>
      </c>
      <c r="F938" s="155">
        <f t="shared" si="85"/>
        <v>181.35</v>
      </c>
    </row>
    <row r="939" spans="1:6" x14ac:dyDescent="0.3">
      <c r="A939" s="177"/>
      <c r="C939" s="193"/>
      <c r="D939" s="227"/>
      <c r="E939" s="155"/>
      <c r="F939" s="155"/>
    </row>
    <row r="940" spans="1:6" s="198" customFormat="1" x14ac:dyDescent="0.3">
      <c r="A940" s="177"/>
      <c r="B940" s="195"/>
      <c r="C940" s="228"/>
      <c r="D940" s="197" t="s">
        <v>1871</v>
      </c>
      <c r="E940" s="149" t="s">
        <v>615</v>
      </c>
      <c r="F940" s="149" t="s">
        <v>616</v>
      </c>
    </row>
    <row r="941" spans="1:6" x14ac:dyDescent="0.3">
      <c r="A941" s="177"/>
      <c r="C941" s="199"/>
      <c r="D941" s="200"/>
      <c r="E941" s="155"/>
      <c r="F941" s="155"/>
    </row>
    <row r="942" spans="1:6" x14ac:dyDescent="0.3">
      <c r="A942" s="177"/>
      <c r="C942" s="283" t="s">
        <v>1872</v>
      </c>
      <c r="D942" s="205" t="s">
        <v>1873</v>
      </c>
      <c r="E942" s="155">
        <v>485</v>
      </c>
      <c r="F942" s="155">
        <f t="shared" ref="F942:F945" si="86">IFERROR(E942*0.65,"")</f>
        <v>315.25</v>
      </c>
    </row>
    <row r="943" spans="1:6" x14ac:dyDescent="0.3">
      <c r="A943" s="177"/>
      <c r="C943" s="283" t="s">
        <v>1874</v>
      </c>
      <c r="D943" s="205" t="s">
        <v>1875</v>
      </c>
      <c r="E943" s="155">
        <v>686</v>
      </c>
      <c r="F943" s="155">
        <f t="shared" si="86"/>
        <v>445.90000000000003</v>
      </c>
    </row>
    <row r="944" spans="1:6" x14ac:dyDescent="0.3">
      <c r="A944" s="177"/>
      <c r="C944" s="283" t="s">
        <v>1876</v>
      </c>
      <c r="D944" s="205" t="s">
        <v>1877</v>
      </c>
      <c r="E944" s="155">
        <v>704</v>
      </c>
      <c r="F944" s="155">
        <f t="shared" si="86"/>
        <v>457.6</v>
      </c>
    </row>
    <row r="945" spans="1:6" x14ac:dyDescent="0.3">
      <c r="A945" s="177"/>
      <c r="C945" s="283" t="s">
        <v>1878</v>
      </c>
      <c r="D945" s="205" t="s">
        <v>1879</v>
      </c>
      <c r="E945" s="155">
        <v>727</v>
      </c>
      <c r="F945" s="155">
        <f t="shared" si="86"/>
        <v>472.55</v>
      </c>
    </row>
    <row r="946" spans="1:6" x14ac:dyDescent="0.3">
      <c r="A946" s="177"/>
      <c r="C946" s="193"/>
      <c r="D946" s="227"/>
      <c r="E946" s="155"/>
      <c r="F946" s="155"/>
    </row>
    <row r="947" spans="1:6" s="198" customFormat="1" x14ac:dyDescent="0.3">
      <c r="A947" s="177"/>
      <c r="B947" s="195"/>
      <c r="C947" s="228"/>
      <c r="D947" s="197" t="s">
        <v>650</v>
      </c>
      <c r="E947" s="149" t="s">
        <v>615</v>
      </c>
      <c r="F947" s="149" t="s">
        <v>616</v>
      </c>
    </row>
    <row r="948" spans="1:6" x14ac:dyDescent="0.3">
      <c r="A948" s="177"/>
      <c r="C948" s="199"/>
      <c r="D948" s="200"/>
      <c r="E948" s="155"/>
      <c r="F948" s="155"/>
    </row>
    <row r="949" spans="1:6" x14ac:dyDescent="0.3">
      <c r="A949" s="177"/>
      <c r="C949" s="238" t="s">
        <v>1825</v>
      </c>
      <c r="D949" s="205" t="s">
        <v>1826</v>
      </c>
      <c r="E949" s="155">
        <v>66</v>
      </c>
      <c r="F949" s="155">
        <f t="shared" ref="F949:F950" si="87">IFERROR(E949*0.65,"")</f>
        <v>42.9</v>
      </c>
    </row>
    <row r="950" spans="1:6" s="144" customFormat="1" x14ac:dyDescent="0.25">
      <c r="A950" s="151"/>
      <c r="B950" s="139"/>
      <c r="C950" s="201" t="s">
        <v>1827</v>
      </c>
      <c r="D950" s="205" t="s">
        <v>1828</v>
      </c>
      <c r="E950" s="155">
        <v>62</v>
      </c>
      <c r="F950" s="155">
        <f t="shared" si="87"/>
        <v>40.300000000000004</v>
      </c>
    </row>
    <row r="951" spans="1:6" s="144" customFormat="1" ht="27" x14ac:dyDescent="0.25">
      <c r="A951" s="151"/>
      <c r="B951" s="139"/>
      <c r="C951" s="199"/>
      <c r="D951" s="226" t="s">
        <v>1829</v>
      </c>
      <c r="E951" s="155"/>
      <c r="F951" s="155"/>
    </row>
    <row r="952" spans="1:6" x14ac:dyDescent="0.3">
      <c r="A952" s="177"/>
      <c r="C952" s="283" t="s">
        <v>1832</v>
      </c>
      <c r="D952" s="205" t="s">
        <v>1833</v>
      </c>
      <c r="E952" s="155">
        <v>20</v>
      </c>
      <c r="F952" s="155">
        <f t="shared" ref="F952:F968" si="88">IFERROR(E952*0.65,"")</f>
        <v>13</v>
      </c>
    </row>
    <row r="953" spans="1:6" x14ac:dyDescent="0.3">
      <c r="A953" s="177"/>
      <c r="C953" s="283" t="s">
        <v>1834</v>
      </c>
      <c r="D953" s="205" t="s">
        <v>1835</v>
      </c>
      <c r="E953" s="155">
        <v>24</v>
      </c>
      <c r="F953" s="155">
        <f t="shared" si="88"/>
        <v>15.600000000000001</v>
      </c>
    </row>
    <row r="954" spans="1:6" s="144" customFormat="1" x14ac:dyDescent="0.25">
      <c r="A954" s="151"/>
      <c r="B954" s="139"/>
      <c r="C954" s="156" t="s">
        <v>651</v>
      </c>
      <c r="D954" s="153" t="s">
        <v>652</v>
      </c>
      <c r="E954" s="155">
        <v>14</v>
      </c>
      <c r="F954" s="155">
        <f t="shared" si="88"/>
        <v>9.1</v>
      </c>
    </row>
    <row r="955" spans="1:6" x14ac:dyDescent="0.3">
      <c r="A955" s="177"/>
      <c r="C955" s="283" t="s">
        <v>1880</v>
      </c>
      <c r="D955" s="205" t="s">
        <v>1881</v>
      </c>
      <c r="E955" s="155">
        <v>19</v>
      </c>
      <c r="F955" s="155">
        <f t="shared" si="88"/>
        <v>12.35</v>
      </c>
    </row>
    <row r="956" spans="1:6" x14ac:dyDescent="0.3">
      <c r="A956" s="177"/>
      <c r="C956" s="283" t="s">
        <v>1882</v>
      </c>
      <c r="D956" s="205" t="s">
        <v>1883</v>
      </c>
      <c r="E956" s="155">
        <v>95</v>
      </c>
      <c r="F956" s="155">
        <f t="shared" si="88"/>
        <v>61.75</v>
      </c>
    </row>
    <row r="957" spans="1:6" x14ac:dyDescent="0.3">
      <c r="A957" s="177"/>
      <c r="C957" s="283" t="s">
        <v>1884</v>
      </c>
      <c r="D957" s="205" t="s">
        <v>1885</v>
      </c>
      <c r="E957" s="155">
        <v>30</v>
      </c>
      <c r="F957" s="155">
        <f t="shared" si="88"/>
        <v>19.5</v>
      </c>
    </row>
    <row r="958" spans="1:6" x14ac:dyDescent="0.3">
      <c r="A958" s="177"/>
      <c r="C958" s="283" t="s">
        <v>797</v>
      </c>
      <c r="D958" s="205" t="s">
        <v>798</v>
      </c>
      <c r="E958" s="155">
        <v>35</v>
      </c>
      <c r="F958" s="155">
        <f t="shared" si="88"/>
        <v>22.75</v>
      </c>
    </row>
    <row r="959" spans="1:6" x14ac:dyDescent="0.3">
      <c r="A959" s="177"/>
      <c r="C959" s="283" t="s">
        <v>1886</v>
      </c>
      <c r="D959" s="205" t="s">
        <v>1887</v>
      </c>
      <c r="E959" s="155">
        <v>22</v>
      </c>
      <c r="F959" s="155">
        <f t="shared" si="88"/>
        <v>14.3</v>
      </c>
    </row>
    <row r="960" spans="1:6" x14ac:dyDescent="0.3">
      <c r="A960" s="177"/>
      <c r="C960" s="283" t="s">
        <v>1888</v>
      </c>
      <c r="D960" s="205" t="s">
        <v>1889</v>
      </c>
      <c r="E960" s="155">
        <v>15</v>
      </c>
      <c r="F960" s="155">
        <f t="shared" si="88"/>
        <v>9.75</v>
      </c>
    </row>
    <row r="961" spans="1:6" x14ac:dyDescent="0.3">
      <c r="A961" s="177"/>
      <c r="C961" s="283" t="s">
        <v>1890</v>
      </c>
      <c r="D961" s="205" t="s">
        <v>1891</v>
      </c>
      <c r="E961" s="155">
        <v>25</v>
      </c>
      <c r="F961" s="155">
        <f t="shared" si="88"/>
        <v>16.25</v>
      </c>
    </row>
    <row r="962" spans="1:6" x14ac:dyDescent="0.3">
      <c r="A962" s="177"/>
      <c r="C962" s="283" t="s">
        <v>795</v>
      </c>
      <c r="D962" s="205" t="s">
        <v>796</v>
      </c>
      <c r="E962" s="155">
        <v>75</v>
      </c>
      <c r="F962" s="155">
        <f t="shared" si="88"/>
        <v>48.75</v>
      </c>
    </row>
    <row r="963" spans="1:6" x14ac:dyDescent="0.3">
      <c r="A963" s="177"/>
      <c r="C963" s="283" t="s">
        <v>799</v>
      </c>
      <c r="D963" s="205" t="s">
        <v>800</v>
      </c>
      <c r="E963" s="155">
        <v>45</v>
      </c>
      <c r="F963" s="155">
        <f t="shared" si="88"/>
        <v>29.25</v>
      </c>
    </row>
    <row r="964" spans="1:6" x14ac:dyDescent="0.3">
      <c r="A964" s="177"/>
      <c r="C964" s="283" t="s">
        <v>801</v>
      </c>
      <c r="D964" s="205" t="s">
        <v>802</v>
      </c>
      <c r="E964" s="155">
        <v>54</v>
      </c>
      <c r="F964" s="155">
        <f t="shared" si="88"/>
        <v>35.1</v>
      </c>
    </row>
    <row r="965" spans="1:6" x14ac:dyDescent="0.3">
      <c r="A965" s="177"/>
      <c r="C965" s="283" t="s">
        <v>1892</v>
      </c>
      <c r="D965" s="205" t="s">
        <v>1893</v>
      </c>
      <c r="E965" s="155">
        <v>229</v>
      </c>
      <c r="F965" s="155">
        <f t="shared" si="88"/>
        <v>148.85</v>
      </c>
    </row>
    <row r="966" spans="1:6" x14ac:dyDescent="0.3">
      <c r="A966" s="177"/>
      <c r="C966" s="283" t="s">
        <v>1894</v>
      </c>
      <c r="D966" s="205" t="s">
        <v>1895</v>
      </c>
      <c r="E966" s="155">
        <v>195</v>
      </c>
      <c r="F966" s="155">
        <f t="shared" si="88"/>
        <v>126.75</v>
      </c>
    </row>
    <row r="967" spans="1:6" x14ac:dyDescent="0.3">
      <c r="A967" s="177"/>
      <c r="C967" s="283" t="s">
        <v>807</v>
      </c>
      <c r="D967" s="205" t="s">
        <v>808</v>
      </c>
      <c r="E967" s="155">
        <v>149</v>
      </c>
      <c r="F967" s="155">
        <f t="shared" si="88"/>
        <v>96.850000000000009</v>
      </c>
    </row>
    <row r="968" spans="1:6" x14ac:dyDescent="0.3">
      <c r="A968" s="177"/>
      <c r="C968" s="283" t="s">
        <v>809</v>
      </c>
      <c r="D968" s="205" t="s">
        <v>810</v>
      </c>
      <c r="E968" s="155">
        <v>162</v>
      </c>
      <c r="F968" s="155">
        <f t="shared" si="88"/>
        <v>105.3</v>
      </c>
    </row>
    <row r="969" spans="1:6" x14ac:dyDescent="0.3">
      <c r="A969" s="177"/>
      <c r="C969" s="283"/>
      <c r="D969" s="205"/>
      <c r="E969" s="155"/>
      <c r="F969" s="168"/>
    </row>
    <row r="970" spans="1:6" s="254" customFormat="1" ht="15" thickBot="1" x14ac:dyDescent="0.35">
      <c r="A970" s="252"/>
      <c r="B970" s="128"/>
      <c r="C970" s="253"/>
      <c r="D970" s="192"/>
      <c r="E970" s="277"/>
      <c r="F970" s="277"/>
    </row>
    <row r="971" spans="1:6" ht="35.1" customHeight="1" thickTop="1" x14ac:dyDescent="0.3">
      <c r="A971" s="177"/>
      <c r="C971" s="140" t="s">
        <v>1896</v>
      </c>
      <c r="D971" s="141"/>
      <c r="E971" s="142"/>
      <c r="F971" s="143"/>
    </row>
    <row r="972" spans="1:6" x14ac:dyDescent="0.3">
      <c r="A972" s="177"/>
      <c r="C972" s="193"/>
      <c r="D972" s="227"/>
      <c r="E972" s="155"/>
      <c r="F972" s="155"/>
    </row>
    <row r="973" spans="1:6" s="198" customFormat="1" x14ac:dyDescent="0.3">
      <c r="A973" s="177"/>
      <c r="B973" s="195"/>
      <c r="C973" s="228"/>
      <c r="D973" s="197" t="s">
        <v>1897</v>
      </c>
      <c r="E973" s="149" t="s">
        <v>615</v>
      </c>
      <c r="F973" s="149" t="s">
        <v>616</v>
      </c>
    </row>
    <row r="974" spans="1:6" x14ac:dyDescent="0.3">
      <c r="A974" s="177"/>
      <c r="C974" s="283"/>
      <c r="D974" s="205"/>
      <c r="E974" s="155"/>
      <c r="F974" s="168"/>
    </row>
    <row r="975" spans="1:6" x14ac:dyDescent="0.3">
      <c r="A975" s="177"/>
      <c r="C975" s="283" t="s">
        <v>1898</v>
      </c>
      <c r="D975" s="205" t="s">
        <v>1899</v>
      </c>
      <c r="E975" s="155">
        <v>299</v>
      </c>
      <c r="F975" s="155">
        <f t="shared" ref="F975:F978" si="89">IFERROR(E975*0.65,"")</f>
        <v>194.35</v>
      </c>
    </row>
    <row r="976" spans="1:6" x14ac:dyDescent="0.3">
      <c r="A976" s="177"/>
      <c r="C976" s="283" t="s">
        <v>1900</v>
      </c>
      <c r="D976" s="205" t="s">
        <v>1901</v>
      </c>
      <c r="E976" s="155">
        <v>339</v>
      </c>
      <c r="F976" s="155">
        <f t="shared" si="89"/>
        <v>220.35</v>
      </c>
    </row>
    <row r="977" spans="1:6" x14ac:dyDescent="0.3">
      <c r="A977" s="177"/>
      <c r="C977" s="283" t="s">
        <v>1902</v>
      </c>
      <c r="D977" s="205" t="s">
        <v>1903</v>
      </c>
      <c r="E977" s="155">
        <v>349</v>
      </c>
      <c r="F977" s="155">
        <f t="shared" si="89"/>
        <v>226.85</v>
      </c>
    </row>
    <row r="978" spans="1:6" x14ac:dyDescent="0.3">
      <c r="A978" s="177"/>
      <c r="C978" s="283" t="s">
        <v>1904</v>
      </c>
      <c r="D978" s="205" t="s">
        <v>1905</v>
      </c>
      <c r="E978" s="155">
        <v>779</v>
      </c>
      <c r="F978" s="155">
        <f t="shared" si="89"/>
        <v>506.35</v>
      </c>
    </row>
    <row r="979" spans="1:6" x14ac:dyDescent="0.3">
      <c r="A979" s="177"/>
      <c r="C979" s="193"/>
      <c r="D979" s="227"/>
      <c r="E979" s="155"/>
      <c r="F979" s="155"/>
    </row>
    <row r="980" spans="1:6" s="198" customFormat="1" x14ac:dyDescent="0.3">
      <c r="A980" s="177"/>
      <c r="B980" s="195"/>
      <c r="C980" s="228"/>
      <c r="D980" s="197" t="s">
        <v>650</v>
      </c>
      <c r="E980" s="149" t="s">
        <v>615</v>
      </c>
      <c r="F980" s="149" t="s">
        <v>616</v>
      </c>
    </row>
    <row r="981" spans="1:6" x14ac:dyDescent="0.3">
      <c r="A981" s="177"/>
      <c r="C981" s="199"/>
      <c r="D981" s="200"/>
      <c r="E981" s="155"/>
      <c r="F981" s="155"/>
    </row>
    <row r="982" spans="1:6" x14ac:dyDescent="0.3">
      <c r="A982" s="177"/>
      <c r="C982" s="238" t="s">
        <v>1906</v>
      </c>
      <c r="D982" s="205" t="s">
        <v>1907</v>
      </c>
      <c r="E982" s="155">
        <v>75</v>
      </c>
      <c r="F982" s="155">
        <f t="shared" ref="F982:F984" si="90">IFERROR(E982*0.65,"")</f>
        <v>48.75</v>
      </c>
    </row>
    <row r="983" spans="1:6" x14ac:dyDescent="0.3">
      <c r="A983" s="177"/>
      <c r="C983" s="238" t="s">
        <v>1908</v>
      </c>
      <c r="D983" s="205" t="s">
        <v>1909</v>
      </c>
      <c r="E983" s="155">
        <v>59</v>
      </c>
      <c r="F983" s="155">
        <f t="shared" si="90"/>
        <v>38.35</v>
      </c>
    </row>
    <row r="984" spans="1:6" s="144" customFormat="1" x14ac:dyDescent="0.25">
      <c r="A984" s="151"/>
      <c r="B984" s="139"/>
      <c r="C984" s="201" t="s">
        <v>1827</v>
      </c>
      <c r="D984" s="205" t="s">
        <v>1828</v>
      </c>
      <c r="E984" s="155">
        <v>62</v>
      </c>
      <c r="F984" s="155">
        <f t="shared" si="90"/>
        <v>40.300000000000004</v>
      </c>
    </row>
    <row r="985" spans="1:6" s="144" customFormat="1" x14ac:dyDescent="0.25">
      <c r="A985" s="151"/>
      <c r="B985" s="139"/>
      <c r="C985" s="201"/>
      <c r="D985" s="205"/>
      <c r="E985" s="155"/>
      <c r="F985" s="155"/>
    </row>
    <row r="986" spans="1:6" ht="15" thickBot="1" x14ac:dyDescent="0.35">
      <c r="A986" s="177"/>
      <c r="C986" s="152"/>
      <c r="D986" s="153"/>
      <c r="E986" s="154"/>
      <c r="F986" s="154"/>
    </row>
    <row r="987" spans="1:6" ht="35.1" customHeight="1" thickTop="1" x14ac:dyDescent="0.3">
      <c r="A987" s="177"/>
      <c r="C987" s="140" t="s">
        <v>1910</v>
      </c>
      <c r="D987" s="174"/>
      <c r="E987" s="175"/>
      <c r="F987" s="176"/>
    </row>
    <row r="988" spans="1:6" x14ac:dyDescent="0.3">
      <c r="A988" s="177"/>
      <c r="C988" s="145"/>
      <c r="D988" s="192"/>
      <c r="E988" s="147"/>
      <c r="F988" s="147"/>
    </row>
    <row r="989" spans="1:6" s="164" customFormat="1" x14ac:dyDescent="0.25">
      <c r="A989" s="151"/>
      <c r="B989" s="163"/>
      <c r="C989" s="196"/>
      <c r="D989" s="197" t="s">
        <v>1911</v>
      </c>
      <c r="E989" s="149" t="s">
        <v>615</v>
      </c>
      <c r="F989" s="149" t="s">
        <v>616</v>
      </c>
    </row>
    <row r="990" spans="1:6" s="144" customFormat="1" x14ac:dyDescent="0.25">
      <c r="A990" s="151"/>
      <c r="B990" s="139"/>
      <c r="C990" s="199"/>
      <c r="D990" s="200"/>
      <c r="E990" s="155"/>
      <c r="F990" s="155"/>
    </row>
    <row r="991" spans="1:6" s="144" customFormat="1" x14ac:dyDescent="0.25">
      <c r="A991" s="151"/>
      <c r="B991" s="139"/>
      <c r="C991" s="199" t="s">
        <v>1912</v>
      </c>
      <c r="D991" s="205" t="s">
        <v>1913</v>
      </c>
      <c r="E991" s="155">
        <v>1214</v>
      </c>
      <c r="F991" s="155">
        <f t="shared" ref="F991:F993" si="91">IFERROR(E991*0.65,"")</f>
        <v>789.1</v>
      </c>
    </row>
    <row r="992" spans="1:6" s="144" customFormat="1" x14ac:dyDescent="0.25">
      <c r="A992" s="151"/>
      <c r="B992" s="139"/>
      <c r="C992" s="199" t="s">
        <v>1914</v>
      </c>
      <c r="D992" s="205" t="s">
        <v>1915</v>
      </c>
      <c r="E992" s="155">
        <v>1214</v>
      </c>
      <c r="F992" s="155">
        <f t="shared" si="91"/>
        <v>789.1</v>
      </c>
    </row>
    <row r="993" spans="1:6" s="144" customFormat="1" x14ac:dyDescent="0.25">
      <c r="A993" s="151"/>
      <c r="B993" s="139"/>
      <c r="C993" s="199" t="s">
        <v>1916</v>
      </c>
      <c r="D993" s="205" t="s">
        <v>1917</v>
      </c>
      <c r="E993" s="155">
        <v>1214</v>
      </c>
      <c r="F993" s="155">
        <f t="shared" si="91"/>
        <v>789.1</v>
      </c>
    </row>
    <row r="994" spans="1:6" s="144" customFormat="1" x14ac:dyDescent="0.25">
      <c r="A994" s="151"/>
      <c r="B994" s="139"/>
      <c r="C994" s="193"/>
      <c r="D994" s="227"/>
      <c r="E994" s="155"/>
      <c r="F994" s="155"/>
    </row>
    <row r="995" spans="1:6" s="164" customFormat="1" x14ac:dyDescent="0.25">
      <c r="A995" s="151"/>
      <c r="B995" s="163"/>
      <c r="C995" s="196"/>
      <c r="D995" s="197" t="s">
        <v>1918</v>
      </c>
      <c r="E995" s="149" t="s">
        <v>615</v>
      </c>
      <c r="F995" s="149" t="s">
        <v>616</v>
      </c>
    </row>
    <row r="996" spans="1:6" s="144" customFormat="1" x14ac:dyDescent="0.25">
      <c r="A996" s="151"/>
      <c r="B996" s="139"/>
      <c r="C996" s="199"/>
      <c r="D996" s="200"/>
      <c r="E996" s="155"/>
      <c r="F996" s="155"/>
    </row>
    <row r="997" spans="1:6" s="144" customFormat="1" x14ac:dyDescent="0.25">
      <c r="A997" s="151"/>
      <c r="B997" s="139"/>
      <c r="C997" s="201" t="s">
        <v>1919</v>
      </c>
      <c r="D997" s="205" t="s">
        <v>1920</v>
      </c>
      <c r="E997" s="155">
        <v>1364</v>
      </c>
      <c r="F997" s="155">
        <f t="shared" ref="F997:F999" si="92">IFERROR(E997*0.65,"")</f>
        <v>886.6</v>
      </c>
    </row>
    <row r="998" spans="1:6" s="144" customFormat="1" x14ac:dyDescent="0.25">
      <c r="A998" s="151"/>
      <c r="B998" s="139"/>
      <c r="C998" s="201" t="s">
        <v>1921</v>
      </c>
      <c r="D998" s="205" t="s">
        <v>1922</v>
      </c>
      <c r="E998" s="155">
        <v>1364</v>
      </c>
      <c r="F998" s="155">
        <f t="shared" si="92"/>
        <v>886.6</v>
      </c>
    </row>
    <row r="999" spans="1:6" s="144" customFormat="1" x14ac:dyDescent="0.25">
      <c r="A999" s="151"/>
      <c r="B999" s="139"/>
      <c r="C999" s="201" t="s">
        <v>1923</v>
      </c>
      <c r="D999" s="205" t="s">
        <v>1924</v>
      </c>
      <c r="E999" s="155">
        <v>1364</v>
      </c>
      <c r="F999" s="155">
        <f t="shared" si="92"/>
        <v>886.6</v>
      </c>
    </row>
    <row r="1000" spans="1:6" s="144" customFormat="1" x14ac:dyDescent="0.25">
      <c r="A1000" s="151"/>
      <c r="B1000" s="139"/>
      <c r="C1000" s="199"/>
      <c r="D1000" s="226" t="s">
        <v>1925</v>
      </c>
      <c r="E1000" s="284"/>
      <c r="F1000" s="155"/>
    </row>
    <row r="1001" spans="1:6" s="144" customFormat="1" x14ac:dyDescent="0.25">
      <c r="A1001" s="151"/>
      <c r="B1001" s="139"/>
      <c r="C1001" s="193"/>
      <c r="D1001" s="227"/>
      <c r="E1001" s="155"/>
      <c r="F1001" s="155"/>
    </row>
    <row r="1002" spans="1:6" s="164" customFormat="1" x14ac:dyDescent="0.25">
      <c r="A1002" s="151"/>
      <c r="B1002" s="163"/>
      <c r="C1002" s="196"/>
      <c r="D1002" s="197" t="s">
        <v>1926</v>
      </c>
      <c r="E1002" s="149" t="s">
        <v>615</v>
      </c>
      <c r="F1002" s="149" t="s">
        <v>616</v>
      </c>
    </row>
    <row r="1003" spans="1:6" s="144" customFormat="1" x14ac:dyDescent="0.25">
      <c r="A1003" s="151"/>
      <c r="B1003" s="139"/>
      <c r="C1003" s="199"/>
      <c r="D1003" s="200"/>
      <c r="E1003" s="155"/>
      <c r="F1003" s="155"/>
    </row>
    <row r="1004" spans="1:6" s="144" customFormat="1" x14ac:dyDescent="0.25">
      <c r="A1004" s="151"/>
      <c r="B1004" s="139"/>
      <c r="C1004" s="201" t="s">
        <v>1927</v>
      </c>
      <c r="D1004" s="205" t="s">
        <v>1928</v>
      </c>
      <c r="E1004" s="155">
        <v>73</v>
      </c>
      <c r="F1004" s="155">
        <f t="shared" ref="F1004:F1006" si="93">IFERROR(E1004*0.65,"")</f>
        <v>47.45</v>
      </c>
    </row>
    <row r="1005" spans="1:6" s="144" customFormat="1" x14ac:dyDescent="0.25">
      <c r="A1005" s="151"/>
      <c r="B1005" s="139"/>
      <c r="C1005" s="201" t="s">
        <v>1929</v>
      </c>
      <c r="D1005" s="205" t="s">
        <v>1930</v>
      </c>
      <c r="E1005" s="155">
        <v>119</v>
      </c>
      <c r="F1005" s="155">
        <f t="shared" si="93"/>
        <v>77.350000000000009</v>
      </c>
    </row>
    <row r="1006" spans="1:6" s="144" customFormat="1" x14ac:dyDescent="0.25">
      <c r="A1006" s="151"/>
      <c r="B1006" s="139"/>
      <c r="C1006" s="201" t="s">
        <v>1931</v>
      </c>
      <c r="D1006" s="205" t="s">
        <v>1932</v>
      </c>
      <c r="E1006" s="155">
        <v>159</v>
      </c>
      <c r="F1006" s="155">
        <f t="shared" si="93"/>
        <v>103.35000000000001</v>
      </c>
    </row>
    <row r="1007" spans="1:6" s="144" customFormat="1" x14ac:dyDescent="0.25">
      <c r="A1007" s="151"/>
      <c r="B1007" s="139"/>
      <c r="C1007" s="201" t="s">
        <v>1933</v>
      </c>
      <c r="D1007" s="205" t="s">
        <v>1934</v>
      </c>
      <c r="E1007" s="155">
        <v>459</v>
      </c>
      <c r="F1007" s="155">
        <f t="shared" ref="F1007:F1012" si="94">E1007*0.7</f>
        <v>321.29999999999995</v>
      </c>
    </row>
    <row r="1008" spans="1:6" s="144" customFormat="1" x14ac:dyDescent="0.25">
      <c r="A1008" s="151"/>
      <c r="B1008" s="139"/>
      <c r="C1008" s="201" t="s">
        <v>1935</v>
      </c>
      <c r="D1008" s="205" t="s">
        <v>1936</v>
      </c>
      <c r="E1008" s="155">
        <v>365</v>
      </c>
      <c r="F1008" s="155">
        <f t="shared" si="94"/>
        <v>255.49999999999997</v>
      </c>
    </row>
    <row r="1009" spans="1:6" s="144" customFormat="1" x14ac:dyDescent="0.25">
      <c r="A1009" s="151"/>
      <c r="B1009" s="139"/>
      <c r="C1009" s="201" t="s">
        <v>1937</v>
      </c>
      <c r="D1009" s="205" t="s">
        <v>1938</v>
      </c>
      <c r="E1009" s="155">
        <v>559</v>
      </c>
      <c r="F1009" s="155">
        <f t="shared" si="94"/>
        <v>391.29999999999995</v>
      </c>
    </row>
    <row r="1010" spans="1:6" s="144" customFormat="1" x14ac:dyDescent="0.25">
      <c r="A1010" s="151"/>
      <c r="B1010" s="139"/>
      <c r="C1010" s="201" t="s">
        <v>1939</v>
      </c>
      <c r="D1010" s="205" t="s">
        <v>1940</v>
      </c>
      <c r="E1010" s="155">
        <v>465</v>
      </c>
      <c r="F1010" s="155">
        <f t="shared" si="94"/>
        <v>325.5</v>
      </c>
    </row>
    <row r="1011" spans="1:6" s="144" customFormat="1" x14ac:dyDescent="0.25">
      <c r="A1011" s="151"/>
      <c r="B1011" s="139"/>
      <c r="C1011" s="201" t="s">
        <v>1941</v>
      </c>
      <c r="D1011" s="205" t="s">
        <v>1942</v>
      </c>
      <c r="E1011" s="155">
        <v>559</v>
      </c>
      <c r="F1011" s="155">
        <f t="shared" si="94"/>
        <v>391.29999999999995</v>
      </c>
    </row>
    <row r="1012" spans="1:6" s="144" customFormat="1" x14ac:dyDescent="0.25">
      <c r="A1012" s="151"/>
      <c r="B1012" s="139"/>
      <c r="C1012" s="201" t="s">
        <v>1943</v>
      </c>
      <c r="D1012" s="205" t="s">
        <v>1944</v>
      </c>
      <c r="E1012" s="155">
        <v>465</v>
      </c>
      <c r="F1012" s="155">
        <f t="shared" si="94"/>
        <v>325.5</v>
      </c>
    </row>
    <row r="1013" spans="1:6" s="144" customFormat="1" ht="28.5" x14ac:dyDescent="0.25">
      <c r="A1013" s="151"/>
      <c r="B1013" s="139"/>
      <c r="C1013" s="285" t="s">
        <v>1830</v>
      </c>
      <c r="D1013" s="286" t="s">
        <v>1831</v>
      </c>
      <c r="E1013" s="287">
        <v>35</v>
      </c>
      <c r="F1013" s="155">
        <f t="shared" ref="F1013" si="95">IFERROR(E1013*0.65,"")</f>
        <v>22.75</v>
      </c>
    </row>
    <row r="1014" spans="1:6" s="144" customFormat="1" x14ac:dyDescent="0.25">
      <c r="A1014" s="163"/>
      <c r="B1014" s="139"/>
      <c r="C1014" s="201"/>
      <c r="D1014" s="230"/>
      <c r="E1014" s="155"/>
      <c r="F1014" s="155"/>
    </row>
    <row r="1015" spans="1:6" ht="15" thickBot="1" x14ac:dyDescent="0.35">
      <c r="A1015" s="122"/>
      <c r="E1015" s="138"/>
      <c r="F1015" s="138"/>
    </row>
    <row r="1016" spans="1:6" s="144" customFormat="1" ht="35.1" customHeight="1" thickTop="1" x14ac:dyDescent="0.25">
      <c r="A1016" s="288"/>
      <c r="B1016" s="139"/>
      <c r="C1016" s="140" t="s">
        <v>613</v>
      </c>
      <c r="D1016" s="141"/>
      <c r="E1016" s="142"/>
      <c r="F1016" s="143"/>
    </row>
    <row r="1017" spans="1:6" x14ac:dyDescent="0.3">
      <c r="A1017" s="289"/>
      <c r="C1017" s="145"/>
      <c r="D1017" s="146"/>
      <c r="E1017" s="147"/>
      <c r="F1017" s="147"/>
    </row>
    <row r="1018" spans="1:6" s="150" customFormat="1" ht="13.5" x14ac:dyDescent="0.25">
      <c r="A1018" s="290"/>
      <c r="B1018" s="132"/>
      <c r="C1018" s="148"/>
      <c r="D1018" s="148" t="s">
        <v>614</v>
      </c>
      <c r="E1018" s="149" t="s">
        <v>615</v>
      </c>
      <c r="F1018" s="149" t="s">
        <v>616</v>
      </c>
    </row>
    <row r="1019" spans="1:6" s="144" customFormat="1" x14ac:dyDescent="0.25">
      <c r="A1019" s="288"/>
      <c r="B1019" s="139"/>
      <c r="C1019" s="152"/>
      <c r="D1019" s="153"/>
      <c r="E1019" s="154"/>
      <c r="F1019" s="154"/>
    </row>
    <row r="1020" spans="1:6" s="144" customFormat="1" x14ac:dyDescent="0.25">
      <c r="A1020" s="288"/>
      <c r="B1020" s="139"/>
      <c r="C1020" s="152" t="s">
        <v>625</v>
      </c>
      <c r="D1020" s="153" t="s">
        <v>1945</v>
      </c>
      <c r="E1020" s="287">
        <v>169</v>
      </c>
      <c r="F1020" s="155">
        <f t="shared" ref="F1020" si="96">IFERROR(E1020*0.65,"")</f>
        <v>109.85000000000001</v>
      </c>
    </row>
    <row r="1021" spans="1:6" s="144" customFormat="1" x14ac:dyDescent="0.25">
      <c r="A1021" s="288"/>
      <c r="B1021" s="139"/>
      <c r="C1021" s="152"/>
      <c r="D1021" s="153"/>
      <c r="E1021" s="154"/>
      <c r="F1021" s="154"/>
    </row>
    <row r="1022" spans="1:6" s="164" customFormat="1" x14ac:dyDescent="0.25">
      <c r="A1022" s="288"/>
      <c r="B1022" s="163"/>
      <c r="C1022" s="148"/>
      <c r="D1022" s="148" t="s">
        <v>650</v>
      </c>
      <c r="E1022" s="149" t="s">
        <v>615</v>
      </c>
      <c r="F1022" s="149" t="s">
        <v>616</v>
      </c>
    </row>
    <row r="1023" spans="1:6" s="144" customFormat="1" x14ac:dyDescent="0.25">
      <c r="A1023" s="288"/>
      <c r="B1023" s="139"/>
      <c r="C1023" s="152"/>
      <c r="D1023" s="153"/>
      <c r="E1023" s="154"/>
      <c r="F1023" s="154"/>
    </row>
    <row r="1024" spans="1:6" s="144" customFormat="1" x14ac:dyDescent="0.25">
      <c r="A1024" s="288"/>
      <c r="B1024" s="139"/>
      <c r="C1024" s="165" t="s">
        <v>658</v>
      </c>
      <c r="D1024" s="166" t="s">
        <v>659</v>
      </c>
      <c r="E1024" s="155">
        <v>106</v>
      </c>
      <c r="F1024" s="155">
        <f t="shared" ref="F1024" si="97">IFERROR(E1024*0.65,"")</f>
        <v>68.900000000000006</v>
      </c>
    </row>
    <row r="1025" spans="1:6" s="144" customFormat="1" x14ac:dyDescent="0.25">
      <c r="A1025" s="288"/>
      <c r="B1025" s="139"/>
      <c r="C1025" s="165" t="s">
        <v>660</v>
      </c>
      <c r="D1025" s="166" t="s">
        <v>661</v>
      </c>
      <c r="E1025" s="155">
        <v>525</v>
      </c>
      <c r="F1025" s="168">
        <f>E1025*0.7</f>
        <v>367.5</v>
      </c>
    </row>
    <row r="1026" spans="1:6" s="144" customFormat="1" x14ac:dyDescent="0.25">
      <c r="A1026" s="288"/>
      <c r="B1026" s="139"/>
      <c r="C1026" s="165" t="s">
        <v>662</v>
      </c>
      <c r="D1026" s="166" t="s">
        <v>663</v>
      </c>
      <c r="E1026" s="155">
        <v>425</v>
      </c>
      <c r="F1026" s="168">
        <f>E1026*0.7</f>
        <v>297.5</v>
      </c>
    </row>
    <row r="1027" spans="1:6" s="144" customFormat="1" x14ac:dyDescent="0.25">
      <c r="A1027" s="288"/>
      <c r="B1027" s="139"/>
      <c r="C1027" s="165"/>
      <c r="D1027" s="167" t="s">
        <v>664</v>
      </c>
      <c r="E1027" s="155"/>
      <c r="F1027" s="168"/>
    </row>
    <row r="1028" spans="1:6" s="144" customFormat="1" x14ac:dyDescent="0.25">
      <c r="A1028" s="288"/>
      <c r="B1028" s="139"/>
      <c r="C1028" s="165" t="s">
        <v>665</v>
      </c>
      <c r="D1028" s="166" t="s">
        <v>666</v>
      </c>
      <c r="E1028" s="155">
        <v>795</v>
      </c>
      <c r="F1028" s="168">
        <f>E1028*0.7</f>
        <v>556.5</v>
      </c>
    </row>
    <row r="1029" spans="1:6" s="144" customFormat="1" x14ac:dyDescent="0.25">
      <c r="A1029" s="288"/>
      <c r="B1029" s="139"/>
      <c r="C1029" s="165" t="s">
        <v>667</v>
      </c>
      <c r="D1029" s="166" t="s">
        <v>668</v>
      </c>
      <c r="E1029" s="155">
        <v>695</v>
      </c>
      <c r="F1029" s="168">
        <f>E1029*0.7</f>
        <v>486.49999999999994</v>
      </c>
    </row>
    <row r="1030" spans="1:6" s="144" customFormat="1" x14ac:dyDescent="0.25">
      <c r="A1030" s="288"/>
      <c r="B1030" s="139"/>
      <c r="C1030" s="165"/>
      <c r="D1030" s="169" t="s">
        <v>669</v>
      </c>
      <c r="E1030" s="155"/>
      <c r="F1030" s="168"/>
    </row>
    <row r="1031" spans="1:6" s="144" customFormat="1" x14ac:dyDescent="0.25">
      <c r="A1031" s="288"/>
      <c r="B1031" s="139"/>
      <c r="C1031" s="165"/>
      <c r="D1031" s="166"/>
      <c r="E1031" s="155"/>
      <c r="F1031" s="168"/>
    </row>
    <row r="1032" spans="1:6" s="150" customFormat="1" ht="13.5" x14ac:dyDescent="0.25">
      <c r="A1032" s="290"/>
      <c r="B1032" s="132"/>
      <c r="C1032" s="148"/>
      <c r="D1032" s="148" t="s">
        <v>627</v>
      </c>
      <c r="E1032" s="149" t="s">
        <v>615</v>
      </c>
      <c r="F1032" s="149" t="s">
        <v>616</v>
      </c>
    </row>
    <row r="1033" spans="1:6" s="144" customFormat="1" x14ac:dyDescent="0.25">
      <c r="A1033" s="288"/>
      <c r="B1033" s="139"/>
      <c r="C1033" s="152"/>
      <c r="D1033" s="153"/>
      <c r="E1033" s="154"/>
      <c r="F1033" s="154"/>
    </row>
    <row r="1034" spans="1:6" s="144" customFormat="1" x14ac:dyDescent="0.25">
      <c r="A1034" s="288"/>
      <c r="B1034" s="139"/>
      <c r="C1034" s="156" t="s">
        <v>628</v>
      </c>
      <c r="D1034" s="153" t="s">
        <v>629</v>
      </c>
      <c r="E1034" s="155">
        <v>101</v>
      </c>
      <c r="F1034" s="155">
        <f t="shared" ref="F1034:F1039" si="98">IFERROR(E1034*0.65,"")</f>
        <v>65.650000000000006</v>
      </c>
    </row>
    <row r="1035" spans="1:6" s="144" customFormat="1" x14ac:dyDescent="0.25">
      <c r="A1035" s="288"/>
      <c r="B1035" s="139"/>
      <c r="C1035" s="156" t="s">
        <v>632</v>
      </c>
      <c r="D1035" s="153" t="s">
        <v>633</v>
      </c>
      <c r="E1035" s="155">
        <v>108</v>
      </c>
      <c r="F1035" s="155">
        <f t="shared" si="98"/>
        <v>70.2</v>
      </c>
    </row>
    <row r="1036" spans="1:6" s="144" customFormat="1" x14ac:dyDescent="0.25">
      <c r="A1036" s="288"/>
      <c r="B1036" s="139"/>
      <c r="C1036" s="156" t="s">
        <v>634</v>
      </c>
      <c r="D1036" s="153" t="s">
        <v>635</v>
      </c>
      <c r="E1036" s="155">
        <v>139</v>
      </c>
      <c r="F1036" s="155">
        <f t="shared" si="98"/>
        <v>90.350000000000009</v>
      </c>
    </row>
    <row r="1037" spans="1:6" s="144" customFormat="1" x14ac:dyDescent="0.25">
      <c r="A1037" s="288"/>
      <c r="B1037" s="139"/>
      <c r="C1037" s="156" t="s">
        <v>638</v>
      </c>
      <c r="D1037" s="153" t="s">
        <v>639</v>
      </c>
      <c r="E1037" s="155">
        <v>201</v>
      </c>
      <c r="F1037" s="155">
        <f t="shared" si="98"/>
        <v>130.65</v>
      </c>
    </row>
    <row r="1038" spans="1:6" s="144" customFormat="1" x14ac:dyDescent="0.25">
      <c r="A1038" s="288"/>
      <c r="B1038" s="139"/>
      <c r="C1038" s="160" t="s">
        <v>642</v>
      </c>
      <c r="D1038" s="161" t="s">
        <v>643</v>
      </c>
      <c r="E1038" s="155">
        <v>349</v>
      </c>
      <c r="F1038" s="155">
        <f t="shared" si="98"/>
        <v>226.85</v>
      </c>
    </row>
    <row r="1039" spans="1:6" s="144" customFormat="1" x14ac:dyDescent="0.25">
      <c r="A1039" s="288"/>
      <c r="B1039" s="139"/>
      <c r="C1039" s="160" t="s">
        <v>644</v>
      </c>
      <c r="D1039" s="161" t="s">
        <v>645</v>
      </c>
      <c r="E1039" s="155">
        <v>349</v>
      </c>
      <c r="F1039" s="155">
        <f t="shared" si="98"/>
        <v>226.85</v>
      </c>
    </row>
    <row r="1040" spans="1:6" s="144" customFormat="1" x14ac:dyDescent="0.25">
      <c r="A1040" s="288"/>
      <c r="B1040" s="139"/>
      <c r="C1040" s="162"/>
      <c r="D1040" s="153"/>
      <c r="E1040" s="154"/>
      <c r="F1040" s="154"/>
    </row>
    <row r="1041" spans="1:6" s="164" customFormat="1" x14ac:dyDescent="0.25">
      <c r="A1041" s="288"/>
      <c r="B1041" s="163"/>
      <c r="C1041" s="148"/>
      <c r="D1041" s="148" t="s">
        <v>650</v>
      </c>
      <c r="E1041" s="149" t="s">
        <v>615</v>
      </c>
      <c r="F1041" s="149" t="s">
        <v>616</v>
      </c>
    </row>
    <row r="1042" spans="1:6" s="144" customFormat="1" x14ac:dyDescent="0.25">
      <c r="A1042" s="288"/>
      <c r="B1042" s="139"/>
      <c r="C1042" s="152"/>
      <c r="D1042" s="153"/>
      <c r="E1042" s="154"/>
      <c r="F1042" s="154"/>
    </row>
    <row r="1043" spans="1:6" s="144" customFormat="1" x14ac:dyDescent="0.25">
      <c r="A1043" s="288"/>
      <c r="B1043" s="139"/>
      <c r="C1043" s="156" t="s">
        <v>651</v>
      </c>
      <c r="D1043" s="153" t="s">
        <v>652</v>
      </c>
      <c r="E1043" s="155">
        <v>14</v>
      </c>
      <c r="F1043" s="155">
        <f t="shared" ref="F1043" si="99">IFERROR(E1043*0.65,"")</f>
        <v>9.1</v>
      </c>
    </row>
    <row r="1044" spans="1:6" s="144" customFormat="1" x14ac:dyDescent="0.25">
      <c r="A1044" s="288"/>
      <c r="B1044" s="139"/>
      <c r="C1044" s="152"/>
      <c r="D1044" s="153"/>
      <c r="E1044" s="154"/>
      <c r="F1044" s="154"/>
    </row>
    <row r="1045" spans="1:6" s="164" customFormat="1" x14ac:dyDescent="0.25">
      <c r="A1045" s="288"/>
      <c r="B1045" s="163"/>
      <c r="C1045" s="148"/>
      <c r="D1045" s="148" t="s">
        <v>670</v>
      </c>
      <c r="E1045" s="149" t="s">
        <v>615</v>
      </c>
      <c r="F1045" s="149" t="s">
        <v>616</v>
      </c>
    </row>
    <row r="1046" spans="1:6" s="144" customFormat="1" x14ac:dyDescent="0.25">
      <c r="A1046" s="288"/>
      <c r="B1046" s="139"/>
      <c r="C1046" s="152"/>
      <c r="D1046" s="153"/>
      <c r="E1046" s="154"/>
      <c r="F1046" s="154"/>
    </row>
    <row r="1047" spans="1:6" s="144" customFormat="1" x14ac:dyDescent="0.25">
      <c r="A1047" s="288"/>
      <c r="B1047" s="139"/>
      <c r="C1047" s="152" t="s">
        <v>671</v>
      </c>
      <c r="D1047" s="170" t="s">
        <v>1946</v>
      </c>
      <c r="E1047" s="155">
        <v>49</v>
      </c>
      <c r="F1047" s="155">
        <f t="shared" ref="F1047" si="100">IFERROR(E1047*0.65,"")</f>
        <v>31.85</v>
      </c>
    </row>
    <row r="1048" spans="1:6" s="144" customFormat="1" x14ac:dyDescent="0.25">
      <c r="A1048" s="288"/>
      <c r="B1048" s="139"/>
      <c r="C1048" s="152"/>
      <c r="D1048" s="153"/>
      <c r="E1048" s="154"/>
      <c r="F1048" s="154"/>
    </row>
    <row r="1049" spans="1:6" s="164" customFormat="1" x14ac:dyDescent="0.25">
      <c r="A1049" s="288"/>
      <c r="B1049" s="163"/>
      <c r="C1049" s="148"/>
      <c r="D1049" s="148" t="s">
        <v>679</v>
      </c>
      <c r="E1049" s="149" t="s">
        <v>615</v>
      </c>
      <c r="F1049" s="149" t="s">
        <v>616</v>
      </c>
    </row>
    <row r="1050" spans="1:6" s="144" customFormat="1" x14ac:dyDescent="0.25">
      <c r="A1050" s="288"/>
      <c r="B1050" s="139"/>
      <c r="C1050" s="152"/>
      <c r="D1050" s="153"/>
      <c r="E1050" s="154"/>
      <c r="F1050" s="154"/>
    </row>
    <row r="1051" spans="1:6" s="144" customFormat="1" x14ac:dyDescent="0.25">
      <c r="A1051" s="288"/>
      <c r="B1051" s="139"/>
      <c r="C1051" s="152" t="s">
        <v>680</v>
      </c>
      <c r="D1051" s="170" t="s">
        <v>681</v>
      </c>
      <c r="E1051" s="155" t="s">
        <v>682</v>
      </c>
      <c r="F1051" s="168"/>
    </row>
    <row r="1052" spans="1:6" s="144" customFormat="1" x14ac:dyDescent="0.25">
      <c r="A1052" s="288"/>
      <c r="B1052" s="139"/>
      <c r="C1052" s="152" t="s">
        <v>683</v>
      </c>
      <c r="D1052" s="170" t="s">
        <v>1947</v>
      </c>
      <c r="E1052" s="155" t="s">
        <v>682</v>
      </c>
      <c r="F1052" s="168"/>
    </row>
    <row r="1053" spans="1:6" s="144" customFormat="1" x14ac:dyDescent="0.25">
      <c r="A1053" s="288"/>
      <c r="B1053" s="139"/>
      <c r="C1053" s="152" t="s">
        <v>685</v>
      </c>
      <c r="D1053" s="170" t="s">
        <v>686</v>
      </c>
      <c r="E1053" s="155">
        <v>269</v>
      </c>
      <c r="F1053" s="155">
        <f t="shared" ref="F1053:F1054" si="101">IFERROR(E1053*0.65,"")</f>
        <v>174.85</v>
      </c>
    </row>
    <row r="1054" spans="1:6" s="144" customFormat="1" x14ac:dyDescent="0.25">
      <c r="A1054" s="288"/>
      <c r="B1054" s="139"/>
      <c r="C1054" s="152" t="s">
        <v>687</v>
      </c>
      <c r="D1054" s="170" t="s">
        <v>688</v>
      </c>
      <c r="E1054" s="155">
        <v>299</v>
      </c>
      <c r="F1054" s="155">
        <f t="shared" si="101"/>
        <v>194.35</v>
      </c>
    </row>
    <row r="1055" spans="1:6" s="144" customFormat="1" x14ac:dyDescent="0.25">
      <c r="A1055" s="288"/>
      <c r="B1055" s="139"/>
      <c r="C1055" s="152"/>
      <c r="D1055" s="172"/>
      <c r="E1055" s="154"/>
      <c r="F1055" s="154"/>
    </row>
    <row r="1056" spans="1:6" ht="15" thickBot="1" x14ac:dyDescent="0.35">
      <c r="A1056" s="289"/>
      <c r="C1056" s="145"/>
      <c r="E1056" s="138"/>
      <c r="F1056" s="138"/>
    </row>
    <row r="1057" spans="1:6" s="144" customFormat="1" ht="35.1" customHeight="1" thickTop="1" x14ac:dyDescent="0.25">
      <c r="A1057" s="288"/>
      <c r="B1057" s="139"/>
      <c r="C1057" s="140" t="s">
        <v>689</v>
      </c>
      <c r="D1057" s="174"/>
      <c r="E1057" s="175"/>
      <c r="F1057" s="176"/>
    </row>
    <row r="1058" spans="1:6" x14ac:dyDescent="0.3">
      <c r="A1058" s="289"/>
      <c r="C1058" s="145"/>
      <c r="D1058" s="146"/>
      <c r="E1058" s="147"/>
      <c r="F1058" s="147"/>
    </row>
    <row r="1059" spans="1:6" s="164" customFormat="1" x14ac:dyDescent="0.25">
      <c r="A1059" s="288"/>
      <c r="B1059" s="163"/>
      <c r="C1059" s="148"/>
      <c r="D1059" s="148" t="s">
        <v>690</v>
      </c>
      <c r="E1059" s="149" t="s">
        <v>615</v>
      </c>
      <c r="F1059" s="149" t="s">
        <v>616</v>
      </c>
    </row>
    <row r="1060" spans="1:6" s="144" customFormat="1" x14ac:dyDescent="0.25">
      <c r="A1060" s="288"/>
      <c r="B1060" s="139"/>
      <c r="C1060" s="152"/>
      <c r="D1060" s="153"/>
      <c r="E1060" s="154"/>
      <c r="F1060" s="154"/>
    </row>
    <row r="1061" spans="1:6" s="144" customFormat="1" x14ac:dyDescent="0.25">
      <c r="A1061" s="288"/>
      <c r="B1061" s="139"/>
      <c r="C1061" s="152" t="s">
        <v>691</v>
      </c>
      <c r="D1061" s="153" t="s">
        <v>692</v>
      </c>
      <c r="E1061" s="155">
        <v>29</v>
      </c>
      <c r="F1061" s="155">
        <f t="shared" ref="F1061" si="102">IFERROR(E1061*0.65,"")</f>
        <v>18.850000000000001</v>
      </c>
    </row>
    <row r="1062" spans="1:6" s="144" customFormat="1" x14ac:dyDescent="0.25">
      <c r="A1062" s="288"/>
      <c r="B1062" s="139"/>
      <c r="C1062" s="152" t="s">
        <v>693</v>
      </c>
      <c r="D1062" s="153" t="s">
        <v>694</v>
      </c>
      <c r="E1062" s="178" t="s">
        <v>695</v>
      </c>
      <c r="F1062" s="154"/>
    </row>
    <row r="1063" spans="1:6" s="144" customFormat="1" x14ac:dyDescent="0.25">
      <c r="A1063" s="288"/>
      <c r="B1063" s="139"/>
      <c r="C1063" s="152"/>
      <c r="D1063" s="179" t="s">
        <v>696</v>
      </c>
      <c r="E1063" s="154"/>
      <c r="F1063" s="154"/>
    </row>
    <row r="1064" spans="1:6" s="144" customFormat="1" x14ac:dyDescent="0.25">
      <c r="A1064" s="288"/>
      <c r="B1064" s="139"/>
      <c r="C1064" s="152"/>
      <c r="D1064" s="153"/>
      <c r="E1064" s="154"/>
      <c r="F1064" s="154"/>
    </row>
    <row r="1065" spans="1:6" s="164" customFormat="1" x14ac:dyDescent="0.25">
      <c r="A1065" s="288"/>
      <c r="B1065" s="163"/>
      <c r="C1065" s="148"/>
      <c r="D1065" s="148" t="s">
        <v>720</v>
      </c>
      <c r="E1065" s="149" t="s">
        <v>615</v>
      </c>
      <c r="F1065" s="149" t="s">
        <v>616</v>
      </c>
    </row>
    <row r="1066" spans="1:6" s="144" customFormat="1" x14ac:dyDescent="0.25">
      <c r="A1066" s="288"/>
      <c r="B1066" s="139"/>
      <c r="C1066" s="152"/>
      <c r="D1066" s="153"/>
      <c r="E1066" s="154"/>
      <c r="F1066" s="154"/>
    </row>
    <row r="1067" spans="1:6" s="144" customFormat="1" x14ac:dyDescent="0.25">
      <c r="A1067" s="288"/>
      <c r="B1067" s="139"/>
      <c r="C1067" s="160" t="s">
        <v>728</v>
      </c>
      <c r="D1067" s="182" t="s">
        <v>729</v>
      </c>
      <c r="E1067" s="155">
        <v>229</v>
      </c>
      <c r="F1067" s="155">
        <f t="shared" ref="F1067:F1074" si="103">IFERROR(E1067*0.65,"")</f>
        <v>148.85</v>
      </c>
    </row>
    <row r="1068" spans="1:6" s="144" customFormat="1" x14ac:dyDescent="0.25">
      <c r="A1068" s="288"/>
      <c r="B1068" s="139"/>
      <c r="C1068" s="160" t="s">
        <v>730</v>
      </c>
      <c r="D1068" s="182" t="s">
        <v>731</v>
      </c>
      <c r="E1068" s="155">
        <v>229</v>
      </c>
      <c r="F1068" s="155">
        <f t="shared" si="103"/>
        <v>148.85</v>
      </c>
    </row>
    <row r="1069" spans="1:6" s="144" customFormat="1" x14ac:dyDescent="0.25">
      <c r="A1069" s="288"/>
      <c r="B1069" s="139"/>
      <c r="C1069" s="160" t="s">
        <v>732</v>
      </c>
      <c r="D1069" s="182" t="s">
        <v>733</v>
      </c>
      <c r="E1069" s="155">
        <v>259</v>
      </c>
      <c r="F1069" s="155">
        <f t="shared" si="103"/>
        <v>168.35</v>
      </c>
    </row>
    <row r="1070" spans="1:6" s="144" customFormat="1" x14ac:dyDescent="0.25">
      <c r="A1070" s="288"/>
      <c r="B1070" s="139"/>
      <c r="C1070" s="160" t="s">
        <v>734</v>
      </c>
      <c r="D1070" s="182" t="s">
        <v>735</v>
      </c>
      <c r="E1070" s="155">
        <v>259</v>
      </c>
      <c r="F1070" s="155">
        <f t="shared" si="103"/>
        <v>168.35</v>
      </c>
    </row>
    <row r="1071" spans="1:6" s="144" customFormat="1" x14ac:dyDescent="0.25">
      <c r="A1071" s="288"/>
      <c r="B1071" s="139"/>
      <c r="C1071" s="160" t="s">
        <v>736</v>
      </c>
      <c r="D1071" s="182" t="s">
        <v>737</v>
      </c>
      <c r="E1071" s="155">
        <v>339</v>
      </c>
      <c r="F1071" s="155">
        <f t="shared" si="103"/>
        <v>220.35</v>
      </c>
    </row>
    <row r="1072" spans="1:6" s="144" customFormat="1" x14ac:dyDescent="0.25">
      <c r="A1072" s="288"/>
      <c r="B1072" s="139"/>
      <c r="C1072" s="160" t="s">
        <v>738</v>
      </c>
      <c r="D1072" s="182" t="s">
        <v>739</v>
      </c>
      <c r="E1072" s="155">
        <v>339</v>
      </c>
      <c r="F1072" s="155">
        <f t="shared" si="103"/>
        <v>220.35</v>
      </c>
    </row>
    <row r="1073" spans="1:6" s="144" customFormat="1" x14ac:dyDescent="0.25">
      <c r="A1073" s="288"/>
      <c r="B1073" s="139"/>
      <c r="C1073" s="160" t="s">
        <v>740</v>
      </c>
      <c r="D1073" s="182" t="s">
        <v>741</v>
      </c>
      <c r="E1073" s="155">
        <v>339</v>
      </c>
      <c r="F1073" s="155">
        <f t="shared" si="103"/>
        <v>220.35</v>
      </c>
    </row>
    <row r="1074" spans="1:6" s="144" customFormat="1" x14ac:dyDescent="0.25">
      <c r="A1074" s="288"/>
      <c r="B1074" s="139"/>
      <c r="C1074" s="160" t="s">
        <v>742</v>
      </c>
      <c r="D1074" s="182" t="s">
        <v>743</v>
      </c>
      <c r="E1074" s="155">
        <v>339</v>
      </c>
      <c r="F1074" s="155">
        <f t="shared" si="103"/>
        <v>220.35</v>
      </c>
    </row>
    <row r="1075" spans="1:6" s="144" customFormat="1" ht="27" x14ac:dyDescent="0.25">
      <c r="A1075" s="288"/>
      <c r="B1075" s="139"/>
      <c r="C1075" s="160"/>
      <c r="D1075" s="183" t="s">
        <v>1948</v>
      </c>
      <c r="E1075" s="154"/>
      <c r="F1075" s="154"/>
    </row>
    <row r="1076" spans="1:6" s="144" customFormat="1" x14ac:dyDescent="0.25">
      <c r="A1076" s="288"/>
      <c r="B1076" s="139"/>
      <c r="C1076" s="152"/>
      <c r="D1076" s="153"/>
      <c r="E1076" s="154"/>
      <c r="F1076" s="154"/>
    </row>
    <row r="1077" spans="1:6" s="164" customFormat="1" x14ac:dyDescent="0.25">
      <c r="A1077" s="288"/>
      <c r="B1077" s="163"/>
      <c r="C1077" s="148"/>
      <c r="D1077" s="148" t="s">
        <v>745</v>
      </c>
      <c r="E1077" s="149" t="s">
        <v>615</v>
      </c>
      <c r="F1077" s="149" t="s">
        <v>616</v>
      </c>
    </row>
    <row r="1078" spans="1:6" s="144" customFormat="1" x14ac:dyDescent="0.25">
      <c r="A1078" s="288"/>
      <c r="B1078" s="139"/>
      <c r="C1078" s="160"/>
      <c r="D1078" s="184"/>
      <c r="E1078" s="154"/>
      <c r="F1078" s="154"/>
    </row>
    <row r="1079" spans="1:6" s="144" customFormat="1" x14ac:dyDescent="0.25">
      <c r="A1079" s="288"/>
      <c r="B1079" s="139"/>
      <c r="C1079" s="160" t="s">
        <v>746</v>
      </c>
      <c r="D1079" s="182" t="s">
        <v>747</v>
      </c>
      <c r="E1079" s="155">
        <v>239</v>
      </c>
      <c r="F1079" s="155">
        <f t="shared" ref="F1079:F1086" si="104">IFERROR(E1079*0.65,"")</f>
        <v>155.35</v>
      </c>
    </row>
    <row r="1080" spans="1:6" s="144" customFormat="1" x14ac:dyDescent="0.25">
      <c r="A1080" s="288"/>
      <c r="B1080" s="139"/>
      <c r="C1080" s="160" t="s">
        <v>748</v>
      </c>
      <c r="D1080" s="182" t="s">
        <v>749</v>
      </c>
      <c r="E1080" s="155">
        <v>239</v>
      </c>
      <c r="F1080" s="155">
        <f t="shared" si="104"/>
        <v>155.35</v>
      </c>
    </row>
    <row r="1081" spans="1:6" s="144" customFormat="1" x14ac:dyDescent="0.25">
      <c r="A1081" s="288"/>
      <c r="B1081" s="139"/>
      <c r="C1081" s="160" t="s">
        <v>750</v>
      </c>
      <c r="D1081" s="182" t="s">
        <v>751</v>
      </c>
      <c r="E1081" s="155">
        <v>269</v>
      </c>
      <c r="F1081" s="155">
        <f t="shared" si="104"/>
        <v>174.85</v>
      </c>
    </row>
    <row r="1082" spans="1:6" s="144" customFormat="1" x14ac:dyDescent="0.25">
      <c r="A1082" s="288"/>
      <c r="B1082" s="139"/>
      <c r="C1082" s="160" t="s">
        <v>752</v>
      </c>
      <c r="D1082" s="182" t="s">
        <v>753</v>
      </c>
      <c r="E1082" s="155">
        <v>269</v>
      </c>
      <c r="F1082" s="155">
        <f t="shared" si="104"/>
        <v>174.85</v>
      </c>
    </row>
    <row r="1083" spans="1:6" s="144" customFormat="1" x14ac:dyDescent="0.25">
      <c r="A1083" s="288"/>
      <c r="B1083" s="139"/>
      <c r="C1083" s="160" t="s">
        <v>754</v>
      </c>
      <c r="D1083" s="182" t="s">
        <v>755</v>
      </c>
      <c r="E1083" s="155">
        <v>349</v>
      </c>
      <c r="F1083" s="155">
        <f t="shared" si="104"/>
        <v>226.85</v>
      </c>
    </row>
    <row r="1084" spans="1:6" s="144" customFormat="1" x14ac:dyDescent="0.25">
      <c r="A1084" s="288"/>
      <c r="B1084" s="139"/>
      <c r="C1084" s="160" t="s">
        <v>756</v>
      </c>
      <c r="D1084" s="182" t="s">
        <v>757</v>
      </c>
      <c r="E1084" s="155">
        <v>349</v>
      </c>
      <c r="F1084" s="155">
        <f t="shared" si="104"/>
        <v>226.85</v>
      </c>
    </row>
    <row r="1085" spans="1:6" s="144" customFormat="1" x14ac:dyDescent="0.25">
      <c r="A1085" s="288"/>
      <c r="B1085" s="139"/>
      <c r="C1085" s="160" t="s">
        <v>758</v>
      </c>
      <c r="D1085" s="182" t="s">
        <v>759</v>
      </c>
      <c r="E1085" s="155">
        <v>369</v>
      </c>
      <c r="F1085" s="155">
        <f t="shared" si="104"/>
        <v>239.85</v>
      </c>
    </row>
    <row r="1086" spans="1:6" s="144" customFormat="1" x14ac:dyDescent="0.25">
      <c r="A1086" s="288"/>
      <c r="B1086" s="139"/>
      <c r="C1086" s="160" t="s">
        <v>760</v>
      </c>
      <c r="D1086" s="182" t="s">
        <v>761</v>
      </c>
      <c r="E1086" s="155">
        <v>369</v>
      </c>
      <c r="F1086" s="155">
        <f t="shared" si="104"/>
        <v>239.85</v>
      </c>
    </row>
    <row r="1087" spans="1:6" s="144" customFormat="1" x14ac:dyDescent="0.25">
      <c r="A1087" s="288"/>
      <c r="B1087" s="139"/>
      <c r="C1087" s="160"/>
      <c r="D1087" s="184"/>
      <c r="E1087" s="154"/>
      <c r="F1087" s="154"/>
    </row>
    <row r="1088" spans="1:6" s="144" customFormat="1" x14ac:dyDescent="0.25">
      <c r="A1088" s="288"/>
      <c r="B1088" s="139"/>
      <c r="C1088" s="160" t="s">
        <v>762</v>
      </c>
      <c r="D1088" s="182" t="s">
        <v>763</v>
      </c>
      <c r="E1088" s="155">
        <v>249</v>
      </c>
      <c r="F1088" s="155">
        <f t="shared" ref="F1088:F1095" si="105">IFERROR(E1088*0.65,"")</f>
        <v>161.85</v>
      </c>
    </row>
    <row r="1089" spans="1:6" s="144" customFormat="1" x14ac:dyDescent="0.25">
      <c r="A1089" s="288"/>
      <c r="B1089" s="139"/>
      <c r="C1089" s="160" t="s">
        <v>764</v>
      </c>
      <c r="D1089" s="182" t="s">
        <v>765</v>
      </c>
      <c r="E1089" s="155">
        <v>249</v>
      </c>
      <c r="F1089" s="155">
        <f t="shared" si="105"/>
        <v>161.85</v>
      </c>
    </row>
    <row r="1090" spans="1:6" s="144" customFormat="1" x14ac:dyDescent="0.25">
      <c r="A1090" s="288"/>
      <c r="B1090" s="139"/>
      <c r="C1090" s="160" t="s">
        <v>766</v>
      </c>
      <c r="D1090" s="182" t="s">
        <v>767</v>
      </c>
      <c r="E1090" s="155">
        <v>279</v>
      </c>
      <c r="F1090" s="155">
        <f t="shared" si="105"/>
        <v>181.35</v>
      </c>
    </row>
    <row r="1091" spans="1:6" s="144" customFormat="1" x14ac:dyDescent="0.25">
      <c r="A1091" s="288"/>
      <c r="B1091" s="139"/>
      <c r="C1091" s="160" t="s">
        <v>768</v>
      </c>
      <c r="D1091" s="182" t="s">
        <v>769</v>
      </c>
      <c r="E1091" s="155">
        <v>279</v>
      </c>
      <c r="F1091" s="155">
        <f t="shared" si="105"/>
        <v>181.35</v>
      </c>
    </row>
    <row r="1092" spans="1:6" s="144" customFormat="1" x14ac:dyDescent="0.25">
      <c r="A1092" s="288"/>
      <c r="B1092" s="139"/>
      <c r="C1092" s="160" t="s">
        <v>770</v>
      </c>
      <c r="D1092" s="182" t="s">
        <v>771</v>
      </c>
      <c r="E1092" s="155">
        <v>359</v>
      </c>
      <c r="F1092" s="155">
        <f t="shared" si="105"/>
        <v>233.35</v>
      </c>
    </row>
    <row r="1093" spans="1:6" s="144" customFormat="1" x14ac:dyDescent="0.25">
      <c r="A1093" s="288"/>
      <c r="B1093" s="139"/>
      <c r="C1093" s="160" t="s">
        <v>772</v>
      </c>
      <c r="D1093" s="182" t="s">
        <v>773</v>
      </c>
      <c r="E1093" s="155">
        <v>359</v>
      </c>
      <c r="F1093" s="155">
        <f t="shared" si="105"/>
        <v>233.35</v>
      </c>
    </row>
    <row r="1094" spans="1:6" s="144" customFormat="1" x14ac:dyDescent="0.25">
      <c r="A1094" s="288"/>
      <c r="B1094" s="139"/>
      <c r="C1094" s="160" t="s">
        <v>774</v>
      </c>
      <c r="D1094" s="182" t="s">
        <v>775</v>
      </c>
      <c r="E1094" s="155">
        <v>379</v>
      </c>
      <c r="F1094" s="155">
        <f t="shared" si="105"/>
        <v>246.35</v>
      </c>
    </row>
    <row r="1095" spans="1:6" s="144" customFormat="1" x14ac:dyDescent="0.25">
      <c r="A1095" s="288"/>
      <c r="B1095" s="139"/>
      <c r="C1095" s="160" t="s">
        <v>776</v>
      </c>
      <c r="D1095" s="182" t="s">
        <v>777</v>
      </c>
      <c r="E1095" s="155">
        <v>379</v>
      </c>
      <c r="F1095" s="155">
        <f t="shared" si="105"/>
        <v>246.35</v>
      </c>
    </row>
    <row r="1096" spans="1:6" s="144" customFormat="1" x14ac:dyDescent="0.25">
      <c r="A1096" s="288"/>
      <c r="B1096" s="139"/>
      <c r="C1096" s="160"/>
      <c r="D1096" s="184"/>
      <c r="E1096" s="154"/>
      <c r="F1096" s="154"/>
    </row>
    <row r="1097" spans="1:6" s="144" customFormat="1" x14ac:dyDescent="0.25">
      <c r="A1097" s="288"/>
      <c r="B1097" s="139"/>
      <c r="C1097" s="160" t="s">
        <v>778</v>
      </c>
      <c r="D1097" s="182" t="s">
        <v>779</v>
      </c>
      <c r="E1097" s="155">
        <v>275</v>
      </c>
      <c r="F1097" s="155">
        <f t="shared" ref="F1097:F1104" si="106">IFERROR(E1097*0.65,"")</f>
        <v>178.75</v>
      </c>
    </row>
    <row r="1098" spans="1:6" s="144" customFormat="1" x14ac:dyDescent="0.25">
      <c r="A1098" s="288"/>
      <c r="B1098" s="139"/>
      <c r="C1098" s="160" t="s">
        <v>780</v>
      </c>
      <c r="D1098" s="182" t="s">
        <v>781</v>
      </c>
      <c r="E1098" s="155">
        <v>275</v>
      </c>
      <c r="F1098" s="155">
        <f t="shared" si="106"/>
        <v>178.75</v>
      </c>
    </row>
    <row r="1099" spans="1:6" s="144" customFormat="1" x14ac:dyDescent="0.25">
      <c r="A1099" s="288"/>
      <c r="B1099" s="139"/>
      <c r="C1099" s="160" t="s">
        <v>782</v>
      </c>
      <c r="D1099" s="182" t="s">
        <v>783</v>
      </c>
      <c r="E1099" s="155">
        <v>305</v>
      </c>
      <c r="F1099" s="155">
        <f t="shared" si="106"/>
        <v>198.25</v>
      </c>
    </row>
    <row r="1100" spans="1:6" s="144" customFormat="1" x14ac:dyDescent="0.25">
      <c r="A1100" s="288"/>
      <c r="B1100" s="139"/>
      <c r="C1100" s="160" t="s">
        <v>784</v>
      </c>
      <c r="D1100" s="182" t="s">
        <v>785</v>
      </c>
      <c r="E1100" s="155">
        <v>305</v>
      </c>
      <c r="F1100" s="155">
        <f t="shared" si="106"/>
        <v>198.25</v>
      </c>
    </row>
    <row r="1101" spans="1:6" s="144" customFormat="1" x14ac:dyDescent="0.25">
      <c r="A1101" s="288"/>
      <c r="B1101" s="139"/>
      <c r="C1101" s="160" t="s">
        <v>786</v>
      </c>
      <c r="D1101" s="182" t="s">
        <v>787</v>
      </c>
      <c r="E1101" s="155">
        <v>385</v>
      </c>
      <c r="F1101" s="155">
        <f t="shared" si="106"/>
        <v>250.25</v>
      </c>
    </row>
    <row r="1102" spans="1:6" s="144" customFormat="1" x14ac:dyDescent="0.25">
      <c r="A1102" s="288"/>
      <c r="B1102" s="139"/>
      <c r="C1102" s="160" t="s">
        <v>788</v>
      </c>
      <c r="D1102" s="182" t="s">
        <v>789</v>
      </c>
      <c r="E1102" s="155">
        <v>385</v>
      </c>
      <c r="F1102" s="155">
        <f t="shared" si="106"/>
        <v>250.25</v>
      </c>
    </row>
    <row r="1103" spans="1:6" s="144" customFormat="1" x14ac:dyDescent="0.25">
      <c r="A1103" s="288"/>
      <c r="B1103" s="139"/>
      <c r="C1103" s="160" t="s">
        <v>790</v>
      </c>
      <c r="D1103" s="182" t="s">
        <v>791</v>
      </c>
      <c r="E1103" s="155">
        <v>399</v>
      </c>
      <c r="F1103" s="155">
        <f t="shared" si="106"/>
        <v>259.35000000000002</v>
      </c>
    </row>
    <row r="1104" spans="1:6" s="144" customFormat="1" x14ac:dyDescent="0.25">
      <c r="A1104" s="288"/>
      <c r="B1104" s="139"/>
      <c r="C1104" s="160" t="s">
        <v>792</v>
      </c>
      <c r="D1104" s="182" t="s">
        <v>793</v>
      </c>
      <c r="E1104" s="155">
        <v>399</v>
      </c>
      <c r="F1104" s="155">
        <f t="shared" si="106"/>
        <v>259.35000000000002</v>
      </c>
    </row>
    <row r="1105" spans="1:6" s="144" customFormat="1" x14ac:dyDescent="0.25">
      <c r="A1105" s="288"/>
      <c r="B1105" s="139"/>
      <c r="C1105" s="152"/>
      <c r="D1105" s="153"/>
      <c r="E1105" s="154"/>
      <c r="F1105" s="154"/>
    </row>
    <row r="1106" spans="1:6" s="164" customFormat="1" x14ac:dyDescent="0.25">
      <c r="A1106" s="288"/>
      <c r="B1106" s="163"/>
      <c r="C1106" s="148"/>
      <c r="D1106" s="148" t="s">
        <v>794</v>
      </c>
      <c r="E1106" s="149" t="s">
        <v>615</v>
      </c>
      <c r="F1106" s="149" t="s">
        <v>616</v>
      </c>
    </row>
    <row r="1107" spans="1:6" s="144" customFormat="1" x14ac:dyDescent="0.25">
      <c r="A1107" s="288"/>
      <c r="B1107" s="139"/>
      <c r="C1107" s="152"/>
      <c r="D1107" s="153"/>
      <c r="E1107" s="154"/>
      <c r="F1107" s="154"/>
    </row>
    <row r="1108" spans="1:6" s="144" customFormat="1" x14ac:dyDescent="0.25">
      <c r="A1108" s="288"/>
      <c r="B1108" s="139"/>
      <c r="C1108" s="152" t="s">
        <v>795</v>
      </c>
      <c r="D1108" s="153" t="s">
        <v>796</v>
      </c>
      <c r="E1108" s="155">
        <v>75</v>
      </c>
      <c r="F1108" s="155">
        <f t="shared" ref="F1108:F1111" si="107">IFERROR(E1108*0.65,"")</f>
        <v>48.75</v>
      </c>
    </row>
    <row r="1109" spans="1:6" s="144" customFormat="1" x14ac:dyDescent="0.25">
      <c r="A1109" s="288"/>
      <c r="B1109" s="139"/>
      <c r="C1109" s="152" t="s">
        <v>797</v>
      </c>
      <c r="D1109" s="153" t="s">
        <v>798</v>
      </c>
      <c r="E1109" s="155">
        <v>35</v>
      </c>
      <c r="F1109" s="168">
        <v>24.5</v>
      </c>
    </row>
    <row r="1110" spans="1:6" s="144" customFormat="1" x14ac:dyDescent="0.25">
      <c r="A1110" s="288"/>
      <c r="B1110" s="139"/>
      <c r="C1110" s="152" t="s">
        <v>799</v>
      </c>
      <c r="D1110" s="153" t="s">
        <v>800</v>
      </c>
      <c r="E1110" s="155">
        <v>45</v>
      </c>
      <c r="F1110" s="155">
        <f t="shared" si="107"/>
        <v>29.25</v>
      </c>
    </row>
    <row r="1111" spans="1:6" s="144" customFormat="1" x14ac:dyDescent="0.25">
      <c r="A1111" s="288"/>
      <c r="B1111" s="139"/>
      <c r="C1111" s="152" t="s">
        <v>801</v>
      </c>
      <c r="D1111" s="153" t="s">
        <v>802</v>
      </c>
      <c r="E1111" s="155">
        <v>54</v>
      </c>
      <c r="F1111" s="155">
        <f t="shared" si="107"/>
        <v>35.1</v>
      </c>
    </row>
    <row r="1112" spans="1:6" s="144" customFormat="1" x14ac:dyDescent="0.25">
      <c r="A1112" s="288"/>
      <c r="B1112" s="139"/>
      <c r="C1112" s="152" t="s">
        <v>803</v>
      </c>
      <c r="D1112" s="182" t="s">
        <v>804</v>
      </c>
      <c r="E1112" s="178" t="s">
        <v>682</v>
      </c>
      <c r="F1112" s="154"/>
    </row>
    <row r="1113" spans="1:6" s="144" customFormat="1" x14ac:dyDescent="0.25">
      <c r="A1113" s="288"/>
      <c r="B1113" s="139"/>
      <c r="C1113" s="152" t="s">
        <v>807</v>
      </c>
      <c r="D1113" s="153" t="s">
        <v>808</v>
      </c>
      <c r="E1113" s="155">
        <v>149</v>
      </c>
      <c r="F1113" s="155">
        <f t="shared" ref="F1113:F1118" si="108">IFERROR(E1113*0.65,"")</f>
        <v>96.850000000000009</v>
      </c>
    </row>
    <row r="1114" spans="1:6" s="144" customFormat="1" x14ac:dyDescent="0.25">
      <c r="A1114" s="288"/>
      <c r="B1114" s="139"/>
      <c r="C1114" s="152" t="s">
        <v>809</v>
      </c>
      <c r="D1114" s="153" t="s">
        <v>810</v>
      </c>
      <c r="E1114" s="155">
        <v>162</v>
      </c>
      <c r="F1114" s="155">
        <f t="shared" si="108"/>
        <v>105.3</v>
      </c>
    </row>
    <row r="1115" spans="1:6" s="144" customFormat="1" x14ac:dyDescent="0.25">
      <c r="A1115" s="288"/>
      <c r="B1115" s="139"/>
      <c r="C1115" s="160" t="s">
        <v>811</v>
      </c>
      <c r="D1115" s="182" t="s">
        <v>812</v>
      </c>
      <c r="E1115" s="155">
        <v>89</v>
      </c>
      <c r="F1115" s="155">
        <f t="shared" si="108"/>
        <v>57.85</v>
      </c>
    </row>
    <row r="1116" spans="1:6" s="144" customFormat="1" x14ac:dyDescent="0.25">
      <c r="A1116" s="288"/>
      <c r="B1116" s="139"/>
      <c r="C1116" s="160" t="s">
        <v>813</v>
      </c>
      <c r="D1116" s="182" t="s">
        <v>814</v>
      </c>
      <c r="E1116" s="155">
        <v>99</v>
      </c>
      <c r="F1116" s="155">
        <f t="shared" si="108"/>
        <v>64.350000000000009</v>
      </c>
    </row>
    <row r="1117" spans="1:6" s="144" customFormat="1" x14ac:dyDescent="0.25">
      <c r="A1117" s="288"/>
      <c r="B1117" s="139"/>
      <c r="C1117" s="160" t="s">
        <v>815</v>
      </c>
      <c r="D1117" s="182" t="s">
        <v>816</v>
      </c>
      <c r="E1117" s="155">
        <v>99</v>
      </c>
      <c r="F1117" s="155">
        <f t="shared" si="108"/>
        <v>64.350000000000009</v>
      </c>
    </row>
    <row r="1118" spans="1:6" s="144" customFormat="1" x14ac:dyDescent="0.25">
      <c r="A1118" s="288"/>
      <c r="B1118" s="139"/>
      <c r="C1118" s="160" t="s">
        <v>817</v>
      </c>
      <c r="D1118" s="182" t="s">
        <v>818</v>
      </c>
      <c r="E1118" s="155">
        <v>125</v>
      </c>
      <c r="F1118" s="155">
        <f t="shared" si="108"/>
        <v>81.25</v>
      </c>
    </row>
    <row r="1119" spans="1:6" s="144" customFormat="1" x14ac:dyDescent="0.25">
      <c r="A1119" s="288"/>
      <c r="B1119" s="139"/>
      <c r="C1119" s="160"/>
      <c r="D1119" s="184"/>
      <c r="E1119" s="178"/>
      <c r="F1119" s="154"/>
    </row>
    <row r="1120" spans="1:6" s="144" customFormat="1" ht="15" thickBot="1" x14ac:dyDescent="0.3">
      <c r="A1120" s="288"/>
      <c r="B1120" s="139"/>
      <c r="C1120" s="152"/>
      <c r="D1120" s="153"/>
      <c r="E1120" s="154"/>
      <c r="F1120" s="155"/>
    </row>
    <row r="1121" spans="1:6" s="144" customFormat="1" ht="35.1" customHeight="1" thickTop="1" x14ac:dyDescent="0.25">
      <c r="A1121" s="288"/>
      <c r="B1121" s="139"/>
      <c r="C1121" s="140" t="s">
        <v>1949</v>
      </c>
      <c r="D1121" s="141"/>
      <c r="E1121" s="142"/>
      <c r="F1121" s="143"/>
    </row>
    <row r="1122" spans="1:6" s="144" customFormat="1" x14ac:dyDescent="0.25">
      <c r="A1122" s="288"/>
      <c r="B1122" s="139"/>
      <c r="C1122" s="199"/>
      <c r="D1122" s="205"/>
      <c r="E1122" s="155"/>
      <c r="F1122" s="155"/>
    </row>
    <row r="1123" spans="1:6" s="164" customFormat="1" x14ac:dyDescent="0.25">
      <c r="A1123" s="288"/>
      <c r="B1123" s="163"/>
      <c r="C1123" s="214"/>
      <c r="D1123" s="197" t="s">
        <v>1124</v>
      </c>
      <c r="E1123" s="149" t="s">
        <v>615</v>
      </c>
      <c r="F1123" s="149" t="s">
        <v>616</v>
      </c>
    </row>
    <row r="1124" spans="1:6" s="144" customFormat="1" x14ac:dyDescent="0.25">
      <c r="A1124" s="288"/>
      <c r="B1124" s="139"/>
      <c r="C1124" s="201"/>
      <c r="D1124" s="205"/>
      <c r="E1124" s="155"/>
      <c r="F1124" s="155"/>
    </row>
    <row r="1125" spans="1:6" s="144" customFormat="1" x14ac:dyDescent="0.25">
      <c r="A1125" s="288"/>
      <c r="B1125" s="139"/>
      <c r="C1125" s="199" t="s">
        <v>1131</v>
      </c>
      <c r="D1125" s="205" t="s">
        <v>1132</v>
      </c>
      <c r="E1125" s="155">
        <v>499</v>
      </c>
      <c r="F1125" s="155">
        <f t="shared" ref="F1125:F1127" si="109">IFERROR(E1125*0.65,"")</f>
        <v>324.35000000000002</v>
      </c>
    </row>
    <row r="1126" spans="1:6" s="144" customFormat="1" x14ac:dyDescent="0.25">
      <c r="A1126" s="288"/>
      <c r="B1126" s="139"/>
      <c r="C1126" s="199" t="s">
        <v>1133</v>
      </c>
      <c r="D1126" s="205" t="s">
        <v>1134</v>
      </c>
      <c r="E1126" s="155">
        <v>499</v>
      </c>
      <c r="F1126" s="155">
        <f t="shared" si="109"/>
        <v>324.35000000000002</v>
      </c>
    </row>
    <row r="1127" spans="1:6" s="144" customFormat="1" x14ac:dyDescent="0.25">
      <c r="A1127" s="288"/>
      <c r="B1127" s="139"/>
      <c r="C1127" s="199" t="s">
        <v>1135</v>
      </c>
      <c r="D1127" s="205" t="s">
        <v>1136</v>
      </c>
      <c r="E1127" s="155">
        <v>499</v>
      </c>
      <c r="F1127" s="155">
        <f t="shared" si="109"/>
        <v>324.35000000000002</v>
      </c>
    </row>
    <row r="1128" spans="1:6" s="144" customFormat="1" x14ac:dyDescent="0.25">
      <c r="A1128" s="288"/>
      <c r="B1128" s="139"/>
      <c r="C1128" s="152"/>
      <c r="D1128" s="153"/>
      <c r="E1128" s="154"/>
      <c r="F1128" s="154"/>
    </row>
    <row r="1129" spans="1:6" s="164" customFormat="1" x14ac:dyDescent="0.25">
      <c r="A1129" s="288"/>
      <c r="B1129" s="163"/>
      <c r="C1129" s="196"/>
      <c r="D1129" s="197" t="s">
        <v>650</v>
      </c>
      <c r="E1129" s="229" t="s">
        <v>615</v>
      </c>
      <c r="F1129" s="229" t="s">
        <v>616</v>
      </c>
    </row>
    <row r="1130" spans="1:6" s="144" customFormat="1" x14ac:dyDescent="0.25">
      <c r="A1130" s="288"/>
      <c r="B1130" s="139"/>
      <c r="C1130" s="199"/>
      <c r="D1130" s="200"/>
      <c r="E1130" s="155"/>
      <c r="F1130" s="155"/>
    </row>
    <row r="1131" spans="1:6" s="144" customFormat="1" x14ac:dyDescent="0.25">
      <c r="A1131" s="288"/>
      <c r="B1131" s="139"/>
      <c r="C1131" s="204" t="s">
        <v>1066</v>
      </c>
      <c r="D1131" s="230" t="s">
        <v>1150</v>
      </c>
      <c r="E1131" s="224">
        <v>329</v>
      </c>
      <c r="F1131" s="155">
        <f t="shared" ref="F1131:F1140" si="110">IFERROR(E1131*0.65,"")</f>
        <v>213.85</v>
      </c>
    </row>
    <row r="1132" spans="1:6" s="144" customFormat="1" x14ac:dyDescent="0.25">
      <c r="A1132" s="288"/>
      <c r="B1132" s="139"/>
      <c r="C1132" s="201" t="s">
        <v>1082</v>
      </c>
      <c r="D1132" s="205" t="s">
        <v>1083</v>
      </c>
      <c r="E1132" s="231">
        <v>49</v>
      </c>
      <c r="F1132" s="155">
        <f t="shared" si="110"/>
        <v>31.85</v>
      </c>
    </row>
    <row r="1133" spans="1:6" s="144" customFormat="1" x14ac:dyDescent="0.25">
      <c r="A1133" s="288"/>
      <c r="B1133" s="139"/>
      <c r="C1133" s="201" t="s">
        <v>1022</v>
      </c>
      <c r="D1133" s="205" t="s">
        <v>1023</v>
      </c>
      <c r="E1133" s="231">
        <v>49</v>
      </c>
      <c r="F1133" s="155">
        <f t="shared" si="110"/>
        <v>31.85</v>
      </c>
    </row>
    <row r="1134" spans="1:6" s="144" customFormat="1" x14ac:dyDescent="0.25">
      <c r="A1134" s="288"/>
      <c r="B1134" s="139"/>
      <c r="C1134" s="201" t="s">
        <v>1024</v>
      </c>
      <c r="D1134" s="205" t="s">
        <v>1025</v>
      </c>
      <c r="E1134" s="231">
        <v>95</v>
      </c>
      <c r="F1134" s="155">
        <f t="shared" si="110"/>
        <v>61.75</v>
      </c>
    </row>
    <row r="1135" spans="1:6" s="144" customFormat="1" x14ac:dyDescent="0.25">
      <c r="A1135" s="288"/>
      <c r="B1135" s="139"/>
      <c r="C1135" s="201" t="s">
        <v>1092</v>
      </c>
      <c r="D1135" s="205" t="s">
        <v>1093</v>
      </c>
      <c r="E1135" s="231">
        <v>59</v>
      </c>
      <c r="F1135" s="155">
        <f t="shared" si="110"/>
        <v>38.35</v>
      </c>
    </row>
    <row r="1136" spans="1:6" s="144" customFormat="1" x14ac:dyDescent="0.25">
      <c r="A1136" s="288"/>
      <c r="B1136" s="139"/>
      <c r="C1136" s="199" t="s">
        <v>1151</v>
      </c>
      <c r="D1136" s="205" t="s">
        <v>1152</v>
      </c>
      <c r="E1136" s="155">
        <v>69</v>
      </c>
      <c r="F1136" s="155">
        <f t="shared" si="110"/>
        <v>44.85</v>
      </c>
    </row>
    <row r="1137" spans="1:6" s="144" customFormat="1" x14ac:dyDescent="0.25">
      <c r="A1137" s="288"/>
      <c r="B1137" s="139"/>
      <c r="C1137" s="201" t="s">
        <v>874</v>
      </c>
      <c r="D1137" s="205" t="s">
        <v>875</v>
      </c>
      <c r="E1137" s="155">
        <v>95</v>
      </c>
      <c r="F1137" s="155">
        <f t="shared" si="110"/>
        <v>61.75</v>
      </c>
    </row>
    <row r="1138" spans="1:6" s="144" customFormat="1" x14ac:dyDescent="0.25">
      <c r="A1138" s="288"/>
      <c r="B1138" s="139"/>
      <c r="C1138" s="201" t="s">
        <v>876</v>
      </c>
      <c r="D1138" s="205" t="s">
        <v>877</v>
      </c>
      <c r="E1138" s="155">
        <v>75</v>
      </c>
      <c r="F1138" s="155">
        <f t="shared" si="110"/>
        <v>48.75</v>
      </c>
    </row>
    <row r="1139" spans="1:6" s="144" customFormat="1" x14ac:dyDescent="0.25">
      <c r="A1139" s="288"/>
      <c r="B1139" s="139"/>
      <c r="C1139" s="201" t="s">
        <v>658</v>
      </c>
      <c r="D1139" s="205" t="s">
        <v>1153</v>
      </c>
      <c r="E1139" s="155">
        <v>106</v>
      </c>
      <c r="F1139" s="155">
        <f t="shared" si="110"/>
        <v>68.900000000000006</v>
      </c>
    </row>
    <row r="1140" spans="1:6" s="144" customFormat="1" x14ac:dyDescent="0.25">
      <c r="A1140" s="288"/>
      <c r="B1140" s="139"/>
      <c r="C1140" s="201" t="s">
        <v>1096</v>
      </c>
      <c r="D1140" s="205" t="s">
        <v>1154</v>
      </c>
      <c r="E1140" s="155">
        <v>65</v>
      </c>
      <c r="F1140" s="155">
        <f t="shared" si="110"/>
        <v>42.25</v>
      </c>
    </row>
    <row r="1141" spans="1:6" s="144" customFormat="1" x14ac:dyDescent="0.25">
      <c r="A1141" s="288"/>
      <c r="B1141" s="139"/>
      <c r="C1141" s="165" t="s">
        <v>660</v>
      </c>
      <c r="D1141" s="166" t="s">
        <v>661</v>
      </c>
      <c r="E1141" s="155">
        <v>525</v>
      </c>
      <c r="F1141" s="168">
        <f t="shared" ref="F1141:F1142" si="111">E1141*0.7</f>
        <v>367.5</v>
      </c>
    </row>
    <row r="1142" spans="1:6" s="144" customFormat="1" x14ac:dyDescent="0.25">
      <c r="A1142" s="288"/>
      <c r="B1142" s="139"/>
      <c r="C1142" s="165" t="s">
        <v>662</v>
      </c>
      <c r="D1142" s="166" t="s">
        <v>663</v>
      </c>
      <c r="E1142" s="155">
        <v>425</v>
      </c>
      <c r="F1142" s="168">
        <f t="shared" si="111"/>
        <v>297.5</v>
      </c>
    </row>
    <row r="1143" spans="1:6" s="144" customFormat="1" x14ac:dyDescent="0.25">
      <c r="A1143" s="288"/>
      <c r="B1143" s="139"/>
      <c r="C1143" s="165"/>
      <c r="D1143" s="167" t="s">
        <v>664</v>
      </c>
      <c r="E1143" s="155"/>
      <c r="F1143" s="168"/>
    </row>
    <row r="1144" spans="1:6" s="144" customFormat="1" x14ac:dyDescent="0.25">
      <c r="A1144" s="288"/>
      <c r="B1144" s="139"/>
      <c r="C1144" s="165" t="s">
        <v>665</v>
      </c>
      <c r="D1144" s="166" t="s">
        <v>666</v>
      </c>
      <c r="E1144" s="155">
        <v>795</v>
      </c>
      <c r="F1144" s="168">
        <f>E1144*0.7</f>
        <v>556.5</v>
      </c>
    </row>
    <row r="1145" spans="1:6" s="144" customFormat="1" x14ac:dyDescent="0.25">
      <c r="A1145" s="288"/>
      <c r="B1145" s="139"/>
      <c r="C1145" s="165" t="s">
        <v>667</v>
      </c>
      <c r="D1145" s="166" t="s">
        <v>668</v>
      </c>
      <c r="E1145" s="155">
        <v>695</v>
      </c>
      <c r="F1145" s="168">
        <f>E1145*0.7</f>
        <v>486.49999999999994</v>
      </c>
    </row>
    <row r="1146" spans="1:6" s="144" customFormat="1" x14ac:dyDescent="0.25">
      <c r="A1146" s="288"/>
      <c r="B1146" s="139"/>
      <c r="C1146" s="165"/>
      <c r="D1146" s="167" t="s">
        <v>669</v>
      </c>
      <c r="E1146" s="155"/>
      <c r="F1146" s="168"/>
    </row>
    <row r="1147" spans="1:6" s="144" customFormat="1" x14ac:dyDescent="0.25">
      <c r="A1147" s="288"/>
      <c r="B1147" s="139"/>
      <c r="C1147" s="165"/>
      <c r="D1147" s="291"/>
      <c r="E1147" s="155"/>
      <c r="F1147" s="168"/>
    </row>
    <row r="1148" spans="1:6" s="144" customFormat="1" ht="15" thickBot="1" x14ac:dyDescent="0.3">
      <c r="A1148" s="288"/>
      <c r="B1148" s="139"/>
      <c r="C1148" s="152"/>
      <c r="D1148" s="153"/>
      <c r="E1148" s="154"/>
      <c r="F1148" s="154"/>
    </row>
    <row r="1149" spans="1:6" s="144" customFormat="1" ht="35.1" customHeight="1" thickTop="1" x14ac:dyDescent="0.25">
      <c r="A1149" s="288"/>
      <c r="B1149" s="139"/>
      <c r="C1149" s="140" t="s">
        <v>970</v>
      </c>
      <c r="D1149" s="141"/>
      <c r="E1149" s="142"/>
      <c r="F1149" s="143"/>
    </row>
    <row r="1150" spans="1:6" s="144" customFormat="1" x14ac:dyDescent="0.25">
      <c r="A1150" s="288"/>
      <c r="B1150" s="139"/>
      <c r="C1150" s="152"/>
      <c r="D1150" s="153"/>
      <c r="E1150" s="154"/>
      <c r="F1150" s="154"/>
    </row>
    <row r="1151" spans="1:6" s="144" customFormat="1" x14ac:dyDescent="0.25">
      <c r="A1151" s="292"/>
      <c r="C1151" s="208"/>
      <c r="D1151" s="217" t="s">
        <v>971</v>
      </c>
      <c r="E1151" s="149" t="s">
        <v>615</v>
      </c>
      <c r="F1151" s="149" t="s">
        <v>616</v>
      </c>
    </row>
    <row r="1152" spans="1:6" s="144" customFormat="1" x14ac:dyDescent="0.25">
      <c r="A1152" s="292"/>
      <c r="C1152" s="185"/>
      <c r="D1152" s="218"/>
      <c r="E1152" s="186"/>
      <c r="F1152" s="186"/>
    </row>
    <row r="1153" spans="1:6" s="144" customFormat="1" x14ac:dyDescent="0.25">
      <c r="A1153" s="292"/>
      <c r="C1153" s="185" t="s">
        <v>972</v>
      </c>
      <c r="D1153" s="218" t="s">
        <v>973</v>
      </c>
      <c r="E1153" s="155">
        <v>749</v>
      </c>
      <c r="F1153" s="155">
        <f t="shared" ref="F1153:F1157" si="112">E1153*0.7</f>
        <v>524.29999999999995</v>
      </c>
    </row>
    <row r="1154" spans="1:6" s="144" customFormat="1" x14ac:dyDescent="0.25">
      <c r="A1154" s="292"/>
      <c r="C1154" s="185" t="s">
        <v>974</v>
      </c>
      <c r="D1154" s="218" t="s">
        <v>975</v>
      </c>
      <c r="E1154" s="155">
        <v>749</v>
      </c>
      <c r="F1154" s="155">
        <f t="shared" si="112"/>
        <v>524.29999999999995</v>
      </c>
    </row>
    <row r="1155" spans="1:6" s="144" customFormat="1" x14ac:dyDescent="0.25">
      <c r="A1155" s="292"/>
      <c r="C1155" s="185" t="s">
        <v>976</v>
      </c>
      <c r="D1155" s="218" t="s">
        <v>977</v>
      </c>
      <c r="E1155" s="155">
        <v>995</v>
      </c>
      <c r="F1155" s="155">
        <f t="shared" si="112"/>
        <v>696.5</v>
      </c>
    </row>
    <row r="1156" spans="1:6" s="144" customFormat="1" x14ac:dyDescent="0.25">
      <c r="A1156" s="292"/>
      <c r="C1156" s="185" t="s">
        <v>978</v>
      </c>
      <c r="D1156" s="218" t="s">
        <v>979</v>
      </c>
      <c r="E1156" s="155">
        <v>995</v>
      </c>
      <c r="F1156" s="155">
        <f t="shared" si="112"/>
        <v>696.5</v>
      </c>
    </row>
    <row r="1157" spans="1:6" s="144" customFormat="1" x14ac:dyDescent="0.25">
      <c r="A1157" s="292"/>
      <c r="C1157" s="185" t="s">
        <v>980</v>
      </c>
      <c r="D1157" s="218" t="s">
        <v>981</v>
      </c>
      <c r="E1157" s="155">
        <v>1095</v>
      </c>
      <c r="F1157" s="155">
        <f t="shared" si="112"/>
        <v>766.5</v>
      </c>
    </row>
    <row r="1158" spans="1:6" s="144" customFormat="1" x14ac:dyDescent="0.25">
      <c r="A1158" s="292"/>
      <c r="C1158" s="185"/>
      <c r="D1158" s="218"/>
      <c r="E1158" s="186"/>
      <c r="F1158" s="186"/>
    </row>
    <row r="1159" spans="1:6" s="144" customFormat="1" x14ac:dyDescent="0.25">
      <c r="A1159" s="292"/>
      <c r="C1159" s="208"/>
      <c r="D1159" s="217" t="s">
        <v>982</v>
      </c>
      <c r="E1159" s="149" t="s">
        <v>615</v>
      </c>
      <c r="F1159" s="149" t="s">
        <v>616</v>
      </c>
    </row>
    <row r="1160" spans="1:6" s="144" customFormat="1" x14ac:dyDescent="0.25">
      <c r="A1160" s="292"/>
      <c r="C1160" s="185"/>
      <c r="D1160" s="218"/>
      <c r="E1160" s="186"/>
      <c r="F1160" s="186"/>
    </row>
    <row r="1161" spans="1:6" s="144" customFormat="1" x14ac:dyDescent="0.25">
      <c r="A1161" s="292"/>
      <c r="C1161" s="185" t="s">
        <v>983</v>
      </c>
      <c r="D1161" s="219" t="s">
        <v>984</v>
      </c>
      <c r="E1161" s="155">
        <v>149</v>
      </c>
      <c r="F1161" s="155">
        <f t="shared" ref="F1161:F1164" si="113">E1161*0.7</f>
        <v>104.3</v>
      </c>
    </row>
    <row r="1162" spans="1:6" s="144" customFormat="1" x14ac:dyDescent="0.25">
      <c r="A1162" s="292"/>
      <c r="C1162" s="185" t="s">
        <v>985</v>
      </c>
      <c r="D1162" s="219" t="s">
        <v>986</v>
      </c>
      <c r="E1162" s="155">
        <v>189</v>
      </c>
      <c r="F1162" s="155">
        <f t="shared" si="113"/>
        <v>132.29999999999998</v>
      </c>
    </row>
    <row r="1163" spans="1:6" s="144" customFormat="1" x14ac:dyDescent="0.25">
      <c r="A1163" s="292"/>
      <c r="C1163" s="185" t="s">
        <v>987</v>
      </c>
      <c r="D1163" s="219" t="s">
        <v>988</v>
      </c>
      <c r="E1163" s="155">
        <v>549</v>
      </c>
      <c r="F1163" s="155">
        <f t="shared" si="113"/>
        <v>384.29999999999995</v>
      </c>
    </row>
    <row r="1164" spans="1:6" s="144" customFormat="1" x14ac:dyDescent="0.25">
      <c r="A1164" s="292"/>
      <c r="C1164" s="185" t="s">
        <v>989</v>
      </c>
      <c r="D1164" s="219" t="s">
        <v>990</v>
      </c>
      <c r="E1164" s="155">
        <v>1069</v>
      </c>
      <c r="F1164" s="155">
        <f t="shared" si="113"/>
        <v>748.3</v>
      </c>
    </row>
    <row r="1165" spans="1:6" x14ac:dyDescent="0.3">
      <c r="A1165" s="293"/>
      <c r="B1165" s="125"/>
    </row>
    <row r="1166" spans="1:6" s="164" customFormat="1" x14ac:dyDescent="0.25">
      <c r="A1166" s="288"/>
      <c r="B1166" s="163"/>
      <c r="C1166" s="208"/>
      <c r="D1166" s="148" t="s">
        <v>991</v>
      </c>
      <c r="E1166" s="149" t="s">
        <v>615</v>
      </c>
      <c r="F1166" s="149" t="s">
        <v>616</v>
      </c>
    </row>
    <row r="1167" spans="1:6" s="144" customFormat="1" x14ac:dyDescent="0.25">
      <c r="A1167" s="288"/>
      <c r="B1167" s="139"/>
      <c r="C1167" s="152"/>
      <c r="D1167" s="153"/>
      <c r="E1167" s="154"/>
      <c r="F1167" s="154"/>
    </row>
    <row r="1168" spans="1:6" s="144" customFormat="1" x14ac:dyDescent="0.25">
      <c r="A1168" s="288"/>
      <c r="B1168" s="139"/>
      <c r="C1168" s="152" t="s">
        <v>992</v>
      </c>
      <c r="D1168" s="213" t="s">
        <v>993</v>
      </c>
      <c r="E1168" s="155">
        <v>799</v>
      </c>
      <c r="F1168" s="155">
        <f t="shared" ref="F1168:F1170" si="114">IFERROR(E1168*0.65,"")</f>
        <v>519.35</v>
      </c>
    </row>
    <row r="1169" spans="1:6" s="144" customFormat="1" x14ac:dyDescent="0.25">
      <c r="A1169" s="288"/>
      <c r="B1169" s="139"/>
      <c r="C1169" s="152" t="s">
        <v>994</v>
      </c>
      <c r="D1169" s="213" t="s">
        <v>995</v>
      </c>
      <c r="E1169" s="155">
        <v>829</v>
      </c>
      <c r="F1169" s="155">
        <f t="shared" si="114"/>
        <v>538.85</v>
      </c>
    </row>
    <row r="1170" spans="1:6" s="144" customFormat="1" x14ac:dyDescent="0.25">
      <c r="A1170" s="288"/>
      <c r="B1170" s="139"/>
      <c r="C1170" s="152" t="s">
        <v>996</v>
      </c>
      <c r="D1170" s="213" t="s">
        <v>997</v>
      </c>
      <c r="E1170" s="155">
        <v>779</v>
      </c>
      <c r="F1170" s="155">
        <f t="shared" si="114"/>
        <v>506.35</v>
      </c>
    </row>
    <row r="1171" spans="1:6" s="144" customFormat="1" ht="27" x14ac:dyDescent="0.25">
      <c r="A1171" s="288"/>
      <c r="B1171" s="139"/>
      <c r="C1171" s="152"/>
      <c r="D1171" s="183" t="s">
        <v>998</v>
      </c>
      <c r="E1171" s="154"/>
      <c r="F1171" s="154"/>
    </row>
    <row r="1172" spans="1:6" s="144" customFormat="1" x14ac:dyDescent="0.25">
      <c r="A1172" s="288"/>
      <c r="B1172" s="139"/>
      <c r="C1172" s="152"/>
      <c r="D1172" s="213"/>
      <c r="E1172" s="154"/>
      <c r="F1172" s="154"/>
    </row>
    <row r="1173" spans="1:6" s="144" customFormat="1" x14ac:dyDescent="0.25">
      <c r="A1173" s="288"/>
      <c r="B1173" s="139"/>
      <c r="C1173" s="152" t="s">
        <v>999</v>
      </c>
      <c r="D1173" s="170" t="s">
        <v>1000</v>
      </c>
      <c r="E1173" s="155">
        <v>799</v>
      </c>
      <c r="F1173" s="155">
        <f t="shared" ref="F1173:F1176" si="115">IFERROR(E1173*0.65,"")</f>
        <v>519.35</v>
      </c>
    </row>
    <row r="1174" spans="1:6" s="144" customFormat="1" x14ac:dyDescent="0.25">
      <c r="A1174" s="288"/>
      <c r="B1174" s="139"/>
      <c r="C1174" s="152" t="s">
        <v>1001</v>
      </c>
      <c r="D1174" s="170" t="s">
        <v>1002</v>
      </c>
      <c r="E1174" s="155">
        <v>799</v>
      </c>
      <c r="F1174" s="155">
        <f t="shared" si="115"/>
        <v>519.35</v>
      </c>
    </row>
    <row r="1175" spans="1:6" s="144" customFormat="1" x14ac:dyDescent="0.25">
      <c r="A1175" s="288"/>
      <c r="B1175" s="139"/>
      <c r="C1175" s="152" t="s">
        <v>1003</v>
      </c>
      <c r="D1175" s="170" t="s">
        <v>1950</v>
      </c>
      <c r="E1175" s="155">
        <v>1149</v>
      </c>
      <c r="F1175" s="155">
        <f t="shared" si="115"/>
        <v>746.85</v>
      </c>
    </row>
    <row r="1176" spans="1:6" s="144" customFormat="1" x14ac:dyDescent="0.25">
      <c r="A1176" s="288"/>
      <c r="B1176" s="139"/>
      <c r="C1176" s="152" t="s">
        <v>1005</v>
      </c>
      <c r="D1176" s="170" t="s">
        <v>1951</v>
      </c>
      <c r="E1176" s="155">
        <v>1149</v>
      </c>
      <c r="F1176" s="155">
        <f t="shared" si="115"/>
        <v>746.85</v>
      </c>
    </row>
    <row r="1177" spans="1:6" s="144" customFormat="1" x14ac:dyDescent="0.25">
      <c r="A1177" s="288"/>
      <c r="B1177" s="139"/>
      <c r="C1177" s="152"/>
      <c r="D1177" s="213"/>
      <c r="E1177" s="154"/>
      <c r="F1177" s="154"/>
    </row>
    <row r="1178" spans="1:6" s="164" customFormat="1" x14ac:dyDescent="0.25">
      <c r="A1178" s="288"/>
      <c r="B1178" s="163"/>
      <c r="C1178" s="208"/>
      <c r="D1178" s="148" t="s">
        <v>1007</v>
      </c>
      <c r="E1178" s="149" t="s">
        <v>615</v>
      </c>
      <c r="F1178" s="149" t="s">
        <v>616</v>
      </c>
    </row>
    <row r="1179" spans="1:6" s="144" customFormat="1" x14ac:dyDescent="0.25">
      <c r="A1179" s="288"/>
      <c r="B1179" s="139"/>
      <c r="C1179" s="152"/>
      <c r="D1179" s="153"/>
      <c r="E1179" s="154"/>
      <c r="F1179" s="154"/>
    </row>
    <row r="1180" spans="1:6" s="144" customFormat="1" x14ac:dyDescent="0.25">
      <c r="A1180" s="288"/>
      <c r="B1180" s="139"/>
      <c r="C1180" s="152" t="s">
        <v>1008</v>
      </c>
      <c r="D1180" s="161" t="s">
        <v>1009</v>
      </c>
      <c r="E1180" s="155">
        <v>799</v>
      </c>
      <c r="F1180" s="155">
        <f t="shared" ref="F1180:F1182" si="116">IFERROR(E1180*0.65,"")</f>
        <v>519.35</v>
      </c>
    </row>
    <row r="1181" spans="1:6" s="144" customFormat="1" x14ac:dyDescent="0.25">
      <c r="A1181" s="288"/>
      <c r="B1181" s="139"/>
      <c r="C1181" s="152" t="s">
        <v>1010</v>
      </c>
      <c r="D1181" s="161" t="s">
        <v>1011</v>
      </c>
      <c r="E1181" s="155">
        <v>749</v>
      </c>
      <c r="F1181" s="155">
        <f t="shared" si="116"/>
        <v>486.85</v>
      </c>
    </row>
    <row r="1182" spans="1:6" s="144" customFormat="1" x14ac:dyDescent="0.25">
      <c r="A1182" s="288"/>
      <c r="B1182" s="139"/>
      <c r="C1182" s="152" t="s">
        <v>1012</v>
      </c>
      <c r="D1182" s="213" t="s">
        <v>1013</v>
      </c>
      <c r="E1182" s="155">
        <v>1199</v>
      </c>
      <c r="F1182" s="155">
        <f t="shared" si="116"/>
        <v>779.35</v>
      </c>
    </row>
    <row r="1183" spans="1:6" s="144" customFormat="1" x14ac:dyDescent="0.25">
      <c r="A1183" s="288"/>
      <c r="B1183" s="139"/>
      <c r="C1183" s="152"/>
      <c r="D1183" s="153"/>
      <c r="E1183" s="154"/>
      <c r="F1183" s="154"/>
    </row>
    <row r="1184" spans="1:6" s="164" customFormat="1" x14ac:dyDescent="0.25">
      <c r="A1184" s="288"/>
      <c r="B1184" s="163"/>
      <c r="C1184" s="208"/>
      <c r="D1184" s="148" t="s">
        <v>1014</v>
      </c>
      <c r="E1184" s="149" t="s">
        <v>615</v>
      </c>
      <c r="F1184" s="149" t="s">
        <v>616</v>
      </c>
    </row>
    <row r="1185" spans="1:6" s="144" customFormat="1" x14ac:dyDescent="0.25">
      <c r="A1185" s="288"/>
      <c r="B1185" s="139"/>
      <c r="C1185" s="152"/>
      <c r="D1185" s="153"/>
      <c r="E1185" s="154"/>
      <c r="F1185" s="154"/>
    </row>
    <row r="1186" spans="1:6" s="144" customFormat="1" x14ac:dyDescent="0.25">
      <c r="A1186" s="288"/>
      <c r="B1186" s="139"/>
      <c r="C1186" s="152" t="s">
        <v>1015</v>
      </c>
      <c r="D1186" s="213" t="s">
        <v>1016</v>
      </c>
      <c r="E1186" s="155">
        <v>1095</v>
      </c>
      <c r="F1186" s="155">
        <f t="shared" ref="F1186:F1187" si="117">IFERROR(E1186*0.65,"")</f>
        <v>711.75</v>
      </c>
    </row>
    <row r="1187" spans="1:6" s="144" customFormat="1" x14ac:dyDescent="0.25">
      <c r="A1187" s="288"/>
      <c r="B1187" s="139"/>
      <c r="C1187" s="152" t="s">
        <v>1017</v>
      </c>
      <c r="D1187" s="213" t="s">
        <v>1018</v>
      </c>
      <c r="E1187" s="155">
        <v>1095</v>
      </c>
      <c r="F1187" s="155">
        <f t="shared" si="117"/>
        <v>711.75</v>
      </c>
    </row>
    <row r="1188" spans="1:6" s="144" customFormat="1" ht="27" x14ac:dyDescent="0.25">
      <c r="A1188" s="288"/>
      <c r="B1188" s="139"/>
      <c r="C1188" s="152"/>
      <c r="D1188" s="183" t="s">
        <v>1019</v>
      </c>
      <c r="E1188" s="154"/>
      <c r="F1188" s="154"/>
    </row>
    <row r="1189" spans="1:6" s="144" customFormat="1" x14ac:dyDescent="0.25">
      <c r="A1189" s="288"/>
      <c r="B1189" s="139"/>
      <c r="C1189" s="152" t="s">
        <v>1020</v>
      </c>
      <c r="D1189" s="170" t="s">
        <v>1021</v>
      </c>
      <c r="E1189" s="178" t="s">
        <v>682</v>
      </c>
      <c r="F1189" s="154"/>
    </row>
    <row r="1190" spans="1:6" s="144" customFormat="1" x14ac:dyDescent="0.25">
      <c r="A1190" s="288"/>
      <c r="B1190" s="139"/>
      <c r="C1190" s="152"/>
      <c r="D1190" s="153"/>
      <c r="E1190" s="154"/>
      <c r="F1190" s="154"/>
    </row>
    <row r="1191" spans="1:6" s="164" customFormat="1" x14ac:dyDescent="0.25">
      <c r="A1191" s="288"/>
      <c r="B1191" s="163"/>
      <c r="C1191" s="214"/>
      <c r="D1191" s="148" t="s">
        <v>650</v>
      </c>
      <c r="E1191" s="149" t="s">
        <v>615</v>
      </c>
      <c r="F1191" s="149" t="s">
        <v>616</v>
      </c>
    </row>
    <row r="1192" spans="1:6" s="144" customFormat="1" x14ac:dyDescent="0.25">
      <c r="A1192" s="288"/>
      <c r="B1192" s="139"/>
      <c r="C1192" s="152"/>
      <c r="D1192" s="153"/>
      <c r="E1192" s="154"/>
      <c r="F1192" s="155"/>
    </row>
    <row r="1193" spans="1:6" s="144" customFormat="1" x14ac:dyDescent="0.25">
      <c r="A1193" s="288"/>
      <c r="B1193" s="139"/>
      <c r="C1193" s="152" t="s">
        <v>1022</v>
      </c>
      <c r="D1193" s="153" t="s">
        <v>1023</v>
      </c>
      <c r="E1193" s="155">
        <v>49</v>
      </c>
      <c r="F1193" s="155">
        <f t="shared" ref="F1193:F1196" si="118">IFERROR(E1193*0.65,"")</f>
        <v>31.85</v>
      </c>
    </row>
    <row r="1194" spans="1:6" s="144" customFormat="1" x14ac:dyDescent="0.25">
      <c r="A1194" s="288"/>
      <c r="B1194" s="139"/>
      <c r="C1194" s="152" t="s">
        <v>1024</v>
      </c>
      <c r="D1194" s="213" t="s">
        <v>1025</v>
      </c>
      <c r="E1194" s="155">
        <v>95</v>
      </c>
      <c r="F1194" s="155">
        <f t="shared" si="118"/>
        <v>61.75</v>
      </c>
    </row>
    <row r="1195" spans="1:6" s="144" customFormat="1" x14ac:dyDescent="0.25">
      <c r="A1195" s="288"/>
      <c r="B1195" s="139"/>
      <c r="C1195" s="152" t="s">
        <v>1026</v>
      </c>
      <c r="D1195" s="213" t="s">
        <v>1027</v>
      </c>
      <c r="E1195" s="155">
        <v>279</v>
      </c>
      <c r="F1195" s="155">
        <f t="shared" si="118"/>
        <v>181.35</v>
      </c>
    </row>
    <row r="1196" spans="1:6" s="144" customFormat="1" x14ac:dyDescent="0.25">
      <c r="A1196" s="288"/>
      <c r="B1196" s="139"/>
      <c r="C1196" s="152" t="s">
        <v>1028</v>
      </c>
      <c r="D1196" s="213" t="s">
        <v>1029</v>
      </c>
      <c r="E1196" s="155">
        <v>279</v>
      </c>
      <c r="F1196" s="155">
        <f t="shared" si="118"/>
        <v>181.35</v>
      </c>
    </row>
    <row r="1197" spans="1:6" s="144" customFormat="1" x14ac:dyDescent="0.25">
      <c r="A1197" s="288"/>
      <c r="B1197" s="139"/>
      <c r="C1197" s="152" t="s">
        <v>1030</v>
      </c>
      <c r="D1197" s="213" t="s">
        <v>1031</v>
      </c>
      <c r="E1197" s="178" t="s">
        <v>682</v>
      </c>
      <c r="F1197" s="186"/>
    </row>
    <row r="1198" spans="1:6" s="144" customFormat="1" x14ac:dyDescent="0.25">
      <c r="A1198" s="288"/>
      <c r="B1198" s="139"/>
      <c r="C1198" s="152"/>
      <c r="D1198" s="213"/>
      <c r="E1198" s="221"/>
      <c r="F1198" s="186"/>
    </row>
    <row r="1199" spans="1:6" s="164" customFormat="1" x14ac:dyDescent="0.25">
      <c r="A1199" s="288"/>
      <c r="B1199" s="163"/>
      <c r="C1199" s="208"/>
      <c r="D1199" s="148" t="s">
        <v>1032</v>
      </c>
      <c r="E1199" s="149" t="s">
        <v>615</v>
      </c>
      <c r="F1199" s="149" t="s">
        <v>616</v>
      </c>
    </row>
    <row r="1200" spans="1:6" s="144" customFormat="1" x14ac:dyDescent="0.25">
      <c r="A1200" s="288"/>
      <c r="B1200" s="139"/>
      <c r="C1200" s="152"/>
      <c r="D1200" s="153"/>
      <c r="E1200" s="154"/>
      <c r="F1200" s="155"/>
    </row>
    <row r="1201" spans="1:6" s="144" customFormat="1" x14ac:dyDescent="0.25">
      <c r="A1201" s="288"/>
      <c r="B1201" s="139"/>
      <c r="C1201" s="152" t="s">
        <v>1033</v>
      </c>
      <c r="D1201" s="170" t="s">
        <v>1034</v>
      </c>
      <c r="E1201" s="155">
        <v>985</v>
      </c>
      <c r="F1201" s="155">
        <f t="shared" ref="F1201:F1205" si="119">IFERROR(E1201*0.65,"")</f>
        <v>640.25</v>
      </c>
    </row>
    <row r="1202" spans="1:6" s="144" customFormat="1" x14ac:dyDescent="0.25">
      <c r="A1202" s="288"/>
      <c r="B1202" s="139"/>
      <c r="C1202" s="152" t="s">
        <v>1035</v>
      </c>
      <c r="D1202" s="170" t="s">
        <v>1952</v>
      </c>
      <c r="E1202" s="155">
        <v>985</v>
      </c>
      <c r="F1202" s="155">
        <f t="shared" si="119"/>
        <v>640.25</v>
      </c>
    </row>
    <row r="1203" spans="1:6" s="144" customFormat="1" x14ac:dyDescent="0.25">
      <c r="A1203" s="288"/>
      <c r="B1203" s="139"/>
      <c r="C1203" s="152" t="s">
        <v>1037</v>
      </c>
      <c r="D1203" s="170" t="s">
        <v>1953</v>
      </c>
      <c r="E1203" s="155">
        <v>985</v>
      </c>
      <c r="F1203" s="155">
        <f t="shared" si="119"/>
        <v>640.25</v>
      </c>
    </row>
    <row r="1204" spans="1:6" s="144" customFormat="1" x14ac:dyDescent="0.25">
      <c r="A1204" s="288"/>
      <c r="B1204" s="139"/>
      <c r="C1204" s="152" t="s">
        <v>1039</v>
      </c>
      <c r="D1204" s="170" t="s">
        <v>1954</v>
      </c>
      <c r="E1204" s="155">
        <v>1329</v>
      </c>
      <c r="F1204" s="155">
        <f t="shared" si="119"/>
        <v>863.85</v>
      </c>
    </row>
    <row r="1205" spans="1:6" s="144" customFormat="1" x14ac:dyDescent="0.25">
      <c r="A1205" s="288"/>
      <c r="B1205" s="139"/>
      <c r="C1205" s="152" t="s">
        <v>1041</v>
      </c>
      <c r="D1205" s="170" t="s">
        <v>1955</v>
      </c>
      <c r="E1205" s="155">
        <v>1329</v>
      </c>
      <c r="F1205" s="155">
        <f t="shared" si="119"/>
        <v>863.85</v>
      </c>
    </row>
    <row r="1206" spans="1:6" s="144" customFormat="1" x14ac:dyDescent="0.25">
      <c r="A1206" s="288"/>
      <c r="B1206" s="139"/>
      <c r="C1206" s="152"/>
      <c r="D1206" s="153"/>
      <c r="E1206" s="154"/>
      <c r="F1206" s="186"/>
    </row>
    <row r="1207" spans="1:6" s="164" customFormat="1" x14ac:dyDescent="0.25">
      <c r="A1207" s="288"/>
      <c r="B1207" s="163"/>
      <c r="C1207" s="208"/>
      <c r="D1207" s="148" t="s">
        <v>1043</v>
      </c>
      <c r="E1207" s="149" t="s">
        <v>615</v>
      </c>
      <c r="F1207" s="149" t="s">
        <v>616</v>
      </c>
    </row>
    <row r="1208" spans="1:6" s="144" customFormat="1" x14ac:dyDescent="0.25">
      <c r="A1208" s="288"/>
      <c r="B1208" s="139"/>
      <c r="C1208" s="152"/>
      <c r="D1208" s="153"/>
      <c r="E1208" s="154"/>
      <c r="F1208" s="155"/>
    </row>
    <row r="1209" spans="1:6" s="144" customFormat="1" x14ac:dyDescent="0.25">
      <c r="A1209" s="288"/>
      <c r="B1209" s="139"/>
      <c r="C1209" s="152" t="s">
        <v>1044</v>
      </c>
      <c r="D1209" s="153" t="s">
        <v>1045</v>
      </c>
      <c r="E1209" s="155">
        <v>849</v>
      </c>
      <c r="F1209" s="155">
        <f t="shared" ref="F1209:F1217" si="120">IFERROR(E1209*0.65,"")</f>
        <v>551.85</v>
      </c>
    </row>
    <row r="1210" spans="1:6" s="144" customFormat="1" x14ac:dyDescent="0.25">
      <c r="A1210" s="288"/>
      <c r="B1210" s="139"/>
      <c r="C1210" s="152" t="s">
        <v>1046</v>
      </c>
      <c r="D1210" s="153" t="s">
        <v>1047</v>
      </c>
      <c r="E1210" s="155">
        <v>949</v>
      </c>
      <c r="F1210" s="155">
        <f t="shared" si="120"/>
        <v>616.85</v>
      </c>
    </row>
    <row r="1211" spans="1:6" s="144" customFormat="1" x14ac:dyDescent="0.25">
      <c r="A1211" s="288"/>
      <c r="B1211" s="139"/>
      <c r="C1211" s="152" t="s">
        <v>1048</v>
      </c>
      <c r="D1211" s="153" t="s">
        <v>1049</v>
      </c>
      <c r="E1211" s="155">
        <v>849</v>
      </c>
      <c r="F1211" s="155">
        <f t="shared" si="120"/>
        <v>551.85</v>
      </c>
    </row>
    <row r="1212" spans="1:6" s="144" customFormat="1" x14ac:dyDescent="0.25">
      <c r="A1212" s="288"/>
      <c r="B1212" s="139"/>
      <c r="C1212" s="152" t="s">
        <v>1050</v>
      </c>
      <c r="D1212" s="153" t="s">
        <v>1051</v>
      </c>
      <c r="E1212" s="155">
        <v>949</v>
      </c>
      <c r="F1212" s="155">
        <f t="shared" si="120"/>
        <v>616.85</v>
      </c>
    </row>
    <row r="1213" spans="1:6" s="144" customFormat="1" x14ac:dyDescent="0.25">
      <c r="A1213" s="288"/>
      <c r="B1213" s="139"/>
      <c r="C1213" s="152" t="s">
        <v>1052</v>
      </c>
      <c r="D1213" s="153" t="s">
        <v>1053</v>
      </c>
      <c r="E1213" s="155">
        <v>849</v>
      </c>
      <c r="F1213" s="155">
        <f t="shared" si="120"/>
        <v>551.85</v>
      </c>
    </row>
    <row r="1214" spans="1:6" s="144" customFormat="1" x14ac:dyDescent="0.25">
      <c r="A1214" s="288"/>
      <c r="B1214" s="139"/>
      <c r="C1214" s="152" t="s">
        <v>1054</v>
      </c>
      <c r="D1214" s="170" t="s">
        <v>1956</v>
      </c>
      <c r="E1214" s="155">
        <v>849</v>
      </c>
      <c r="F1214" s="155">
        <f t="shared" si="120"/>
        <v>551.85</v>
      </c>
    </row>
    <row r="1215" spans="1:6" s="144" customFormat="1" x14ac:dyDescent="0.25">
      <c r="A1215" s="288"/>
      <c r="B1215" s="139"/>
      <c r="C1215" s="152" t="s">
        <v>1056</v>
      </c>
      <c r="D1215" s="170" t="s">
        <v>1957</v>
      </c>
      <c r="E1215" s="155">
        <v>1299</v>
      </c>
      <c r="F1215" s="155">
        <f t="shared" si="120"/>
        <v>844.35</v>
      </c>
    </row>
    <row r="1216" spans="1:6" s="144" customFormat="1" x14ac:dyDescent="0.25">
      <c r="A1216" s="288"/>
      <c r="B1216" s="139"/>
      <c r="C1216" s="152" t="s">
        <v>1058</v>
      </c>
      <c r="D1216" s="170" t="s">
        <v>1958</v>
      </c>
      <c r="E1216" s="155">
        <v>1299</v>
      </c>
      <c r="F1216" s="155">
        <f t="shared" si="120"/>
        <v>844.35</v>
      </c>
    </row>
    <row r="1217" spans="1:6" s="144" customFormat="1" x14ac:dyDescent="0.25">
      <c r="A1217" s="288"/>
      <c r="B1217" s="139"/>
      <c r="C1217" s="152" t="s">
        <v>1060</v>
      </c>
      <c r="D1217" s="153" t="s">
        <v>1061</v>
      </c>
      <c r="E1217" s="155">
        <v>1399</v>
      </c>
      <c r="F1217" s="155">
        <f t="shared" si="120"/>
        <v>909.35</v>
      </c>
    </row>
    <row r="1218" spans="1:6" s="144" customFormat="1" x14ac:dyDescent="0.25">
      <c r="A1218" s="288"/>
      <c r="B1218" s="139"/>
      <c r="C1218" s="152"/>
      <c r="D1218" s="222" t="s">
        <v>1062</v>
      </c>
      <c r="E1218" s="154"/>
      <c r="F1218" s="186"/>
    </row>
    <row r="1219" spans="1:6" s="144" customFormat="1" x14ac:dyDescent="0.25">
      <c r="A1219" s="288"/>
      <c r="B1219" s="139"/>
      <c r="C1219" s="152"/>
      <c r="D1219" s="153"/>
      <c r="E1219" s="154"/>
      <c r="F1219" s="186"/>
    </row>
    <row r="1220" spans="1:6" s="164" customFormat="1" x14ac:dyDescent="0.25">
      <c r="A1220" s="288"/>
      <c r="B1220" s="163"/>
      <c r="C1220" s="214"/>
      <c r="D1220" s="197" t="s">
        <v>1063</v>
      </c>
      <c r="E1220" s="149" t="s">
        <v>615</v>
      </c>
      <c r="F1220" s="149" t="s">
        <v>616</v>
      </c>
    </row>
    <row r="1221" spans="1:6" s="144" customFormat="1" x14ac:dyDescent="0.25">
      <c r="A1221" s="288"/>
      <c r="B1221" s="139"/>
      <c r="C1221" s="199"/>
      <c r="D1221" s="200"/>
      <c r="E1221" s="155"/>
      <c r="F1221" s="155"/>
    </row>
    <row r="1222" spans="1:6" s="144" customFormat="1" x14ac:dyDescent="0.25">
      <c r="A1222" s="288"/>
      <c r="B1222" s="139"/>
      <c r="C1222" s="204" t="s">
        <v>1066</v>
      </c>
      <c r="D1222" s="223" t="s">
        <v>1067</v>
      </c>
      <c r="E1222" s="224">
        <v>329</v>
      </c>
      <c r="F1222" s="155">
        <f t="shared" ref="F1222:F1242" si="121">IFERROR(E1222*0.65,"")</f>
        <v>213.85</v>
      </c>
    </row>
    <row r="1223" spans="1:6" s="144" customFormat="1" x14ac:dyDescent="0.25">
      <c r="A1223" s="288"/>
      <c r="B1223" s="139"/>
      <c r="C1223" s="201" t="s">
        <v>1068</v>
      </c>
      <c r="D1223" s="223" t="s">
        <v>1069</v>
      </c>
      <c r="E1223" s="155">
        <v>95</v>
      </c>
      <c r="F1223" s="155">
        <f t="shared" si="121"/>
        <v>61.75</v>
      </c>
    </row>
    <row r="1224" spans="1:6" s="144" customFormat="1" x14ac:dyDescent="0.25">
      <c r="A1224" s="288"/>
      <c r="B1224" s="139"/>
      <c r="C1224" s="201" t="s">
        <v>1070</v>
      </c>
      <c r="D1224" s="223" t="s">
        <v>1071</v>
      </c>
      <c r="E1224" s="155">
        <v>95</v>
      </c>
      <c r="F1224" s="155">
        <f t="shared" si="121"/>
        <v>61.75</v>
      </c>
    </row>
    <row r="1225" spans="1:6" s="144" customFormat="1" x14ac:dyDescent="0.25">
      <c r="A1225" s="288"/>
      <c r="B1225" s="139"/>
      <c r="C1225" s="201" t="s">
        <v>1072</v>
      </c>
      <c r="D1225" s="223" t="s">
        <v>1073</v>
      </c>
      <c r="E1225" s="155">
        <v>169</v>
      </c>
      <c r="F1225" s="155">
        <f t="shared" si="121"/>
        <v>109.85000000000001</v>
      </c>
    </row>
    <row r="1226" spans="1:6" s="144" customFormat="1" x14ac:dyDescent="0.25">
      <c r="A1226" s="288"/>
      <c r="B1226" s="139"/>
      <c r="C1226" s="201" t="s">
        <v>1074</v>
      </c>
      <c r="D1226" s="205" t="s">
        <v>1075</v>
      </c>
      <c r="E1226" s="155">
        <v>249</v>
      </c>
      <c r="F1226" s="155">
        <f t="shared" si="121"/>
        <v>161.85</v>
      </c>
    </row>
    <row r="1227" spans="1:6" s="144" customFormat="1" x14ac:dyDescent="0.25">
      <c r="A1227" s="288"/>
      <c r="B1227" s="139"/>
      <c r="C1227" s="201" t="s">
        <v>1076</v>
      </c>
      <c r="D1227" s="205" t="s">
        <v>1077</v>
      </c>
      <c r="E1227" s="155">
        <v>139</v>
      </c>
      <c r="F1227" s="155">
        <f t="shared" si="121"/>
        <v>90.350000000000009</v>
      </c>
    </row>
    <row r="1228" spans="1:6" s="144" customFormat="1" x14ac:dyDescent="0.25">
      <c r="A1228" s="288"/>
      <c r="B1228" s="139"/>
      <c r="C1228" s="201" t="s">
        <v>1078</v>
      </c>
      <c r="D1228" s="205" t="s">
        <v>1079</v>
      </c>
      <c r="E1228" s="155">
        <v>35</v>
      </c>
      <c r="F1228" s="155">
        <f t="shared" si="121"/>
        <v>22.75</v>
      </c>
    </row>
    <row r="1229" spans="1:6" s="144" customFormat="1" x14ac:dyDescent="0.25">
      <c r="A1229" s="288"/>
      <c r="B1229" s="139"/>
      <c r="C1229" s="201" t="s">
        <v>1080</v>
      </c>
      <c r="D1229" s="205" t="s">
        <v>1081</v>
      </c>
      <c r="E1229" s="155">
        <v>69</v>
      </c>
      <c r="F1229" s="155">
        <f t="shared" si="121"/>
        <v>44.85</v>
      </c>
    </row>
    <row r="1230" spans="1:6" s="144" customFormat="1" x14ac:dyDescent="0.25">
      <c r="A1230" s="288"/>
      <c r="B1230" s="139"/>
      <c r="C1230" s="201" t="s">
        <v>1082</v>
      </c>
      <c r="D1230" s="205" t="s">
        <v>1083</v>
      </c>
      <c r="E1230" s="155">
        <v>49</v>
      </c>
      <c r="F1230" s="155">
        <f t="shared" si="121"/>
        <v>31.85</v>
      </c>
    </row>
    <row r="1231" spans="1:6" s="144" customFormat="1" x14ac:dyDescent="0.25">
      <c r="A1231" s="288"/>
      <c r="B1231" s="139"/>
      <c r="C1231" s="201" t="s">
        <v>1084</v>
      </c>
      <c r="D1231" s="205" t="s">
        <v>1085</v>
      </c>
      <c r="E1231" s="155">
        <v>136</v>
      </c>
      <c r="F1231" s="155">
        <f t="shared" si="121"/>
        <v>88.4</v>
      </c>
    </row>
    <row r="1232" spans="1:6" s="144" customFormat="1" x14ac:dyDescent="0.25">
      <c r="A1232" s="288"/>
      <c r="B1232" s="139"/>
      <c r="C1232" s="201" t="s">
        <v>1086</v>
      </c>
      <c r="D1232" s="202" t="s">
        <v>1087</v>
      </c>
      <c r="E1232" s="155">
        <v>129</v>
      </c>
      <c r="F1232" s="155">
        <f t="shared" si="121"/>
        <v>83.850000000000009</v>
      </c>
    </row>
    <row r="1233" spans="1:6" s="144" customFormat="1" x14ac:dyDescent="0.25">
      <c r="A1233" s="288"/>
      <c r="B1233" s="139"/>
      <c r="C1233" s="201" t="s">
        <v>1088</v>
      </c>
      <c r="D1233" s="205" t="s">
        <v>1089</v>
      </c>
      <c r="E1233" s="155">
        <v>99</v>
      </c>
      <c r="F1233" s="155">
        <f t="shared" si="121"/>
        <v>64.350000000000009</v>
      </c>
    </row>
    <row r="1234" spans="1:6" s="144" customFormat="1" x14ac:dyDescent="0.25">
      <c r="A1234" s="288"/>
      <c r="B1234" s="139"/>
      <c r="C1234" s="201" t="s">
        <v>1090</v>
      </c>
      <c r="D1234" s="205" t="s">
        <v>1091</v>
      </c>
      <c r="E1234" s="155">
        <v>99</v>
      </c>
      <c r="F1234" s="155">
        <f t="shared" si="121"/>
        <v>64.350000000000009</v>
      </c>
    </row>
    <row r="1235" spans="1:6" s="144" customFormat="1" x14ac:dyDescent="0.25">
      <c r="A1235" s="288"/>
      <c r="B1235" s="139"/>
      <c r="C1235" s="201" t="s">
        <v>1022</v>
      </c>
      <c r="D1235" s="205" t="s">
        <v>1023</v>
      </c>
      <c r="E1235" s="231">
        <v>49</v>
      </c>
      <c r="F1235" s="155">
        <f t="shared" si="121"/>
        <v>31.85</v>
      </c>
    </row>
    <row r="1236" spans="1:6" s="144" customFormat="1" x14ac:dyDescent="0.25">
      <c r="A1236" s="288"/>
      <c r="B1236" s="139"/>
      <c r="C1236" s="201" t="s">
        <v>1024</v>
      </c>
      <c r="D1236" s="205" t="s">
        <v>1025</v>
      </c>
      <c r="E1236" s="231">
        <v>85</v>
      </c>
      <c r="F1236" s="155">
        <f t="shared" si="121"/>
        <v>55.25</v>
      </c>
    </row>
    <row r="1237" spans="1:6" s="144" customFormat="1" x14ac:dyDescent="0.25">
      <c r="A1237" s="288"/>
      <c r="B1237" s="139"/>
      <c r="C1237" s="201" t="s">
        <v>1092</v>
      </c>
      <c r="D1237" s="205" t="s">
        <v>1093</v>
      </c>
      <c r="E1237" s="231">
        <v>59</v>
      </c>
      <c r="F1237" s="155">
        <f t="shared" si="121"/>
        <v>38.35</v>
      </c>
    </row>
    <row r="1238" spans="1:6" s="144" customFormat="1" x14ac:dyDescent="0.25">
      <c r="A1238" s="288"/>
      <c r="B1238" s="139"/>
      <c r="C1238" s="201" t="s">
        <v>1094</v>
      </c>
      <c r="D1238" s="225" t="s">
        <v>1095</v>
      </c>
      <c r="E1238" s="155">
        <v>49</v>
      </c>
      <c r="F1238" s="155">
        <f t="shared" si="121"/>
        <v>31.85</v>
      </c>
    </row>
    <row r="1239" spans="1:6" s="144" customFormat="1" x14ac:dyDescent="0.25">
      <c r="A1239" s="288"/>
      <c r="B1239" s="139"/>
      <c r="C1239" s="201" t="s">
        <v>658</v>
      </c>
      <c r="D1239" s="205" t="s">
        <v>659</v>
      </c>
      <c r="E1239" s="155">
        <v>106</v>
      </c>
      <c r="F1239" s="155">
        <f t="shared" si="121"/>
        <v>68.900000000000006</v>
      </c>
    </row>
    <row r="1240" spans="1:6" s="144" customFormat="1" x14ac:dyDescent="0.25">
      <c r="A1240" s="288"/>
      <c r="B1240" s="139"/>
      <c r="C1240" s="201" t="s">
        <v>1096</v>
      </c>
      <c r="D1240" s="205" t="s">
        <v>1097</v>
      </c>
      <c r="E1240" s="231">
        <v>69</v>
      </c>
      <c r="F1240" s="155">
        <f t="shared" si="121"/>
        <v>44.85</v>
      </c>
    </row>
    <row r="1241" spans="1:6" s="144" customFormat="1" x14ac:dyDescent="0.25">
      <c r="A1241" s="288"/>
      <c r="B1241" s="139"/>
      <c r="C1241" s="201" t="s">
        <v>660</v>
      </c>
      <c r="D1241" s="205" t="s">
        <v>661</v>
      </c>
      <c r="E1241" s="155">
        <v>525</v>
      </c>
      <c r="F1241" s="155">
        <f t="shared" si="121"/>
        <v>341.25</v>
      </c>
    </row>
    <row r="1242" spans="1:6" s="144" customFormat="1" x14ac:dyDescent="0.25">
      <c r="A1242" s="288"/>
      <c r="B1242" s="139"/>
      <c r="C1242" s="201" t="s">
        <v>662</v>
      </c>
      <c r="D1242" s="205" t="s">
        <v>663</v>
      </c>
      <c r="E1242" s="155">
        <v>425</v>
      </c>
      <c r="F1242" s="155">
        <f t="shared" si="121"/>
        <v>276.25</v>
      </c>
    </row>
    <row r="1243" spans="1:6" s="144" customFormat="1" x14ac:dyDescent="0.25">
      <c r="A1243" s="288"/>
      <c r="B1243" s="139"/>
      <c r="C1243" s="201"/>
      <c r="D1243" s="226" t="s">
        <v>664</v>
      </c>
      <c r="E1243" s="155"/>
      <c r="F1243" s="186"/>
    </row>
    <row r="1244" spans="1:6" s="144" customFormat="1" x14ac:dyDescent="0.25">
      <c r="A1244" s="288"/>
      <c r="B1244" s="139"/>
      <c r="C1244" s="201" t="s">
        <v>665</v>
      </c>
      <c r="D1244" s="205" t="s">
        <v>666</v>
      </c>
      <c r="E1244" s="155">
        <v>795</v>
      </c>
      <c r="F1244" s="155">
        <f t="shared" ref="F1244:F1245" si="122">IFERROR(E1244*0.65,"")</f>
        <v>516.75</v>
      </c>
    </row>
    <row r="1245" spans="1:6" s="144" customFormat="1" x14ac:dyDescent="0.25">
      <c r="A1245" s="288"/>
      <c r="B1245" s="139"/>
      <c r="C1245" s="201" t="s">
        <v>667</v>
      </c>
      <c r="D1245" s="205" t="s">
        <v>668</v>
      </c>
      <c r="E1245" s="155">
        <v>695</v>
      </c>
      <c r="F1245" s="155">
        <f t="shared" si="122"/>
        <v>451.75</v>
      </c>
    </row>
    <row r="1246" spans="1:6" s="144" customFormat="1" x14ac:dyDescent="0.25">
      <c r="A1246" s="288"/>
      <c r="B1246" s="139"/>
      <c r="C1246" s="201"/>
      <c r="D1246" s="226" t="s">
        <v>669</v>
      </c>
      <c r="E1246" s="155"/>
      <c r="F1246" s="168"/>
    </row>
    <row r="1247" spans="1:6" s="144" customFormat="1" x14ac:dyDescent="0.25">
      <c r="A1247" s="288"/>
      <c r="B1247" s="139"/>
      <c r="C1247" s="152"/>
      <c r="D1247" s="153"/>
      <c r="E1247" s="154"/>
      <c r="F1247" s="168"/>
    </row>
    <row r="1248" spans="1:6" s="164" customFormat="1" x14ac:dyDescent="0.25">
      <c r="A1248" s="288"/>
      <c r="B1248" s="163"/>
      <c r="C1248" s="214"/>
      <c r="D1248" s="148" t="s">
        <v>1098</v>
      </c>
      <c r="E1248" s="149" t="s">
        <v>615</v>
      </c>
      <c r="F1248" s="149" t="s">
        <v>616</v>
      </c>
    </row>
    <row r="1249" spans="1:6" s="144" customFormat="1" x14ac:dyDescent="0.25">
      <c r="A1249" s="288"/>
      <c r="B1249" s="139"/>
      <c r="C1249" s="152"/>
      <c r="D1249" s="153"/>
      <c r="E1249" s="154"/>
      <c r="F1249" s="155"/>
    </row>
    <row r="1250" spans="1:6" s="144" customFormat="1" x14ac:dyDescent="0.25">
      <c r="A1250" s="288"/>
      <c r="B1250" s="139"/>
      <c r="C1250" s="152" t="s">
        <v>1099</v>
      </c>
      <c r="D1250" s="153" t="s">
        <v>1100</v>
      </c>
      <c r="E1250" s="155">
        <v>1449</v>
      </c>
      <c r="F1250" s="155">
        <f t="shared" ref="F1250:F1251" si="123">IFERROR(E1250*0.65,"")</f>
        <v>941.85</v>
      </c>
    </row>
    <row r="1251" spans="1:6" s="144" customFormat="1" x14ac:dyDescent="0.25">
      <c r="A1251" s="288"/>
      <c r="B1251" s="139"/>
      <c r="C1251" s="152" t="s">
        <v>1101</v>
      </c>
      <c r="D1251" s="153" t="s">
        <v>1102</v>
      </c>
      <c r="E1251" s="155">
        <v>1599</v>
      </c>
      <c r="F1251" s="155">
        <f t="shared" si="123"/>
        <v>1039.3500000000001</v>
      </c>
    </row>
    <row r="1252" spans="1:6" s="144" customFormat="1" ht="27" x14ac:dyDescent="0.25">
      <c r="A1252" s="288"/>
      <c r="B1252" s="139"/>
      <c r="C1252" s="152"/>
      <c r="D1252" s="183" t="s">
        <v>1103</v>
      </c>
      <c r="E1252" s="154"/>
      <c r="F1252" s="168"/>
    </row>
    <row r="1253" spans="1:6" s="144" customFormat="1" x14ac:dyDescent="0.25">
      <c r="A1253" s="288"/>
      <c r="B1253" s="139"/>
      <c r="C1253" s="152" t="s">
        <v>1104</v>
      </c>
      <c r="D1253" s="153" t="s">
        <v>1105</v>
      </c>
      <c r="E1253" s="155">
        <v>1599</v>
      </c>
      <c r="F1253" s="155">
        <f t="shared" ref="F1253:F1254" si="124">IFERROR(E1253*0.65,"")</f>
        <v>1039.3500000000001</v>
      </c>
    </row>
    <row r="1254" spans="1:6" s="144" customFormat="1" x14ac:dyDescent="0.25">
      <c r="A1254" s="288"/>
      <c r="B1254" s="139"/>
      <c r="C1254" s="152" t="s">
        <v>1106</v>
      </c>
      <c r="D1254" s="153" t="s">
        <v>1107</v>
      </c>
      <c r="E1254" s="155">
        <v>2599</v>
      </c>
      <c r="F1254" s="155">
        <f t="shared" si="124"/>
        <v>1689.3500000000001</v>
      </c>
    </row>
    <row r="1255" spans="1:6" s="144" customFormat="1" x14ac:dyDescent="0.25">
      <c r="A1255" s="288"/>
      <c r="B1255" s="139"/>
      <c r="C1255" s="152"/>
      <c r="D1255" s="153"/>
      <c r="E1255" s="154"/>
      <c r="F1255" s="168"/>
    </row>
    <row r="1256" spans="1:6" s="164" customFormat="1" x14ac:dyDescent="0.25">
      <c r="A1256" s="288"/>
      <c r="B1256" s="163"/>
      <c r="C1256" s="214"/>
      <c r="D1256" s="197" t="s">
        <v>1108</v>
      </c>
      <c r="E1256" s="149" t="s">
        <v>615</v>
      </c>
      <c r="F1256" s="149" t="s">
        <v>616</v>
      </c>
    </row>
    <row r="1257" spans="1:6" s="144" customFormat="1" x14ac:dyDescent="0.25">
      <c r="A1257" s="288"/>
      <c r="B1257" s="139"/>
      <c r="C1257" s="199"/>
      <c r="D1257" s="200"/>
      <c r="E1257" s="155"/>
      <c r="F1257" s="155"/>
    </row>
    <row r="1258" spans="1:6" s="144" customFormat="1" x14ac:dyDescent="0.25">
      <c r="A1258" s="288"/>
      <c r="B1258" s="139"/>
      <c r="C1258" s="201" t="s">
        <v>1109</v>
      </c>
      <c r="D1258" s="205" t="s">
        <v>1110</v>
      </c>
      <c r="E1258" s="155">
        <v>219</v>
      </c>
      <c r="F1258" s="155">
        <f t="shared" ref="F1258:F1259" si="125">IFERROR(E1258*0.65,"")</f>
        <v>142.35</v>
      </c>
    </row>
    <row r="1259" spans="1:6" s="144" customFormat="1" x14ac:dyDescent="0.25">
      <c r="A1259" s="288"/>
      <c r="B1259" s="139"/>
      <c r="C1259" s="201" t="s">
        <v>1111</v>
      </c>
      <c r="D1259" s="205" t="s">
        <v>1112</v>
      </c>
      <c r="E1259" s="155">
        <v>195</v>
      </c>
      <c r="F1259" s="155">
        <f t="shared" si="125"/>
        <v>126.75</v>
      </c>
    </row>
    <row r="1260" spans="1:6" s="144" customFormat="1" x14ac:dyDescent="0.25">
      <c r="A1260" s="288"/>
      <c r="B1260" s="139"/>
      <c r="C1260" s="201"/>
      <c r="D1260" s="205"/>
      <c r="E1260" s="155"/>
      <c r="F1260" s="168"/>
    </row>
    <row r="1261" spans="1:6" ht="15" thickBot="1" x14ac:dyDescent="0.35">
      <c r="A1261" s="288"/>
      <c r="C1261" s="152"/>
      <c r="D1261" s="153"/>
      <c r="E1261" s="154"/>
      <c r="F1261" s="154"/>
    </row>
    <row r="1262" spans="1:6" ht="35.1" customHeight="1" thickTop="1" x14ac:dyDescent="0.3">
      <c r="A1262" s="288"/>
      <c r="C1262" s="140" t="s">
        <v>1910</v>
      </c>
      <c r="D1262" s="141"/>
      <c r="E1262" s="142"/>
      <c r="F1262" s="143"/>
    </row>
    <row r="1263" spans="1:6" x14ac:dyDescent="0.3">
      <c r="A1263" s="288"/>
      <c r="C1263" s="145"/>
      <c r="D1263" s="192"/>
      <c r="E1263" s="147"/>
      <c r="F1263" s="147"/>
    </row>
    <row r="1264" spans="1:6" s="164" customFormat="1" x14ac:dyDescent="0.25">
      <c r="A1264" s="288"/>
      <c r="B1264" s="163"/>
      <c r="C1264" s="196"/>
      <c r="D1264" s="197" t="s">
        <v>1911</v>
      </c>
      <c r="E1264" s="149" t="s">
        <v>615</v>
      </c>
      <c r="F1264" s="149" t="s">
        <v>616</v>
      </c>
    </row>
    <row r="1265" spans="1:6" s="144" customFormat="1" x14ac:dyDescent="0.25">
      <c r="A1265" s="288"/>
      <c r="B1265" s="139"/>
      <c r="C1265" s="199"/>
      <c r="D1265" s="200"/>
      <c r="E1265" s="155"/>
      <c r="F1265" s="155"/>
    </row>
    <row r="1266" spans="1:6" s="144" customFormat="1" x14ac:dyDescent="0.25">
      <c r="A1266" s="288"/>
      <c r="B1266" s="139"/>
      <c r="C1266" s="199" t="s">
        <v>1912</v>
      </c>
      <c r="D1266" s="205" t="s">
        <v>1913</v>
      </c>
      <c r="E1266" s="155">
        <v>1214</v>
      </c>
      <c r="F1266" s="155">
        <f t="shared" ref="F1266:F1268" si="126">IFERROR(E1266*0.65,"")</f>
        <v>789.1</v>
      </c>
    </row>
    <row r="1267" spans="1:6" s="144" customFormat="1" x14ac:dyDescent="0.25">
      <c r="A1267" s="288"/>
      <c r="B1267" s="139"/>
      <c r="C1267" s="199" t="s">
        <v>1914</v>
      </c>
      <c r="D1267" s="205" t="s">
        <v>1915</v>
      </c>
      <c r="E1267" s="155">
        <v>1214</v>
      </c>
      <c r="F1267" s="155">
        <f t="shared" si="126"/>
        <v>789.1</v>
      </c>
    </row>
    <row r="1268" spans="1:6" s="144" customFormat="1" x14ac:dyDescent="0.25">
      <c r="A1268" s="288"/>
      <c r="B1268" s="139"/>
      <c r="C1268" s="199" t="s">
        <v>1916</v>
      </c>
      <c r="D1268" s="205" t="s">
        <v>1917</v>
      </c>
      <c r="E1268" s="155">
        <v>1214</v>
      </c>
      <c r="F1268" s="155">
        <f t="shared" si="126"/>
        <v>789.1</v>
      </c>
    </row>
    <row r="1269" spans="1:6" s="144" customFormat="1" x14ac:dyDescent="0.25">
      <c r="A1269" s="288"/>
      <c r="B1269" s="139"/>
      <c r="C1269" s="193"/>
      <c r="D1269" s="227"/>
      <c r="E1269" s="155"/>
      <c r="F1269" s="155"/>
    </row>
    <row r="1270" spans="1:6" s="164" customFormat="1" x14ac:dyDescent="0.25">
      <c r="A1270" s="288"/>
      <c r="B1270" s="163"/>
      <c r="C1270" s="196"/>
      <c r="D1270" s="197" t="s">
        <v>1918</v>
      </c>
      <c r="E1270" s="149" t="s">
        <v>615</v>
      </c>
      <c r="F1270" s="149" t="s">
        <v>616</v>
      </c>
    </row>
    <row r="1271" spans="1:6" s="144" customFormat="1" x14ac:dyDescent="0.25">
      <c r="A1271" s="288"/>
      <c r="B1271" s="139"/>
      <c r="C1271" s="199"/>
      <c r="D1271" s="200"/>
      <c r="E1271" s="155"/>
      <c r="F1271" s="155"/>
    </row>
    <row r="1272" spans="1:6" s="144" customFormat="1" x14ac:dyDescent="0.25">
      <c r="A1272" s="288"/>
      <c r="B1272" s="139"/>
      <c r="C1272" s="201" t="s">
        <v>1919</v>
      </c>
      <c r="D1272" s="205" t="s">
        <v>1920</v>
      </c>
      <c r="E1272" s="155">
        <v>1364</v>
      </c>
      <c r="F1272" s="155">
        <f t="shared" ref="F1272:F1274" si="127">IFERROR(E1272*0.65,"")</f>
        <v>886.6</v>
      </c>
    </row>
    <row r="1273" spans="1:6" s="144" customFormat="1" x14ac:dyDescent="0.25">
      <c r="A1273" s="288"/>
      <c r="B1273" s="139"/>
      <c r="C1273" s="201" t="s">
        <v>1921</v>
      </c>
      <c r="D1273" s="205" t="s">
        <v>1922</v>
      </c>
      <c r="E1273" s="155">
        <v>1364</v>
      </c>
      <c r="F1273" s="155">
        <f t="shared" si="127"/>
        <v>886.6</v>
      </c>
    </row>
    <row r="1274" spans="1:6" s="144" customFormat="1" x14ac:dyDescent="0.25">
      <c r="A1274" s="288"/>
      <c r="B1274" s="139"/>
      <c r="C1274" s="201" t="s">
        <v>1923</v>
      </c>
      <c r="D1274" s="205" t="s">
        <v>1924</v>
      </c>
      <c r="E1274" s="155">
        <v>1364</v>
      </c>
      <c r="F1274" s="155">
        <f t="shared" si="127"/>
        <v>886.6</v>
      </c>
    </row>
    <row r="1275" spans="1:6" s="144" customFormat="1" x14ac:dyDescent="0.25">
      <c r="A1275" s="288"/>
      <c r="B1275" s="139"/>
      <c r="C1275" s="199"/>
      <c r="D1275" s="279" t="s">
        <v>1925</v>
      </c>
      <c r="E1275" s="284"/>
      <c r="F1275" s="155"/>
    </row>
    <row r="1276" spans="1:6" s="144" customFormat="1" x14ac:dyDescent="0.25">
      <c r="A1276" s="288"/>
      <c r="B1276" s="139"/>
      <c r="C1276" s="193"/>
      <c r="D1276" s="227"/>
      <c r="E1276" s="155"/>
      <c r="F1276" s="155"/>
    </row>
    <row r="1277" spans="1:6" s="164" customFormat="1" x14ac:dyDescent="0.25">
      <c r="A1277" s="288"/>
      <c r="B1277" s="163"/>
      <c r="C1277" s="196"/>
      <c r="D1277" s="197" t="s">
        <v>1926</v>
      </c>
      <c r="E1277" s="149" t="s">
        <v>615</v>
      </c>
      <c r="F1277" s="149" t="s">
        <v>616</v>
      </c>
    </row>
    <row r="1278" spans="1:6" s="144" customFormat="1" x14ac:dyDescent="0.25">
      <c r="A1278" s="288"/>
      <c r="B1278" s="139"/>
      <c r="C1278" s="199"/>
      <c r="D1278" s="200"/>
      <c r="E1278" s="155"/>
      <c r="F1278" s="155"/>
    </row>
    <row r="1279" spans="1:6" s="144" customFormat="1" x14ac:dyDescent="0.25">
      <c r="A1279" s="288"/>
      <c r="B1279" s="139"/>
      <c r="C1279" s="201" t="s">
        <v>1927</v>
      </c>
      <c r="D1279" s="205" t="s">
        <v>1928</v>
      </c>
      <c r="E1279" s="155">
        <v>73</v>
      </c>
      <c r="F1279" s="155">
        <f t="shared" ref="F1279:F1281" si="128">IFERROR(E1279*0.65,"")</f>
        <v>47.45</v>
      </c>
    </row>
    <row r="1280" spans="1:6" s="144" customFormat="1" x14ac:dyDescent="0.25">
      <c r="A1280" s="288"/>
      <c r="B1280" s="139"/>
      <c r="C1280" s="201" t="s">
        <v>1929</v>
      </c>
      <c r="D1280" s="205" t="s">
        <v>1930</v>
      </c>
      <c r="E1280" s="155">
        <v>119</v>
      </c>
      <c r="F1280" s="155">
        <f t="shared" si="128"/>
        <v>77.350000000000009</v>
      </c>
    </row>
    <row r="1281" spans="1:6" s="144" customFormat="1" x14ac:dyDescent="0.25">
      <c r="A1281" s="288"/>
      <c r="B1281" s="139"/>
      <c r="C1281" s="201" t="s">
        <v>1931</v>
      </c>
      <c r="D1281" s="205" t="s">
        <v>1932</v>
      </c>
      <c r="E1281" s="155">
        <v>159</v>
      </c>
      <c r="F1281" s="155">
        <f t="shared" si="128"/>
        <v>103.35000000000001</v>
      </c>
    </row>
    <row r="1282" spans="1:6" s="144" customFormat="1" x14ac:dyDescent="0.25">
      <c r="A1282" s="288"/>
      <c r="B1282" s="139"/>
      <c r="C1282" s="201" t="s">
        <v>1933</v>
      </c>
      <c r="D1282" s="205" t="s">
        <v>1934</v>
      </c>
      <c r="E1282" s="155">
        <v>459</v>
      </c>
      <c r="F1282" s="155">
        <f t="shared" ref="F1282:F1288" si="129">E1282*0.7</f>
        <v>321.29999999999995</v>
      </c>
    </row>
    <row r="1283" spans="1:6" s="144" customFormat="1" x14ac:dyDescent="0.25">
      <c r="A1283" s="288"/>
      <c r="B1283" s="139"/>
      <c r="C1283" s="201" t="s">
        <v>1935</v>
      </c>
      <c r="D1283" s="205" t="s">
        <v>1936</v>
      </c>
      <c r="E1283" s="155">
        <v>365</v>
      </c>
      <c r="F1283" s="155">
        <f t="shared" si="129"/>
        <v>255.49999999999997</v>
      </c>
    </row>
    <row r="1284" spans="1:6" s="144" customFormat="1" x14ac:dyDescent="0.25">
      <c r="A1284" s="288"/>
      <c r="B1284" s="139"/>
      <c r="C1284" s="201" t="s">
        <v>1937</v>
      </c>
      <c r="D1284" s="205" t="s">
        <v>1938</v>
      </c>
      <c r="E1284" s="155">
        <v>559</v>
      </c>
      <c r="F1284" s="155">
        <f t="shared" si="129"/>
        <v>391.29999999999995</v>
      </c>
    </row>
    <row r="1285" spans="1:6" s="144" customFormat="1" x14ac:dyDescent="0.25">
      <c r="A1285" s="288"/>
      <c r="B1285" s="139"/>
      <c r="C1285" s="201" t="s">
        <v>1939</v>
      </c>
      <c r="D1285" s="205" t="s">
        <v>1940</v>
      </c>
      <c r="E1285" s="155">
        <v>465</v>
      </c>
      <c r="F1285" s="155">
        <f t="shared" si="129"/>
        <v>325.5</v>
      </c>
    </row>
    <row r="1286" spans="1:6" s="144" customFormat="1" x14ac:dyDescent="0.25">
      <c r="A1286" s="288"/>
      <c r="B1286" s="139"/>
      <c r="C1286" s="201" t="s">
        <v>1941</v>
      </c>
      <c r="D1286" s="205" t="s">
        <v>1942</v>
      </c>
      <c r="E1286" s="155">
        <v>559</v>
      </c>
      <c r="F1286" s="155">
        <f t="shared" si="129"/>
        <v>391.29999999999995</v>
      </c>
    </row>
    <row r="1287" spans="1:6" s="144" customFormat="1" x14ac:dyDescent="0.25">
      <c r="A1287" s="288"/>
      <c r="B1287" s="139"/>
      <c r="C1287" s="201" t="s">
        <v>1943</v>
      </c>
      <c r="D1287" s="205" t="s">
        <v>1944</v>
      </c>
      <c r="E1287" s="155">
        <v>465</v>
      </c>
      <c r="F1287" s="155">
        <f t="shared" si="129"/>
        <v>325.5</v>
      </c>
    </row>
    <row r="1288" spans="1:6" s="144" customFormat="1" x14ac:dyDescent="0.25">
      <c r="A1288" s="288"/>
      <c r="B1288" s="139"/>
      <c r="C1288" s="201" t="s">
        <v>1830</v>
      </c>
      <c r="D1288" s="230" t="s">
        <v>1831</v>
      </c>
      <c r="E1288" s="155">
        <v>35</v>
      </c>
      <c r="F1288" s="155">
        <f t="shared" si="129"/>
        <v>24.5</v>
      </c>
    </row>
    <row r="1289" spans="1:6" s="144" customFormat="1" x14ac:dyDescent="0.25">
      <c r="A1289" s="288"/>
      <c r="B1289" s="139"/>
      <c r="C1289" s="201"/>
      <c r="D1289" s="205"/>
      <c r="E1289" s="155"/>
      <c r="F1289" s="168"/>
    </row>
    <row r="1290" spans="1:6" s="254" customFormat="1" ht="15" thickBot="1" x14ac:dyDescent="0.35">
      <c r="A1290" s="288"/>
      <c r="B1290" s="128"/>
      <c r="C1290" s="253"/>
      <c r="D1290" s="192"/>
      <c r="E1290" s="277"/>
      <c r="F1290" s="277"/>
    </row>
    <row r="1291" spans="1:6" ht="35.1" customHeight="1" thickTop="1" x14ac:dyDescent="0.3">
      <c r="A1291" s="288"/>
      <c r="C1291" s="140" t="s">
        <v>1798</v>
      </c>
      <c r="D1291" s="141"/>
      <c r="E1291" s="142"/>
      <c r="F1291" s="143"/>
    </row>
    <row r="1292" spans="1:6" x14ac:dyDescent="0.3">
      <c r="A1292" s="288"/>
      <c r="C1292" s="145"/>
      <c r="D1292" s="192"/>
      <c r="E1292" s="147"/>
      <c r="F1292" s="147"/>
    </row>
    <row r="1293" spans="1:6" s="164" customFormat="1" x14ac:dyDescent="0.25">
      <c r="A1293" s="288"/>
      <c r="B1293" s="163"/>
      <c r="C1293" s="196"/>
      <c r="D1293" s="197" t="s">
        <v>1799</v>
      </c>
      <c r="E1293" s="149" t="s">
        <v>615</v>
      </c>
      <c r="F1293" s="149" t="s">
        <v>616</v>
      </c>
    </row>
    <row r="1294" spans="1:6" s="144" customFormat="1" x14ac:dyDescent="0.25">
      <c r="A1294" s="288"/>
      <c r="B1294" s="139"/>
      <c r="C1294" s="199"/>
      <c r="D1294" s="200"/>
      <c r="E1294" s="155"/>
      <c r="F1294" s="155"/>
    </row>
    <row r="1295" spans="1:6" s="144" customFormat="1" x14ac:dyDescent="0.25">
      <c r="A1295" s="288"/>
      <c r="B1295" s="139"/>
      <c r="C1295" s="201" t="s">
        <v>1800</v>
      </c>
      <c r="D1295" s="205" t="s">
        <v>1801</v>
      </c>
      <c r="E1295" s="155">
        <v>179</v>
      </c>
      <c r="F1295" s="155">
        <f t="shared" ref="F1295:F1297" si="130">IFERROR(E1295*0.65,"")</f>
        <v>116.35000000000001</v>
      </c>
    </row>
    <row r="1296" spans="1:6" s="144" customFormat="1" x14ac:dyDescent="0.25">
      <c r="A1296" s="288"/>
      <c r="B1296" s="139"/>
      <c r="C1296" s="201" t="s">
        <v>1802</v>
      </c>
      <c r="D1296" s="205" t="s">
        <v>1803</v>
      </c>
      <c r="E1296" s="155">
        <v>189</v>
      </c>
      <c r="F1296" s="155">
        <f t="shared" si="130"/>
        <v>122.85000000000001</v>
      </c>
    </row>
    <row r="1297" spans="1:6" s="144" customFormat="1" x14ac:dyDescent="0.25">
      <c r="A1297" s="288"/>
      <c r="B1297" s="139"/>
      <c r="C1297" s="201" t="s">
        <v>1804</v>
      </c>
      <c r="D1297" s="205" t="s">
        <v>1805</v>
      </c>
      <c r="E1297" s="155">
        <v>199</v>
      </c>
      <c r="F1297" s="155">
        <f t="shared" si="130"/>
        <v>129.35</v>
      </c>
    </row>
    <row r="1298" spans="1:6" s="144" customFormat="1" x14ac:dyDescent="0.25">
      <c r="A1298" s="288"/>
      <c r="B1298" s="139"/>
      <c r="C1298" s="193"/>
      <c r="D1298" s="227"/>
      <c r="E1298" s="155"/>
      <c r="F1298" s="155"/>
    </row>
    <row r="1299" spans="1:6" s="164" customFormat="1" x14ac:dyDescent="0.25">
      <c r="A1299" s="288"/>
      <c r="B1299" s="163"/>
      <c r="C1299" s="196"/>
      <c r="D1299" s="197" t="s">
        <v>1806</v>
      </c>
      <c r="E1299" s="149" t="s">
        <v>615</v>
      </c>
      <c r="F1299" s="149" t="s">
        <v>616</v>
      </c>
    </row>
    <row r="1300" spans="1:6" s="144" customFormat="1" x14ac:dyDescent="0.25">
      <c r="A1300" s="288"/>
      <c r="B1300" s="139"/>
      <c r="C1300" s="199"/>
      <c r="D1300" s="200"/>
      <c r="E1300" s="155"/>
      <c r="F1300" s="155"/>
    </row>
    <row r="1301" spans="1:6" s="144" customFormat="1" x14ac:dyDescent="0.25">
      <c r="A1301" s="288"/>
      <c r="B1301" s="139"/>
      <c r="C1301" s="201" t="s">
        <v>1807</v>
      </c>
      <c r="D1301" s="205" t="s">
        <v>1808</v>
      </c>
      <c r="E1301" s="155">
        <v>159</v>
      </c>
      <c r="F1301" s="155">
        <f t="shared" ref="F1301:F1304" si="131">IFERROR(E1301*0.65,"")</f>
        <v>103.35000000000001</v>
      </c>
    </row>
    <row r="1302" spans="1:6" s="144" customFormat="1" x14ac:dyDescent="0.25">
      <c r="A1302" s="288"/>
      <c r="B1302" s="139"/>
      <c r="C1302" s="201" t="s">
        <v>1809</v>
      </c>
      <c r="D1302" s="205" t="s">
        <v>1810</v>
      </c>
      <c r="E1302" s="155">
        <v>169</v>
      </c>
      <c r="F1302" s="155">
        <f t="shared" si="131"/>
        <v>109.85000000000001</v>
      </c>
    </row>
    <row r="1303" spans="1:6" s="144" customFormat="1" x14ac:dyDescent="0.25">
      <c r="A1303" s="288"/>
      <c r="B1303" s="139"/>
      <c r="C1303" s="201" t="s">
        <v>1811</v>
      </c>
      <c r="D1303" s="205" t="s">
        <v>1812</v>
      </c>
      <c r="E1303" s="155">
        <v>179</v>
      </c>
      <c r="F1303" s="155">
        <f t="shared" si="131"/>
        <v>116.35000000000001</v>
      </c>
    </row>
    <row r="1304" spans="1:6" s="144" customFormat="1" x14ac:dyDescent="0.25">
      <c r="A1304" s="288"/>
      <c r="B1304" s="139"/>
      <c r="C1304" s="201" t="s">
        <v>1813</v>
      </c>
      <c r="D1304" s="205" t="s">
        <v>1814</v>
      </c>
      <c r="E1304" s="155">
        <v>145</v>
      </c>
      <c r="F1304" s="155">
        <f t="shared" si="131"/>
        <v>94.25</v>
      </c>
    </row>
    <row r="1305" spans="1:6" s="144" customFormat="1" x14ac:dyDescent="0.25">
      <c r="A1305" s="288"/>
      <c r="B1305" s="139"/>
      <c r="C1305" s="201"/>
      <c r="D1305" s="226" t="s">
        <v>1815</v>
      </c>
      <c r="E1305" s="155"/>
      <c r="F1305" s="155"/>
    </row>
    <row r="1306" spans="1:6" s="144" customFormat="1" x14ac:dyDescent="0.25">
      <c r="A1306" s="288"/>
      <c r="B1306" s="139"/>
      <c r="C1306" s="201" t="s">
        <v>1816</v>
      </c>
      <c r="D1306" s="205" t="s">
        <v>1817</v>
      </c>
      <c r="E1306" s="155">
        <v>168</v>
      </c>
      <c r="F1306" s="155">
        <f t="shared" ref="F1306:F1307" si="132">IFERROR(E1306*0.65,"")</f>
        <v>109.2</v>
      </c>
    </row>
    <row r="1307" spans="1:6" s="144" customFormat="1" x14ac:dyDescent="0.25">
      <c r="A1307" s="288"/>
      <c r="B1307" s="139"/>
      <c r="C1307" s="201" t="s">
        <v>1818</v>
      </c>
      <c r="D1307" s="205" t="s">
        <v>1819</v>
      </c>
      <c r="E1307" s="155">
        <v>183</v>
      </c>
      <c r="F1307" s="155">
        <f t="shared" si="132"/>
        <v>118.95</v>
      </c>
    </row>
    <row r="1308" spans="1:6" s="144" customFormat="1" x14ac:dyDescent="0.25">
      <c r="A1308" s="288"/>
      <c r="B1308" s="139"/>
      <c r="C1308" s="201"/>
      <c r="D1308" s="226" t="s">
        <v>1820</v>
      </c>
      <c r="E1308" s="155"/>
      <c r="F1308" s="155"/>
    </row>
    <row r="1309" spans="1:6" s="144" customFormat="1" x14ac:dyDescent="0.25">
      <c r="A1309" s="288"/>
      <c r="B1309" s="139"/>
      <c r="C1309" s="201"/>
      <c r="D1309" s="279"/>
      <c r="E1309" s="155"/>
      <c r="F1309" s="155"/>
    </row>
    <row r="1310" spans="1:6" s="164" customFormat="1" x14ac:dyDescent="0.25">
      <c r="A1310" s="288"/>
      <c r="B1310" s="163"/>
      <c r="C1310" s="196"/>
      <c r="D1310" s="197" t="s">
        <v>1806</v>
      </c>
      <c r="E1310" s="149" t="s">
        <v>615</v>
      </c>
      <c r="F1310" s="149" t="s">
        <v>616</v>
      </c>
    </row>
    <row r="1311" spans="1:6" s="144" customFormat="1" x14ac:dyDescent="0.25">
      <c r="A1311" s="288"/>
      <c r="B1311" s="139"/>
      <c r="C1311" s="280"/>
      <c r="D1311" s="200"/>
      <c r="E1311" s="211"/>
      <c r="F1311" s="211"/>
    </row>
    <row r="1312" spans="1:6" s="144" customFormat="1" x14ac:dyDescent="0.25">
      <c r="A1312" s="288"/>
      <c r="B1312" s="139"/>
      <c r="C1312" s="201" t="s">
        <v>1822</v>
      </c>
      <c r="D1312" s="205" t="s">
        <v>1823</v>
      </c>
      <c r="E1312" s="155">
        <v>169</v>
      </c>
      <c r="F1312" s="155">
        <f t="shared" ref="F1312" si="133">IFERROR(E1312*0.65,"")</f>
        <v>109.85000000000001</v>
      </c>
    </row>
    <row r="1313" spans="1:6" s="144" customFormat="1" x14ac:dyDescent="0.25">
      <c r="A1313" s="288"/>
      <c r="B1313" s="139"/>
      <c r="C1313" s="201"/>
      <c r="D1313" s="226" t="s">
        <v>1824</v>
      </c>
      <c r="E1313" s="155"/>
      <c r="F1313" s="155"/>
    </row>
    <row r="1314" spans="1:6" s="144" customFormat="1" x14ac:dyDescent="0.25">
      <c r="A1314" s="288"/>
      <c r="B1314" s="139"/>
      <c r="C1314" s="193"/>
      <c r="D1314" s="227"/>
      <c r="E1314" s="155"/>
      <c r="F1314" s="155"/>
    </row>
    <row r="1315" spans="1:6" s="164" customFormat="1" x14ac:dyDescent="0.25">
      <c r="A1315" s="288"/>
      <c r="B1315" s="163"/>
      <c r="C1315" s="196"/>
      <c r="D1315" s="197" t="s">
        <v>650</v>
      </c>
      <c r="E1315" s="149" t="s">
        <v>615</v>
      </c>
      <c r="F1315" s="149" t="s">
        <v>616</v>
      </c>
    </row>
    <row r="1316" spans="1:6" s="144" customFormat="1" x14ac:dyDescent="0.25">
      <c r="A1316" s="288"/>
      <c r="B1316" s="139"/>
      <c r="C1316" s="199"/>
      <c r="D1316" s="200"/>
      <c r="E1316" s="155"/>
      <c r="F1316" s="155"/>
    </row>
    <row r="1317" spans="1:6" x14ac:dyDescent="0.3">
      <c r="A1317" s="288"/>
      <c r="C1317" s="238" t="s">
        <v>1825</v>
      </c>
      <c r="D1317" s="205" t="s">
        <v>1826</v>
      </c>
      <c r="E1317" s="155">
        <v>66</v>
      </c>
      <c r="F1317" s="155">
        <f t="shared" ref="F1317:F1318" si="134">IFERROR(E1317*0.65,"")</f>
        <v>42.9</v>
      </c>
    </row>
    <row r="1318" spans="1:6" s="144" customFormat="1" x14ac:dyDescent="0.25">
      <c r="A1318" s="288"/>
      <c r="B1318" s="139"/>
      <c r="C1318" s="201" t="s">
        <v>1827</v>
      </c>
      <c r="D1318" s="205" t="s">
        <v>1828</v>
      </c>
      <c r="E1318" s="155">
        <v>62</v>
      </c>
      <c r="F1318" s="155">
        <f t="shared" si="134"/>
        <v>40.300000000000004</v>
      </c>
    </row>
    <row r="1319" spans="1:6" s="144" customFormat="1" ht="27" x14ac:dyDescent="0.25">
      <c r="A1319" s="288"/>
      <c r="B1319" s="139"/>
      <c r="C1319" s="199"/>
      <c r="D1319" s="226" t="s">
        <v>1959</v>
      </c>
      <c r="E1319" s="155"/>
      <c r="F1319" s="155"/>
    </row>
    <row r="1320" spans="1:6" s="144" customFormat="1" x14ac:dyDescent="0.25">
      <c r="A1320" s="288"/>
      <c r="B1320" s="139"/>
      <c r="C1320" s="201" t="s">
        <v>1830</v>
      </c>
      <c r="D1320" s="230" t="s">
        <v>1831</v>
      </c>
      <c r="E1320" s="155">
        <v>35</v>
      </c>
      <c r="F1320" s="155">
        <f t="shared" ref="F1320:F1325" si="135">IFERROR(E1320*0.65,"")</f>
        <v>22.75</v>
      </c>
    </row>
    <row r="1321" spans="1:6" s="144" customFormat="1" x14ac:dyDescent="0.25">
      <c r="A1321" s="288"/>
      <c r="B1321" s="139"/>
      <c r="C1321" s="201" t="s">
        <v>1832</v>
      </c>
      <c r="D1321" s="205" t="s">
        <v>1833</v>
      </c>
      <c r="E1321" s="155">
        <v>20</v>
      </c>
      <c r="F1321" s="155">
        <f t="shared" si="135"/>
        <v>13</v>
      </c>
    </row>
    <row r="1322" spans="1:6" s="144" customFormat="1" x14ac:dyDescent="0.25">
      <c r="A1322" s="288"/>
      <c r="B1322" s="139"/>
      <c r="C1322" s="201" t="s">
        <v>1834</v>
      </c>
      <c r="D1322" s="205" t="s">
        <v>1835</v>
      </c>
      <c r="E1322" s="155">
        <v>24</v>
      </c>
      <c r="F1322" s="155">
        <f t="shared" si="135"/>
        <v>15.600000000000001</v>
      </c>
    </row>
    <row r="1323" spans="1:6" s="144" customFormat="1" x14ac:dyDescent="0.25">
      <c r="A1323" s="288"/>
      <c r="B1323" s="139"/>
      <c r="C1323" s="156" t="s">
        <v>651</v>
      </c>
      <c r="D1323" s="153" t="s">
        <v>652</v>
      </c>
      <c r="E1323" s="155">
        <v>14</v>
      </c>
      <c r="F1323" s="155">
        <f t="shared" si="135"/>
        <v>9.1</v>
      </c>
    </row>
    <row r="1324" spans="1:6" s="144" customFormat="1" x14ac:dyDescent="0.25">
      <c r="A1324" s="288"/>
      <c r="B1324" s="139"/>
      <c r="C1324" s="204" t="s">
        <v>1836</v>
      </c>
      <c r="D1324" s="205" t="s">
        <v>1837</v>
      </c>
      <c r="E1324" s="155">
        <v>75</v>
      </c>
      <c r="F1324" s="155">
        <f t="shared" si="135"/>
        <v>48.75</v>
      </c>
    </row>
    <row r="1325" spans="1:6" s="144" customFormat="1" x14ac:dyDescent="0.25">
      <c r="A1325" s="288"/>
      <c r="B1325" s="139"/>
      <c r="C1325" s="204" t="s">
        <v>1838</v>
      </c>
      <c r="D1325" s="205" t="s">
        <v>1839</v>
      </c>
      <c r="E1325" s="155">
        <v>314</v>
      </c>
      <c r="F1325" s="155">
        <f t="shared" si="135"/>
        <v>204.1</v>
      </c>
    </row>
    <row r="1326" spans="1:6" s="144" customFormat="1" x14ac:dyDescent="0.25">
      <c r="A1326" s="288"/>
      <c r="B1326" s="139"/>
      <c r="C1326" s="281"/>
      <c r="D1326" s="205"/>
      <c r="E1326" s="155"/>
      <c r="F1326" s="155"/>
    </row>
    <row r="1327" spans="1:6" s="254" customFormat="1" ht="15" thickBot="1" x14ac:dyDescent="0.35">
      <c r="A1327" s="288"/>
      <c r="B1327" s="128"/>
      <c r="C1327" s="253"/>
      <c r="D1327" s="192"/>
      <c r="E1327" s="277"/>
      <c r="F1327" s="277"/>
    </row>
    <row r="1328" spans="1:6" ht="35.1" customHeight="1" thickTop="1" x14ac:dyDescent="0.3">
      <c r="A1328" s="288"/>
      <c r="C1328" s="140" t="s">
        <v>1840</v>
      </c>
      <c r="D1328" s="141"/>
      <c r="E1328" s="142"/>
      <c r="F1328" s="143"/>
    </row>
    <row r="1329" spans="1:6" x14ac:dyDescent="0.3">
      <c r="A1329" s="288"/>
      <c r="C1329" s="145"/>
      <c r="D1329" s="192"/>
      <c r="E1329" s="147"/>
      <c r="F1329" s="147"/>
    </row>
    <row r="1330" spans="1:6" s="198" customFormat="1" x14ac:dyDescent="0.3">
      <c r="A1330" s="288"/>
      <c r="B1330" s="195"/>
      <c r="C1330" s="228"/>
      <c r="D1330" s="197" t="s">
        <v>1841</v>
      </c>
      <c r="E1330" s="149" t="s">
        <v>615</v>
      </c>
      <c r="F1330" s="149" t="s">
        <v>616</v>
      </c>
    </row>
    <row r="1331" spans="1:6" x14ac:dyDescent="0.3">
      <c r="A1331" s="288"/>
      <c r="C1331" s="199"/>
      <c r="D1331" s="200"/>
      <c r="E1331" s="155"/>
      <c r="F1331" s="155"/>
    </row>
    <row r="1332" spans="1:6" x14ac:dyDescent="0.3">
      <c r="A1332" s="288"/>
      <c r="C1332" s="282" t="s">
        <v>1842</v>
      </c>
      <c r="D1332" s="205" t="s">
        <v>1843</v>
      </c>
      <c r="E1332" s="155">
        <v>69</v>
      </c>
      <c r="F1332" s="155">
        <f t="shared" ref="F1332:F1338" si="136">IFERROR(E1332*0.65,"")</f>
        <v>44.85</v>
      </c>
    </row>
    <row r="1333" spans="1:6" x14ac:dyDescent="0.3">
      <c r="A1333" s="288"/>
      <c r="C1333" s="282" t="s">
        <v>1844</v>
      </c>
      <c r="D1333" s="205" t="s">
        <v>1845</v>
      </c>
      <c r="E1333" s="155">
        <v>59</v>
      </c>
      <c r="F1333" s="155">
        <f t="shared" si="136"/>
        <v>38.35</v>
      </c>
    </row>
    <row r="1334" spans="1:6" x14ac:dyDescent="0.3">
      <c r="A1334" s="288"/>
      <c r="C1334" s="282" t="s">
        <v>1846</v>
      </c>
      <c r="D1334" s="205" t="s">
        <v>1847</v>
      </c>
      <c r="E1334" s="155">
        <v>79</v>
      </c>
      <c r="F1334" s="155">
        <f t="shared" si="136"/>
        <v>51.35</v>
      </c>
    </row>
    <row r="1335" spans="1:6" x14ac:dyDescent="0.3">
      <c r="A1335" s="288"/>
      <c r="C1335" s="282" t="s">
        <v>1848</v>
      </c>
      <c r="D1335" s="205" t="s">
        <v>1849</v>
      </c>
      <c r="E1335" s="155">
        <v>109</v>
      </c>
      <c r="F1335" s="155">
        <f t="shared" si="136"/>
        <v>70.850000000000009</v>
      </c>
    </row>
    <row r="1336" spans="1:6" x14ac:dyDescent="0.3">
      <c r="A1336" s="288"/>
      <c r="C1336" s="282" t="s">
        <v>1850</v>
      </c>
      <c r="D1336" s="205" t="s">
        <v>1851</v>
      </c>
      <c r="E1336" s="155">
        <v>119</v>
      </c>
      <c r="F1336" s="155">
        <f t="shared" si="136"/>
        <v>77.350000000000009</v>
      </c>
    </row>
    <row r="1337" spans="1:6" x14ac:dyDescent="0.3">
      <c r="A1337" s="288"/>
      <c r="C1337" s="282" t="s">
        <v>1852</v>
      </c>
      <c r="D1337" s="205" t="s">
        <v>1853</v>
      </c>
      <c r="E1337" s="155">
        <v>139</v>
      </c>
      <c r="F1337" s="155">
        <f t="shared" si="136"/>
        <v>90.350000000000009</v>
      </c>
    </row>
    <row r="1338" spans="1:6" x14ac:dyDescent="0.3">
      <c r="A1338" s="288"/>
      <c r="C1338" s="282" t="s">
        <v>1854</v>
      </c>
      <c r="D1338" s="205" t="s">
        <v>1855</v>
      </c>
      <c r="E1338" s="155">
        <v>289</v>
      </c>
      <c r="F1338" s="155">
        <f t="shared" si="136"/>
        <v>187.85</v>
      </c>
    </row>
    <row r="1339" spans="1:6" x14ac:dyDescent="0.3">
      <c r="A1339" s="288"/>
      <c r="C1339" s="193"/>
      <c r="D1339" s="227"/>
      <c r="E1339" s="155"/>
      <c r="F1339" s="155"/>
    </row>
    <row r="1340" spans="1:6" s="198" customFormat="1" x14ac:dyDescent="0.3">
      <c r="A1340" s="288"/>
      <c r="B1340" s="195"/>
      <c r="C1340" s="228"/>
      <c r="D1340" s="197" t="s">
        <v>1856</v>
      </c>
      <c r="E1340" s="149" t="s">
        <v>615</v>
      </c>
      <c r="F1340" s="149" t="s">
        <v>616</v>
      </c>
    </row>
    <row r="1341" spans="1:6" x14ac:dyDescent="0.3">
      <c r="A1341" s="288"/>
      <c r="C1341" s="199"/>
      <c r="D1341" s="200"/>
      <c r="E1341" s="155"/>
      <c r="F1341" s="155"/>
    </row>
    <row r="1342" spans="1:6" x14ac:dyDescent="0.3">
      <c r="A1342" s="288"/>
      <c r="C1342" s="282" t="s">
        <v>1857</v>
      </c>
      <c r="D1342" s="205" t="s">
        <v>1858</v>
      </c>
      <c r="E1342" s="155">
        <v>59</v>
      </c>
      <c r="F1342" s="155">
        <f t="shared" ref="F1342:F1348" si="137">IFERROR(E1342*0.65,"")</f>
        <v>38.35</v>
      </c>
    </row>
    <row r="1343" spans="1:6" x14ac:dyDescent="0.3">
      <c r="A1343" s="288"/>
      <c r="C1343" s="282" t="s">
        <v>1859</v>
      </c>
      <c r="D1343" s="205" t="s">
        <v>1860</v>
      </c>
      <c r="E1343" s="155">
        <v>49</v>
      </c>
      <c r="F1343" s="155">
        <f t="shared" si="137"/>
        <v>31.85</v>
      </c>
    </row>
    <row r="1344" spans="1:6" x14ac:dyDescent="0.3">
      <c r="A1344" s="288"/>
      <c r="C1344" s="282" t="s">
        <v>1861</v>
      </c>
      <c r="D1344" s="205" t="s">
        <v>1862</v>
      </c>
      <c r="E1344" s="155">
        <v>69</v>
      </c>
      <c r="F1344" s="155">
        <f t="shared" si="137"/>
        <v>44.85</v>
      </c>
    </row>
    <row r="1345" spans="1:6" x14ac:dyDescent="0.3">
      <c r="A1345" s="288"/>
      <c r="C1345" s="282" t="s">
        <v>1863</v>
      </c>
      <c r="D1345" s="205" t="s">
        <v>1864</v>
      </c>
      <c r="E1345" s="155">
        <v>99</v>
      </c>
      <c r="F1345" s="155">
        <f t="shared" si="137"/>
        <v>64.350000000000009</v>
      </c>
    </row>
    <row r="1346" spans="1:6" x14ac:dyDescent="0.3">
      <c r="A1346" s="288"/>
      <c r="C1346" s="282" t="s">
        <v>1865</v>
      </c>
      <c r="D1346" s="205" t="s">
        <v>1866</v>
      </c>
      <c r="E1346" s="155">
        <v>109</v>
      </c>
      <c r="F1346" s="155">
        <f t="shared" si="137"/>
        <v>70.850000000000009</v>
      </c>
    </row>
    <row r="1347" spans="1:6" x14ac:dyDescent="0.3">
      <c r="A1347" s="288"/>
      <c r="C1347" s="282" t="s">
        <v>1867</v>
      </c>
      <c r="D1347" s="205" t="s">
        <v>1868</v>
      </c>
      <c r="E1347" s="155">
        <v>129</v>
      </c>
      <c r="F1347" s="155">
        <f t="shared" si="137"/>
        <v>83.850000000000009</v>
      </c>
    </row>
    <row r="1348" spans="1:6" x14ac:dyDescent="0.3">
      <c r="A1348" s="288"/>
      <c r="C1348" s="282" t="s">
        <v>1869</v>
      </c>
      <c r="D1348" s="205" t="s">
        <v>1870</v>
      </c>
      <c r="E1348" s="155">
        <v>279</v>
      </c>
      <c r="F1348" s="155">
        <f t="shared" si="137"/>
        <v>181.35</v>
      </c>
    </row>
    <row r="1349" spans="1:6" x14ac:dyDescent="0.3">
      <c r="A1349" s="288"/>
      <c r="C1349" s="193"/>
      <c r="D1349" s="227"/>
      <c r="E1349" s="155"/>
      <c r="F1349" s="155"/>
    </row>
    <row r="1350" spans="1:6" s="198" customFormat="1" x14ac:dyDescent="0.3">
      <c r="A1350" s="288"/>
      <c r="B1350" s="195"/>
      <c r="C1350" s="228"/>
      <c r="D1350" s="197" t="s">
        <v>650</v>
      </c>
      <c r="E1350" s="149" t="s">
        <v>615</v>
      </c>
      <c r="F1350" s="149" t="s">
        <v>616</v>
      </c>
    </row>
    <row r="1351" spans="1:6" x14ac:dyDescent="0.3">
      <c r="A1351" s="288"/>
      <c r="C1351" s="199"/>
      <c r="D1351" s="200"/>
      <c r="E1351" s="155"/>
      <c r="F1351" s="155"/>
    </row>
    <row r="1352" spans="1:6" x14ac:dyDescent="0.3">
      <c r="A1352" s="288"/>
      <c r="C1352" s="238" t="s">
        <v>1825</v>
      </c>
      <c r="D1352" s="205" t="s">
        <v>1826</v>
      </c>
      <c r="E1352" s="155">
        <v>66</v>
      </c>
      <c r="F1352" s="155">
        <f t="shared" ref="F1352:F1353" si="138">IFERROR(E1352*0.65,"")</f>
        <v>42.9</v>
      </c>
    </row>
    <row r="1353" spans="1:6" s="144" customFormat="1" x14ac:dyDescent="0.25">
      <c r="A1353" s="288"/>
      <c r="B1353" s="139"/>
      <c r="C1353" s="201" t="s">
        <v>1827</v>
      </c>
      <c r="D1353" s="205" t="s">
        <v>1828</v>
      </c>
      <c r="E1353" s="155">
        <v>62</v>
      </c>
      <c r="F1353" s="155">
        <f t="shared" si="138"/>
        <v>40.300000000000004</v>
      </c>
    </row>
    <row r="1354" spans="1:6" s="144" customFormat="1" ht="27" x14ac:dyDescent="0.25">
      <c r="A1354" s="288"/>
      <c r="B1354" s="139"/>
      <c r="C1354" s="199"/>
      <c r="D1354" s="226" t="s">
        <v>1959</v>
      </c>
      <c r="E1354" s="155"/>
      <c r="F1354" s="155"/>
    </row>
    <row r="1355" spans="1:6" x14ac:dyDescent="0.3">
      <c r="A1355" s="288"/>
      <c r="C1355" s="283" t="s">
        <v>1832</v>
      </c>
      <c r="D1355" s="205" t="s">
        <v>1833</v>
      </c>
      <c r="E1355" s="155">
        <v>20</v>
      </c>
      <c r="F1355" s="155">
        <f t="shared" ref="F1355:F1371" si="139">IFERROR(E1355*0.65,"")</f>
        <v>13</v>
      </c>
    </row>
    <row r="1356" spans="1:6" x14ac:dyDescent="0.3">
      <c r="A1356" s="288"/>
      <c r="C1356" s="283" t="s">
        <v>1834</v>
      </c>
      <c r="D1356" s="205" t="s">
        <v>1835</v>
      </c>
      <c r="E1356" s="155">
        <v>24</v>
      </c>
      <c r="F1356" s="155">
        <f t="shared" si="139"/>
        <v>15.600000000000001</v>
      </c>
    </row>
    <row r="1357" spans="1:6" s="144" customFormat="1" x14ac:dyDescent="0.25">
      <c r="A1357" s="288"/>
      <c r="B1357" s="139"/>
      <c r="C1357" s="156" t="s">
        <v>651</v>
      </c>
      <c r="D1357" s="153" t="s">
        <v>652</v>
      </c>
      <c r="E1357" s="155">
        <v>14</v>
      </c>
      <c r="F1357" s="155">
        <f t="shared" si="139"/>
        <v>9.1</v>
      </c>
    </row>
    <row r="1358" spans="1:6" x14ac:dyDescent="0.3">
      <c r="A1358" s="288"/>
      <c r="C1358" s="283" t="s">
        <v>1880</v>
      </c>
      <c r="D1358" s="205" t="s">
        <v>1881</v>
      </c>
      <c r="E1358" s="155">
        <v>19</v>
      </c>
      <c r="F1358" s="155">
        <f t="shared" si="139"/>
        <v>12.35</v>
      </c>
    </row>
    <row r="1359" spans="1:6" x14ac:dyDescent="0.3">
      <c r="A1359" s="288"/>
      <c r="C1359" s="283" t="s">
        <v>1882</v>
      </c>
      <c r="D1359" s="205" t="s">
        <v>1883</v>
      </c>
      <c r="E1359" s="155">
        <v>95</v>
      </c>
      <c r="F1359" s="155">
        <f t="shared" si="139"/>
        <v>61.75</v>
      </c>
    </row>
    <row r="1360" spans="1:6" x14ac:dyDescent="0.3">
      <c r="A1360" s="288"/>
      <c r="C1360" s="283" t="s">
        <v>1884</v>
      </c>
      <c r="D1360" s="205" t="s">
        <v>1885</v>
      </c>
      <c r="E1360" s="155">
        <v>30</v>
      </c>
      <c r="F1360" s="155">
        <f t="shared" si="139"/>
        <v>19.5</v>
      </c>
    </row>
    <row r="1361" spans="1:6" x14ac:dyDescent="0.3">
      <c r="A1361" s="288"/>
      <c r="C1361" s="283" t="s">
        <v>797</v>
      </c>
      <c r="D1361" s="205" t="s">
        <v>798</v>
      </c>
      <c r="E1361" s="155">
        <v>35</v>
      </c>
      <c r="F1361" s="155">
        <f t="shared" si="139"/>
        <v>22.75</v>
      </c>
    </row>
    <row r="1362" spans="1:6" x14ac:dyDescent="0.3">
      <c r="A1362" s="288"/>
      <c r="C1362" s="283" t="s">
        <v>1886</v>
      </c>
      <c r="D1362" s="205" t="s">
        <v>1887</v>
      </c>
      <c r="E1362" s="155">
        <v>22</v>
      </c>
      <c r="F1362" s="155">
        <f t="shared" si="139"/>
        <v>14.3</v>
      </c>
    </row>
    <row r="1363" spans="1:6" x14ac:dyDescent="0.3">
      <c r="A1363" s="288"/>
      <c r="C1363" s="283" t="s">
        <v>1888</v>
      </c>
      <c r="D1363" s="205" t="s">
        <v>1889</v>
      </c>
      <c r="E1363" s="155">
        <v>15</v>
      </c>
      <c r="F1363" s="155">
        <f t="shared" si="139"/>
        <v>9.75</v>
      </c>
    </row>
    <row r="1364" spans="1:6" x14ac:dyDescent="0.3">
      <c r="A1364" s="288"/>
      <c r="C1364" s="283" t="s">
        <v>1890</v>
      </c>
      <c r="D1364" s="205" t="s">
        <v>1891</v>
      </c>
      <c r="E1364" s="155">
        <v>25</v>
      </c>
      <c r="F1364" s="155">
        <f t="shared" si="139"/>
        <v>16.25</v>
      </c>
    </row>
    <row r="1365" spans="1:6" x14ac:dyDescent="0.3">
      <c r="A1365" s="288"/>
      <c r="C1365" s="283" t="s">
        <v>795</v>
      </c>
      <c r="D1365" s="205" t="s">
        <v>796</v>
      </c>
      <c r="E1365" s="155">
        <v>75</v>
      </c>
      <c r="F1365" s="155">
        <f t="shared" si="139"/>
        <v>48.75</v>
      </c>
    </row>
    <row r="1366" spans="1:6" x14ac:dyDescent="0.3">
      <c r="A1366" s="288"/>
      <c r="C1366" s="283" t="s">
        <v>799</v>
      </c>
      <c r="D1366" s="205" t="s">
        <v>800</v>
      </c>
      <c r="E1366" s="155">
        <v>45</v>
      </c>
      <c r="F1366" s="155">
        <f t="shared" si="139"/>
        <v>29.25</v>
      </c>
    </row>
    <row r="1367" spans="1:6" x14ac:dyDescent="0.3">
      <c r="A1367" s="288"/>
      <c r="C1367" s="283" t="s">
        <v>801</v>
      </c>
      <c r="D1367" s="205" t="s">
        <v>802</v>
      </c>
      <c r="E1367" s="155">
        <v>54</v>
      </c>
      <c r="F1367" s="155">
        <f t="shared" si="139"/>
        <v>35.1</v>
      </c>
    </row>
    <row r="1368" spans="1:6" x14ac:dyDescent="0.3">
      <c r="A1368" s="288"/>
      <c r="C1368" s="283" t="s">
        <v>1892</v>
      </c>
      <c r="D1368" s="205" t="s">
        <v>1893</v>
      </c>
      <c r="E1368" s="155">
        <v>229</v>
      </c>
      <c r="F1368" s="155">
        <f t="shared" si="139"/>
        <v>148.85</v>
      </c>
    </row>
    <row r="1369" spans="1:6" x14ac:dyDescent="0.3">
      <c r="A1369" s="288"/>
      <c r="C1369" s="283" t="s">
        <v>1894</v>
      </c>
      <c r="D1369" s="205" t="s">
        <v>1895</v>
      </c>
      <c r="E1369" s="155">
        <v>195</v>
      </c>
      <c r="F1369" s="155">
        <f t="shared" si="139"/>
        <v>126.75</v>
      </c>
    </row>
    <row r="1370" spans="1:6" x14ac:dyDescent="0.3">
      <c r="A1370" s="288"/>
      <c r="C1370" s="283" t="s">
        <v>807</v>
      </c>
      <c r="D1370" s="205" t="s">
        <v>808</v>
      </c>
      <c r="E1370" s="155">
        <v>149</v>
      </c>
      <c r="F1370" s="155">
        <f t="shared" si="139"/>
        <v>96.850000000000009</v>
      </c>
    </row>
    <row r="1371" spans="1:6" x14ac:dyDescent="0.3">
      <c r="A1371" s="288"/>
      <c r="C1371" s="283" t="s">
        <v>809</v>
      </c>
      <c r="D1371" s="205" t="s">
        <v>810</v>
      </c>
      <c r="E1371" s="155">
        <v>162</v>
      </c>
      <c r="F1371" s="155">
        <f t="shared" si="139"/>
        <v>105.3</v>
      </c>
    </row>
    <row r="1372" spans="1:6" x14ac:dyDescent="0.3">
      <c r="A1372" s="288"/>
      <c r="C1372" s="283"/>
      <c r="D1372" s="205"/>
      <c r="E1372" s="155"/>
      <c r="F1372" s="168"/>
    </row>
    <row r="1373" spans="1:6" s="254" customFormat="1" ht="15" thickBot="1" x14ac:dyDescent="0.35">
      <c r="A1373" s="288"/>
      <c r="B1373" s="128"/>
      <c r="C1373" s="253"/>
      <c r="D1373" s="192"/>
      <c r="E1373" s="277"/>
      <c r="F1373" s="277"/>
    </row>
    <row r="1374" spans="1:6" ht="35.1" customHeight="1" thickTop="1" x14ac:dyDescent="0.3">
      <c r="A1374" s="288"/>
      <c r="C1374" s="140" t="s">
        <v>1896</v>
      </c>
      <c r="D1374" s="141"/>
      <c r="E1374" s="142"/>
      <c r="F1374" s="143"/>
    </row>
    <row r="1375" spans="1:6" x14ac:dyDescent="0.3">
      <c r="A1375" s="288"/>
      <c r="C1375" s="193"/>
      <c r="D1375" s="227"/>
      <c r="E1375" s="155"/>
      <c r="F1375" s="155"/>
    </row>
    <row r="1376" spans="1:6" s="198" customFormat="1" x14ac:dyDescent="0.3">
      <c r="A1376" s="288"/>
      <c r="B1376" s="195"/>
      <c r="C1376" s="228"/>
      <c r="D1376" s="197" t="s">
        <v>1897</v>
      </c>
      <c r="E1376" s="149" t="s">
        <v>615</v>
      </c>
      <c r="F1376" s="149" t="s">
        <v>616</v>
      </c>
    </row>
    <row r="1377" spans="1:6" x14ac:dyDescent="0.3">
      <c r="A1377" s="288"/>
      <c r="C1377" s="283"/>
      <c r="D1377" s="205"/>
      <c r="E1377" s="155"/>
      <c r="F1377" s="168"/>
    </row>
    <row r="1378" spans="1:6" x14ac:dyDescent="0.3">
      <c r="A1378" s="288"/>
      <c r="C1378" s="283" t="s">
        <v>1898</v>
      </c>
      <c r="D1378" s="205" t="s">
        <v>1899</v>
      </c>
      <c r="E1378" s="155">
        <v>299</v>
      </c>
      <c r="F1378" s="155">
        <f t="shared" ref="F1378:F1381" si="140">IFERROR(E1378*0.65,"")</f>
        <v>194.35</v>
      </c>
    </row>
    <row r="1379" spans="1:6" x14ac:dyDescent="0.3">
      <c r="A1379" s="288"/>
      <c r="C1379" s="283" t="s">
        <v>1900</v>
      </c>
      <c r="D1379" s="205" t="s">
        <v>1901</v>
      </c>
      <c r="E1379" s="155">
        <v>339</v>
      </c>
      <c r="F1379" s="155">
        <f t="shared" si="140"/>
        <v>220.35</v>
      </c>
    </row>
    <row r="1380" spans="1:6" x14ac:dyDescent="0.3">
      <c r="A1380" s="288"/>
      <c r="C1380" s="283" t="s">
        <v>1902</v>
      </c>
      <c r="D1380" s="205" t="s">
        <v>1903</v>
      </c>
      <c r="E1380" s="155">
        <v>349</v>
      </c>
      <c r="F1380" s="155">
        <f t="shared" si="140"/>
        <v>226.85</v>
      </c>
    </row>
    <row r="1381" spans="1:6" x14ac:dyDescent="0.3">
      <c r="A1381" s="288"/>
      <c r="C1381" s="283" t="s">
        <v>1904</v>
      </c>
      <c r="D1381" s="205" t="s">
        <v>1905</v>
      </c>
      <c r="E1381" s="155">
        <v>779</v>
      </c>
      <c r="F1381" s="155">
        <f t="shared" si="140"/>
        <v>506.35</v>
      </c>
    </row>
    <row r="1382" spans="1:6" x14ac:dyDescent="0.3">
      <c r="A1382" s="288"/>
      <c r="C1382" s="193"/>
      <c r="D1382" s="227"/>
      <c r="E1382" s="155"/>
      <c r="F1382" s="155"/>
    </row>
    <row r="1383" spans="1:6" s="198" customFormat="1" x14ac:dyDescent="0.3">
      <c r="A1383" s="288"/>
      <c r="B1383" s="195"/>
      <c r="C1383" s="228"/>
      <c r="D1383" s="197" t="s">
        <v>650</v>
      </c>
      <c r="E1383" s="149" t="s">
        <v>615</v>
      </c>
      <c r="F1383" s="149" t="s">
        <v>616</v>
      </c>
    </row>
    <row r="1384" spans="1:6" x14ac:dyDescent="0.3">
      <c r="A1384" s="288"/>
      <c r="C1384" s="199"/>
      <c r="D1384" s="200"/>
      <c r="E1384" s="155"/>
      <c r="F1384" s="155"/>
    </row>
    <row r="1385" spans="1:6" x14ac:dyDescent="0.3">
      <c r="A1385" s="288"/>
      <c r="C1385" s="238" t="s">
        <v>1906</v>
      </c>
      <c r="D1385" s="205" t="s">
        <v>1907</v>
      </c>
      <c r="E1385" s="155">
        <v>75</v>
      </c>
      <c r="F1385" s="155">
        <f t="shared" ref="F1385:F1387" si="141">IFERROR(E1385*0.65,"")</f>
        <v>48.75</v>
      </c>
    </row>
    <row r="1386" spans="1:6" x14ac:dyDescent="0.3">
      <c r="A1386" s="288"/>
      <c r="C1386" s="238" t="s">
        <v>1908</v>
      </c>
      <c r="D1386" s="205" t="s">
        <v>1909</v>
      </c>
      <c r="E1386" s="155">
        <v>59</v>
      </c>
      <c r="F1386" s="155">
        <f t="shared" si="141"/>
        <v>38.35</v>
      </c>
    </row>
    <row r="1387" spans="1:6" s="144" customFormat="1" x14ac:dyDescent="0.25">
      <c r="A1387" s="288"/>
      <c r="B1387" s="139"/>
      <c r="C1387" s="201" t="s">
        <v>1827</v>
      </c>
      <c r="D1387" s="205" t="s">
        <v>1828</v>
      </c>
      <c r="E1387" s="155">
        <v>62</v>
      </c>
      <c r="F1387" s="155">
        <f t="shared" si="141"/>
        <v>40.300000000000004</v>
      </c>
    </row>
    <row r="1388" spans="1:6" s="144" customFormat="1" x14ac:dyDescent="0.25">
      <c r="A1388" s="163"/>
      <c r="B1388" s="139"/>
      <c r="C1388" s="201"/>
      <c r="D1388" s="205"/>
      <c r="E1388" s="155"/>
      <c r="F1388" s="155"/>
    </row>
    <row r="1389" spans="1:6" ht="15" thickBot="1" x14ac:dyDescent="0.35">
      <c r="A1389" s="163"/>
      <c r="C1389" s="152"/>
      <c r="D1389" s="153"/>
      <c r="E1389" s="154"/>
      <c r="F1389" s="154"/>
    </row>
    <row r="1390" spans="1:6" ht="35.1" customHeight="1" thickTop="1" x14ac:dyDescent="0.3">
      <c r="A1390" s="294"/>
      <c r="C1390" s="140" t="s">
        <v>1960</v>
      </c>
      <c r="D1390" s="141"/>
      <c r="E1390" s="142"/>
      <c r="F1390" s="143"/>
    </row>
    <row r="1391" spans="1:6" x14ac:dyDescent="0.3">
      <c r="A1391" s="294"/>
      <c r="C1391" s="145"/>
      <c r="D1391" s="192"/>
      <c r="E1391" s="147"/>
      <c r="F1391" s="147"/>
    </row>
    <row r="1392" spans="1:6" s="198" customFormat="1" x14ac:dyDescent="0.3">
      <c r="A1392" s="295"/>
      <c r="B1392" s="195"/>
      <c r="C1392" s="196"/>
      <c r="D1392" s="197" t="s">
        <v>1961</v>
      </c>
      <c r="E1392" s="149" t="s">
        <v>615</v>
      </c>
      <c r="F1392" s="149" t="s">
        <v>616</v>
      </c>
    </row>
    <row r="1393" spans="1:6" x14ac:dyDescent="0.3">
      <c r="A1393" s="294"/>
      <c r="C1393" s="199"/>
      <c r="D1393" s="200"/>
      <c r="E1393" s="155"/>
      <c r="F1393" s="155"/>
    </row>
    <row r="1394" spans="1:6" x14ac:dyDescent="0.3">
      <c r="A1394" s="294"/>
      <c r="C1394" s="201" t="s">
        <v>1962</v>
      </c>
      <c r="D1394" s="205" t="s">
        <v>1963</v>
      </c>
      <c r="E1394" s="155">
        <v>59</v>
      </c>
      <c r="F1394" s="155">
        <f t="shared" ref="F1394:F1395" si="142">IFERROR(E1394*0.65,"")</f>
        <v>38.35</v>
      </c>
    </row>
    <row r="1395" spans="1:6" x14ac:dyDescent="0.3">
      <c r="A1395" s="294"/>
      <c r="C1395" s="201" t="s">
        <v>1964</v>
      </c>
      <c r="D1395" s="205" t="s">
        <v>1965</v>
      </c>
      <c r="E1395" s="155">
        <v>85</v>
      </c>
      <c r="F1395" s="155">
        <f t="shared" si="142"/>
        <v>55.25</v>
      </c>
    </row>
    <row r="1396" spans="1:6" x14ac:dyDescent="0.3">
      <c r="A1396" s="294"/>
      <c r="C1396" s="193"/>
      <c r="D1396" s="227"/>
      <c r="E1396" s="155"/>
      <c r="F1396" s="155"/>
    </row>
    <row r="1397" spans="1:6" s="198" customFormat="1" x14ac:dyDescent="0.3">
      <c r="A1397" s="295"/>
      <c r="B1397" s="195"/>
      <c r="C1397" s="196"/>
      <c r="D1397" s="197" t="s">
        <v>650</v>
      </c>
      <c r="E1397" s="149" t="s">
        <v>615</v>
      </c>
      <c r="F1397" s="149" t="s">
        <v>616</v>
      </c>
    </row>
    <row r="1398" spans="1:6" x14ac:dyDescent="0.3">
      <c r="A1398" s="294"/>
      <c r="C1398" s="199"/>
      <c r="D1398" s="200"/>
      <c r="E1398" s="155"/>
      <c r="F1398" s="155"/>
    </row>
    <row r="1399" spans="1:6" x14ac:dyDescent="0.3">
      <c r="A1399" s="294"/>
      <c r="C1399" s="201" t="s">
        <v>872</v>
      </c>
      <c r="D1399" s="230" t="s">
        <v>1966</v>
      </c>
      <c r="E1399" s="155">
        <v>18</v>
      </c>
      <c r="F1399" s="155">
        <f t="shared" ref="F1399:F1403" si="143">IFERROR(E1399*0.65,"")</f>
        <v>11.700000000000001</v>
      </c>
    </row>
    <row r="1400" spans="1:6" x14ac:dyDescent="0.3">
      <c r="A1400" s="294"/>
      <c r="C1400" s="201" t="s">
        <v>721</v>
      </c>
      <c r="D1400" s="230" t="s">
        <v>1967</v>
      </c>
      <c r="E1400" s="155">
        <v>141</v>
      </c>
      <c r="F1400" s="155">
        <f t="shared" si="143"/>
        <v>91.65</v>
      </c>
    </row>
    <row r="1401" spans="1:6" x14ac:dyDescent="0.3">
      <c r="A1401" s="294"/>
      <c r="C1401" s="201" t="s">
        <v>723</v>
      </c>
      <c r="D1401" s="230" t="s">
        <v>1968</v>
      </c>
      <c r="E1401" s="155">
        <v>159</v>
      </c>
      <c r="F1401" s="155">
        <f t="shared" si="143"/>
        <v>103.35000000000001</v>
      </c>
    </row>
    <row r="1402" spans="1:6" x14ac:dyDescent="0.3">
      <c r="A1402" s="294"/>
      <c r="C1402" s="201" t="s">
        <v>725</v>
      </c>
      <c r="D1402" s="230" t="s">
        <v>1969</v>
      </c>
      <c r="E1402" s="155">
        <v>182</v>
      </c>
      <c r="F1402" s="155">
        <f t="shared" si="143"/>
        <v>118.3</v>
      </c>
    </row>
    <row r="1403" spans="1:6" x14ac:dyDescent="0.3">
      <c r="A1403" s="294"/>
      <c r="C1403" s="201" t="s">
        <v>797</v>
      </c>
      <c r="D1403" s="230" t="s">
        <v>798</v>
      </c>
      <c r="E1403" s="155">
        <v>35</v>
      </c>
      <c r="F1403" s="155">
        <f t="shared" si="143"/>
        <v>22.75</v>
      </c>
    </row>
    <row r="1404" spans="1:6" x14ac:dyDescent="0.3">
      <c r="A1404" s="294"/>
      <c r="C1404" s="201"/>
      <c r="D1404" s="230"/>
      <c r="E1404" s="155"/>
      <c r="F1404" s="155"/>
    </row>
    <row r="1405" spans="1:6" ht="15" thickBot="1" x14ac:dyDescent="0.35">
      <c r="A1405" s="294"/>
      <c r="C1405" s="193"/>
      <c r="D1405" s="227"/>
      <c r="E1405" s="155"/>
      <c r="F1405" s="155"/>
    </row>
    <row r="1406" spans="1:6" ht="35.1" customHeight="1" thickTop="1" x14ac:dyDescent="0.3">
      <c r="A1406" s="294"/>
      <c r="C1406" s="140" t="s">
        <v>1960</v>
      </c>
      <c r="D1406" s="141"/>
      <c r="E1406" s="142"/>
      <c r="F1406" s="143"/>
    </row>
    <row r="1407" spans="1:6" x14ac:dyDescent="0.3">
      <c r="A1407" s="294"/>
      <c r="C1407" s="145"/>
      <c r="D1407" s="192"/>
      <c r="E1407" s="147"/>
      <c r="F1407" s="147"/>
    </row>
    <row r="1408" spans="1:6" s="198" customFormat="1" x14ac:dyDescent="0.3">
      <c r="A1408" s="295"/>
      <c r="B1408" s="195"/>
      <c r="C1408" s="196"/>
      <c r="D1408" s="197" t="s">
        <v>1970</v>
      </c>
      <c r="E1408" s="149" t="s">
        <v>615</v>
      </c>
      <c r="F1408" s="149" t="s">
        <v>616</v>
      </c>
    </row>
    <row r="1409" spans="1:6" x14ac:dyDescent="0.3">
      <c r="A1409" s="294"/>
      <c r="C1409" s="199"/>
      <c r="D1409" s="200"/>
      <c r="E1409" s="155"/>
      <c r="F1409" s="155"/>
    </row>
    <row r="1410" spans="1:6" x14ac:dyDescent="0.3">
      <c r="A1410" s="294"/>
      <c r="C1410" s="201" t="s">
        <v>1971</v>
      </c>
      <c r="D1410" s="202" t="s">
        <v>1972</v>
      </c>
      <c r="E1410" s="155">
        <v>699</v>
      </c>
      <c r="F1410" s="155">
        <f t="shared" ref="F1410:F1412" si="144">IFERROR(E1410*0.65,"")</f>
        <v>454.35</v>
      </c>
    </row>
    <row r="1411" spans="1:6" x14ac:dyDescent="0.3">
      <c r="A1411" s="294"/>
      <c r="C1411" s="201" t="s">
        <v>1973</v>
      </c>
      <c r="D1411" s="202" t="s">
        <v>1974</v>
      </c>
      <c r="E1411" s="155">
        <v>799</v>
      </c>
      <c r="F1411" s="155">
        <f t="shared" si="144"/>
        <v>519.35</v>
      </c>
    </row>
    <row r="1412" spans="1:6" x14ac:dyDescent="0.3">
      <c r="A1412" s="294"/>
      <c r="C1412" s="201" t="s">
        <v>1975</v>
      </c>
      <c r="D1412" s="202" t="s">
        <v>1976</v>
      </c>
      <c r="E1412" s="155">
        <v>729</v>
      </c>
      <c r="F1412" s="155">
        <f t="shared" si="144"/>
        <v>473.85</v>
      </c>
    </row>
    <row r="1413" spans="1:6" x14ac:dyDescent="0.3">
      <c r="A1413" s="294"/>
      <c r="C1413" s="145"/>
      <c r="D1413" s="192"/>
      <c r="E1413" s="147"/>
      <c r="F1413" s="147"/>
    </row>
    <row r="1414" spans="1:6" s="198" customFormat="1" x14ac:dyDescent="0.3">
      <c r="A1414" s="295"/>
      <c r="B1414" s="195"/>
      <c r="C1414" s="196"/>
      <c r="D1414" s="197" t="s">
        <v>1977</v>
      </c>
      <c r="E1414" s="149" t="s">
        <v>615</v>
      </c>
      <c r="F1414" s="149" t="s">
        <v>616</v>
      </c>
    </row>
    <row r="1415" spans="1:6" x14ac:dyDescent="0.3">
      <c r="A1415" s="294"/>
      <c r="C1415" s="199"/>
      <c r="D1415" s="200"/>
      <c r="E1415" s="155"/>
      <c r="F1415" s="155"/>
    </row>
    <row r="1416" spans="1:6" x14ac:dyDescent="0.3">
      <c r="A1416" s="294"/>
      <c r="C1416" s="201" t="s">
        <v>1978</v>
      </c>
      <c r="D1416" s="202" t="s">
        <v>1979</v>
      </c>
      <c r="E1416" s="155">
        <v>749</v>
      </c>
      <c r="F1416" s="155">
        <f t="shared" ref="F1416:F1418" si="145">IFERROR(E1416*0.65,"")</f>
        <v>486.85</v>
      </c>
    </row>
    <row r="1417" spans="1:6" x14ac:dyDescent="0.3">
      <c r="A1417" s="294"/>
      <c r="C1417" s="201" t="s">
        <v>1980</v>
      </c>
      <c r="D1417" s="202" t="s">
        <v>1981</v>
      </c>
      <c r="E1417" s="155">
        <v>849</v>
      </c>
      <c r="F1417" s="155">
        <f t="shared" si="145"/>
        <v>551.85</v>
      </c>
    </row>
    <row r="1418" spans="1:6" x14ac:dyDescent="0.3">
      <c r="A1418" s="294"/>
      <c r="C1418" s="201" t="s">
        <v>1982</v>
      </c>
      <c r="D1418" s="202" t="s">
        <v>1983</v>
      </c>
      <c r="E1418" s="155">
        <v>789</v>
      </c>
      <c r="F1418" s="155">
        <f t="shared" si="145"/>
        <v>512.85</v>
      </c>
    </row>
    <row r="1419" spans="1:6" x14ac:dyDescent="0.3">
      <c r="A1419" s="294"/>
      <c r="C1419" s="193"/>
      <c r="D1419" s="227"/>
      <c r="E1419" s="155"/>
      <c r="F1419" s="155"/>
    </row>
    <row r="1420" spans="1:6" s="198" customFormat="1" x14ac:dyDescent="0.3">
      <c r="A1420" s="295"/>
      <c r="B1420" s="195"/>
      <c r="C1420" s="196"/>
      <c r="D1420" s="197" t="s">
        <v>1984</v>
      </c>
      <c r="E1420" s="149" t="s">
        <v>615</v>
      </c>
      <c r="F1420" s="149" t="s">
        <v>616</v>
      </c>
    </row>
    <row r="1421" spans="1:6" x14ac:dyDescent="0.3">
      <c r="A1421" s="294"/>
      <c r="C1421" s="199"/>
      <c r="D1421" s="200"/>
      <c r="E1421" s="155"/>
      <c r="F1421" s="155"/>
    </row>
    <row r="1422" spans="1:6" x14ac:dyDescent="0.3">
      <c r="A1422" s="294"/>
      <c r="C1422" s="201" t="s">
        <v>1985</v>
      </c>
      <c r="D1422" s="205" t="s">
        <v>1986</v>
      </c>
      <c r="E1422" s="231">
        <v>959</v>
      </c>
      <c r="F1422" s="155">
        <f t="shared" ref="F1422:F1426" si="146">IFERROR(E1422*0.65,"")</f>
        <v>623.35</v>
      </c>
    </row>
    <row r="1423" spans="1:6" x14ac:dyDescent="0.3">
      <c r="A1423" s="294"/>
      <c r="C1423" s="201" t="s">
        <v>1987</v>
      </c>
      <c r="D1423" s="205" t="s">
        <v>1988</v>
      </c>
      <c r="E1423" s="231">
        <v>1059</v>
      </c>
      <c r="F1423" s="155">
        <f t="shared" si="146"/>
        <v>688.35</v>
      </c>
    </row>
    <row r="1424" spans="1:6" x14ac:dyDescent="0.3">
      <c r="A1424" s="294"/>
      <c r="C1424" s="201" t="s">
        <v>1989</v>
      </c>
      <c r="D1424" s="205" t="s">
        <v>1990</v>
      </c>
      <c r="E1424" s="231">
        <v>1199</v>
      </c>
      <c r="F1424" s="155">
        <f t="shared" si="146"/>
        <v>779.35</v>
      </c>
    </row>
    <row r="1425" spans="1:6" x14ac:dyDescent="0.3">
      <c r="A1425" s="294"/>
      <c r="C1425" s="201" t="s">
        <v>1991</v>
      </c>
      <c r="D1425" s="205" t="s">
        <v>1992</v>
      </c>
      <c r="E1425" s="231">
        <v>1079</v>
      </c>
      <c r="F1425" s="155">
        <f t="shared" si="146"/>
        <v>701.35</v>
      </c>
    </row>
    <row r="1426" spans="1:6" x14ac:dyDescent="0.3">
      <c r="A1426" s="294"/>
      <c r="C1426" s="201" t="s">
        <v>1993</v>
      </c>
      <c r="D1426" s="205" t="s">
        <v>1994</v>
      </c>
      <c r="E1426" s="231">
        <v>1179</v>
      </c>
      <c r="F1426" s="155">
        <f t="shared" si="146"/>
        <v>766.35</v>
      </c>
    </row>
    <row r="1427" spans="1:6" x14ac:dyDescent="0.3">
      <c r="A1427" s="294"/>
      <c r="C1427" s="193"/>
      <c r="D1427" s="227"/>
      <c r="E1427" s="155"/>
      <c r="F1427" s="155"/>
    </row>
    <row r="1428" spans="1:6" s="198" customFormat="1" x14ac:dyDescent="0.3">
      <c r="A1428" s="295"/>
      <c r="B1428" s="195"/>
      <c r="C1428" s="196"/>
      <c r="D1428" s="197" t="s">
        <v>1995</v>
      </c>
      <c r="E1428" s="149" t="s">
        <v>615</v>
      </c>
      <c r="F1428" s="149" t="s">
        <v>616</v>
      </c>
    </row>
    <row r="1429" spans="1:6" x14ac:dyDescent="0.3">
      <c r="A1429" s="294"/>
      <c r="C1429" s="199"/>
      <c r="D1429" s="200"/>
      <c r="E1429" s="155"/>
      <c r="F1429" s="155"/>
    </row>
    <row r="1430" spans="1:6" x14ac:dyDescent="0.3">
      <c r="A1430" s="294"/>
      <c r="C1430" s="201" t="s">
        <v>1996</v>
      </c>
      <c r="D1430" s="202" t="s">
        <v>1997</v>
      </c>
      <c r="E1430" s="231">
        <v>959</v>
      </c>
      <c r="F1430" s="155">
        <f t="shared" ref="F1430:F1433" si="147">IFERROR(E1430*0.65,"")</f>
        <v>623.35</v>
      </c>
    </row>
    <row r="1431" spans="1:6" x14ac:dyDescent="0.3">
      <c r="A1431" s="294"/>
      <c r="C1431" s="201" t="s">
        <v>1998</v>
      </c>
      <c r="D1431" s="202" t="s">
        <v>1999</v>
      </c>
      <c r="E1431" s="231">
        <v>1099</v>
      </c>
      <c r="F1431" s="155">
        <f t="shared" si="147"/>
        <v>714.35</v>
      </c>
    </row>
    <row r="1432" spans="1:6" x14ac:dyDescent="0.3">
      <c r="A1432" s="294"/>
      <c r="C1432" s="201" t="s">
        <v>2000</v>
      </c>
      <c r="D1432" s="202" t="s">
        <v>2001</v>
      </c>
      <c r="E1432" s="231">
        <v>1059</v>
      </c>
      <c r="F1432" s="155">
        <f t="shared" si="147"/>
        <v>688.35</v>
      </c>
    </row>
    <row r="1433" spans="1:6" x14ac:dyDescent="0.3">
      <c r="A1433" s="294"/>
      <c r="C1433" s="201" t="s">
        <v>2002</v>
      </c>
      <c r="D1433" s="202" t="s">
        <v>2003</v>
      </c>
      <c r="E1433" s="231">
        <v>1159</v>
      </c>
      <c r="F1433" s="155">
        <f t="shared" si="147"/>
        <v>753.35</v>
      </c>
    </row>
    <row r="1434" spans="1:6" x14ac:dyDescent="0.3">
      <c r="A1434" s="294"/>
      <c r="C1434" s="193"/>
      <c r="D1434" s="227"/>
      <c r="E1434" s="155"/>
      <c r="F1434" s="155"/>
    </row>
    <row r="1435" spans="1:6" s="198" customFormat="1" x14ac:dyDescent="0.3">
      <c r="A1435" s="295"/>
      <c r="B1435" s="195"/>
      <c r="C1435" s="196"/>
      <c r="D1435" s="197" t="s">
        <v>2004</v>
      </c>
      <c r="E1435" s="149" t="s">
        <v>615</v>
      </c>
      <c r="F1435" s="149" t="s">
        <v>616</v>
      </c>
    </row>
    <row r="1436" spans="1:6" x14ac:dyDescent="0.3">
      <c r="A1436" s="294"/>
      <c r="C1436" s="199"/>
      <c r="D1436" s="200"/>
      <c r="E1436" s="155"/>
      <c r="F1436" s="155"/>
    </row>
    <row r="1437" spans="1:6" x14ac:dyDescent="0.3">
      <c r="A1437" s="294"/>
      <c r="C1437" s="201" t="s">
        <v>2005</v>
      </c>
      <c r="D1437" s="205" t="s">
        <v>2006</v>
      </c>
      <c r="E1437" s="155">
        <v>979</v>
      </c>
      <c r="F1437" s="155">
        <f>E1437*0.7</f>
        <v>685.3</v>
      </c>
    </row>
    <row r="1438" spans="1:6" x14ac:dyDescent="0.3">
      <c r="A1438" s="294"/>
      <c r="C1438" s="201" t="s">
        <v>2007</v>
      </c>
      <c r="D1438" s="205" t="s">
        <v>2008</v>
      </c>
      <c r="E1438" s="155">
        <v>979</v>
      </c>
      <c r="F1438" s="155">
        <f>E1438*0.7</f>
        <v>685.3</v>
      </c>
    </row>
    <row r="1439" spans="1:6" x14ac:dyDescent="0.3">
      <c r="A1439" s="294"/>
      <c r="C1439" s="201" t="s">
        <v>2009</v>
      </c>
      <c r="D1439" s="205" t="s">
        <v>2010</v>
      </c>
      <c r="E1439" s="155">
        <v>1079</v>
      </c>
      <c r="F1439" s="155">
        <f>E1439*0.7</f>
        <v>755.3</v>
      </c>
    </row>
    <row r="1440" spans="1:6" x14ac:dyDescent="0.3">
      <c r="A1440" s="294"/>
      <c r="C1440" s="201" t="s">
        <v>2011</v>
      </c>
      <c r="D1440" s="205" t="s">
        <v>2012</v>
      </c>
      <c r="E1440" s="155">
        <v>1079</v>
      </c>
      <c r="F1440" s="155">
        <f>E1440*0.7</f>
        <v>755.3</v>
      </c>
    </row>
    <row r="1441" spans="1:6" x14ac:dyDescent="0.3">
      <c r="A1441" s="294"/>
      <c r="C1441" s="193"/>
      <c r="D1441" s="227"/>
      <c r="E1441" s="155"/>
      <c r="F1441" s="155"/>
    </row>
    <row r="1442" spans="1:6" s="198" customFormat="1" x14ac:dyDescent="0.3">
      <c r="A1442" s="295"/>
      <c r="B1442" s="195"/>
      <c r="C1442" s="196"/>
      <c r="D1442" s="197" t="s">
        <v>2013</v>
      </c>
      <c r="E1442" s="149" t="s">
        <v>615</v>
      </c>
      <c r="F1442" s="149" t="s">
        <v>616</v>
      </c>
    </row>
    <row r="1443" spans="1:6" x14ac:dyDescent="0.3">
      <c r="A1443" s="294"/>
      <c r="C1443" s="199"/>
      <c r="D1443" s="200"/>
      <c r="E1443" s="155"/>
      <c r="F1443" s="155"/>
    </row>
    <row r="1444" spans="1:6" x14ac:dyDescent="0.3">
      <c r="A1444" s="294"/>
      <c r="C1444" s="201" t="s">
        <v>2014</v>
      </c>
      <c r="D1444" s="205" t="s">
        <v>2015</v>
      </c>
      <c r="E1444" s="155">
        <v>1265</v>
      </c>
      <c r="F1444" s="155">
        <f t="shared" ref="F1444:F1445" si="148">IFERROR(E1444*0.65,"")</f>
        <v>822.25</v>
      </c>
    </row>
    <row r="1445" spans="1:6" x14ac:dyDescent="0.3">
      <c r="A1445" s="294"/>
      <c r="C1445" s="201" t="s">
        <v>2016</v>
      </c>
      <c r="D1445" s="205" t="s">
        <v>2017</v>
      </c>
      <c r="E1445" s="155">
        <v>1320</v>
      </c>
      <c r="F1445" s="155">
        <f t="shared" si="148"/>
        <v>858</v>
      </c>
    </row>
    <row r="1446" spans="1:6" x14ac:dyDescent="0.3">
      <c r="A1446" s="294"/>
      <c r="C1446" s="193"/>
      <c r="D1446" s="227"/>
      <c r="E1446" s="155"/>
      <c r="F1446" s="155"/>
    </row>
    <row r="1447" spans="1:6" s="198" customFormat="1" x14ac:dyDescent="0.3">
      <c r="A1447" s="295"/>
      <c r="B1447" s="195"/>
      <c r="C1447" s="196"/>
      <c r="D1447" s="197" t="s">
        <v>2018</v>
      </c>
      <c r="E1447" s="149" t="s">
        <v>615</v>
      </c>
      <c r="F1447" s="149" t="s">
        <v>616</v>
      </c>
    </row>
    <row r="1448" spans="1:6" x14ac:dyDescent="0.3">
      <c r="A1448" s="294"/>
      <c r="C1448" s="199"/>
      <c r="D1448" s="200"/>
      <c r="E1448" s="155"/>
      <c r="F1448" s="155"/>
    </row>
    <row r="1449" spans="1:6" x14ac:dyDescent="0.3">
      <c r="A1449" s="294"/>
      <c r="C1449" s="201" t="s">
        <v>2019</v>
      </c>
      <c r="D1449" s="202" t="s">
        <v>2020</v>
      </c>
      <c r="E1449" s="155">
        <v>209</v>
      </c>
      <c r="F1449" s="155">
        <f t="shared" ref="F1449:F1450" si="149">IFERROR(E1449*0.65,"")</f>
        <v>135.85</v>
      </c>
    </row>
    <row r="1450" spans="1:6" x14ac:dyDescent="0.3">
      <c r="A1450" s="294"/>
      <c r="C1450" s="201" t="s">
        <v>2021</v>
      </c>
      <c r="D1450" s="202" t="s">
        <v>2022</v>
      </c>
      <c r="E1450" s="155">
        <v>249</v>
      </c>
      <c r="F1450" s="155">
        <f t="shared" si="149"/>
        <v>161.85</v>
      </c>
    </row>
    <row r="1451" spans="1:6" x14ac:dyDescent="0.3">
      <c r="A1451" s="294"/>
      <c r="C1451" s="199"/>
      <c r="D1451" s="296"/>
      <c r="E1451" s="284"/>
      <c r="F1451" s="155"/>
    </row>
    <row r="1452" spans="1:6" x14ac:dyDescent="0.3">
      <c r="A1452" s="294"/>
      <c r="C1452" s="201" t="s">
        <v>2023</v>
      </c>
      <c r="D1452" s="205" t="s">
        <v>2024</v>
      </c>
      <c r="E1452" s="155">
        <v>395</v>
      </c>
      <c r="F1452" s="155">
        <f t="shared" ref="F1452:F1453" si="150">IFERROR(E1452*0.65,"")</f>
        <v>256.75</v>
      </c>
    </row>
    <row r="1453" spans="1:6" x14ac:dyDescent="0.3">
      <c r="A1453" s="294"/>
      <c r="C1453" s="201" t="s">
        <v>2025</v>
      </c>
      <c r="D1453" s="205" t="s">
        <v>2026</v>
      </c>
      <c r="E1453" s="155">
        <v>519</v>
      </c>
      <c r="F1453" s="155">
        <f t="shared" si="150"/>
        <v>337.35</v>
      </c>
    </row>
    <row r="1454" spans="1:6" x14ac:dyDescent="0.3">
      <c r="A1454" s="294"/>
      <c r="C1454" s="193"/>
      <c r="D1454" s="227"/>
      <c r="E1454" s="155"/>
      <c r="F1454" s="155"/>
    </row>
    <row r="1455" spans="1:6" s="198" customFormat="1" x14ac:dyDescent="0.3">
      <c r="A1455" s="295"/>
      <c r="B1455" s="195"/>
      <c r="C1455" s="196"/>
      <c r="D1455" s="197" t="s">
        <v>2027</v>
      </c>
      <c r="E1455" s="149" t="s">
        <v>615</v>
      </c>
      <c r="F1455" s="149" t="s">
        <v>616</v>
      </c>
    </row>
    <row r="1456" spans="1:6" x14ac:dyDescent="0.3">
      <c r="A1456" s="294"/>
      <c r="C1456" s="199"/>
      <c r="D1456" s="200"/>
      <c r="E1456" s="155"/>
      <c r="F1456" s="155"/>
    </row>
    <row r="1457" spans="1:6" x14ac:dyDescent="0.3">
      <c r="A1457" s="294"/>
      <c r="C1457" s="201" t="s">
        <v>2028</v>
      </c>
      <c r="D1457" s="205" t="s">
        <v>2029</v>
      </c>
      <c r="E1457" s="155">
        <v>5500</v>
      </c>
      <c r="F1457" s="155">
        <f t="shared" ref="F1457:F1459" si="151">IFERROR(E1457*0.65,"")</f>
        <v>3575</v>
      </c>
    </row>
    <row r="1458" spans="1:6" x14ac:dyDescent="0.3">
      <c r="A1458" s="294"/>
      <c r="C1458" s="201" t="s">
        <v>2030</v>
      </c>
      <c r="D1458" s="205" t="s">
        <v>2031</v>
      </c>
      <c r="E1458" s="155">
        <v>5990</v>
      </c>
      <c r="F1458" s="155">
        <f t="shared" si="151"/>
        <v>3893.5</v>
      </c>
    </row>
    <row r="1459" spans="1:6" x14ac:dyDescent="0.3">
      <c r="A1459" s="294"/>
      <c r="C1459" s="201" t="s">
        <v>2032</v>
      </c>
      <c r="D1459" s="205" t="s">
        <v>2033</v>
      </c>
      <c r="E1459" s="155">
        <v>6275</v>
      </c>
      <c r="F1459" s="155">
        <f t="shared" si="151"/>
        <v>4078.75</v>
      </c>
    </row>
    <row r="1460" spans="1:6" x14ac:dyDescent="0.3">
      <c r="A1460" s="294"/>
      <c r="C1460" s="199"/>
      <c r="D1460" s="279" t="s">
        <v>2034</v>
      </c>
      <c r="E1460" s="155"/>
      <c r="F1460" s="155"/>
    </row>
    <row r="1461" spans="1:6" x14ac:dyDescent="0.3">
      <c r="A1461" s="294"/>
      <c r="C1461" s="193"/>
      <c r="D1461" s="227"/>
      <c r="E1461" s="155"/>
      <c r="F1461" s="155"/>
    </row>
    <row r="1462" spans="1:6" s="198" customFormat="1" x14ac:dyDescent="0.3">
      <c r="A1462" s="295"/>
      <c r="B1462" s="195"/>
      <c r="C1462" s="196"/>
      <c r="D1462" s="197" t="s">
        <v>2035</v>
      </c>
      <c r="E1462" s="149" t="s">
        <v>615</v>
      </c>
      <c r="F1462" s="149" t="s">
        <v>616</v>
      </c>
    </row>
    <row r="1463" spans="1:6" x14ac:dyDescent="0.3">
      <c r="A1463" s="294"/>
      <c r="C1463" s="199"/>
      <c r="D1463" s="200"/>
      <c r="E1463" s="155"/>
      <c r="F1463" s="155"/>
    </row>
    <row r="1464" spans="1:6" x14ac:dyDescent="0.3">
      <c r="A1464" s="294"/>
      <c r="C1464" s="165" t="s">
        <v>2036</v>
      </c>
      <c r="D1464" s="203" t="s">
        <v>2037</v>
      </c>
      <c r="E1464" s="224">
        <v>349</v>
      </c>
      <c r="F1464" s="155">
        <f t="shared" ref="F1464" si="152">IFERROR(E1464*0.65,"")</f>
        <v>226.85</v>
      </c>
    </row>
    <row r="1465" spans="1:6" x14ac:dyDescent="0.3">
      <c r="A1465" s="294"/>
      <c r="C1465" s="165"/>
      <c r="D1465" s="205"/>
      <c r="E1465" s="249"/>
      <c r="F1465" s="168"/>
    </row>
    <row r="1466" spans="1:6" s="198" customFormat="1" x14ac:dyDescent="0.3">
      <c r="A1466" s="295"/>
      <c r="B1466" s="195"/>
      <c r="C1466" s="196"/>
      <c r="D1466" s="197" t="s">
        <v>2038</v>
      </c>
      <c r="E1466" s="149" t="s">
        <v>615</v>
      </c>
      <c r="F1466" s="149" t="s">
        <v>616</v>
      </c>
    </row>
    <row r="1467" spans="1:6" x14ac:dyDescent="0.3">
      <c r="A1467" s="294"/>
      <c r="C1467" s="199"/>
      <c r="D1467" s="200"/>
      <c r="E1467" s="155"/>
      <c r="F1467" s="155"/>
    </row>
    <row r="1468" spans="1:6" x14ac:dyDescent="0.3">
      <c r="A1468" s="294"/>
      <c r="C1468" s="201" t="s">
        <v>2039</v>
      </c>
      <c r="D1468" s="202" t="s">
        <v>2040</v>
      </c>
      <c r="E1468" s="155">
        <v>295</v>
      </c>
      <c r="F1468" s="155">
        <f t="shared" ref="F1468:F1472" si="153">IFERROR(E1468*0.65,"")</f>
        <v>191.75</v>
      </c>
    </row>
    <row r="1469" spans="1:6" x14ac:dyDescent="0.3">
      <c r="A1469" s="294"/>
      <c r="C1469" s="201" t="s">
        <v>2041</v>
      </c>
      <c r="D1469" s="202" t="s">
        <v>2042</v>
      </c>
      <c r="E1469" s="155">
        <v>99</v>
      </c>
      <c r="F1469" s="155">
        <f t="shared" si="153"/>
        <v>64.350000000000009</v>
      </c>
    </row>
    <row r="1470" spans="1:6" x14ac:dyDescent="0.3">
      <c r="A1470" s="294"/>
      <c r="C1470" s="201" t="s">
        <v>843</v>
      </c>
      <c r="D1470" s="202" t="s">
        <v>2043</v>
      </c>
      <c r="E1470" s="155">
        <v>90</v>
      </c>
      <c r="F1470" s="155">
        <f t="shared" si="153"/>
        <v>58.5</v>
      </c>
    </row>
    <row r="1471" spans="1:6" x14ac:dyDescent="0.3">
      <c r="A1471" s="294"/>
      <c r="C1471" s="201" t="s">
        <v>847</v>
      </c>
      <c r="D1471" s="202" t="s">
        <v>2044</v>
      </c>
      <c r="E1471" s="155">
        <v>70</v>
      </c>
      <c r="F1471" s="155">
        <f t="shared" si="153"/>
        <v>45.5</v>
      </c>
    </row>
    <row r="1472" spans="1:6" x14ac:dyDescent="0.3">
      <c r="A1472" s="294"/>
      <c r="C1472" s="201" t="s">
        <v>2045</v>
      </c>
      <c r="D1472" s="202" t="s">
        <v>2046</v>
      </c>
      <c r="E1472" s="155">
        <v>315</v>
      </c>
      <c r="F1472" s="155">
        <f t="shared" si="153"/>
        <v>204.75</v>
      </c>
    </row>
    <row r="1473" spans="1:6" x14ac:dyDescent="0.3">
      <c r="A1473" s="294"/>
      <c r="C1473" s="193"/>
      <c r="D1473" s="227"/>
      <c r="E1473" s="155"/>
      <c r="F1473" s="155"/>
    </row>
    <row r="1474" spans="1:6" s="198" customFormat="1" x14ac:dyDescent="0.3">
      <c r="A1474" s="295"/>
      <c r="B1474" s="195"/>
      <c r="C1474" s="196"/>
      <c r="D1474" s="197" t="s">
        <v>2047</v>
      </c>
      <c r="E1474" s="149" t="s">
        <v>615</v>
      </c>
      <c r="F1474" s="149" t="s">
        <v>616</v>
      </c>
    </row>
    <row r="1475" spans="1:6" x14ac:dyDescent="0.3">
      <c r="A1475" s="294"/>
      <c r="C1475" s="199"/>
      <c r="D1475" s="200"/>
      <c r="E1475" s="155"/>
      <c r="F1475" s="155"/>
    </row>
    <row r="1476" spans="1:6" s="144" customFormat="1" x14ac:dyDescent="0.3">
      <c r="A1476" s="294"/>
      <c r="B1476" s="139"/>
      <c r="C1476" s="162" t="s">
        <v>651</v>
      </c>
      <c r="D1476" s="153" t="s">
        <v>652</v>
      </c>
      <c r="E1476" s="155">
        <v>14</v>
      </c>
      <c r="F1476" s="155">
        <f t="shared" ref="F1476:F1495" si="154">IFERROR(E1476*0.65,"")</f>
        <v>9.1</v>
      </c>
    </row>
    <row r="1477" spans="1:6" s="144" customFormat="1" x14ac:dyDescent="0.3">
      <c r="A1477" s="294"/>
      <c r="B1477" s="139"/>
      <c r="C1477" s="162" t="s">
        <v>872</v>
      </c>
      <c r="D1477" s="153" t="s">
        <v>873</v>
      </c>
      <c r="E1477" s="155">
        <v>18</v>
      </c>
      <c r="F1477" s="155">
        <f t="shared" si="154"/>
        <v>11.700000000000001</v>
      </c>
    </row>
    <row r="1478" spans="1:6" x14ac:dyDescent="0.3">
      <c r="A1478" s="294"/>
      <c r="C1478" s="201" t="s">
        <v>874</v>
      </c>
      <c r="D1478" s="205" t="s">
        <v>875</v>
      </c>
      <c r="E1478" s="155">
        <v>95</v>
      </c>
      <c r="F1478" s="155">
        <f t="shared" si="154"/>
        <v>61.75</v>
      </c>
    </row>
    <row r="1479" spans="1:6" x14ac:dyDescent="0.3">
      <c r="A1479" s="294"/>
      <c r="C1479" s="201" t="s">
        <v>876</v>
      </c>
      <c r="D1479" s="205" t="s">
        <v>2048</v>
      </c>
      <c r="E1479" s="155">
        <v>75</v>
      </c>
      <c r="F1479" s="155">
        <f t="shared" si="154"/>
        <v>48.75</v>
      </c>
    </row>
    <row r="1480" spans="1:6" x14ac:dyDescent="0.3">
      <c r="A1480" s="294"/>
      <c r="C1480" s="201" t="s">
        <v>2049</v>
      </c>
      <c r="D1480" s="205" t="s">
        <v>2050</v>
      </c>
      <c r="E1480" s="155">
        <v>325</v>
      </c>
      <c r="F1480" s="155">
        <f t="shared" si="154"/>
        <v>211.25</v>
      </c>
    </row>
    <row r="1481" spans="1:6" x14ac:dyDescent="0.3">
      <c r="A1481" s="294"/>
      <c r="C1481" s="201" t="s">
        <v>2051</v>
      </c>
      <c r="D1481" s="205" t="s">
        <v>2052</v>
      </c>
      <c r="E1481" s="155">
        <v>479</v>
      </c>
      <c r="F1481" s="155">
        <f t="shared" si="154"/>
        <v>311.35000000000002</v>
      </c>
    </row>
    <row r="1482" spans="1:6" x14ac:dyDescent="0.3">
      <c r="A1482" s="294"/>
      <c r="C1482" s="281" t="s">
        <v>2053</v>
      </c>
      <c r="D1482" s="205" t="s">
        <v>2054</v>
      </c>
      <c r="E1482" s="206">
        <v>695</v>
      </c>
      <c r="F1482" s="155">
        <f t="shared" si="154"/>
        <v>451.75</v>
      </c>
    </row>
    <row r="1483" spans="1:6" x14ac:dyDescent="0.3">
      <c r="A1483" s="294"/>
      <c r="C1483" s="201" t="s">
        <v>2055</v>
      </c>
      <c r="D1483" s="205" t="s">
        <v>2056</v>
      </c>
      <c r="E1483" s="155">
        <v>48</v>
      </c>
      <c r="F1483" s="155">
        <f t="shared" si="154"/>
        <v>31.200000000000003</v>
      </c>
    </row>
    <row r="1484" spans="1:6" x14ac:dyDescent="0.3">
      <c r="A1484" s="294"/>
      <c r="C1484" s="201" t="s">
        <v>2057</v>
      </c>
      <c r="D1484" s="205" t="s">
        <v>2058</v>
      </c>
      <c r="E1484" s="155">
        <v>25</v>
      </c>
      <c r="F1484" s="155">
        <f t="shared" si="154"/>
        <v>16.25</v>
      </c>
    </row>
    <row r="1485" spans="1:6" x14ac:dyDescent="0.3">
      <c r="A1485" s="294"/>
      <c r="C1485" s="201" t="s">
        <v>878</v>
      </c>
      <c r="D1485" s="205" t="s">
        <v>879</v>
      </c>
      <c r="E1485" s="155">
        <v>299</v>
      </c>
      <c r="F1485" s="155">
        <f t="shared" si="154"/>
        <v>194.35</v>
      </c>
    </row>
    <row r="1486" spans="1:6" x14ac:dyDescent="0.3">
      <c r="A1486" s="294"/>
      <c r="C1486" s="201" t="s">
        <v>851</v>
      </c>
      <c r="D1486" s="205" t="s">
        <v>852</v>
      </c>
      <c r="E1486" s="155">
        <v>179</v>
      </c>
      <c r="F1486" s="155">
        <f t="shared" si="154"/>
        <v>116.35000000000001</v>
      </c>
    </row>
    <row r="1487" spans="1:6" x14ac:dyDescent="0.3">
      <c r="A1487" s="294"/>
      <c r="C1487" s="201" t="s">
        <v>2059</v>
      </c>
      <c r="D1487" s="205" t="s">
        <v>2060</v>
      </c>
      <c r="E1487" s="155">
        <v>9</v>
      </c>
      <c r="F1487" s="155">
        <f t="shared" si="154"/>
        <v>5.8500000000000005</v>
      </c>
    </row>
    <row r="1488" spans="1:6" x14ac:dyDescent="0.3">
      <c r="A1488" s="294"/>
      <c r="C1488" s="201" t="s">
        <v>2061</v>
      </c>
      <c r="D1488" s="205" t="s">
        <v>2062</v>
      </c>
      <c r="E1488" s="155">
        <v>125</v>
      </c>
      <c r="F1488" s="155">
        <f t="shared" si="154"/>
        <v>81.25</v>
      </c>
    </row>
    <row r="1489" spans="1:6" x14ac:dyDescent="0.3">
      <c r="A1489" s="294"/>
      <c r="C1489" s="201" t="s">
        <v>2063</v>
      </c>
      <c r="D1489" s="205" t="s">
        <v>2064</v>
      </c>
      <c r="E1489" s="155">
        <v>205</v>
      </c>
      <c r="F1489" s="155">
        <f t="shared" si="154"/>
        <v>133.25</v>
      </c>
    </row>
    <row r="1490" spans="1:6" x14ac:dyDescent="0.3">
      <c r="A1490" s="294"/>
      <c r="C1490" s="201" t="s">
        <v>2065</v>
      </c>
      <c r="D1490" s="205" t="s">
        <v>2066</v>
      </c>
      <c r="E1490" s="155">
        <v>210</v>
      </c>
      <c r="F1490" s="155">
        <f t="shared" si="154"/>
        <v>136.5</v>
      </c>
    </row>
    <row r="1491" spans="1:6" x14ac:dyDescent="0.3">
      <c r="A1491" s="294"/>
      <c r="C1491" s="201" t="s">
        <v>2067</v>
      </c>
      <c r="D1491" s="205" t="s">
        <v>2068</v>
      </c>
      <c r="E1491" s="155">
        <v>295</v>
      </c>
      <c r="F1491" s="155">
        <f t="shared" si="154"/>
        <v>191.75</v>
      </c>
    </row>
    <row r="1492" spans="1:6" x14ac:dyDescent="0.3">
      <c r="A1492" s="294"/>
      <c r="C1492" s="201" t="s">
        <v>2069</v>
      </c>
      <c r="D1492" s="205" t="s">
        <v>2070</v>
      </c>
      <c r="E1492" s="155">
        <v>310</v>
      </c>
      <c r="F1492" s="155">
        <f t="shared" si="154"/>
        <v>201.5</v>
      </c>
    </row>
    <row r="1493" spans="1:6" x14ac:dyDescent="0.3">
      <c r="A1493" s="294"/>
      <c r="C1493" s="201" t="s">
        <v>2071</v>
      </c>
      <c r="D1493" s="205" t="s">
        <v>2072</v>
      </c>
      <c r="E1493" s="155">
        <v>355</v>
      </c>
      <c r="F1493" s="155">
        <f t="shared" si="154"/>
        <v>230.75</v>
      </c>
    </row>
    <row r="1494" spans="1:6" x14ac:dyDescent="0.3">
      <c r="A1494" s="294"/>
      <c r="C1494" s="201" t="s">
        <v>2073</v>
      </c>
      <c r="D1494" s="205" t="s">
        <v>2074</v>
      </c>
      <c r="E1494" s="155">
        <v>285</v>
      </c>
      <c r="F1494" s="155">
        <f t="shared" si="154"/>
        <v>185.25</v>
      </c>
    </row>
    <row r="1495" spans="1:6" x14ac:dyDescent="0.3">
      <c r="A1495" s="294"/>
      <c r="C1495" s="201" t="s">
        <v>2075</v>
      </c>
      <c r="D1495" s="205" t="s">
        <v>2076</v>
      </c>
      <c r="E1495" s="155">
        <v>345</v>
      </c>
      <c r="F1495" s="155">
        <f t="shared" si="154"/>
        <v>224.25</v>
      </c>
    </row>
    <row r="1496" spans="1:6" x14ac:dyDescent="0.3">
      <c r="A1496" s="294"/>
      <c r="C1496" s="193"/>
      <c r="D1496" s="227"/>
      <c r="E1496" s="155"/>
      <c r="F1496" s="155"/>
    </row>
    <row r="1497" spans="1:6" s="198" customFormat="1" x14ac:dyDescent="0.3">
      <c r="A1497" s="295"/>
      <c r="B1497" s="195"/>
      <c r="C1497" s="196"/>
      <c r="D1497" s="197" t="s">
        <v>2077</v>
      </c>
      <c r="E1497" s="149" t="s">
        <v>615</v>
      </c>
      <c r="F1497" s="149" t="s">
        <v>616</v>
      </c>
    </row>
    <row r="1498" spans="1:6" x14ac:dyDescent="0.3">
      <c r="A1498" s="294"/>
      <c r="C1498" s="199"/>
      <c r="D1498" s="200"/>
      <c r="E1498" s="155"/>
      <c r="F1498" s="155"/>
    </row>
    <row r="1499" spans="1:6" x14ac:dyDescent="0.3">
      <c r="A1499" s="294"/>
      <c r="C1499" s="201" t="s">
        <v>886</v>
      </c>
      <c r="D1499" s="205" t="s">
        <v>887</v>
      </c>
      <c r="E1499" s="155">
        <v>85</v>
      </c>
      <c r="F1499" s="155">
        <f t="shared" ref="F1499:F1509" si="155">IFERROR(E1499*0.65,"")</f>
        <v>55.25</v>
      </c>
    </row>
    <row r="1500" spans="1:6" x14ac:dyDescent="0.3">
      <c r="A1500" s="294"/>
      <c r="C1500" s="201" t="s">
        <v>888</v>
      </c>
      <c r="D1500" s="202" t="s">
        <v>889</v>
      </c>
      <c r="E1500" s="155">
        <v>89</v>
      </c>
      <c r="F1500" s="155">
        <f t="shared" si="155"/>
        <v>57.85</v>
      </c>
    </row>
    <row r="1501" spans="1:6" x14ac:dyDescent="0.3">
      <c r="A1501" s="294"/>
      <c r="C1501" s="201" t="s">
        <v>890</v>
      </c>
      <c r="D1501" s="203" t="s">
        <v>2078</v>
      </c>
      <c r="E1501" s="155">
        <v>69</v>
      </c>
      <c r="F1501" s="155">
        <f t="shared" si="155"/>
        <v>44.85</v>
      </c>
    </row>
    <row r="1502" spans="1:6" x14ac:dyDescent="0.3">
      <c r="A1502" s="294"/>
      <c r="C1502" s="201" t="s">
        <v>892</v>
      </c>
      <c r="D1502" s="205" t="s">
        <v>893</v>
      </c>
      <c r="E1502" s="155">
        <v>114</v>
      </c>
      <c r="F1502" s="155">
        <f t="shared" si="155"/>
        <v>74.100000000000009</v>
      </c>
    </row>
    <row r="1503" spans="1:6" x14ac:dyDescent="0.3">
      <c r="A1503" s="294"/>
      <c r="C1503" s="201" t="s">
        <v>894</v>
      </c>
      <c r="D1503" s="205" t="s">
        <v>895</v>
      </c>
      <c r="E1503" s="155">
        <v>79</v>
      </c>
      <c r="F1503" s="155">
        <f t="shared" si="155"/>
        <v>51.35</v>
      </c>
    </row>
    <row r="1504" spans="1:6" x14ac:dyDescent="0.3">
      <c r="A1504" s="294"/>
      <c r="C1504" s="204" t="s">
        <v>896</v>
      </c>
      <c r="D1504" s="205" t="s">
        <v>897</v>
      </c>
      <c r="E1504" s="155">
        <v>129</v>
      </c>
      <c r="F1504" s="155">
        <f t="shared" si="155"/>
        <v>83.850000000000009</v>
      </c>
    </row>
    <row r="1505" spans="1:6" x14ac:dyDescent="0.3">
      <c r="A1505" s="294"/>
      <c r="C1505" s="201" t="s">
        <v>898</v>
      </c>
      <c r="D1505" s="205" t="s">
        <v>899</v>
      </c>
      <c r="E1505" s="155">
        <v>129</v>
      </c>
      <c r="F1505" s="155">
        <f t="shared" si="155"/>
        <v>83.850000000000009</v>
      </c>
    </row>
    <row r="1506" spans="1:6" x14ac:dyDescent="0.3">
      <c r="A1506" s="294"/>
      <c r="C1506" s="201" t="s">
        <v>900</v>
      </c>
      <c r="D1506" s="202" t="s">
        <v>901</v>
      </c>
      <c r="E1506" s="155">
        <v>159</v>
      </c>
      <c r="F1506" s="155">
        <f t="shared" si="155"/>
        <v>103.35000000000001</v>
      </c>
    </row>
    <row r="1507" spans="1:6" x14ac:dyDescent="0.3">
      <c r="A1507" s="294"/>
      <c r="C1507" s="201" t="s">
        <v>902</v>
      </c>
      <c r="D1507" s="205" t="s">
        <v>903</v>
      </c>
      <c r="E1507" s="155">
        <v>185</v>
      </c>
      <c r="F1507" s="155">
        <f t="shared" si="155"/>
        <v>120.25</v>
      </c>
    </row>
    <row r="1508" spans="1:6" x14ac:dyDescent="0.3">
      <c r="A1508" s="294"/>
      <c r="C1508" s="281" t="s">
        <v>904</v>
      </c>
      <c r="D1508" s="202" t="s">
        <v>905</v>
      </c>
      <c r="E1508" s="232">
        <v>349</v>
      </c>
      <c r="F1508" s="155">
        <f t="shared" si="155"/>
        <v>226.85</v>
      </c>
    </row>
    <row r="1509" spans="1:6" x14ac:dyDescent="0.3">
      <c r="A1509" s="294"/>
      <c r="C1509" s="201" t="s">
        <v>906</v>
      </c>
      <c r="D1509" s="205" t="s">
        <v>907</v>
      </c>
      <c r="E1509" s="155">
        <v>109</v>
      </c>
      <c r="F1509" s="155">
        <f t="shared" si="155"/>
        <v>70.850000000000009</v>
      </c>
    </row>
    <row r="1510" spans="1:6" x14ac:dyDescent="0.3">
      <c r="A1510" s="294"/>
      <c r="C1510" s="193"/>
      <c r="D1510" s="227"/>
      <c r="E1510" s="155"/>
      <c r="F1510" s="155"/>
    </row>
    <row r="1511" spans="1:6" s="198" customFormat="1" x14ac:dyDescent="0.3">
      <c r="A1511" s="295"/>
      <c r="B1511" s="195"/>
      <c r="C1511" s="196"/>
      <c r="D1511" s="197" t="s">
        <v>2079</v>
      </c>
      <c r="E1511" s="149" t="s">
        <v>615</v>
      </c>
      <c r="F1511" s="149" t="s">
        <v>616</v>
      </c>
    </row>
    <row r="1512" spans="1:6" x14ac:dyDescent="0.3">
      <c r="A1512" s="294"/>
      <c r="C1512" s="199"/>
      <c r="D1512" s="200"/>
      <c r="E1512" s="155"/>
      <c r="F1512" s="155"/>
    </row>
    <row r="1513" spans="1:6" x14ac:dyDescent="0.3">
      <c r="A1513" s="294"/>
      <c r="C1513" s="201" t="s">
        <v>2080</v>
      </c>
      <c r="D1513" s="202" t="s">
        <v>2081</v>
      </c>
      <c r="E1513" s="155">
        <v>159</v>
      </c>
      <c r="F1513" s="155">
        <f t="shared" ref="F1513" si="156">IFERROR(E1513*0.65,"")</f>
        <v>103.35000000000001</v>
      </c>
    </row>
    <row r="1514" spans="1:6" x14ac:dyDescent="0.3">
      <c r="A1514" s="294"/>
      <c r="C1514" s="201"/>
      <c r="D1514" s="250"/>
      <c r="E1514" s="155"/>
      <c r="F1514" s="155"/>
    </row>
    <row r="1515" spans="1:6" ht="15" thickBot="1" x14ac:dyDescent="0.35">
      <c r="A1515" s="294"/>
      <c r="C1515" s="201"/>
      <c r="D1515" s="230"/>
      <c r="E1515" s="155"/>
      <c r="F1515" s="155"/>
    </row>
    <row r="1516" spans="1:6" ht="35.1" customHeight="1" thickTop="1" x14ac:dyDescent="0.3">
      <c r="A1516" s="294"/>
      <c r="C1516" s="140" t="s">
        <v>2082</v>
      </c>
      <c r="D1516" s="141"/>
      <c r="E1516" s="142"/>
      <c r="F1516" s="143"/>
    </row>
    <row r="1517" spans="1:6" x14ac:dyDescent="0.3">
      <c r="A1517" s="294"/>
      <c r="C1517" s="201"/>
      <c r="D1517" s="205"/>
      <c r="E1517" s="155"/>
      <c r="F1517" s="155"/>
    </row>
    <row r="1518" spans="1:6" s="198" customFormat="1" x14ac:dyDescent="0.3">
      <c r="A1518" s="294"/>
      <c r="B1518" s="195"/>
      <c r="C1518" s="196"/>
      <c r="D1518" s="197" t="s">
        <v>2083</v>
      </c>
      <c r="E1518" s="149" t="s">
        <v>615</v>
      </c>
      <c r="F1518" s="149" t="s">
        <v>616</v>
      </c>
    </row>
    <row r="1519" spans="1:6" x14ac:dyDescent="0.3">
      <c r="A1519" s="294"/>
      <c r="C1519" s="199"/>
      <c r="D1519" s="200"/>
      <c r="E1519" s="155"/>
      <c r="F1519" s="155"/>
    </row>
    <row r="1520" spans="1:6" x14ac:dyDescent="0.3">
      <c r="A1520" s="294"/>
      <c r="C1520" s="201" t="s">
        <v>1985</v>
      </c>
      <c r="D1520" s="205" t="s">
        <v>1986</v>
      </c>
      <c r="E1520" s="231">
        <v>959</v>
      </c>
      <c r="F1520" s="155">
        <f t="shared" ref="F1520:F1522" si="157">IFERROR(E1520*0.65,"")</f>
        <v>623.35</v>
      </c>
    </row>
    <row r="1521" spans="1:6" x14ac:dyDescent="0.3">
      <c r="A1521" s="294"/>
      <c r="C1521" s="201" t="s">
        <v>1987</v>
      </c>
      <c r="D1521" s="205" t="s">
        <v>1988</v>
      </c>
      <c r="E1521" s="231">
        <v>1059</v>
      </c>
      <c r="F1521" s="155">
        <f t="shared" si="157"/>
        <v>688.35</v>
      </c>
    </row>
    <row r="1522" spans="1:6" x14ac:dyDescent="0.3">
      <c r="A1522" s="294"/>
      <c r="C1522" s="201" t="s">
        <v>2084</v>
      </c>
      <c r="D1522" s="205" t="s">
        <v>2085</v>
      </c>
      <c r="E1522" s="231">
        <v>279</v>
      </c>
      <c r="F1522" s="155">
        <f t="shared" si="157"/>
        <v>181.35</v>
      </c>
    </row>
    <row r="1523" spans="1:6" x14ac:dyDescent="0.3">
      <c r="A1523" s="294"/>
      <c r="C1523" s="201" t="s">
        <v>2086</v>
      </c>
      <c r="D1523" s="205" t="s">
        <v>2087</v>
      </c>
      <c r="E1523" s="297" t="s">
        <v>2088</v>
      </c>
      <c r="F1523" s="155"/>
    </row>
    <row r="1524" spans="1:6" x14ac:dyDescent="0.3">
      <c r="A1524" s="294"/>
      <c r="C1524" s="201" t="s">
        <v>2089</v>
      </c>
      <c r="D1524" s="205" t="s">
        <v>2090</v>
      </c>
      <c r="E1524" s="231">
        <v>179</v>
      </c>
      <c r="F1524" s="155">
        <f t="shared" ref="F1524:F1525" si="158">IFERROR(E1524*0.65,"")</f>
        <v>116.35000000000001</v>
      </c>
    </row>
    <row r="1525" spans="1:6" x14ac:dyDescent="0.3">
      <c r="A1525" s="294"/>
      <c r="C1525" s="201" t="s">
        <v>2051</v>
      </c>
      <c r="D1525" s="205" t="s">
        <v>2052</v>
      </c>
      <c r="E1525" s="231">
        <v>479</v>
      </c>
      <c r="F1525" s="155">
        <f t="shared" si="158"/>
        <v>311.35000000000002</v>
      </c>
    </row>
    <row r="1526" spans="1:6" x14ac:dyDescent="0.3">
      <c r="A1526" s="294"/>
      <c r="C1526" s="201"/>
      <c r="D1526" s="205"/>
      <c r="E1526" s="231"/>
      <c r="F1526" s="155"/>
    </row>
    <row r="1527" spans="1:6" s="198" customFormat="1" x14ac:dyDescent="0.3">
      <c r="A1527" s="294"/>
      <c r="B1527" s="195"/>
      <c r="C1527" s="196"/>
      <c r="D1527" s="197" t="s">
        <v>2091</v>
      </c>
      <c r="E1527" s="149" t="s">
        <v>615</v>
      </c>
      <c r="F1527" s="149" t="s">
        <v>616</v>
      </c>
    </row>
    <row r="1528" spans="1:6" x14ac:dyDescent="0.3">
      <c r="A1528" s="294"/>
      <c r="C1528" s="199"/>
      <c r="D1528" s="200"/>
      <c r="E1528" s="155"/>
      <c r="F1528" s="155"/>
    </row>
    <row r="1529" spans="1:6" x14ac:dyDescent="0.3">
      <c r="A1529" s="294"/>
      <c r="C1529" s="165" t="s">
        <v>2092</v>
      </c>
      <c r="D1529" s="205" t="s">
        <v>2093</v>
      </c>
      <c r="E1529" s="155">
        <v>998</v>
      </c>
      <c r="F1529" s="155">
        <f t="shared" ref="F1529:F1533" si="159">IFERROR(E1529*0.65,"")</f>
        <v>648.70000000000005</v>
      </c>
    </row>
    <row r="1530" spans="1:6" x14ac:dyDescent="0.3">
      <c r="A1530" s="294"/>
      <c r="C1530" s="165" t="s">
        <v>2094</v>
      </c>
      <c r="D1530" s="166" t="s">
        <v>2095</v>
      </c>
      <c r="E1530" s="168">
        <v>1015</v>
      </c>
      <c r="F1530" s="155">
        <f t="shared" si="159"/>
        <v>659.75</v>
      </c>
    </row>
    <row r="1531" spans="1:6" x14ac:dyDescent="0.3">
      <c r="A1531" s="294"/>
      <c r="C1531" s="165" t="s">
        <v>2096</v>
      </c>
      <c r="D1531" s="205" t="s">
        <v>2097</v>
      </c>
      <c r="E1531" s="155">
        <v>199</v>
      </c>
      <c r="F1531" s="155">
        <f t="shared" si="159"/>
        <v>129.35</v>
      </c>
    </row>
    <row r="1532" spans="1:6" x14ac:dyDescent="0.3">
      <c r="A1532" s="294"/>
      <c r="C1532" s="165" t="s">
        <v>2098</v>
      </c>
      <c r="D1532" s="166" t="s">
        <v>2099</v>
      </c>
      <c r="E1532" s="168">
        <v>231</v>
      </c>
      <c r="F1532" s="155">
        <f t="shared" si="159"/>
        <v>150.15</v>
      </c>
    </row>
    <row r="1533" spans="1:6" x14ac:dyDescent="0.3">
      <c r="A1533" s="294"/>
      <c r="C1533" s="165" t="s">
        <v>2100</v>
      </c>
      <c r="D1533" s="166" t="s">
        <v>2101</v>
      </c>
      <c r="E1533" s="168">
        <v>231</v>
      </c>
      <c r="F1533" s="155">
        <f t="shared" si="159"/>
        <v>150.15</v>
      </c>
    </row>
    <row r="1534" spans="1:6" x14ac:dyDescent="0.3">
      <c r="A1534" s="294"/>
      <c r="C1534" s="165"/>
      <c r="D1534" s="166"/>
      <c r="E1534" s="168"/>
      <c r="F1534" s="168"/>
    </row>
    <row r="1535" spans="1:6" x14ac:dyDescent="0.3">
      <c r="A1535" s="294"/>
      <c r="C1535" s="165" t="s">
        <v>2102</v>
      </c>
      <c r="D1535" s="205" t="s">
        <v>2103</v>
      </c>
      <c r="E1535" s="155">
        <v>89</v>
      </c>
      <c r="F1535" s="155">
        <f t="shared" ref="F1535:F1543" si="160">IFERROR(E1535*0.65,"")</f>
        <v>57.85</v>
      </c>
    </row>
    <row r="1536" spans="1:6" x14ac:dyDescent="0.3">
      <c r="A1536" s="294"/>
      <c r="C1536" s="165" t="s">
        <v>2104</v>
      </c>
      <c r="D1536" s="205" t="s">
        <v>2105</v>
      </c>
      <c r="E1536" s="155">
        <v>115</v>
      </c>
      <c r="F1536" s="155">
        <f t="shared" si="160"/>
        <v>74.75</v>
      </c>
    </row>
    <row r="1537" spans="1:6" x14ac:dyDescent="0.3">
      <c r="A1537" s="294"/>
      <c r="C1537" s="165" t="s">
        <v>2106</v>
      </c>
      <c r="D1537" s="166" t="s">
        <v>2107</v>
      </c>
      <c r="E1537" s="168">
        <v>89</v>
      </c>
      <c r="F1537" s="155">
        <f t="shared" si="160"/>
        <v>57.85</v>
      </c>
    </row>
    <row r="1538" spans="1:6" x14ac:dyDescent="0.3">
      <c r="A1538" s="294"/>
      <c r="C1538" s="165" t="s">
        <v>2108</v>
      </c>
      <c r="D1538" s="166" t="s">
        <v>2109</v>
      </c>
      <c r="E1538" s="168">
        <v>89</v>
      </c>
      <c r="F1538" s="155">
        <f t="shared" si="160"/>
        <v>57.85</v>
      </c>
    </row>
    <row r="1539" spans="1:6" x14ac:dyDescent="0.3">
      <c r="A1539" s="294"/>
      <c r="C1539" s="165" t="s">
        <v>2110</v>
      </c>
      <c r="D1539" s="166" t="s">
        <v>2111</v>
      </c>
      <c r="E1539" s="168">
        <v>89</v>
      </c>
      <c r="F1539" s="155">
        <f t="shared" si="160"/>
        <v>57.85</v>
      </c>
    </row>
    <row r="1540" spans="1:6" x14ac:dyDescent="0.3">
      <c r="A1540" s="294"/>
      <c r="C1540" s="165" t="s">
        <v>2112</v>
      </c>
      <c r="D1540" s="166" t="s">
        <v>2113</v>
      </c>
      <c r="E1540" s="168">
        <v>89</v>
      </c>
      <c r="F1540" s="155">
        <f t="shared" si="160"/>
        <v>57.85</v>
      </c>
    </row>
    <row r="1541" spans="1:6" x14ac:dyDescent="0.3">
      <c r="A1541" s="294"/>
      <c r="C1541" s="165" t="s">
        <v>2114</v>
      </c>
      <c r="D1541" s="166" t="s">
        <v>2115</v>
      </c>
      <c r="E1541" s="168">
        <v>179</v>
      </c>
      <c r="F1541" s="155">
        <f t="shared" si="160"/>
        <v>116.35000000000001</v>
      </c>
    </row>
    <row r="1542" spans="1:6" x14ac:dyDescent="0.3">
      <c r="A1542" s="294"/>
      <c r="C1542" s="165" t="s">
        <v>2116</v>
      </c>
      <c r="D1542" s="166" t="s">
        <v>2117</v>
      </c>
      <c r="E1542" s="168">
        <v>36</v>
      </c>
      <c r="F1542" s="155">
        <f t="shared" si="160"/>
        <v>23.400000000000002</v>
      </c>
    </row>
    <row r="1543" spans="1:6" x14ac:dyDescent="0.3">
      <c r="A1543" s="294"/>
      <c r="C1543" s="165" t="s">
        <v>2118</v>
      </c>
      <c r="D1543" s="166" t="s">
        <v>2119</v>
      </c>
      <c r="E1543" s="155">
        <v>9</v>
      </c>
      <c r="F1543" s="155">
        <f t="shared" si="160"/>
        <v>5.8500000000000005</v>
      </c>
    </row>
    <row r="1544" spans="1:6" x14ac:dyDescent="0.3">
      <c r="A1544" s="294"/>
      <c r="C1544" s="298"/>
      <c r="D1544" s="194"/>
      <c r="E1544" s="155"/>
      <c r="F1544" s="155"/>
    </row>
    <row r="1545" spans="1:6" s="198" customFormat="1" x14ac:dyDescent="0.3">
      <c r="A1545" s="294"/>
      <c r="B1545" s="195"/>
      <c r="C1545" s="196"/>
      <c r="D1545" s="197" t="s">
        <v>2120</v>
      </c>
      <c r="E1545" s="149" t="s">
        <v>615</v>
      </c>
      <c r="F1545" s="149" t="s">
        <v>616</v>
      </c>
    </row>
    <row r="1546" spans="1:6" x14ac:dyDescent="0.3">
      <c r="A1546" s="294"/>
      <c r="C1546" s="199"/>
      <c r="D1546" s="200"/>
      <c r="E1546" s="155"/>
      <c r="F1546" s="155"/>
    </row>
    <row r="1547" spans="1:6" x14ac:dyDescent="0.3">
      <c r="A1547" s="294"/>
      <c r="C1547" s="165" t="s">
        <v>2121</v>
      </c>
      <c r="D1547" s="205" t="s">
        <v>2122</v>
      </c>
      <c r="E1547" s="155">
        <v>21</v>
      </c>
      <c r="F1547" s="155">
        <f t="shared" ref="F1547:F1551" si="161">IFERROR(E1547*0.65,"")</f>
        <v>13.65</v>
      </c>
    </row>
    <row r="1548" spans="1:6" x14ac:dyDescent="0.3">
      <c r="A1548" s="294"/>
      <c r="C1548" s="165" t="s">
        <v>2123</v>
      </c>
      <c r="D1548" s="205" t="s">
        <v>2124</v>
      </c>
      <c r="E1548" s="155">
        <v>17</v>
      </c>
      <c r="F1548" s="155">
        <f t="shared" si="161"/>
        <v>11.05</v>
      </c>
    </row>
    <row r="1549" spans="1:6" x14ac:dyDescent="0.3">
      <c r="A1549" s="294"/>
      <c r="C1549" s="165" t="s">
        <v>2125</v>
      </c>
      <c r="D1549" s="205" t="s">
        <v>2126</v>
      </c>
      <c r="E1549" s="155">
        <v>24</v>
      </c>
      <c r="F1549" s="155">
        <f t="shared" si="161"/>
        <v>15.600000000000001</v>
      </c>
    </row>
    <row r="1550" spans="1:6" x14ac:dyDescent="0.3">
      <c r="A1550" s="294"/>
      <c r="C1550" s="165" t="s">
        <v>2127</v>
      </c>
      <c r="D1550" s="205" t="s">
        <v>2128</v>
      </c>
      <c r="E1550" s="155">
        <v>16</v>
      </c>
      <c r="F1550" s="155">
        <f t="shared" si="161"/>
        <v>10.4</v>
      </c>
    </row>
    <row r="1551" spans="1:6" x14ac:dyDescent="0.3">
      <c r="A1551" s="294"/>
      <c r="C1551" s="165" t="s">
        <v>2129</v>
      </c>
      <c r="D1551" s="205" t="s">
        <v>2130</v>
      </c>
      <c r="E1551" s="155">
        <v>12</v>
      </c>
      <c r="F1551" s="155">
        <f t="shared" si="161"/>
        <v>7.8000000000000007</v>
      </c>
    </row>
    <row r="1552" spans="1:6" x14ac:dyDescent="0.3">
      <c r="A1552" s="294"/>
      <c r="C1552" s="298"/>
      <c r="D1552" s="194"/>
      <c r="E1552" s="155"/>
      <c r="F1552" s="155"/>
    </row>
    <row r="1553" spans="1:6" s="198" customFormat="1" x14ac:dyDescent="0.3">
      <c r="A1553" s="294"/>
      <c r="B1553" s="195"/>
      <c r="C1553" s="196"/>
      <c r="D1553" s="197" t="s">
        <v>2131</v>
      </c>
      <c r="E1553" s="149" t="s">
        <v>615</v>
      </c>
      <c r="F1553" s="149" t="s">
        <v>616</v>
      </c>
    </row>
    <row r="1554" spans="1:6" x14ac:dyDescent="0.3">
      <c r="A1554" s="294"/>
      <c r="C1554" s="199"/>
      <c r="D1554" s="200"/>
      <c r="E1554" s="155"/>
      <c r="F1554" s="155"/>
    </row>
    <row r="1555" spans="1:6" x14ac:dyDescent="0.3">
      <c r="A1555" s="294"/>
      <c r="C1555" s="165" t="s">
        <v>2132</v>
      </c>
      <c r="D1555" s="205" t="s">
        <v>2133</v>
      </c>
      <c r="E1555" s="155">
        <v>900</v>
      </c>
      <c r="F1555" s="155">
        <f t="shared" ref="F1555:F1560" si="162">IFERROR(E1555*0.65,"")</f>
        <v>585</v>
      </c>
    </row>
    <row r="1556" spans="1:6" x14ac:dyDescent="0.3">
      <c r="A1556" s="294"/>
      <c r="C1556" s="165" t="s">
        <v>2134</v>
      </c>
      <c r="D1556" s="166" t="s">
        <v>2135</v>
      </c>
      <c r="E1556" s="168">
        <v>900</v>
      </c>
      <c r="F1556" s="155">
        <f t="shared" si="162"/>
        <v>585</v>
      </c>
    </row>
    <row r="1557" spans="1:6" x14ac:dyDescent="0.3">
      <c r="A1557" s="294"/>
      <c r="C1557" s="165" t="s">
        <v>2136</v>
      </c>
      <c r="D1557" s="205" t="s">
        <v>2137</v>
      </c>
      <c r="E1557" s="155">
        <v>279</v>
      </c>
      <c r="F1557" s="155">
        <f t="shared" si="162"/>
        <v>181.35</v>
      </c>
    </row>
    <row r="1558" spans="1:6" x14ac:dyDescent="0.3">
      <c r="A1558" s="294"/>
      <c r="C1558" s="165" t="s">
        <v>2138</v>
      </c>
      <c r="D1558" s="166" t="s">
        <v>2139</v>
      </c>
      <c r="E1558" s="168">
        <v>279</v>
      </c>
      <c r="F1558" s="155">
        <f t="shared" si="162"/>
        <v>181.35</v>
      </c>
    </row>
    <row r="1559" spans="1:6" x14ac:dyDescent="0.3">
      <c r="A1559" s="294"/>
      <c r="C1559" s="165" t="s">
        <v>2140</v>
      </c>
      <c r="D1559" s="205" t="s">
        <v>2141</v>
      </c>
      <c r="E1559" s="155">
        <v>227</v>
      </c>
      <c r="F1559" s="155">
        <f t="shared" si="162"/>
        <v>147.55000000000001</v>
      </c>
    </row>
    <row r="1560" spans="1:6" x14ac:dyDescent="0.3">
      <c r="A1560" s="294"/>
      <c r="C1560" s="165" t="s">
        <v>2142</v>
      </c>
      <c r="D1560" s="205" t="s">
        <v>2143</v>
      </c>
      <c r="E1560" s="155">
        <v>117</v>
      </c>
      <c r="F1560" s="155">
        <f t="shared" si="162"/>
        <v>76.05</v>
      </c>
    </row>
    <row r="1561" spans="1:6" x14ac:dyDescent="0.3">
      <c r="A1561" s="294"/>
      <c r="C1561" s="298"/>
      <c r="D1561" s="194"/>
      <c r="E1561" s="155"/>
      <c r="F1561" s="155"/>
    </row>
    <row r="1562" spans="1:6" s="198" customFormat="1" x14ac:dyDescent="0.3">
      <c r="A1562" s="294"/>
      <c r="B1562" s="195"/>
      <c r="C1562" s="196"/>
      <c r="D1562" s="197" t="s">
        <v>2144</v>
      </c>
      <c r="E1562" s="149" t="s">
        <v>615</v>
      </c>
      <c r="F1562" s="149" t="s">
        <v>616</v>
      </c>
    </row>
    <row r="1563" spans="1:6" x14ac:dyDescent="0.3">
      <c r="A1563" s="294"/>
      <c r="C1563" s="199"/>
      <c r="D1563" s="200"/>
      <c r="E1563" s="155"/>
      <c r="F1563" s="155"/>
    </row>
    <row r="1564" spans="1:6" x14ac:dyDescent="0.3">
      <c r="A1564" s="294"/>
      <c r="C1564" s="165" t="s">
        <v>2145</v>
      </c>
      <c r="D1564" s="205" t="s">
        <v>2146</v>
      </c>
      <c r="E1564" s="155">
        <v>281</v>
      </c>
      <c r="F1564" s="155">
        <f t="shared" ref="F1564:F1567" si="163">IFERROR(E1564*0.65,"")</f>
        <v>182.65</v>
      </c>
    </row>
    <row r="1565" spans="1:6" x14ac:dyDescent="0.3">
      <c r="A1565" s="294"/>
      <c r="C1565" s="165" t="s">
        <v>2147</v>
      </c>
      <c r="D1565" s="166" t="s">
        <v>2148</v>
      </c>
      <c r="E1565" s="168">
        <v>284</v>
      </c>
      <c r="F1565" s="155">
        <f t="shared" si="163"/>
        <v>184.6</v>
      </c>
    </row>
    <row r="1566" spans="1:6" x14ac:dyDescent="0.3">
      <c r="A1566" s="294"/>
      <c r="C1566" s="165" t="s">
        <v>2149</v>
      </c>
      <c r="D1566" s="205" t="s">
        <v>2150</v>
      </c>
      <c r="E1566" s="155">
        <v>531</v>
      </c>
      <c r="F1566" s="155">
        <f t="shared" si="163"/>
        <v>345.15000000000003</v>
      </c>
    </row>
    <row r="1567" spans="1:6" x14ac:dyDescent="0.3">
      <c r="A1567" s="294"/>
      <c r="C1567" s="165" t="s">
        <v>2151</v>
      </c>
      <c r="D1567" s="166" t="s">
        <v>2152</v>
      </c>
      <c r="E1567" s="168">
        <v>535</v>
      </c>
      <c r="F1567" s="155">
        <f t="shared" si="163"/>
        <v>347.75</v>
      </c>
    </row>
    <row r="1568" spans="1:6" x14ac:dyDescent="0.3">
      <c r="A1568" s="294"/>
      <c r="C1568" s="199"/>
      <c r="D1568" s="299" t="s">
        <v>2153</v>
      </c>
      <c r="E1568" s="155"/>
      <c r="F1568" s="155"/>
    </row>
    <row r="1569" spans="1:6" x14ac:dyDescent="0.3">
      <c r="A1569" s="294"/>
      <c r="C1569" s="199"/>
      <c r="D1569" s="300"/>
      <c r="E1569" s="155"/>
      <c r="F1569" s="155"/>
    </row>
    <row r="1570" spans="1:6" ht="15" thickBot="1" x14ac:dyDescent="0.35">
      <c r="A1570" s="294"/>
      <c r="C1570" s="199"/>
      <c r="D1570" s="301"/>
      <c r="E1570" s="155"/>
      <c r="F1570" s="155"/>
    </row>
    <row r="1571" spans="1:6" ht="35.1" customHeight="1" thickTop="1" x14ac:dyDescent="0.3">
      <c r="A1571" s="294"/>
      <c r="C1571" s="140" t="s">
        <v>2154</v>
      </c>
      <c r="D1571" s="141"/>
      <c r="E1571" s="142"/>
      <c r="F1571" s="143"/>
    </row>
    <row r="1572" spans="1:6" x14ac:dyDescent="0.3">
      <c r="A1572" s="294"/>
      <c r="D1572" s="254"/>
      <c r="E1572" s="138"/>
      <c r="F1572" s="138"/>
    </row>
    <row r="1573" spans="1:6" s="198" customFormat="1" x14ac:dyDescent="0.3">
      <c r="A1573" s="294"/>
      <c r="B1573" s="195"/>
      <c r="C1573" s="196"/>
      <c r="D1573" s="197" t="s">
        <v>2155</v>
      </c>
      <c r="E1573" s="149" t="s">
        <v>615</v>
      </c>
      <c r="F1573" s="149" t="s">
        <v>616</v>
      </c>
    </row>
    <row r="1574" spans="1:6" x14ac:dyDescent="0.3">
      <c r="A1574" s="294"/>
      <c r="C1574" s="199"/>
      <c r="D1574" s="200"/>
      <c r="E1574" s="155"/>
      <c r="F1574" s="155"/>
    </row>
    <row r="1575" spans="1:6" x14ac:dyDescent="0.3">
      <c r="A1575" s="294"/>
      <c r="C1575" s="165" t="s">
        <v>2156</v>
      </c>
      <c r="D1575" s="205" t="s">
        <v>2157</v>
      </c>
      <c r="E1575" s="155">
        <v>171</v>
      </c>
      <c r="F1575" s="155">
        <f t="shared" ref="F1575:F1577" si="164">IFERROR(E1575*0.65,"")</f>
        <v>111.15</v>
      </c>
    </row>
    <row r="1576" spans="1:6" x14ac:dyDescent="0.3">
      <c r="A1576" s="294"/>
      <c r="C1576" s="165" t="s">
        <v>2158</v>
      </c>
      <c r="D1576" s="205" t="s">
        <v>2159</v>
      </c>
      <c r="E1576" s="155">
        <v>266</v>
      </c>
      <c r="F1576" s="155">
        <f t="shared" si="164"/>
        <v>172.9</v>
      </c>
    </row>
    <row r="1577" spans="1:6" x14ac:dyDescent="0.3">
      <c r="A1577" s="294"/>
      <c r="C1577" s="165" t="s">
        <v>2160</v>
      </c>
      <c r="D1577" s="205" t="s">
        <v>2161</v>
      </c>
      <c r="E1577" s="155">
        <v>285</v>
      </c>
      <c r="F1577" s="155">
        <f t="shared" si="164"/>
        <v>185.25</v>
      </c>
    </row>
    <row r="1578" spans="1:6" x14ac:dyDescent="0.3">
      <c r="A1578" s="294"/>
      <c r="C1578" s="298"/>
      <c r="D1578" s="194"/>
      <c r="E1578" s="155"/>
      <c r="F1578" s="155"/>
    </row>
    <row r="1579" spans="1:6" s="198" customFormat="1" x14ac:dyDescent="0.3">
      <c r="A1579" s="294"/>
      <c r="B1579" s="195"/>
      <c r="C1579" s="196"/>
      <c r="D1579" s="197" t="s">
        <v>2162</v>
      </c>
      <c r="E1579" s="149" t="s">
        <v>615</v>
      </c>
      <c r="F1579" s="149" t="s">
        <v>616</v>
      </c>
    </row>
    <row r="1580" spans="1:6" x14ac:dyDescent="0.3">
      <c r="A1580" s="294"/>
      <c r="C1580" s="199"/>
      <c r="D1580" s="200"/>
      <c r="E1580" s="155"/>
      <c r="F1580" s="155"/>
    </row>
    <row r="1581" spans="1:6" x14ac:dyDescent="0.3">
      <c r="A1581" s="294"/>
      <c r="C1581" s="165" t="s">
        <v>1872</v>
      </c>
      <c r="D1581" s="205" t="s">
        <v>2163</v>
      </c>
      <c r="E1581" s="155">
        <v>485</v>
      </c>
      <c r="F1581" s="155">
        <f t="shared" ref="F1581:F1584" si="165">IFERROR(E1581*0.65,"")</f>
        <v>315.25</v>
      </c>
    </row>
    <row r="1582" spans="1:6" x14ac:dyDescent="0.3">
      <c r="A1582" s="294"/>
      <c r="C1582" s="165" t="s">
        <v>1874</v>
      </c>
      <c r="D1582" s="205" t="s">
        <v>1875</v>
      </c>
      <c r="E1582" s="155">
        <v>686</v>
      </c>
      <c r="F1582" s="155">
        <f t="shared" si="165"/>
        <v>445.90000000000003</v>
      </c>
    </row>
    <row r="1583" spans="1:6" x14ac:dyDescent="0.3">
      <c r="A1583" s="294"/>
      <c r="C1583" s="165" t="s">
        <v>1876</v>
      </c>
      <c r="D1583" s="205" t="s">
        <v>1877</v>
      </c>
      <c r="E1583" s="155">
        <v>704</v>
      </c>
      <c r="F1583" s="155">
        <f t="shared" si="165"/>
        <v>457.6</v>
      </c>
    </row>
    <row r="1584" spans="1:6" x14ac:dyDescent="0.3">
      <c r="A1584" s="294"/>
      <c r="C1584" s="165" t="s">
        <v>1878</v>
      </c>
      <c r="D1584" s="205" t="s">
        <v>1879</v>
      </c>
      <c r="E1584" s="155">
        <v>727</v>
      </c>
      <c r="F1584" s="155">
        <f t="shared" si="165"/>
        <v>472.55</v>
      </c>
    </row>
    <row r="1585" spans="1:6" x14ac:dyDescent="0.3">
      <c r="A1585" s="294"/>
      <c r="C1585" s="298"/>
      <c r="D1585" s="194"/>
      <c r="E1585" s="155"/>
      <c r="F1585" s="155"/>
    </row>
    <row r="1586" spans="1:6" s="198" customFormat="1" x14ac:dyDescent="0.3">
      <c r="A1586" s="294"/>
      <c r="B1586" s="195"/>
      <c r="C1586" s="196"/>
      <c r="D1586" s="197" t="s">
        <v>2164</v>
      </c>
      <c r="E1586" s="149" t="s">
        <v>615</v>
      </c>
      <c r="F1586" s="149" t="s">
        <v>616</v>
      </c>
    </row>
    <row r="1587" spans="1:6" x14ac:dyDescent="0.3">
      <c r="A1587" s="294"/>
      <c r="C1587" s="199"/>
      <c r="D1587" s="200"/>
      <c r="E1587" s="155"/>
      <c r="F1587" s="155"/>
    </row>
    <row r="1588" spans="1:6" x14ac:dyDescent="0.3">
      <c r="A1588" s="294"/>
      <c r="C1588" s="165" t="s">
        <v>2165</v>
      </c>
      <c r="D1588" s="205" t="s">
        <v>2166</v>
      </c>
      <c r="E1588" s="155">
        <v>699</v>
      </c>
      <c r="F1588" s="155">
        <f t="shared" ref="F1588:F1591" si="166">IFERROR(E1588*0.65,"")</f>
        <v>454.35</v>
      </c>
    </row>
    <row r="1589" spans="1:6" x14ac:dyDescent="0.3">
      <c r="A1589" s="294"/>
      <c r="C1589" s="165" t="s">
        <v>2167</v>
      </c>
      <c r="D1589" s="205" t="s">
        <v>2168</v>
      </c>
      <c r="E1589" s="155">
        <v>72</v>
      </c>
      <c r="F1589" s="155">
        <f t="shared" si="166"/>
        <v>46.800000000000004</v>
      </c>
    </row>
    <row r="1590" spans="1:6" x14ac:dyDescent="0.3">
      <c r="A1590" s="294"/>
      <c r="C1590" s="165" t="s">
        <v>2169</v>
      </c>
      <c r="D1590" s="205" t="s">
        <v>2170</v>
      </c>
      <c r="E1590" s="155">
        <v>103</v>
      </c>
      <c r="F1590" s="155">
        <f t="shared" si="166"/>
        <v>66.95</v>
      </c>
    </row>
    <row r="1591" spans="1:6" x14ac:dyDescent="0.3">
      <c r="A1591" s="294"/>
      <c r="C1591" s="165" t="s">
        <v>2171</v>
      </c>
      <c r="D1591" s="205" t="s">
        <v>2172</v>
      </c>
      <c r="E1591" s="155">
        <v>232</v>
      </c>
      <c r="F1591" s="155">
        <f t="shared" si="166"/>
        <v>150.80000000000001</v>
      </c>
    </row>
    <row r="1592" spans="1:6" x14ac:dyDescent="0.3">
      <c r="A1592" s="294"/>
      <c r="C1592" s="165"/>
      <c r="D1592" s="205"/>
      <c r="E1592" s="155"/>
      <c r="F1592" s="168"/>
    </row>
    <row r="1593" spans="1:6" s="198" customFormat="1" x14ac:dyDescent="0.3">
      <c r="A1593" s="294"/>
      <c r="B1593" s="195"/>
      <c r="C1593" s="196"/>
      <c r="D1593" s="197" t="s">
        <v>650</v>
      </c>
      <c r="E1593" s="149" t="s">
        <v>615</v>
      </c>
      <c r="F1593" s="149" t="s">
        <v>616</v>
      </c>
    </row>
    <row r="1594" spans="1:6" x14ac:dyDescent="0.3">
      <c r="A1594" s="294"/>
      <c r="C1594" s="165"/>
      <c r="D1594" s="205"/>
      <c r="E1594" s="155"/>
      <c r="F1594" s="168"/>
    </row>
    <row r="1595" spans="1:6" x14ac:dyDescent="0.3">
      <c r="A1595" s="294"/>
      <c r="C1595" s="165" t="s">
        <v>1827</v>
      </c>
      <c r="D1595" s="205" t="s">
        <v>1828</v>
      </c>
      <c r="E1595" s="155">
        <v>62</v>
      </c>
      <c r="F1595" s="155">
        <f t="shared" ref="F1595" si="167">IFERROR(E1595*0.65,"")</f>
        <v>40.300000000000004</v>
      </c>
    </row>
    <row r="1596" spans="1:6" ht="27" x14ac:dyDescent="0.3">
      <c r="A1596" s="294"/>
      <c r="C1596" s="165"/>
      <c r="D1596" s="302" t="s">
        <v>1959</v>
      </c>
      <c r="E1596" s="155"/>
      <c r="F1596" s="168"/>
    </row>
    <row r="1597" spans="1:6" x14ac:dyDescent="0.3">
      <c r="A1597" s="294"/>
      <c r="C1597" s="165" t="s">
        <v>2173</v>
      </c>
      <c r="D1597" s="205" t="s">
        <v>2174</v>
      </c>
      <c r="E1597" s="155">
        <v>75</v>
      </c>
      <c r="F1597" s="155">
        <f t="shared" ref="F1597:F1599" si="168">IFERROR(E1597*0.65,"")</f>
        <v>48.75</v>
      </c>
    </row>
    <row r="1598" spans="1:6" x14ac:dyDescent="0.3">
      <c r="A1598" s="294"/>
      <c r="C1598" s="165" t="s">
        <v>1884</v>
      </c>
      <c r="D1598" s="205" t="s">
        <v>1885</v>
      </c>
      <c r="E1598" s="155">
        <v>30</v>
      </c>
      <c r="F1598" s="155">
        <f t="shared" si="168"/>
        <v>19.5</v>
      </c>
    </row>
    <row r="1599" spans="1:6" x14ac:dyDescent="0.3">
      <c r="A1599" s="294"/>
      <c r="C1599" s="165" t="s">
        <v>797</v>
      </c>
      <c r="D1599" s="205" t="s">
        <v>798</v>
      </c>
      <c r="E1599" s="155">
        <v>35</v>
      </c>
      <c r="F1599" s="155">
        <f t="shared" si="168"/>
        <v>22.75</v>
      </c>
    </row>
    <row r="1600" spans="1:6" x14ac:dyDescent="0.3">
      <c r="A1600" s="294"/>
      <c r="C1600" s="165"/>
      <c r="D1600" s="205"/>
      <c r="E1600" s="155"/>
      <c r="F1600" s="168"/>
    </row>
    <row r="1601" spans="1:6" ht="15" thickBot="1" x14ac:dyDescent="0.35">
      <c r="A1601" s="294"/>
      <c r="C1601" s="199"/>
      <c r="D1601" s="301"/>
      <c r="E1601" s="155"/>
      <c r="F1601" s="155"/>
    </row>
    <row r="1602" spans="1:6" ht="35.1" customHeight="1" thickTop="1" x14ac:dyDescent="0.3">
      <c r="A1602" s="294"/>
      <c r="C1602" s="140" t="s">
        <v>2175</v>
      </c>
      <c r="D1602" s="141"/>
      <c r="E1602" s="142"/>
      <c r="F1602" s="143"/>
    </row>
    <row r="1603" spans="1:6" x14ac:dyDescent="0.3">
      <c r="A1603" s="294"/>
      <c r="C1603" s="193"/>
      <c r="D1603" s="227"/>
      <c r="E1603" s="155"/>
      <c r="F1603" s="155"/>
    </row>
    <row r="1604" spans="1:6" s="198" customFormat="1" x14ac:dyDescent="0.3">
      <c r="A1604" s="294"/>
      <c r="B1604" s="195"/>
      <c r="C1604" s="196"/>
      <c r="D1604" s="197" t="s">
        <v>2175</v>
      </c>
      <c r="E1604" s="149" t="s">
        <v>615</v>
      </c>
      <c r="F1604" s="149" t="s">
        <v>616</v>
      </c>
    </row>
    <row r="1605" spans="1:6" x14ac:dyDescent="0.3">
      <c r="A1605" s="294"/>
      <c r="C1605" s="199"/>
      <c r="D1605" s="200"/>
      <c r="E1605" s="155"/>
      <c r="F1605" s="155"/>
    </row>
    <row r="1606" spans="1:6" x14ac:dyDescent="0.3">
      <c r="A1606" s="294"/>
      <c r="C1606" s="201" t="s">
        <v>2176</v>
      </c>
      <c r="D1606" s="202" t="s">
        <v>2177</v>
      </c>
      <c r="E1606" s="155">
        <v>1599</v>
      </c>
      <c r="F1606" s="155">
        <f t="shared" ref="F1606:F1609" si="169">IFERROR(E1606*0.65,"")</f>
        <v>1039.3500000000001</v>
      </c>
    </row>
    <row r="1607" spans="1:6" x14ac:dyDescent="0.3">
      <c r="A1607" s="294"/>
      <c r="C1607" s="201" t="s">
        <v>2178</v>
      </c>
      <c r="D1607" s="202" t="s">
        <v>2179</v>
      </c>
      <c r="E1607" s="155">
        <v>1599</v>
      </c>
      <c r="F1607" s="155">
        <f t="shared" si="169"/>
        <v>1039.3500000000001</v>
      </c>
    </row>
    <row r="1608" spans="1:6" x14ac:dyDescent="0.3">
      <c r="A1608" s="294"/>
      <c r="C1608" s="201" t="s">
        <v>2180</v>
      </c>
      <c r="D1608" s="202" t="s">
        <v>2181</v>
      </c>
      <c r="E1608" s="155">
        <v>1599</v>
      </c>
      <c r="F1608" s="155">
        <f t="shared" si="169"/>
        <v>1039.3500000000001</v>
      </c>
    </row>
    <row r="1609" spans="1:6" x14ac:dyDescent="0.3">
      <c r="A1609" s="294"/>
      <c r="C1609" s="201" t="s">
        <v>2182</v>
      </c>
      <c r="D1609" s="202" t="s">
        <v>2183</v>
      </c>
      <c r="E1609" s="155">
        <v>1599</v>
      </c>
      <c r="F1609" s="155">
        <f t="shared" si="169"/>
        <v>1039.3500000000001</v>
      </c>
    </row>
    <row r="1610" spans="1:6" x14ac:dyDescent="0.3">
      <c r="A1610" s="294"/>
      <c r="C1610" s="201"/>
      <c r="D1610" s="202"/>
      <c r="E1610" s="155"/>
      <c r="F1610" s="155"/>
    </row>
    <row r="1611" spans="1:6" x14ac:dyDescent="0.3">
      <c r="A1611" s="294"/>
      <c r="C1611" s="201" t="s">
        <v>2184</v>
      </c>
      <c r="D1611" s="202" t="s">
        <v>2185</v>
      </c>
      <c r="E1611" s="155">
        <v>1649</v>
      </c>
      <c r="F1611" s="155">
        <f t="shared" ref="F1611:F1613" si="170">IFERROR(E1611*0.65,"")</f>
        <v>1071.8500000000001</v>
      </c>
    </row>
    <row r="1612" spans="1:6" x14ac:dyDescent="0.3">
      <c r="A1612" s="294"/>
      <c r="C1612" s="201" t="s">
        <v>2186</v>
      </c>
      <c r="D1612" s="202" t="s">
        <v>2187</v>
      </c>
      <c r="E1612" s="155">
        <v>1649</v>
      </c>
      <c r="F1612" s="155">
        <f t="shared" si="170"/>
        <v>1071.8500000000001</v>
      </c>
    </row>
    <row r="1613" spans="1:6" x14ac:dyDescent="0.3">
      <c r="A1613" s="294"/>
      <c r="C1613" s="201" t="s">
        <v>2188</v>
      </c>
      <c r="D1613" s="202" t="s">
        <v>2189</v>
      </c>
      <c r="E1613" s="155">
        <v>1649</v>
      </c>
      <c r="F1613" s="155">
        <f t="shared" si="170"/>
        <v>1071.8500000000001</v>
      </c>
    </row>
    <row r="1614" spans="1:6" x14ac:dyDescent="0.3">
      <c r="A1614" s="294"/>
      <c r="C1614" s="201"/>
      <c r="D1614" s="202"/>
      <c r="E1614" s="155"/>
      <c r="F1614" s="155"/>
    </row>
    <row r="1615" spans="1:6" x14ac:dyDescent="0.3">
      <c r="A1615" s="294"/>
      <c r="C1615" s="201" t="s">
        <v>2190</v>
      </c>
      <c r="D1615" s="202" t="s">
        <v>2191</v>
      </c>
      <c r="E1615" s="155">
        <v>1699</v>
      </c>
      <c r="F1615" s="155">
        <f t="shared" ref="F1615:F1617" si="171">IFERROR(E1615*0.65,"")</f>
        <v>1104.3500000000001</v>
      </c>
    </row>
    <row r="1616" spans="1:6" x14ac:dyDescent="0.3">
      <c r="A1616" s="294"/>
      <c r="C1616" s="201" t="s">
        <v>2192</v>
      </c>
      <c r="D1616" s="202" t="s">
        <v>2193</v>
      </c>
      <c r="E1616" s="155">
        <v>1699</v>
      </c>
      <c r="F1616" s="155">
        <f t="shared" si="171"/>
        <v>1104.3500000000001</v>
      </c>
    </row>
    <row r="1617" spans="1:6" x14ac:dyDescent="0.3">
      <c r="A1617" s="294"/>
      <c r="C1617" s="201" t="s">
        <v>2194</v>
      </c>
      <c r="D1617" s="202" t="s">
        <v>2195</v>
      </c>
      <c r="E1617" s="155">
        <v>1699</v>
      </c>
      <c r="F1617" s="155">
        <f t="shared" si="171"/>
        <v>1104.3500000000001</v>
      </c>
    </row>
    <row r="1618" spans="1:6" x14ac:dyDescent="0.3">
      <c r="A1618" s="294"/>
      <c r="C1618" s="193"/>
      <c r="D1618" s="227"/>
      <c r="E1618" s="155"/>
      <c r="F1618" s="155"/>
    </row>
    <row r="1619" spans="1:6" s="198" customFormat="1" x14ac:dyDescent="0.3">
      <c r="A1619" s="294"/>
      <c r="B1619" s="195"/>
      <c r="C1619" s="196"/>
      <c r="D1619" s="197" t="s">
        <v>2196</v>
      </c>
      <c r="E1619" s="149" t="s">
        <v>615</v>
      </c>
      <c r="F1619" s="149" t="s">
        <v>616</v>
      </c>
    </row>
    <row r="1620" spans="1:6" x14ac:dyDescent="0.3">
      <c r="A1620" s="294"/>
      <c r="C1620" s="199"/>
      <c r="D1620" s="200"/>
      <c r="E1620" s="155"/>
      <c r="F1620" s="155"/>
    </row>
    <row r="1621" spans="1:6" ht="14.1" customHeight="1" x14ac:dyDescent="0.3">
      <c r="A1621" s="294"/>
      <c r="C1621" s="201" t="s">
        <v>2197</v>
      </c>
      <c r="D1621" s="205" t="s">
        <v>2198</v>
      </c>
      <c r="E1621" s="155">
        <v>99</v>
      </c>
      <c r="F1621" s="155">
        <f t="shared" ref="F1621:F1624" si="172">IFERROR(E1621*0.65,"")</f>
        <v>64.350000000000009</v>
      </c>
    </row>
    <row r="1622" spans="1:6" x14ac:dyDescent="0.3">
      <c r="A1622" s="294"/>
      <c r="C1622" s="201" t="s">
        <v>2199</v>
      </c>
      <c r="D1622" s="205" t="s">
        <v>2200</v>
      </c>
      <c r="E1622" s="155">
        <v>89</v>
      </c>
      <c r="F1622" s="155">
        <f t="shared" si="172"/>
        <v>57.85</v>
      </c>
    </row>
    <row r="1623" spans="1:6" x14ac:dyDescent="0.3">
      <c r="A1623" s="294"/>
      <c r="C1623" s="201" t="s">
        <v>2201</v>
      </c>
      <c r="D1623" s="205" t="s">
        <v>2202</v>
      </c>
      <c r="E1623" s="155">
        <v>119</v>
      </c>
      <c r="F1623" s="155">
        <f t="shared" si="172"/>
        <v>77.350000000000009</v>
      </c>
    </row>
    <row r="1624" spans="1:6" x14ac:dyDescent="0.3">
      <c r="A1624" s="294"/>
      <c r="C1624" s="201" t="s">
        <v>2203</v>
      </c>
      <c r="D1624" s="205" t="s">
        <v>2204</v>
      </c>
      <c r="E1624" s="155">
        <v>59</v>
      </c>
      <c r="F1624" s="155">
        <f t="shared" si="172"/>
        <v>38.35</v>
      </c>
    </row>
    <row r="1625" spans="1:6" ht="27" x14ac:dyDescent="0.3">
      <c r="A1625" s="294"/>
      <c r="C1625" s="199"/>
      <c r="D1625" s="303" t="s">
        <v>2205</v>
      </c>
      <c r="E1625" s="155"/>
      <c r="F1625" s="155"/>
    </row>
    <row r="1626" spans="1:6" x14ac:dyDescent="0.3">
      <c r="A1626" s="294"/>
      <c r="C1626" s="199" t="s">
        <v>2206</v>
      </c>
      <c r="D1626" s="304" t="s">
        <v>2207</v>
      </c>
      <c r="E1626" s="155">
        <v>239</v>
      </c>
      <c r="F1626" s="155">
        <f t="shared" ref="F1626:F1627" si="173">IFERROR(E1626*0.65,"")</f>
        <v>155.35</v>
      </c>
    </row>
    <row r="1627" spans="1:6" x14ac:dyDescent="0.3">
      <c r="A1627" s="294"/>
      <c r="C1627" s="201" t="s">
        <v>2208</v>
      </c>
      <c r="D1627" s="202" t="s">
        <v>2209</v>
      </c>
      <c r="E1627" s="155">
        <v>59</v>
      </c>
      <c r="F1627" s="155">
        <f t="shared" si="173"/>
        <v>38.35</v>
      </c>
    </row>
    <row r="1628" spans="1:6" ht="27" x14ac:dyDescent="0.3">
      <c r="A1628" s="294"/>
      <c r="C1628" s="199"/>
      <c r="D1628" s="303" t="s">
        <v>2205</v>
      </c>
      <c r="E1628" s="155"/>
      <c r="F1628" s="155"/>
    </row>
    <row r="1629" spans="1:6" x14ac:dyDescent="0.3">
      <c r="A1629" s="294"/>
      <c r="C1629" s="199"/>
      <c r="D1629" s="305"/>
      <c r="E1629" s="155"/>
      <c r="F1629" s="155"/>
    </row>
    <row r="1630" spans="1:6" ht="15" thickBot="1" x14ac:dyDescent="0.35">
      <c r="A1630" s="294"/>
      <c r="C1630" s="145"/>
      <c r="D1630" s="192"/>
      <c r="E1630" s="147"/>
      <c r="F1630" s="147"/>
    </row>
    <row r="1631" spans="1:6" ht="35.1" customHeight="1" thickTop="1" x14ac:dyDescent="0.3">
      <c r="A1631" s="294"/>
      <c r="C1631" s="140" t="s">
        <v>2210</v>
      </c>
      <c r="D1631" s="141"/>
      <c r="E1631" s="142"/>
      <c r="F1631" s="143"/>
    </row>
    <row r="1632" spans="1:6" x14ac:dyDescent="0.3">
      <c r="A1632" s="294"/>
      <c r="C1632" s="199"/>
      <c r="D1632" s="306"/>
      <c r="E1632" s="155"/>
      <c r="F1632" s="155"/>
    </row>
    <row r="1633" spans="1:6" s="198" customFormat="1" x14ac:dyDescent="0.3">
      <c r="A1633" s="294"/>
      <c r="B1633" s="195"/>
      <c r="C1633" s="196"/>
      <c r="D1633" s="197" t="s">
        <v>2211</v>
      </c>
      <c r="E1633" s="149" t="s">
        <v>615</v>
      </c>
      <c r="F1633" s="149" t="s">
        <v>616</v>
      </c>
    </row>
    <row r="1634" spans="1:6" x14ac:dyDescent="0.3">
      <c r="A1634" s="294"/>
      <c r="C1634" s="199"/>
      <c r="D1634" s="200"/>
      <c r="E1634" s="155"/>
      <c r="F1634" s="155"/>
    </row>
    <row r="1635" spans="1:6" x14ac:dyDescent="0.3">
      <c r="A1635" s="294"/>
      <c r="C1635" s="201" t="s">
        <v>2212</v>
      </c>
      <c r="D1635" s="205" t="s">
        <v>2213</v>
      </c>
      <c r="E1635" s="155">
        <v>299</v>
      </c>
      <c r="F1635" s="155">
        <f t="shared" ref="F1635:F1637" si="174">IFERROR(E1635*0.65,"")</f>
        <v>194.35</v>
      </c>
    </row>
    <row r="1636" spans="1:6" x14ac:dyDescent="0.3">
      <c r="A1636" s="294"/>
      <c r="C1636" s="201" t="s">
        <v>2014</v>
      </c>
      <c r="D1636" s="205" t="s">
        <v>2015</v>
      </c>
      <c r="E1636" s="155">
        <v>1265</v>
      </c>
      <c r="F1636" s="155">
        <f t="shared" si="174"/>
        <v>822.25</v>
      </c>
    </row>
    <row r="1637" spans="1:6" x14ac:dyDescent="0.3">
      <c r="A1637" s="294"/>
      <c r="C1637" s="201" t="s">
        <v>881</v>
      </c>
      <c r="D1637" s="205" t="s">
        <v>882</v>
      </c>
      <c r="E1637" s="155">
        <v>915</v>
      </c>
      <c r="F1637" s="155">
        <f t="shared" si="174"/>
        <v>594.75</v>
      </c>
    </row>
    <row r="1639" spans="1:6" x14ac:dyDescent="0.3">
      <c r="C1639" s="185"/>
      <c r="D1639" s="218"/>
      <c r="E1639" s="186"/>
      <c r="F1639" s="186"/>
    </row>
  </sheetData>
  <mergeCells count="5">
    <mergeCell ref="E2:F2"/>
    <mergeCell ref="E4:F4"/>
    <mergeCell ref="C5:F5"/>
    <mergeCell ref="E6:F6"/>
    <mergeCell ref="A9: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A664-5382-4D32-8455-5E52D6439FDB}">
  <sheetPr>
    <tabColor rgb="FF00B050"/>
  </sheetPr>
  <dimension ref="A1:D49"/>
  <sheetViews>
    <sheetView showGridLines="0" workbookViewId="0">
      <selection activeCell="B7" sqref="B7"/>
    </sheetView>
  </sheetViews>
  <sheetFormatPr defaultRowHeight="15" x14ac:dyDescent="0.25"/>
  <cols>
    <col min="2" max="2" width="73" customWidth="1"/>
    <col min="3" max="3" width="15.140625" style="120" customWidth="1"/>
    <col min="4" max="4" width="14.85546875" style="120" customWidth="1"/>
  </cols>
  <sheetData>
    <row r="1" spans="1:4" ht="21" x14ac:dyDescent="0.35">
      <c r="A1" s="343" t="s">
        <v>2214</v>
      </c>
      <c r="B1" s="344"/>
      <c r="C1" s="345" t="s">
        <v>1</v>
      </c>
      <c r="D1" s="345" t="s">
        <v>2215</v>
      </c>
    </row>
    <row r="2" spans="1:4" x14ac:dyDescent="0.25">
      <c r="A2" s="346"/>
      <c r="B2" s="347"/>
      <c r="C2" s="348"/>
      <c r="D2" s="348"/>
    </row>
    <row r="3" spans="1:4" ht="135" x14ac:dyDescent="0.25">
      <c r="A3" s="349" t="s">
        <v>2216</v>
      </c>
      <c r="B3" s="350" t="s">
        <v>2217</v>
      </c>
      <c r="C3" s="351">
        <v>861.25</v>
      </c>
      <c r="D3" s="351" t="s">
        <v>2218</v>
      </c>
    </row>
    <row r="4" spans="1:4" ht="150" x14ac:dyDescent="0.25">
      <c r="A4" s="349" t="s">
        <v>2219</v>
      </c>
      <c r="B4" s="350" t="s">
        <v>2220</v>
      </c>
      <c r="C4" s="351">
        <v>861.25</v>
      </c>
      <c r="D4" s="351" t="s">
        <v>2218</v>
      </c>
    </row>
    <row r="5" spans="1:4" ht="45" x14ac:dyDescent="0.25">
      <c r="A5" s="349" t="s">
        <v>2221</v>
      </c>
      <c r="B5" s="350" t="s">
        <v>2222</v>
      </c>
      <c r="C5" s="351">
        <v>74.666666666666671</v>
      </c>
      <c r="D5" s="351" t="s">
        <v>2223</v>
      </c>
    </row>
    <row r="6" spans="1:4" ht="60" x14ac:dyDescent="0.25">
      <c r="A6" s="349" t="s">
        <v>2224</v>
      </c>
      <c r="B6" s="350" t="s">
        <v>2225</v>
      </c>
      <c r="C6" s="351">
        <v>80</v>
      </c>
      <c r="D6" s="351" t="s">
        <v>2226</v>
      </c>
    </row>
    <row r="7" spans="1:4" ht="75" x14ac:dyDescent="0.25">
      <c r="A7" s="349" t="s">
        <v>2227</v>
      </c>
      <c r="B7" s="350" t="s">
        <v>2228</v>
      </c>
      <c r="C7" s="351">
        <v>21.32</v>
      </c>
      <c r="D7" s="351" t="s">
        <v>2229</v>
      </c>
    </row>
    <row r="8" spans="1:4" ht="105" x14ac:dyDescent="0.25">
      <c r="A8" s="349" t="s">
        <v>2230</v>
      </c>
      <c r="B8" s="350" t="s">
        <v>2231</v>
      </c>
      <c r="C8" s="351">
        <v>1.32</v>
      </c>
      <c r="D8" s="351" t="s">
        <v>2232</v>
      </c>
    </row>
    <row r="9" spans="1:4" ht="21" x14ac:dyDescent="0.35">
      <c r="A9" s="343" t="s">
        <v>2233</v>
      </c>
      <c r="B9" s="344"/>
      <c r="C9" s="352"/>
      <c r="D9" s="352"/>
    </row>
    <row r="10" spans="1:4" x14ac:dyDescent="0.25">
      <c r="A10" s="346"/>
      <c r="B10" s="346"/>
      <c r="C10" s="348"/>
      <c r="D10" s="348"/>
    </row>
    <row r="11" spans="1:4" ht="120" x14ac:dyDescent="0.25">
      <c r="A11" s="353" t="s">
        <v>2234</v>
      </c>
      <c r="B11" s="354" t="s">
        <v>2235</v>
      </c>
      <c r="C11" s="355">
        <v>2323.75</v>
      </c>
      <c r="D11" s="354" t="s">
        <v>2236</v>
      </c>
    </row>
    <row r="12" spans="1:4" ht="75" x14ac:dyDescent="0.25">
      <c r="A12" s="353" t="s">
        <v>2227</v>
      </c>
      <c r="B12" s="354" t="s">
        <v>2228</v>
      </c>
      <c r="C12" s="355">
        <v>21.32</v>
      </c>
      <c r="D12" s="354" t="s">
        <v>2229</v>
      </c>
    </row>
    <row r="13" spans="1:4" ht="75" x14ac:dyDescent="0.25">
      <c r="A13" s="353" t="s">
        <v>2237</v>
      </c>
      <c r="B13" s="354" t="s">
        <v>2238</v>
      </c>
      <c r="C13" s="355">
        <v>86.25</v>
      </c>
      <c r="D13" s="354" t="s">
        <v>2239</v>
      </c>
    </row>
    <row r="14" spans="1:4" ht="30" x14ac:dyDescent="0.25">
      <c r="A14" s="353" t="s">
        <v>2240</v>
      </c>
      <c r="B14" s="354" t="s">
        <v>2241</v>
      </c>
      <c r="C14" s="355">
        <v>36.875</v>
      </c>
      <c r="D14" s="354" t="s">
        <v>2242</v>
      </c>
    </row>
    <row r="15" spans="1:4" ht="90" x14ac:dyDescent="0.25">
      <c r="A15" s="353" t="s">
        <v>2243</v>
      </c>
      <c r="B15" s="354" t="s">
        <v>2244</v>
      </c>
      <c r="C15" s="355">
        <v>33.737499999999997</v>
      </c>
      <c r="D15" s="354" t="s">
        <v>2245</v>
      </c>
    </row>
    <row r="16" spans="1:4" ht="45" x14ac:dyDescent="0.25">
      <c r="A16" s="353" t="s">
        <v>2246</v>
      </c>
      <c r="B16" s="354" t="s">
        <v>2247</v>
      </c>
      <c r="C16" s="355">
        <v>598.66666666666663</v>
      </c>
      <c r="D16" s="354" t="s">
        <v>2248</v>
      </c>
    </row>
    <row r="17" spans="1:4" ht="105" x14ac:dyDescent="0.25">
      <c r="A17" s="353" t="s">
        <v>2230</v>
      </c>
      <c r="B17" s="354" t="s">
        <v>2231</v>
      </c>
      <c r="C17" s="355">
        <v>1.32</v>
      </c>
      <c r="D17" s="354" t="s">
        <v>2232</v>
      </c>
    </row>
    <row r="18" spans="1:4" ht="21" x14ac:dyDescent="0.35">
      <c r="A18" s="343" t="s">
        <v>2249</v>
      </c>
      <c r="B18" s="344"/>
      <c r="C18" s="352"/>
      <c r="D18" s="352"/>
    </row>
    <row r="19" spans="1:4" x14ac:dyDescent="0.25">
      <c r="A19" s="346"/>
      <c r="B19" s="346"/>
      <c r="C19" s="348"/>
      <c r="D19" s="348"/>
    </row>
    <row r="20" spans="1:4" ht="60" x14ac:dyDescent="0.25">
      <c r="A20" s="356" t="s">
        <v>2250</v>
      </c>
      <c r="B20" s="354" t="s">
        <v>2251</v>
      </c>
      <c r="C20" s="351">
        <v>9.32</v>
      </c>
      <c r="D20" s="354" t="s">
        <v>2252</v>
      </c>
    </row>
    <row r="21" spans="1:4" ht="105" x14ac:dyDescent="0.25">
      <c r="A21" s="356" t="s">
        <v>2253</v>
      </c>
      <c r="B21" s="354" t="s">
        <v>2254</v>
      </c>
      <c r="C21" s="351">
        <v>4.6533333333333333</v>
      </c>
      <c r="D21" s="354" t="s">
        <v>2255</v>
      </c>
    </row>
    <row r="22" spans="1:4" ht="105" x14ac:dyDescent="0.25">
      <c r="A22" s="356" t="s">
        <v>2256</v>
      </c>
      <c r="B22" s="354" t="s">
        <v>2257</v>
      </c>
      <c r="C22" s="351">
        <v>4.6533333333333333</v>
      </c>
      <c r="D22" s="354" t="s">
        <v>2255</v>
      </c>
    </row>
    <row r="23" spans="1:4" ht="60" x14ac:dyDescent="0.25">
      <c r="A23" s="356" t="s">
        <v>2258</v>
      </c>
      <c r="B23" s="354" t="s">
        <v>2259</v>
      </c>
      <c r="C23" s="351">
        <v>0.52</v>
      </c>
      <c r="D23" s="354" t="s">
        <v>2260</v>
      </c>
    </row>
    <row r="24" spans="1:4" ht="60" x14ac:dyDescent="0.25">
      <c r="A24" s="356" t="s">
        <v>2261</v>
      </c>
      <c r="B24" s="354" t="s">
        <v>2262</v>
      </c>
      <c r="C24" s="351">
        <v>1.32</v>
      </c>
      <c r="D24" s="354" t="s">
        <v>2232</v>
      </c>
    </row>
    <row r="25" spans="1:4" ht="21" x14ac:dyDescent="0.35">
      <c r="A25" s="343" t="s">
        <v>2263</v>
      </c>
      <c r="B25" s="344"/>
      <c r="C25" s="352"/>
      <c r="D25" s="352"/>
    </row>
    <row r="26" spans="1:4" x14ac:dyDescent="0.25">
      <c r="A26" s="346"/>
      <c r="B26" s="346"/>
      <c r="C26" s="348"/>
      <c r="D26" s="348"/>
    </row>
    <row r="27" spans="1:4" ht="120" x14ac:dyDescent="0.25">
      <c r="A27" s="356" t="s">
        <v>2234</v>
      </c>
      <c r="B27" s="354" t="s">
        <v>2235</v>
      </c>
      <c r="C27" s="351">
        <v>2478.6666666666665</v>
      </c>
      <c r="D27" s="354" t="s">
        <v>2236</v>
      </c>
    </row>
    <row r="28" spans="1:4" ht="75" x14ac:dyDescent="0.25">
      <c r="A28" s="356" t="s">
        <v>2227</v>
      </c>
      <c r="B28" s="354" t="s">
        <v>2228</v>
      </c>
      <c r="C28" s="351">
        <v>21.32</v>
      </c>
      <c r="D28" s="354" t="s">
        <v>2229</v>
      </c>
    </row>
    <row r="29" spans="1:4" ht="105" x14ac:dyDescent="0.25">
      <c r="A29" s="356" t="s">
        <v>2230</v>
      </c>
      <c r="B29" s="354" t="s">
        <v>2231</v>
      </c>
      <c r="C29" s="351">
        <v>1.32</v>
      </c>
      <c r="D29" s="354" t="s">
        <v>2232</v>
      </c>
    </row>
    <row r="30" spans="1:4" ht="90" x14ac:dyDescent="0.25">
      <c r="A30" s="356" t="s">
        <v>2243</v>
      </c>
      <c r="B30" s="354" t="s">
        <v>2244</v>
      </c>
      <c r="C30" s="351">
        <v>35.986666666666665</v>
      </c>
      <c r="D30" s="354" t="s">
        <v>2245</v>
      </c>
    </row>
    <row r="31" spans="1:4" ht="60" x14ac:dyDescent="0.25">
      <c r="A31" s="356" t="s">
        <v>2264</v>
      </c>
      <c r="B31" s="354" t="s">
        <v>2265</v>
      </c>
      <c r="C31" s="351">
        <v>38.653333333333329</v>
      </c>
      <c r="D31" s="354" t="s">
        <v>2266</v>
      </c>
    </row>
    <row r="32" spans="1:4" ht="45" x14ac:dyDescent="0.25">
      <c r="A32" s="356" t="s">
        <v>2246</v>
      </c>
      <c r="B32" s="354" t="s">
        <v>2247</v>
      </c>
      <c r="C32" s="351">
        <v>598.66666666666663</v>
      </c>
      <c r="D32" s="354" t="s">
        <v>2248</v>
      </c>
    </row>
    <row r="33" spans="1:4" ht="21" x14ac:dyDescent="0.35">
      <c r="A33" s="343" t="s">
        <v>2267</v>
      </c>
      <c r="B33" s="344"/>
      <c r="C33" s="352"/>
      <c r="D33" s="352"/>
    </row>
    <row r="34" spans="1:4" x14ac:dyDescent="0.25">
      <c r="A34" s="346"/>
      <c r="B34" s="346"/>
      <c r="C34" s="348"/>
      <c r="D34" s="348"/>
    </row>
    <row r="35" spans="1:4" ht="105" x14ac:dyDescent="0.25">
      <c r="A35" s="356" t="s">
        <v>2268</v>
      </c>
      <c r="B35" s="354" t="s">
        <v>2269</v>
      </c>
      <c r="C35" s="351">
        <v>932</v>
      </c>
      <c r="D35" s="354" t="s">
        <v>2270</v>
      </c>
    </row>
    <row r="36" spans="1:4" ht="75" x14ac:dyDescent="0.25">
      <c r="A36" s="356" t="s">
        <v>2237</v>
      </c>
      <c r="B36" s="354" t="s">
        <v>2238</v>
      </c>
      <c r="C36" s="351">
        <v>92</v>
      </c>
      <c r="D36" s="354" t="s">
        <v>2239</v>
      </c>
    </row>
    <row r="37" spans="1:4" ht="30" x14ac:dyDescent="0.25">
      <c r="A37" s="356" t="s">
        <v>2240</v>
      </c>
      <c r="B37" s="354" t="s">
        <v>2241</v>
      </c>
      <c r="C37" s="351">
        <v>39.333333333333336</v>
      </c>
      <c r="D37" s="354" t="s">
        <v>2242</v>
      </c>
    </row>
    <row r="38" spans="1:4" ht="75" x14ac:dyDescent="0.25">
      <c r="A38" s="356" t="s">
        <v>2227</v>
      </c>
      <c r="B38" s="354" t="s">
        <v>2228</v>
      </c>
      <c r="C38" s="351">
        <v>21.32</v>
      </c>
      <c r="D38" s="354" t="s">
        <v>2229</v>
      </c>
    </row>
    <row r="39" spans="1:4" ht="105" x14ac:dyDescent="0.25">
      <c r="A39" s="356" t="s">
        <v>2230</v>
      </c>
      <c r="B39" s="354" t="s">
        <v>2231</v>
      </c>
      <c r="C39" s="351">
        <v>1.32</v>
      </c>
      <c r="D39" s="354" t="s">
        <v>2232</v>
      </c>
    </row>
    <row r="40" spans="1:4" ht="45" x14ac:dyDescent="0.25">
      <c r="A40" s="356" t="s">
        <v>2271</v>
      </c>
      <c r="B40" s="354" t="s">
        <v>2272</v>
      </c>
      <c r="C40" s="351">
        <v>433.33333333333331</v>
      </c>
      <c r="D40" s="354" t="s">
        <v>2273</v>
      </c>
    </row>
    <row r="41" spans="1:4" ht="60" x14ac:dyDescent="0.25">
      <c r="A41" s="356" t="s">
        <v>2274</v>
      </c>
      <c r="B41" s="354" t="s">
        <v>2275</v>
      </c>
      <c r="C41" s="351">
        <v>265.33333333333331</v>
      </c>
      <c r="D41" s="354" t="s">
        <v>2276</v>
      </c>
    </row>
    <row r="42" spans="1:4" ht="75" x14ac:dyDescent="0.25">
      <c r="A42" s="356" t="s">
        <v>2277</v>
      </c>
      <c r="B42" s="354" t="s">
        <v>2278</v>
      </c>
      <c r="C42" s="351">
        <v>198.66666666666666</v>
      </c>
      <c r="D42" s="354" t="s">
        <v>2279</v>
      </c>
    </row>
    <row r="43" spans="1:4" ht="90" x14ac:dyDescent="0.25">
      <c r="A43" s="356" t="s">
        <v>2280</v>
      </c>
      <c r="B43" s="354" t="s">
        <v>2281</v>
      </c>
      <c r="C43" s="351">
        <v>758.66666666666663</v>
      </c>
      <c r="D43" s="354" t="s">
        <v>2282</v>
      </c>
    </row>
    <row r="44" spans="1:4" ht="21" x14ac:dyDescent="0.35">
      <c r="A44" s="343" t="s">
        <v>2283</v>
      </c>
      <c r="B44" s="344"/>
      <c r="C44" s="352"/>
      <c r="D44" s="352"/>
    </row>
    <row r="45" spans="1:4" x14ac:dyDescent="0.25">
      <c r="A45" s="346"/>
      <c r="B45" s="346"/>
      <c r="C45" s="348"/>
      <c r="D45" s="348"/>
    </row>
    <row r="46" spans="1:4" ht="30" x14ac:dyDescent="0.25">
      <c r="A46" s="356" t="s">
        <v>2284</v>
      </c>
      <c r="B46" s="354" t="s">
        <v>2285</v>
      </c>
      <c r="C46" s="351">
        <v>39.333333333333336</v>
      </c>
      <c r="D46" s="354" t="s">
        <v>2242</v>
      </c>
    </row>
    <row r="47" spans="1:4" ht="45" x14ac:dyDescent="0.25">
      <c r="A47" s="356" t="s">
        <v>2286</v>
      </c>
      <c r="B47" s="354" t="s">
        <v>2287</v>
      </c>
      <c r="C47" s="351">
        <v>98.666666666666671</v>
      </c>
      <c r="D47" s="354" t="s">
        <v>2288</v>
      </c>
    </row>
    <row r="48" spans="1:4" ht="30" x14ac:dyDescent="0.25">
      <c r="A48" s="356" t="s">
        <v>2289</v>
      </c>
      <c r="B48" s="354" t="s">
        <v>2290</v>
      </c>
      <c r="C48" s="351">
        <v>532</v>
      </c>
      <c r="D48" s="354" t="s">
        <v>2291</v>
      </c>
    </row>
    <row r="49" spans="1:4" ht="30" x14ac:dyDescent="0.25">
      <c r="A49" s="356" t="s">
        <v>2292</v>
      </c>
      <c r="B49" s="354" t="s">
        <v>2293</v>
      </c>
      <c r="C49" s="351">
        <v>492</v>
      </c>
      <c r="D49" s="354" t="s">
        <v>2294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I3 Technologies</vt:lpstr>
      <vt:lpstr>Turning Technologies</vt:lpstr>
      <vt:lpstr>SmartMetals</vt:lpstr>
      <vt:lpstr>Leftclick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Hoogeveen</dc:creator>
  <cp:lastModifiedBy>Stef Hoogeveen</cp:lastModifiedBy>
  <dcterms:created xsi:type="dcterms:W3CDTF">2019-01-29T09:19:14Z</dcterms:created>
  <dcterms:modified xsi:type="dcterms:W3CDTF">2019-01-29T09:38:58Z</dcterms:modified>
</cp:coreProperties>
</file>