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ta\switchdrive\Projekte\2019_11_Wicoz_Erfolgskontrolle\05_Analysis\WieselundCoData\data-raw\"/>
    </mc:Choice>
  </mc:AlternateContent>
  <xr:revisionPtr revIDLastSave="0" documentId="13_ncr:1_{B4CFB174-FF00-4C59-B04C-F5A8F03C5F06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>Sheet1!$A$1:$R$28</definedName>
    <definedName name="_xlnm.Print_Area" localSheetId="0">Sheet1!$A$1:$R$28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J14" i="1"/>
  <c r="I15" i="1"/>
  <c r="J15" i="1"/>
  <c r="F15" i="1"/>
  <c r="G15" i="1"/>
  <c r="H15" i="1"/>
  <c r="K15" i="1"/>
  <c r="L15" i="1"/>
  <c r="M15" i="1"/>
  <c r="E15" i="1"/>
  <c r="D15" i="1"/>
  <c r="E14" i="1"/>
  <c r="F14" i="1"/>
  <c r="G14" i="1"/>
  <c r="H14" i="1"/>
  <c r="K14" i="1"/>
  <c r="L14" i="1"/>
  <c r="M14" i="1"/>
  <c r="D14" i="1"/>
  <c r="N7" i="1"/>
  <c r="N23" i="1"/>
  <c r="N17" i="1"/>
  <c r="N18" i="1"/>
  <c r="N6" i="1"/>
  <c r="N24" i="1"/>
  <c r="N5" i="1"/>
  <c r="N22" i="1"/>
  <c r="N3" i="1"/>
  <c r="N2" i="1"/>
  <c r="N9" i="1"/>
  <c r="N16" i="1"/>
  <c r="N27" i="1"/>
  <c r="N4" i="1"/>
  <c r="N25" i="1"/>
  <c r="N20" i="1"/>
  <c r="N21" i="1"/>
  <c r="N11" i="1"/>
  <c r="N12" i="1"/>
  <c r="N26" i="1"/>
  <c r="N28" i="1"/>
  <c r="N19" i="1"/>
  <c r="N10" i="1"/>
  <c r="N8" i="1"/>
  <c r="N13" i="1"/>
  <c r="N15" i="1" l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</author>
  </authors>
  <commentList>
    <comment ref="E2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4 wäre treffender gewesen
</t>
        </r>
      </text>
    </comment>
  </commentList>
</comments>
</file>

<file path=xl/sharedStrings.xml><?xml version="1.0" encoding="utf-8"?>
<sst xmlns="http://schemas.openxmlformats.org/spreadsheetml/2006/main" count="105" uniqueCount="76">
  <si>
    <t>7 Anhang | Wirkungskontrolle der Aufwertungsmassnahmen für Wiesel und Co. am Zimmerberg</t>
  </si>
  <si>
    <t>Anzahl Nachweise der drei Zielarten pro Struktur (Daten aus Erhebung 1).</t>
  </si>
  <si>
    <t>Hermelin</t>
  </si>
  <si>
    <t>Iltis</t>
  </si>
  <si>
    <t>Mauswiesel</t>
  </si>
  <si>
    <t>ARCHIV (1 NACHWEIS = DURCHSCHNITTLICH)</t>
  </si>
  <si>
    <t>Ah_id</t>
  </si>
  <si>
    <t>Punkte Summe</t>
  </si>
  <si>
    <t>Ort</t>
  </si>
  <si>
    <t>Weide ob Hüttnerseeli</t>
  </si>
  <si>
    <t>Gwandlen DoppelAh</t>
  </si>
  <si>
    <t>Langacherbach Horgen</t>
  </si>
  <si>
    <t>Höhn Waggital-Widen</t>
  </si>
  <si>
    <t>Autobahn Hottinger</t>
  </si>
  <si>
    <t>Hecke Rietwies</t>
  </si>
  <si>
    <t>Bühl Wanderweg</t>
  </si>
  <si>
    <t>Böschen Sägenbach</t>
  </si>
  <si>
    <t>Maiacher</t>
  </si>
  <si>
    <t>Bachmann Widen</t>
  </si>
  <si>
    <t>Grüental-Reidholz</t>
  </si>
  <si>
    <t>Kräh Röhrli West</t>
  </si>
  <si>
    <t>Kräh oberhalb Strasse</t>
  </si>
  <si>
    <t>Sagenholz</t>
  </si>
  <si>
    <t>Stockengut Hochweid</t>
  </si>
  <si>
    <t>Stockengut Chilenmoos</t>
  </si>
  <si>
    <t>Mosli Nordeck</t>
  </si>
  <si>
    <t>Mosli Mitte</t>
  </si>
  <si>
    <t>Rinderweid Waldrand</t>
  </si>
  <si>
    <t>Sihlhalden</t>
  </si>
  <si>
    <t>Längimoos Landschaft</t>
  </si>
  <si>
    <t>Längimoos bei Hof</t>
  </si>
  <si>
    <t>Gwandlen Stein-Stamm klein</t>
  </si>
  <si>
    <t>0er</t>
  </si>
  <si>
    <t>mind 2</t>
  </si>
  <si>
    <t>Mittelwert</t>
  </si>
  <si>
    <t>Astmaterial grob-fein
4-3-2-1-0</t>
  </si>
  <si>
    <t>Beute-angebot:
gross-klein
4-3-2-1-0</t>
  </si>
  <si>
    <t>Katzen:
wenig-viel
4-3-2-1-0</t>
  </si>
  <si>
    <t>andere Feinde:
wenig-viel
4-3-2-1-0</t>
  </si>
  <si>
    <t xml:space="preserve">Pflege/ Auf-stockung:
gut-schlecht
4-3-2-1-0
</t>
  </si>
  <si>
    <t>Störung:
klein-gross
4-3-2-1-0</t>
  </si>
  <si>
    <t>Volumen
gross-klein
4-3-2-1-0</t>
  </si>
  <si>
    <t>benachbarte Korridore &amp; Habitate: 
günstig-ungünstig
4-3-2-1-0</t>
  </si>
  <si>
    <t>benachbarte Kleinstr.:
viel-wenig
4-3-2-1-0</t>
  </si>
  <si>
    <t>total Nach-weise
WK 2019-2020</t>
  </si>
  <si>
    <t>Alter (Datum Erstellung)</t>
  </si>
  <si>
    <t>astmaterial</t>
  </si>
  <si>
    <t>volumn</t>
  </si>
  <si>
    <t>storung</t>
  </si>
  <si>
    <t>beute_angebot</t>
  </si>
  <si>
    <t>katzen</t>
  </si>
  <si>
    <t>andere_feinde</t>
  </si>
  <si>
    <t>benachbarte_kleinstrukturen</t>
  </si>
  <si>
    <t>pflege_aufstockung</t>
  </si>
  <si>
    <t>sehr grob</t>
  </si>
  <si>
    <t>sehr gross</t>
  </si>
  <si>
    <t>sehr klein</t>
  </si>
  <si>
    <t>sehr wenig</t>
  </si>
  <si>
    <t>sehr viel</t>
  </si>
  <si>
    <t>sehr günstig</t>
  </si>
  <si>
    <t>sehr gut</t>
  </si>
  <si>
    <t>grob</t>
  </si>
  <si>
    <t>klein</t>
  </si>
  <si>
    <t>gross</t>
  </si>
  <si>
    <t>wenig</t>
  </si>
  <si>
    <t>benachbarte_korridore</t>
  </si>
  <si>
    <t>viel</t>
  </si>
  <si>
    <t>günstig</t>
  </si>
  <si>
    <t>gut</t>
  </si>
  <si>
    <t>mittel</t>
  </si>
  <si>
    <t>fein</t>
  </si>
  <si>
    <t>ungünstig</t>
  </si>
  <si>
    <t>schlecht</t>
  </si>
  <si>
    <t>sehr fein</t>
  </si>
  <si>
    <t>sehr ungünstig</t>
  </si>
  <si>
    <t>sehr schlecht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</si>
</sst>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</font>
    <font>
      <sz val="11"/>
      <color theme="4" tint="-0.249977111117893"/>
      <name val="Calibri"/>
      <family val="2"/>
    </font>
    <font>
      <sz val="11"/>
      <color theme="7" tint="-0.499984740745262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2" borderId="0" xfId="0" applyFont="1" applyFill="1" applyBorder="1"/>
    <xf numFmtId="0" fontId="1" fillId="3" borderId="1" xfId="0" applyFont="1" applyFill="1" applyBorder="1" applyAlignment="1">
      <alignment vertical="top" wrapText="1"/>
    </xf>
    <xf numFmtId="0" fontId="0" fillId="3" borderId="0" xfId="0" applyFont="1" applyFill="1" applyBorder="1"/>
    <xf numFmtId="0" fontId="1" fillId="4" borderId="1" xfId="0" applyFont="1" applyFill="1" applyBorder="1" applyAlignment="1">
      <alignment vertical="top" wrapText="1"/>
    </xf>
    <xf numFmtId="0" fontId="0" fillId="4" borderId="0" xfId="0" applyFont="1" applyFill="1" applyBorder="1"/>
    <xf numFmtId="1" fontId="2" fillId="0" borderId="1" xfId="0" applyNumberFormat="1" applyFont="1" applyFill="1" applyBorder="1"/>
    <xf numFmtId="1" fontId="2" fillId="4" borderId="1" xfId="0" applyNumberFormat="1" applyFont="1" applyFill="1" applyBorder="1"/>
    <xf numFmtId="1" fontId="2" fillId="3" borderId="1" xfId="0" applyNumberFormat="1" applyFont="1" applyFill="1" applyBorder="1"/>
    <xf numFmtId="1" fontId="3" fillId="0" borderId="1" xfId="0" applyNumberFormat="1" applyFont="1" applyFill="1" applyBorder="1"/>
    <xf numFmtId="1" fontId="3" fillId="4" borderId="1" xfId="0" applyNumberFormat="1" applyFont="1" applyFill="1" applyBorder="1"/>
    <xf numFmtId="1" fontId="3" fillId="3" borderId="1" xfId="0" applyNumberFormat="1" applyFont="1" applyFill="1" applyBorder="1"/>
    <xf numFmtId="1" fontId="4" fillId="0" borderId="1" xfId="0" applyNumberFormat="1" applyFont="1" applyFill="1" applyBorder="1"/>
    <xf numFmtId="1" fontId="4" fillId="4" borderId="1" xfId="0" applyNumberFormat="1" applyFont="1" applyFill="1" applyBorder="1"/>
    <xf numFmtId="1" fontId="4" fillId="3" borderId="1" xfId="0" applyNumberFormat="1" applyFont="1" applyFill="1" applyBorder="1"/>
    <xf numFmtId="1" fontId="5" fillId="0" borderId="0" xfId="0" applyNumberFormat="1" applyFont="1" applyFill="1" applyBorder="1"/>
    <xf numFmtId="1" fontId="5" fillId="0" borderId="1" xfId="0" applyNumberFormat="1" applyFont="1" applyFill="1" applyBorder="1"/>
    <xf numFmtId="1" fontId="5" fillId="4" borderId="1" xfId="0" applyNumberFormat="1" applyFont="1" applyFill="1" applyBorder="1"/>
    <xf numFmtId="1" fontId="5" fillId="3" borderId="1" xfId="0" applyNumberFormat="1" applyFont="1" applyFill="1" applyBorder="1"/>
    <xf numFmtId="1" fontId="2" fillId="0" borderId="1" xfId="0" applyNumberFormat="1" applyFont="1" applyFill="1" applyBorder="1" applyAlignment="1">
      <alignment wrapText="1"/>
    </xf>
    <xf numFmtId="1" fontId="5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3" fillId="0" borderId="1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" fontId="0" fillId="0" borderId="0" xfId="0" applyNumberFormat="1" applyFont="1" applyFill="1" applyBorder="1" applyAlignment="1">
      <alignment wrapText="1"/>
    </xf>
    <xf numFmtId="1" fontId="0" fillId="6" borderId="0" xfId="0" applyNumberFormat="1" applyFont="1" applyFill="1" applyBorder="1"/>
    <xf numFmtId="1" fontId="2" fillId="6" borderId="1" xfId="0" applyNumberFormat="1" applyFont="1" applyFill="1" applyBorder="1"/>
    <xf numFmtId="1" fontId="2" fillId="6" borderId="1" xfId="0" applyNumberFormat="1" applyFont="1" applyFill="1" applyBorder="1" applyAlignment="1">
      <alignment wrapText="1"/>
    </xf>
    <xf numFmtId="0" fontId="0" fillId="6" borderId="0" xfId="0" applyFont="1" applyFill="1" applyBorder="1"/>
    <xf numFmtId="1" fontId="5" fillId="6" borderId="1" xfId="0" applyNumberFormat="1" applyFont="1" applyFill="1" applyBorder="1"/>
    <xf numFmtId="14" fontId="6" fillId="0" borderId="2" xfId="0" applyNumberFormat="1" applyFont="1" applyBorder="1" applyAlignment="1">
      <alignment wrapText="1"/>
    </xf>
    <xf numFmtId="14" fontId="2" fillId="6" borderId="2" xfId="0" applyNumberFormat="1" applyFont="1" applyFill="1" applyBorder="1"/>
    <xf numFmtId="14" fontId="6" fillId="0" borderId="1" xfId="0" applyNumberFormat="1" applyFont="1" applyBorder="1" applyAlignment="1">
      <alignment wrapText="1"/>
    </xf>
    <xf numFmtId="164" fontId="2" fillId="6" borderId="2" xfId="0" applyNumberFormat="1" applyFont="1" applyFill="1" applyBorder="1"/>
    <xf numFmtId="164" fontId="2" fillId="5" borderId="2" xfId="0" applyNumberFormat="1" applyFont="1" applyFill="1" applyBorder="1"/>
    <xf numFmtId="14" fontId="7" fillId="0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3"/>
  <sheetViews>
    <sheetView tabSelected="1" zoomScaleNormal="100" zoomScaleSheetLayoutView="85" workbookViewId="0">
      <pane ySplit="1" topLeftCell="A2" activePane="bottomLeft" state="frozen"/>
      <selection activeCell="B1" sqref="B1"/>
      <selection pane="bottomLeft" activeCell="U9" sqref="U9"/>
    </sheetView>
  </sheetViews>
  <sheetFormatPr defaultColWidth="11.42578125" defaultRowHeight="15" x14ac:dyDescent="0.25"/>
  <cols>
    <col min="1" max="1" width="6" customWidth="1"/>
    <col min="2" max="2" width="17.42578125" style="28" customWidth="1"/>
    <col min="3" max="3" width="7.42578125" customWidth="1"/>
    <col min="4" max="4" width="11" style="6" customWidth="1"/>
    <col min="5" max="10" width="11" customWidth="1"/>
    <col min="11" max="11" width="12.140625" customWidth="1"/>
    <col min="12" max="12" width="12.42578125" customWidth="1"/>
    <col min="13" max="13" width="13.140625" customWidth="1"/>
    <col min="14" max="14" width="8.7109375" style="10" customWidth="1"/>
    <col min="15" max="15" width="6.7109375" style="8" customWidth="1"/>
    <col min="16" max="16" width="10.85546875" customWidth="1"/>
    <col min="17" max="17" width="6.7109375" customWidth="1"/>
    <col min="18" max="18" width="13.42578125" customWidth="1"/>
  </cols>
  <sheetData>
    <row r="1" spans="1:19" s="3" customFormat="1" ht="90" x14ac:dyDescent="0.25">
      <c r="B1" s="5" t="s">
        <v>8</v>
      </c>
      <c r="C1" s="5" t="s">
        <v>6</v>
      </c>
      <c r="D1" s="5" t="s">
        <v>45</v>
      </c>
      <c r="E1" s="5" t="s">
        <v>35</v>
      </c>
      <c r="F1" s="5" t="s">
        <v>41</v>
      </c>
      <c r="G1" s="5" t="s">
        <v>40</v>
      </c>
      <c r="H1" s="5" t="s">
        <v>36</v>
      </c>
      <c r="I1" s="5" t="s">
        <v>37</v>
      </c>
      <c r="J1" s="5" t="s">
        <v>38</v>
      </c>
      <c r="K1" s="5" t="s">
        <v>43</v>
      </c>
      <c r="L1" s="5" t="s">
        <v>42</v>
      </c>
      <c r="M1" s="5" t="s">
        <v>39</v>
      </c>
      <c r="N1" s="9" t="s">
        <v>7</v>
      </c>
      <c r="O1" s="7" t="s">
        <v>44</v>
      </c>
      <c r="P1" s="5" t="s">
        <v>2</v>
      </c>
      <c r="Q1" s="5" t="s">
        <v>3</v>
      </c>
      <c r="R1" s="5" t="s">
        <v>4</v>
      </c>
      <c r="S1" s="4"/>
    </row>
    <row r="2" spans="1:19" ht="30" x14ac:dyDescent="0.25">
      <c r="A2" s="1">
        <v>33</v>
      </c>
      <c r="B2" s="24" t="s">
        <v>16</v>
      </c>
      <c r="C2" s="11">
        <v>235</v>
      </c>
      <c r="D2" s="35">
        <v>42805</v>
      </c>
      <c r="E2" s="11">
        <v>1</v>
      </c>
      <c r="F2" s="11">
        <v>2</v>
      </c>
      <c r="G2" s="11">
        <v>3</v>
      </c>
      <c r="H2" s="11">
        <v>3</v>
      </c>
      <c r="I2" s="11">
        <v>2</v>
      </c>
      <c r="J2" s="11">
        <v>1</v>
      </c>
      <c r="K2" s="11">
        <v>1</v>
      </c>
      <c r="L2" s="11">
        <v>3</v>
      </c>
      <c r="M2" s="11">
        <v>0</v>
      </c>
      <c r="N2" s="12">
        <f t="shared" ref="N2:N13" si="0">SUM(E2:M2)</f>
        <v>16</v>
      </c>
      <c r="O2" s="13">
        <v>0</v>
      </c>
      <c r="P2" s="11">
        <v>0</v>
      </c>
      <c r="Q2" s="11">
        <v>0</v>
      </c>
      <c r="R2" s="11">
        <v>0</v>
      </c>
    </row>
    <row r="3" spans="1:19" x14ac:dyDescent="0.25">
      <c r="A3" s="1">
        <v>32</v>
      </c>
      <c r="B3" s="24" t="s">
        <v>15</v>
      </c>
      <c r="C3" s="11">
        <v>232</v>
      </c>
      <c r="D3" s="35">
        <v>42812</v>
      </c>
      <c r="E3" s="11">
        <v>2</v>
      </c>
      <c r="F3" s="11">
        <v>2</v>
      </c>
      <c r="G3" s="11">
        <v>0</v>
      </c>
      <c r="H3" s="11">
        <v>3</v>
      </c>
      <c r="I3" s="11">
        <v>1</v>
      </c>
      <c r="J3" s="11">
        <v>2</v>
      </c>
      <c r="K3" s="11">
        <v>2</v>
      </c>
      <c r="L3" s="11">
        <v>1</v>
      </c>
      <c r="M3" s="11">
        <v>1</v>
      </c>
      <c r="N3" s="12">
        <f t="shared" si="0"/>
        <v>14</v>
      </c>
      <c r="O3" s="13">
        <v>0</v>
      </c>
      <c r="P3" s="11">
        <v>0</v>
      </c>
      <c r="Q3" s="11">
        <v>0</v>
      </c>
      <c r="R3" s="11">
        <v>0</v>
      </c>
    </row>
    <row r="4" spans="1:19" x14ac:dyDescent="0.25">
      <c r="A4" s="1">
        <v>35</v>
      </c>
      <c r="B4" s="24" t="s">
        <v>19</v>
      </c>
      <c r="C4" s="11">
        <v>313</v>
      </c>
      <c r="D4" s="35">
        <v>43169</v>
      </c>
      <c r="E4" s="11">
        <v>1</v>
      </c>
      <c r="F4" s="11">
        <v>2</v>
      </c>
      <c r="G4" s="11">
        <v>2</v>
      </c>
      <c r="H4" s="11">
        <v>3</v>
      </c>
      <c r="I4" s="11">
        <v>1</v>
      </c>
      <c r="J4" s="11">
        <v>2</v>
      </c>
      <c r="K4" s="11">
        <v>4</v>
      </c>
      <c r="L4" s="11">
        <v>2</v>
      </c>
      <c r="M4" s="11">
        <v>3</v>
      </c>
      <c r="N4" s="12">
        <f t="shared" si="0"/>
        <v>20</v>
      </c>
      <c r="O4" s="13">
        <v>0</v>
      </c>
      <c r="P4" s="11">
        <v>0</v>
      </c>
      <c r="Q4" s="11">
        <v>0</v>
      </c>
      <c r="R4" s="11">
        <v>0</v>
      </c>
    </row>
    <row r="5" spans="1:19" x14ac:dyDescent="0.25">
      <c r="A5" s="1">
        <v>31</v>
      </c>
      <c r="B5" s="24" t="s">
        <v>14</v>
      </c>
      <c r="C5" s="11">
        <v>147</v>
      </c>
      <c r="D5" s="35">
        <v>42405</v>
      </c>
      <c r="E5" s="11">
        <v>1</v>
      </c>
      <c r="F5" s="11">
        <v>1</v>
      </c>
      <c r="G5" s="11">
        <v>3</v>
      </c>
      <c r="H5" s="11">
        <v>3</v>
      </c>
      <c r="I5" s="11">
        <v>3</v>
      </c>
      <c r="J5" s="11">
        <v>1</v>
      </c>
      <c r="K5" s="11">
        <v>4</v>
      </c>
      <c r="L5" s="11">
        <v>4</v>
      </c>
      <c r="M5" s="11">
        <v>0</v>
      </c>
      <c r="N5" s="12">
        <f t="shared" si="0"/>
        <v>20</v>
      </c>
      <c r="O5" s="13">
        <v>0</v>
      </c>
      <c r="P5" s="11">
        <v>0</v>
      </c>
      <c r="Q5" s="11">
        <v>0</v>
      </c>
      <c r="R5" s="11">
        <v>0</v>
      </c>
    </row>
    <row r="6" spans="1:19" ht="30" x14ac:dyDescent="0.25">
      <c r="A6" s="1">
        <v>30</v>
      </c>
      <c r="B6" s="24" t="s">
        <v>12</v>
      </c>
      <c r="C6" s="11">
        <v>122</v>
      </c>
      <c r="D6" s="35">
        <v>42474</v>
      </c>
      <c r="E6" s="11">
        <v>4</v>
      </c>
      <c r="F6" s="11">
        <v>4</v>
      </c>
      <c r="G6" s="11">
        <v>3</v>
      </c>
      <c r="H6" s="11">
        <v>2</v>
      </c>
      <c r="I6" s="11">
        <v>3</v>
      </c>
      <c r="J6" s="11">
        <v>1</v>
      </c>
      <c r="K6" s="11">
        <v>2</v>
      </c>
      <c r="L6" s="11">
        <v>3</v>
      </c>
      <c r="M6" s="11">
        <v>3</v>
      </c>
      <c r="N6" s="12">
        <f t="shared" si="0"/>
        <v>25</v>
      </c>
      <c r="O6" s="13">
        <v>0</v>
      </c>
      <c r="P6" s="11">
        <v>0</v>
      </c>
      <c r="Q6" s="11">
        <v>0</v>
      </c>
      <c r="R6" s="11">
        <v>0</v>
      </c>
    </row>
    <row r="7" spans="1:19" ht="30" x14ac:dyDescent="0.25">
      <c r="A7" s="1">
        <v>29</v>
      </c>
      <c r="B7" s="24" t="s">
        <v>11</v>
      </c>
      <c r="C7" s="11">
        <v>54</v>
      </c>
      <c r="D7" s="35">
        <v>42440</v>
      </c>
      <c r="E7" s="11">
        <v>1</v>
      </c>
      <c r="F7" s="11">
        <v>0</v>
      </c>
      <c r="G7" s="11">
        <v>1</v>
      </c>
      <c r="H7" s="11">
        <v>3</v>
      </c>
      <c r="I7" s="11">
        <v>0</v>
      </c>
      <c r="J7" s="11">
        <v>2</v>
      </c>
      <c r="K7" s="11">
        <v>3</v>
      </c>
      <c r="L7" s="11">
        <v>2</v>
      </c>
      <c r="M7" s="11">
        <v>0</v>
      </c>
      <c r="N7" s="12">
        <f t="shared" si="0"/>
        <v>12</v>
      </c>
      <c r="O7" s="13">
        <v>0</v>
      </c>
      <c r="P7" s="11">
        <v>0</v>
      </c>
      <c r="Q7" s="11">
        <v>0</v>
      </c>
      <c r="R7" s="11">
        <v>0</v>
      </c>
    </row>
    <row r="8" spans="1:19" ht="30" x14ac:dyDescent="0.25">
      <c r="A8" s="1">
        <v>39</v>
      </c>
      <c r="B8" s="24" t="s">
        <v>29</v>
      </c>
      <c r="C8" s="11">
        <v>18346</v>
      </c>
      <c r="D8" s="35">
        <v>43435</v>
      </c>
      <c r="E8" s="11">
        <v>2</v>
      </c>
      <c r="F8" s="11">
        <v>1</v>
      </c>
      <c r="G8" s="11">
        <v>4</v>
      </c>
      <c r="H8" s="11">
        <v>2</v>
      </c>
      <c r="I8" s="11">
        <v>3</v>
      </c>
      <c r="J8" s="11">
        <v>1</v>
      </c>
      <c r="K8" s="11">
        <v>4</v>
      </c>
      <c r="L8" s="11">
        <v>4</v>
      </c>
      <c r="M8" s="11">
        <v>3</v>
      </c>
      <c r="N8" s="12">
        <f t="shared" si="0"/>
        <v>24</v>
      </c>
      <c r="O8" s="13">
        <v>0</v>
      </c>
      <c r="P8" s="11">
        <v>0</v>
      </c>
      <c r="Q8" s="11">
        <v>0</v>
      </c>
      <c r="R8" s="11">
        <v>0</v>
      </c>
    </row>
    <row r="9" spans="1:19" x14ac:dyDescent="0.25">
      <c r="A9" s="1">
        <v>34</v>
      </c>
      <c r="B9" s="24" t="s">
        <v>17</v>
      </c>
      <c r="C9" s="11">
        <v>242</v>
      </c>
      <c r="D9" s="35">
        <v>42864</v>
      </c>
      <c r="E9" s="11">
        <v>2</v>
      </c>
      <c r="F9" s="11">
        <v>2</v>
      </c>
      <c r="G9" s="11">
        <v>2</v>
      </c>
      <c r="H9" s="11">
        <v>3</v>
      </c>
      <c r="I9" s="11">
        <v>0</v>
      </c>
      <c r="J9" s="11">
        <v>3</v>
      </c>
      <c r="K9" s="11">
        <v>2</v>
      </c>
      <c r="L9" s="11">
        <v>1</v>
      </c>
      <c r="M9" s="11">
        <v>3</v>
      </c>
      <c r="N9" s="12">
        <f t="shared" si="0"/>
        <v>18</v>
      </c>
      <c r="O9" s="13">
        <v>0</v>
      </c>
      <c r="P9" s="11">
        <v>0</v>
      </c>
      <c r="Q9" s="11">
        <v>0</v>
      </c>
      <c r="R9" s="11">
        <v>0</v>
      </c>
    </row>
    <row r="10" spans="1:19" ht="30" x14ac:dyDescent="0.25">
      <c r="A10" s="1">
        <v>38</v>
      </c>
      <c r="B10" s="24" t="s">
        <v>27</v>
      </c>
      <c r="C10" s="11">
        <v>17150</v>
      </c>
      <c r="D10" s="40">
        <v>43435</v>
      </c>
      <c r="E10" s="11">
        <v>3</v>
      </c>
      <c r="F10" s="11">
        <v>3</v>
      </c>
      <c r="G10" s="11">
        <v>1</v>
      </c>
      <c r="H10" s="11">
        <v>2</v>
      </c>
      <c r="I10" s="11">
        <v>2</v>
      </c>
      <c r="J10" s="11">
        <v>1</v>
      </c>
      <c r="K10" s="11">
        <v>3</v>
      </c>
      <c r="L10" s="11">
        <v>3</v>
      </c>
      <c r="M10" s="11">
        <v>2</v>
      </c>
      <c r="N10" s="12">
        <f t="shared" si="0"/>
        <v>20</v>
      </c>
      <c r="O10" s="13">
        <v>0</v>
      </c>
      <c r="P10" s="11">
        <v>0</v>
      </c>
      <c r="Q10" s="11">
        <v>0</v>
      </c>
      <c r="R10" s="11">
        <v>0</v>
      </c>
    </row>
    <row r="11" spans="1:19" ht="30" x14ac:dyDescent="0.25">
      <c r="A11" s="1">
        <v>36</v>
      </c>
      <c r="B11" s="24" t="s">
        <v>23</v>
      </c>
      <c r="C11" s="11">
        <v>15549</v>
      </c>
      <c r="D11" s="40">
        <v>43497</v>
      </c>
      <c r="E11" s="11">
        <v>3</v>
      </c>
      <c r="F11" s="11">
        <v>4</v>
      </c>
      <c r="G11" s="11">
        <v>1</v>
      </c>
      <c r="H11" s="11">
        <v>3</v>
      </c>
      <c r="I11" s="11">
        <v>1</v>
      </c>
      <c r="J11" s="11">
        <v>2</v>
      </c>
      <c r="K11" s="11">
        <v>4</v>
      </c>
      <c r="L11" s="11">
        <v>4</v>
      </c>
      <c r="M11" s="11">
        <v>4</v>
      </c>
      <c r="N11" s="12">
        <f t="shared" si="0"/>
        <v>26</v>
      </c>
      <c r="O11" s="13">
        <v>0</v>
      </c>
      <c r="P11" s="11">
        <v>0</v>
      </c>
      <c r="Q11" s="11">
        <v>0</v>
      </c>
      <c r="R11" s="11">
        <v>0</v>
      </c>
    </row>
    <row r="12" spans="1:19" ht="30" x14ac:dyDescent="0.25">
      <c r="A12" s="1">
        <v>37</v>
      </c>
      <c r="B12" s="24" t="s">
        <v>23</v>
      </c>
      <c r="C12" s="11">
        <v>15554</v>
      </c>
      <c r="D12" s="40">
        <v>43497</v>
      </c>
      <c r="E12" s="11">
        <v>3</v>
      </c>
      <c r="F12" s="11">
        <v>2</v>
      </c>
      <c r="G12" s="11">
        <v>1</v>
      </c>
      <c r="H12" s="11">
        <v>3</v>
      </c>
      <c r="I12" s="11">
        <v>2</v>
      </c>
      <c r="J12" s="11">
        <v>2</v>
      </c>
      <c r="K12" s="11">
        <v>4</v>
      </c>
      <c r="L12" s="11">
        <v>4</v>
      </c>
      <c r="M12" s="11">
        <v>4</v>
      </c>
      <c r="N12" s="12">
        <f t="shared" si="0"/>
        <v>25</v>
      </c>
      <c r="O12" s="13">
        <v>0</v>
      </c>
      <c r="P12" s="11">
        <v>0</v>
      </c>
      <c r="Q12" s="11">
        <v>0</v>
      </c>
      <c r="R12" s="11">
        <v>0</v>
      </c>
    </row>
    <row r="13" spans="1:19" ht="30" x14ac:dyDescent="0.25">
      <c r="A13" s="1">
        <v>28</v>
      </c>
      <c r="B13" s="24" t="s">
        <v>9</v>
      </c>
      <c r="C13" s="11">
        <v>18</v>
      </c>
      <c r="D13" s="35">
        <v>42444</v>
      </c>
      <c r="E13" s="11">
        <v>2</v>
      </c>
      <c r="F13" s="11">
        <v>2</v>
      </c>
      <c r="G13" s="11">
        <v>4</v>
      </c>
      <c r="H13" s="11">
        <v>4</v>
      </c>
      <c r="I13" s="11">
        <v>2</v>
      </c>
      <c r="J13" s="11">
        <v>1</v>
      </c>
      <c r="K13" s="11">
        <v>3</v>
      </c>
      <c r="L13" s="11">
        <v>3</v>
      </c>
      <c r="M13" s="11">
        <v>4</v>
      </c>
      <c r="N13" s="12">
        <f t="shared" si="0"/>
        <v>25</v>
      </c>
      <c r="O13" s="13">
        <v>0</v>
      </c>
      <c r="P13" s="11">
        <v>0</v>
      </c>
      <c r="Q13" s="11">
        <v>0</v>
      </c>
      <c r="R13" s="11">
        <v>0</v>
      </c>
    </row>
    <row r="14" spans="1:19" x14ac:dyDescent="0.25">
      <c r="A14" s="30"/>
      <c r="B14" s="32" t="s">
        <v>34</v>
      </c>
      <c r="C14" s="31" t="s">
        <v>32</v>
      </c>
      <c r="D14" s="36">
        <f>AVERAGE(D2:D13)</f>
        <v>42939.75</v>
      </c>
      <c r="E14" s="39">
        <f t="shared" ref="E14:N14" si="1">AVERAGE(E2:E13)</f>
        <v>2.0833333333333335</v>
      </c>
      <c r="F14" s="38">
        <f t="shared" si="1"/>
        <v>2.0833333333333335</v>
      </c>
      <c r="G14" s="38">
        <f t="shared" si="1"/>
        <v>2.0833333333333335</v>
      </c>
      <c r="H14" s="38">
        <f t="shared" si="1"/>
        <v>2.8333333333333335</v>
      </c>
      <c r="I14" s="38">
        <f t="shared" si="1"/>
        <v>1.6666666666666667</v>
      </c>
      <c r="J14" s="38">
        <f t="shared" si="1"/>
        <v>1.5833333333333333</v>
      </c>
      <c r="K14" s="38">
        <f t="shared" si="1"/>
        <v>3</v>
      </c>
      <c r="L14" s="38">
        <f t="shared" si="1"/>
        <v>2.8333333333333335</v>
      </c>
      <c r="M14" s="38">
        <f t="shared" si="1"/>
        <v>2.25</v>
      </c>
      <c r="N14" s="38">
        <f t="shared" si="1"/>
        <v>20.416666666666668</v>
      </c>
      <c r="O14" s="31" t="s">
        <v>32</v>
      </c>
      <c r="P14" s="31"/>
      <c r="Q14" s="31"/>
      <c r="R14" s="31"/>
    </row>
    <row r="15" spans="1:19" x14ac:dyDescent="0.25">
      <c r="A15" s="30"/>
      <c r="B15" s="34" t="s">
        <v>34</v>
      </c>
      <c r="C15" s="34" t="s">
        <v>33</v>
      </c>
      <c r="D15" s="36">
        <f>AVERAGE(D16:D28)</f>
        <v>43005.615384615383</v>
      </c>
      <c r="E15" s="39">
        <f>AVERAGE(E16:E28)</f>
        <v>3.2307692307692308</v>
      </c>
      <c r="F15" s="38">
        <f t="shared" ref="F15:N15" si="2">AVERAGE(F16:F28)</f>
        <v>2.3076923076923075</v>
      </c>
      <c r="G15" s="38">
        <f t="shared" si="2"/>
        <v>2.3076923076923075</v>
      </c>
      <c r="H15" s="38">
        <f t="shared" si="2"/>
        <v>2.5384615384615383</v>
      </c>
      <c r="I15" s="38">
        <f t="shared" si="2"/>
        <v>2.0769230769230771</v>
      </c>
      <c r="J15" s="38">
        <f t="shared" si="2"/>
        <v>1.2307692307692308</v>
      </c>
      <c r="K15" s="38">
        <f t="shared" si="2"/>
        <v>2.8461538461538463</v>
      </c>
      <c r="L15" s="38">
        <f t="shared" si="2"/>
        <v>2.3076923076923075</v>
      </c>
      <c r="M15" s="38">
        <f t="shared" si="2"/>
        <v>2.4615384615384617</v>
      </c>
      <c r="N15" s="38">
        <f t="shared" si="2"/>
        <v>21.307692307692307</v>
      </c>
      <c r="O15" s="34" t="s">
        <v>33</v>
      </c>
      <c r="P15" s="31"/>
      <c r="Q15" s="31"/>
      <c r="R15" s="31"/>
    </row>
    <row r="16" spans="1:19" x14ac:dyDescent="0.25">
      <c r="A16" s="20">
        <v>10</v>
      </c>
      <c r="B16" s="25" t="s">
        <v>18</v>
      </c>
      <c r="C16" s="21">
        <v>304</v>
      </c>
      <c r="D16" s="37">
        <v>43176</v>
      </c>
      <c r="E16" s="21">
        <v>4</v>
      </c>
      <c r="F16" s="21">
        <v>4</v>
      </c>
      <c r="G16" s="21">
        <v>2</v>
      </c>
      <c r="H16" s="21">
        <v>2</v>
      </c>
      <c r="I16" s="21">
        <v>2</v>
      </c>
      <c r="J16" s="21">
        <v>1</v>
      </c>
      <c r="K16" s="21">
        <v>2</v>
      </c>
      <c r="L16" s="21">
        <v>1</v>
      </c>
      <c r="M16" s="21">
        <v>4</v>
      </c>
      <c r="N16" s="22">
        <f t="shared" ref="N16:N28" si="3">SUM(E16:M16)</f>
        <v>22</v>
      </c>
      <c r="O16" s="23">
        <v>2</v>
      </c>
      <c r="P16" s="21">
        <v>2</v>
      </c>
      <c r="Q16" s="21">
        <v>0</v>
      </c>
      <c r="R16" s="21">
        <v>0</v>
      </c>
    </row>
    <row r="17" spans="1:38" ht="30" x14ac:dyDescent="0.25">
      <c r="A17" s="20">
        <v>8</v>
      </c>
      <c r="B17" s="25" t="s">
        <v>10</v>
      </c>
      <c r="C17" s="21">
        <v>23</v>
      </c>
      <c r="D17" s="37">
        <v>42470</v>
      </c>
      <c r="E17" s="21">
        <v>3</v>
      </c>
      <c r="F17" s="21">
        <v>4</v>
      </c>
      <c r="G17" s="21">
        <v>2</v>
      </c>
      <c r="H17" s="21">
        <v>2</v>
      </c>
      <c r="I17" s="21">
        <v>2</v>
      </c>
      <c r="J17" s="21">
        <v>1</v>
      </c>
      <c r="K17" s="21">
        <v>3</v>
      </c>
      <c r="L17" s="21">
        <v>3</v>
      </c>
      <c r="M17" s="21">
        <v>4</v>
      </c>
      <c r="N17" s="22">
        <f t="shared" si="3"/>
        <v>24</v>
      </c>
      <c r="O17" s="23">
        <v>2</v>
      </c>
      <c r="P17" s="21">
        <v>2</v>
      </c>
      <c r="Q17" s="21">
        <v>0</v>
      </c>
      <c r="R17" s="21">
        <v>0</v>
      </c>
    </row>
    <row r="18" spans="1:38" s="33" customFormat="1" ht="30" x14ac:dyDescent="0.25">
      <c r="A18" s="20">
        <v>9</v>
      </c>
      <c r="B18" s="25" t="s">
        <v>31</v>
      </c>
      <c r="C18" s="21">
        <v>24</v>
      </c>
      <c r="D18" s="35">
        <v>42470</v>
      </c>
      <c r="E18" s="21">
        <v>3</v>
      </c>
      <c r="F18" s="21">
        <v>1</v>
      </c>
      <c r="G18" s="21">
        <v>2</v>
      </c>
      <c r="H18" s="21">
        <v>4</v>
      </c>
      <c r="I18" s="21">
        <v>2</v>
      </c>
      <c r="J18" s="21">
        <v>1</v>
      </c>
      <c r="K18" s="21">
        <v>3</v>
      </c>
      <c r="L18" s="21">
        <v>3</v>
      </c>
      <c r="M18" s="21">
        <v>3</v>
      </c>
      <c r="N18" s="22">
        <f t="shared" si="3"/>
        <v>22</v>
      </c>
      <c r="O18" s="23">
        <v>2</v>
      </c>
      <c r="P18" s="21">
        <v>2</v>
      </c>
      <c r="Q18" s="21">
        <v>0</v>
      </c>
      <c r="R18" s="21">
        <v>0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s="33" customFormat="1" ht="30" x14ac:dyDescent="0.25">
      <c r="A19" s="20">
        <v>13</v>
      </c>
      <c r="B19" s="25" t="s">
        <v>30</v>
      </c>
      <c r="C19" s="21">
        <v>17148</v>
      </c>
      <c r="D19" s="40">
        <v>43435</v>
      </c>
      <c r="E19" s="21">
        <v>3</v>
      </c>
      <c r="F19" s="21">
        <v>2</v>
      </c>
      <c r="G19" s="21">
        <v>3</v>
      </c>
      <c r="H19" s="21">
        <v>3</v>
      </c>
      <c r="I19" s="21">
        <v>2</v>
      </c>
      <c r="J19" s="21">
        <v>1</v>
      </c>
      <c r="K19" s="21">
        <v>4</v>
      </c>
      <c r="L19" s="21">
        <v>3</v>
      </c>
      <c r="M19" s="21">
        <v>3</v>
      </c>
      <c r="N19" s="22">
        <f t="shared" si="3"/>
        <v>24</v>
      </c>
      <c r="O19" s="23">
        <v>2</v>
      </c>
      <c r="P19" s="21">
        <v>2</v>
      </c>
      <c r="Q19" s="21">
        <v>0</v>
      </c>
      <c r="R19" s="21">
        <v>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20">
        <v>11</v>
      </c>
      <c r="B20" s="25" t="s">
        <v>22</v>
      </c>
      <c r="C20" s="21">
        <v>329</v>
      </c>
      <c r="D20" s="35">
        <v>42600</v>
      </c>
      <c r="E20" s="21">
        <v>2</v>
      </c>
      <c r="F20" s="21">
        <v>1</v>
      </c>
      <c r="G20" s="21">
        <v>3</v>
      </c>
      <c r="H20" s="21">
        <v>1</v>
      </c>
      <c r="I20" s="21">
        <v>3</v>
      </c>
      <c r="J20" s="21">
        <v>0</v>
      </c>
      <c r="K20" s="21">
        <v>3</v>
      </c>
      <c r="L20" s="21">
        <v>4</v>
      </c>
      <c r="M20" s="21">
        <v>1</v>
      </c>
      <c r="N20" s="22">
        <f t="shared" si="3"/>
        <v>18</v>
      </c>
      <c r="O20" s="23">
        <v>2</v>
      </c>
      <c r="P20" s="21">
        <v>2</v>
      </c>
      <c r="Q20" s="21">
        <v>0</v>
      </c>
      <c r="R20" s="21">
        <v>0</v>
      </c>
    </row>
    <row r="21" spans="1:38" ht="30" x14ac:dyDescent="0.25">
      <c r="A21" s="20">
        <v>12</v>
      </c>
      <c r="B21" s="25" t="s">
        <v>23</v>
      </c>
      <c r="C21" s="21">
        <v>15546</v>
      </c>
      <c r="D21" s="40">
        <v>43497</v>
      </c>
      <c r="E21" s="21">
        <v>3</v>
      </c>
      <c r="F21" s="21">
        <v>4</v>
      </c>
      <c r="G21" s="21">
        <v>1</v>
      </c>
      <c r="H21" s="21">
        <v>3</v>
      </c>
      <c r="I21" s="21">
        <v>2</v>
      </c>
      <c r="J21" s="21">
        <v>2</v>
      </c>
      <c r="K21" s="21">
        <v>4</v>
      </c>
      <c r="L21" s="21">
        <v>4</v>
      </c>
      <c r="M21" s="21">
        <v>4</v>
      </c>
      <c r="N21" s="22">
        <f t="shared" si="3"/>
        <v>27</v>
      </c>
      <c r="O21" s="23">
        <v>2</v>
      </c>
      <c r="P21" s="21">
        <v>2</v>
      </c>
      <c r="Q21" s="21">
        <v>0</v>
      </c>
      <c r="R21" s="21">
        <v>0</v>
      </c>
    </row>
    <row r="22" spans="1:38" x14ac:dyDescent="0.25">
      <c r="A22" s="1">
        <v>6</v>
      </c>
      <c r="B22" s="26" t="s">
        <v>26</v>
      </c>
      <c r="C22" s="17">
        <v>223</v>
      </c>
      <c r="D22" s="35">
        <v>42831</v>
      </c>
      <c r="E22" s="17">
        <v>3</v>
      </c>
      <c r="F22" s="17">
        <v>1</v>
      </c>
      <c r="G22" s="17">
        <v>3</v>
      </c>
      <c r="H22" s="17">
        <v>3</v>
      </c>
      <c r="I22" s="17">
        <v>2</v>
      </c>
      <c r="J22" s="17">
        <v>1</v>
      </c>
      <c r="K22" s="17">
        <v>4</v>
      </c>
      <c r="L22" s="17">
        <v>2</v>
      </c>
      <c r="M22" s="17">
        <v>1</v>
      </c>
      <c r="N22" s="18">
        <f t="shared" si="3"/>
        <v>20</v>
      </c>
      <c r="O22" s="19">
        <v>3</v>
      </c>
      <c r="P22" s="17">
        <v>3</v>
      </c>
      <c r="Q22" s="17">
        <v>0</v>
      </c>
      <c r="R22" s="17">
        <v>0</v>
      </c>
    </row>
    <row r="23" spans="1:38" x14ac:dyDescent="0.25">
      <c r="A23" s="1">
        <v>7</v>
      </c>
      <c r="B23" s="26" t="s">
        <v>28</v>
      </c>
      <c r="C23" s="17">
        <v>17548</v>
      </c>
      <c r="D23" s="35">
        <v>43485</v>
      </c>
      <c r="E23" s="17">
        <v>4</v>
      </c>
      <c r="F23" s="17">
        <v>1</v>
      </c>
      <c r="G23" s="17">
        <v>3</v>
      </c>
      <c r="H23" s="17">
        <v>2</v>
      </c>
      <c r="I23" s="17">
        <v>1</v>
      </c>
      <c r="J23" s="17">
        <v>2</v>
      </c>
      <c r="K23" s="17">
        <v>2</v>
      </c>
      <c r="L23" s="17">
        <v>2</v>
      </c>
      <c r="M23" s="17">
        <v>1</v>
      </c>
      <c r="N23" s="18">
        <f t="shared" si="3"/>
        <v>18</v>
      </c>
      <c r="O23" s="19">
        <v>3</v>
      </c>
      <c r="P23" s="17">
        <v>3</v>
      </c>
      <c r="Q23" s="17">
        <v>0</v>
      </c>
      <c r="R23" s="17">
        <v>0</v>
      </c>
    </row>
    <row r="24" spans="1:38" ht="30" x14ac:dyDescent="0.25">
      <c r="A24" s="1">
        <v>3</v>
      </c>
      <c r="B24" s="26" t="s">
        <v>13</v>
      </c>
      <c r="C24" s="17">
        <v>133</v>
      </c>
      <c r="D24" s="35">
        <v>42675</v>
      </c>
      <c r="E24" s="17">
        <v>3</v>
      </c>
      <c r="F24" s="17">
        <v>3</v>
      </c>
      <c r="G24" s="17">
        <v>1</v>
      </c>
      <c r="H24" s="17">
        <v>2</v>
      </c>
      <c r="I24" s="17">
        <v>3</v>
      </c>
      <c r="J24" s="17">
        <v>2</v>
      </c>
      <c r="K24" s="17">
        <v>1</v>
      </c>
      <c r="L24" s="17">
        <v>1</v>
      </c>
      <c r="M24" s="17">
        <v>3</v>
      </c>
      <c r="N24" s="18">
        <f t="shared" si="3"/>
        <v>19</v>
      </c>
      <c r="O24" s="19">
        <v>4</v>
      </c>
      <c r="P24" s="17">
        <v>4</v>
      </c>
      <c r="Q24" s="17">
        <v>0</v>
      </c>
      <c r="R24" s="17">
        <v>0</v>
      </c>
    </row>
    <row r="25" spans="1:38" ht="30" x14ac:dyDescent="0.25">
      <c r="A25" s="1">
        <v>4</v>
      </c>
      <c r="B25" s="26" t="s">
        <v>21</v>
      </c>
      <c r="C25" s="17">
        <v>325</v>
      </c>
      <c r="D25" s="40">
        <v>42401</v>
      </c>
      <c r="E25" s="17">
        <v>3</v>
      </c>
      <c r="F25" s="17">
        <v>4</v>
      </c>
      <c r="G25" s="17">
        <v>3</v>
      </c>
      <c r="H25" s="17">
        <v>4</v>
      </c>
      <c r="I25" s="17">
        <v>3</v>
      </c>
      <c r="J25" s="17">
        <v>1</v>
      </c>
      <c r="K25" s="17">
        <v>2</v>
      </c>
      <c r="L25" s="17">
        <v>1</v>
      </c>
      <c r="M25" s="17">
        <v>2</v>
      </c>
      <c r="N25" s="18">
        <f t="shared" si="3"/>
        <v>23</v>
      </c>
      <c r="O25" s="19">
        <v>4</v>
      </c>
      <c r="P25" s="17">
        <v>3</v>
      </c>
      <c r="Q25" s="17">
        <v>1</v>
      </c>
      <c r="R25" s="17">
        <v>0</v>
      </c>
    </row>
    <row r="26" spans="1:38" ht="30" x14ac:dyDescent="0.25">
      <c r="A26" s="1">
        <v>5</v>
      </c>
      <c r="B26" s="26" t="s">
        <v>24</v>
      </c>
      <c r="C26" s="17">
        <v>15564</v>
      </c>
      <c r="D26" s="40">
        <v>43497</v>
      </c>
      <c r="E26" s="17">
        <v>3</v>
      </c>
      <c r="F26" s="17">
        <v>2</v>
      </c>
      <c r="G26" s="17">
        <v>1</v>
      </c>
      <c r="H26" s="17">
        <v>2</v>
      </c>
      <c r="I26" s="17">
        <v>1</v>
      </c>
      <c r="J26" s="17">
        <v>2</v>
      </c>
      <c r="K26" s="17">
        <v>2</v>
      </c>
      <c r="L26" s="17">
        <v>3</v>
      </c>
      <c r="M26" s="17">
        <v>4</v>
      </c>
      <c r="N26" s="18">
        <f t="shared" si="3"/>
        <v>20</v>
      </c>
      <c r="O26" s="19">
        <v>4</v>
      </c>
      <c r="P26" s="17">
        <v>4</v>
      </c>
      <c r="Q26" s="17">
        <v>0</v>
      </c>
      <c r="R26" s="17">
        <v>0</v>
      </c>
    </row>
    <row r="27" spans="1:38" x14ac:dyDescent="0.25">
      <c r="A27" s="1">
        <v>2</v>
      </c>
      <c r="B27" s="27" t="s">
        <v>20</v>
      </c>
      <c r="C27" s="14">
        <v>312</v>
      </c>
      <c r="D27" s="35">
        <v>43204</v>
      </c>
      <c r="E27" s="14">
        <v>4</v>
      </c>
      <c r="F27" s="14">
        <v>0</v>
      </c>
      <c r="G27" s="14">
        <v>3</v>
      </c>
      <c r="H27" s="14">
        <v>2</v>
      </c>
      <c r="I27" s="14">
        <v>2</v>
      </c>
      <c r="J27" s="14">
        <v>1</v>
      </c>
      <c r="K27" s="14">
        <v>3</v>
      </c>
      <c r="L27" s="14">
        <v>1</v>
      </c>
      <c r="M27" s="14">
        <v>1</v>
      </c>
      <c r="N27" s="15">
        <f t="shared" si="3"/>
        <v>17</v>
      </c>
      <c r="O27" s="16">
        <v>6</v>
      </c>
      <c r="P27" s="14">
        <v>6</v>
      </c>
      <c r="Q27" s="14">
        <v>0</v>
      </c>
      <c r="R27" s="14">
        <v>0</v>
      </c>
    </row>
    <row r="28" spans="1:38" x14ac:dyDescent="0.25">
      <c r="A28" s="1">
        <v>1</v>
      </c>
      <c r="B28" s="27" t="s">
        <v>25</v>
      </c>
      <c r="C28" s="14">
        <v>15944</v>
      </c>
      <c r="D28" s="35">
        <v>43332</v>
      </c>
      <c r="E28" s="14">
        <v>4</v>
      </c>
      <c r="F28" s="14">
        <v>3</v>
      </c>
      <c r="G28" s="14">
        <v>3</v>
      </c>
      <c r="H28" s="14">
        <v>3</v>
      </c>
      <c r="I28" s="14">
        <v>2</v>
      </c>
      <c r="J28" s="14">
        <v>1</v>
      </c>
      <c r="K28" s="14">
        <v>4</v>
      </c>
      <c r="L28" s="14">
        <v>2</v>
      </c>
      <c r="M28" s="14">
        <v>1</v>
      </c>
      <c r="N28" s="15">
        <f t="shared" si="3"/>
        <v>23</v>
      </c>
      <c r="O28" s="16">
        <v>7</v>
      </c>
      <c r="P28" s="14">
        <v>7</v>
      </c>
      <c r="Q28" s="14">
        <v>0</v>
      </c>
      <c r="R28" s="14">
        <v>0</v>
      </c>
    </row>
    <row r="29" spans="1:38" ht="88.5" customHeight="1" x14ac:dyDescent="0.25">
      <c r="D29"/>
      <c r="N29"/>
      <c r="O29"/>
    </row>
    <row r="30" spans="1:38" ht="88.5" customHeight="1" x14ac:dyDescent="0.25">
      <c r="D30"/>
      <c r="N30"/>
      <c r="O30"/>
    </row>
    <row r="31" spans="1:38" x14ac:dyDescent="0.25">
      <c r="A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38" x14ac:dyDescent="0.25">
      <c r="A32" s="2" t="s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D33"/>
      <c r="N33"/>
      <c r="O33"/>
    </row>
    <row r="34" spans="1:18" x14ac:dyDescent="0.25">
      <c r="A34" t="s">
        <v>5</v>
      </c>
      <c r="D34"/>
      <c r="N34"/>
      <c r="O34"/>
    </row>
    <row r="35" spans="1:18" x14ac:dyDescent="0.25">
      <c r="A35" s="1">
        <v>14</v>
      </c>
      <c r="B35" s="29">
        <v>126</v>
      </c>
      <c r="C35" s="1">
        <v>126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</v>
      </c>
      <c r="P35" s="1">
        <v>1</v>
      </c>
      <c r="Q35" s="1">
        <v>0</v>
      </c>
      <c r="R35" s="1">
        <v>0</v>
      </c>
    </row>
    <row r="36" spans="1:18" x14ac:dyDescent="0.25">
      <c r="A36" s="1">
        <v>15</v>
      </c>
      <c r="B36" s="29">
        <v>168</v>
      </c>
      <c r="C36" s="1">
        <v>168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1</v>
      </c>
      <c r="P36" s="1">
        <v>1</v>
      </c>
      <c r="Q36" s="1">
        <v>0</v>
      </c>
      <c r="R36" s="1">
        <v>0</v>
      </c>
    </row>
    <row r="37" spans="1:18" x14ac:dyDescent="0.25">
      <c r="A37" s="1">
        <v>16</v>
      </c>
      <c r="B37" s="29">
        <v>183</v>
      </c>
      <c r="C37" s="1">
        <v>183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1</v>
      </c>
      <c r="P37" s="1">
        <v>1</v>
      </c>
      <c r="Q37" s="1">
        <v>0</v>
      </c>
      <c r="R37" s="1">
        <v>0</v>
      </c>
    </row>
    <row r="38" spans="1:18" x14ac:dyDescent="0.25">
      <c r="A38" s="1">
        <v>17</v>
      </c>
      <c r="B38" s="29">
        <v>210</v>
      </c>
      <c r="C38" s="1">
        <v>210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1</v>
      </c>
      <c r="P38" s="1">
        <v>1</v>
      </c>
      <c r="Q38" s="1">
        <v>0</v>
      </c>
      <c r="R38" s="1">
        <v>0</v>
      </c>
    </row>
    <row r="39" spans="1:18" x14ac:dyDescent="0.25">
      <c r="A39" s="1">
        <v>18</v>
      </c>
      <c r="B39" s="29">
        <v>220</v>
      </c>
      <c r="C39" s="1">
        <v>220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1</v>
      </c>
      <c r="P39" s="1">
        <v>1</v>
      </c>
      <c r="Q39" s="1">
        <v>0</v>
      </c>
      <c r="R39" s="1">
        <v>0</v>
      </c>
    </row>
    <row r="40" spans="1:18" x14ac:dyDescent="0.25">
      <c r="A40" s="1">
        <v>19</v>
      </c>
      <c r="B40" s="29">
        <v>231</v>
      </c>
      <c r="C40" s="1">
        <v>231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</v>
      </c>
      <c r="P40" s="1">
        <v>1</v>
      </c>
      <c r="Q40" s="1">
        <v>0</v>
      </c>
      <c r="R40" s="1">
        <v>0</v>
      </c>
    </row>
    <row r="41" spans="1:18" x14ac:dyDescent="0.25">
      <c r="A41" s="1">
        <v>20</v>
      </c>
      <c r="B41" s="29">
        <v>265</v>
      </c>
      <c r="C41" s="1">
        <v>265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1</v>
      </c>
      <c r="P41" s="1">
        <v>1</v>
      </c>
      <c r="Q41" s="1">
        <v>0</v>
      </c>
      <c r="R41" s="1">
        <v>0</v>
      </c>
    </row>
    <row r="42" spans="1:18" x14ac:dyDescent="0.25">
      <c r="A42" s="1">
        <v>21</v>
      </c>
      <c r="B42" s="29">
        <v>273</v>
      </c>
      <c r="C42" s="1">
        <v>273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1</v>
      </c>
      <c r="P42" s="1">
        <v>1</v>
      </c>
      <c r="Q42" s="1">
        <v>0</v>
      </c>
      <c r="R42" s="1">
        <v>0</v>
      </c>
    </row>
    <row r="43" spans="1:18" x14ac:dyDescent="0.25">
      <c r="A43" s="1">
        <v>22</v>
      </c>
      <c r="B43" s="29">
        <v>310</v>
      </c>
      <c r="C43" s="1">
        <v>310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1</v>
      </c>
      <c r="P43" s="1">
        <v>1</v>
      </c>
      <c r="Q43" s="1">
        <v>0</v>
      </c>
      <c r="R43" s="1">
        <v>0</v>
      </c>
    </row>
    <row r="44" spans="1:18" x14ac:dyDescent="0.25">
      <c r="A44" s="1">
        <v>23</v>
      </c>
      <c r="B44" s="29">
        <v>320</v>
      </c>
      <c r="C44" s="1">
        <v>320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1</v>
      </c>
      <c r="P44" s="1">
        <v>1</v>
      </c>
      <c r="Q44" s="1">
        <v>0</v>
      </c>
      <c r="R44" s="1">
        <v>0</v>
      </c>
    </row>
    <row r="45" spans="1:18" x14ac:dyDescent="0.25">
      <c r="A45" s="1">
        <v>24</v>
      </c>
      <c r="B45" s="29">
        <v>323</v>
      </c>
      <c r="C45" s="1">
        <v>323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1</v>
      </c>
      <c r="P45" s="1">
        <v>0</v>
      </c>
      <c r="Q45" s="1">
        <v>1</v>
      </c>
      <c r="R45" s="1">
        <v>0</v>
      </c>
    </row>
    <row r="46" spans="1:18" x14ac:dyDescent="0.25">
      <c r="A46" s="1">
        <v>25</v>
      </c>
      <c r="B46" s="29">
        <v>12745</v>
      </c>
      <c r="C46" s="1">
        <v>12745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1</v>
      </c>
      <c r="P46" s="1">
        <v>1</v>
      </c>
      <c r="Q46" s="1">
        <v>0</v>
      </c>
      <c r="R46" s="1">
        <v>0</v>
      </c>
    </row>
    <row r="47" spans="1:18" x14ac:dyDescent="0.25">
      <c r="A47" s="1">
        <v>26</v>
      </c>
      <c r="B47" s="29">
        <v>17544</v>
      </c>
      <c r="C47" s="1">
        <v>17544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1</v>
      </c>
      <c r="P47" s="1">
        <v>1</v>
      </c>
      <c r="Q47" s="1">
        <v>0</v>
      </c>
      <c r="R47" s="1">
        <v>0</v>
      </c>
    </row>
    <row r="48" spans="1:18" x14ac:dyDescent="0.25">
      <c r="A48" s="1">
        <v>27</v>
      </c>
      <c r="B48" s="29">
        <v>17546</v>
      </c>
      <c r="C48" s="1">
        <v>17546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1</v>
      </c>
      <c r="P48" s="1">
        <v>1</v>
      </c>
      <c r="Q48" s="1">
        <v>0</v>
      </c>
      <c r="R48" s="1">
        <v>0</v>
      </c>
    </row>
    <row r="49" spans="4:15" x14ac:dyDescent="0.25">
      <c r="D49"/>
      <c r="N49"/>
      <c r="O49"/>
    </row>
    <row r="50" spans="4:15" x14ac:dyDescent="0.25">
      <c r="D50"/>
      <c r="N50"/>
      <c r="O50"/>
    </row>
    <row r="51" spans="4:15" x14ac:dyDescent="0.25">
      <c r="D51"/>
      <c r="N51"/>
      <c r="O51"/>
    </row>
    <row r="52" spans="4:15" x14ac:dyDescent="0.25">
      <c r="D52"/>
      <c r="N52"/>
      <c r="O52"/>
    </row>
    <row r="53" spans="4:15" x14ac:dyDescent="0.25">
      <c r="D53"/>
      <c r="N53"/>
      <c r="O53"/>
    </row>
    <row r="54" spans="4:15" x14ac:dyDescent="0.25">
      <c r="D54"/>
      <c r="N54"/>
      <c r="O54"/>
    </row>
    <row r="55" spans="4:15" x14ac:dyDescent="0.25">
      <c r="D55"/>
      <c r="N55"/>
      <c r="O55"/>
    </row>
    <row r="56" spans="4:15" x14ac:dyDescent="0.25">
      <c r="D56"/>
      <c r="N56"/>
      <c r="O56"/>
    </row>
    <row r="57" spans="4:15" x14ac:dyDescent="0.25">
      <c r="D57"/>
      <c r="N57"/>
      <c r="O57"/>
    </row>
    <row r="58" spans="4:15" x14ac:dyDescent="0.25">
      <c r="D58"/>
      <c r="N58"/>
      <c r="O58"/>
    </row>
    <row r="59" spans="4:15" x14ac:dyDescent="0.25">
      <c r="D59"/>
      <c r="N59"/>
      <c r="O59"/>
    </row>
    <row r="60" spans="4:15" x14ac:dyDescent="0.25">
      <c r="D60"/>
      <c r="N60"/>
      <c r="O60"/>
    </row>
    <row r="61" spans="4:15" x14ac:dyDescent="0.25">
      <c r="D61"/>
      <c r="N61"/>
      <c r="O61"/>
    </row>
    <row r="62" spans="4:15" x14ac:dyDescent="0.25">
      <c r="D62"/>
      <c r="N62"/>
      <c r="O62"/>
    </row>
    <row r="63" spans="4:15" x14ac:dyDescent="0.25">
      <c r="D63"/>
      <c r="N63"/>
      <c r="O63"/>
    </row>
    <row r="64" spans="4:15" x14ac:dyDescent="0.25">
      <c r="D64"/>
      <c r="N64"/>
      <c r="O64"/>
    </row>
    <row r="65" spans="4:15" x14ac:dyDescent="0.25">
      <c r="D65"/>
      <c r="N65"/>
      <c r="O65"/>
    </row>
    <row r="66" spans="4:15" x14ac:dyDescent="0.25">
      <c r="D66"/>
      <c r="N66"/>
      <c r="O66"/>
    </row>
    <row r="67" spans="4:15" x14ac:dyDescent="0.25">
      <c r="D67"/>
      <c r="N67"/>
      <c r="O67"/>
    </row>
    <row r="68" spans="4:15" x14ac:dyDescent="0.25">
      <c r="D68"/>
      <c r="N68"/>
      <c r="O68"/>
    </row>
    <row r="69" spans="4:15" x14ac:dyDescent="0.25">
      <c r="D69"/>
      <c r="N69"/>
      <c r="O69"/>
    </row>
    <row r="70" spans="4:15" x14ac:dyDescent="0.25">
      <c r="D70"/>
      <c r="N70"/>
      <c r="O70"/>
    </row>
    <row r="71" spans="4:15" x14ac:dyDescent="0.25">
      <c r="D71"/>
    </row>
    <row r="72" spans="4:15" x14ac:dyDescent="0.25">
      <c r="D72"/>
    </row>
    <row r="73" spans="4:15" x14ac:dyDescent="0.25">
      <c r="D73"/>
    </row>
  </sheetData>
  <pageMargins left="0" right="0" top="0" bottom="0" header="0" footer="0"/>
  <pageSetup paperSize="9" scale="74" orientation="landscape" horizontalDpi="0" verticalDpi="0" r:id="rId1"/>
  <rowBreaks count="3" manualBreakCount="3">
    <brk id="6" max="14" man="1"/>
    <brk id="11" max="14" man="1"/>
    <brk id="22" max="1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D0DE-2ABF-431F-91AC-A7D66897D23C}">
  <dimension ref="B1:K6"/>
  <sheetViews>
    <sheetView workbookViewId="0">
      <selection activeCell="J4" sqref="J4"/>
    </sheetView>
  </sheetViews>
  <sheetFormatPr defaultRowHeight="15" x14ac:dyDescent="0.25"/>
  <cols>
    <col min="3" max="3" width="11" bestFit="1" customWidth="1"/>
    <col min="4" max="4" width="9.85546875" bestFit="1" customWidth="1"/>
    <col min="5" max="5" width="9.7109375" bestFit="1" customWidth="1"/>
    <col min="6" max="6" width="14.7109375" bestFit="1" customWidth="1"/>
    <col min="7" max="7" width="10.7109375" bestFit="1" customWidth="1"/>
    <col min="8" max="8" width="14.28515625" bestFit="1" customWidth="1"/>
    <col min="9" max="9" width="27.42578125" bestFit="1" customWidth="1"/>
    <col min="10" max="10" width="22.85546875" bestFit="1" customWidth="1"/>
    <col min="11" max="11" width="18.7109375" bestFit="1" customWidth="1"/>
  </cols>
  <sheetData>
    <row r="1" spans="2:11" x14ac:dyDescent="0.25"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65</v>
      </c>
      <c r="K1" t="s">
        <v>53</v>
      </c>
    </row>
    <row r="2" spans="2:11" x14ac:dyDescent="0.25">
      <c r="B2">
        <v>4</v>
      </c>
      <c r="C2" t="s">
        <v>54</v>
      </c>
      <c r="D2" t="s">
        <v>55</v>
      </c>
      <c r="E2" t="s">
        <v>56</v>
      </c>
      <c r="F2" t="s">
        <v>55</v>
      </c>
      <c r="G2" t="s">
        <v>57</v>
      </c>
      <c r="H2" t="s">
        <v>57</v>
      </c>
      <c r="I2" t="s">
        <v>58</v>
      </c>
      <c r="J2" t="s">
        <v>59</v>
      </c>
      <c r="K2" t="s">
        <v>60</v>
      </c>
    </row>
    <row r="3" spans="2:11" x14ac:dyDescent="0.25">
      <c r="B3">
        <v>3</v>
      </c>
      <c r="C3" t="s">
        <v>61</v>
      </c>
      <c r="D3" t="s">
        <v>61</v>
      </c>
      <c r="E3" t="s">
        <v>62</v>
      </c>
      <c r="F3" t="s">
        <v>63</v>
      </c>
      <c r="G3" t="s">
        <v>64</v>
      </c>
      <c r="H3" t="s">
        <v>64</v>
      </c>
      <c r="I3" t="s">
        <v>66</v>
      </c>
      <c r="J3" t="s">
        <v>67</v>
      </c>
      <c r="K3" t="s">
        <v>68</v>
      </c>
    </row>
    <row r="4" spans="2:11" x14ac:dyDescent="0.25">
      <c r="B4">
        <v>2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</row>
    <row r="5" spans="2:11" x14ac:dyDescent="0.25">
      <c r="B5">
        <v>1</v>
      </c>
      <c r="C5" t="s">
        <v>70</v>
      </c>
      <c r="D5" t="s">
        <v>62</v>
      </c>
      <c r="E5" t="s">
        <v>63</v>
      </c>
      <c r="F5" t="s">
        <v>62</v>
      </c>
      <c r="G5" t="s">
        <v>66</v>
      </c>
      <c r="H5" t="s">
        <v>66</v>
      </c>
      <c r="I5" t="s">
        <v>64</v>
      </c>
      <c r="J5" t="s">
        <v>71</v>
      </c>
      <c r="K5" t="s">
        <v>72</v>
      </c>
    </row>
    <row r="6" spans="2:11" x14ac:dyDescent="0.25">
      <c r="B6">
        <v>0</v>
      </c>
      <c r="C6" t="s">
        <v>73</v>
      </c>
      <c r="D6" t="s">
        <v>56</v>
      </c>
      <c r="E6" t="s">
        <v>55</v>
      </c>
      <c r="F6" t="s">
        <v>56</v>
      </c>
      <c r="G6" t="s">
        <v>58</v>
      </c>
      <c r="H6" t="s">
        <v>58</v>
      </c>
      <c r="I6" t="s">
        <v>57</v>
      </c>
      <c r="J6" t="s">
        <v>74</v>
      </c>
      <c r="K6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Sheet1!_FilterDatabase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Ratnaweera Nils (rata)</cp:lastModifiedBy>
  <cp:lastPrinted>2021-04-08T00:33:12Z</cp:lastPrinted>
  <dcterms:created xsi:type="dcterms:W3CDTF">2021-03-29T01:49:35Z</dcterms:created>
  <dcterms:modified xsi:type="dcterms:W3CDTF">2021-06-22T04:28:08Z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2021-06-03T12:07:56Z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3daaf718-0deb-49e2-ae49-4b162a497cd3</vt:lpwstr>
  </property>
  <property fmtid="{D5CDD505-2E9C-101B-9397-08002B2CF9AE}" pid="8" name="MSIP_Label_10d9bad3-6dac-4e9a-89a3-89f3b8d247b2_ContentBits">
    <vt:lpwstr>0</vt:lpwstr>
  </property>
</Properties>
</file>