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\Google Drive\servival\หนังสือที่ปรับแล้ว\data\Github\survival model\"/>
    </mc:Choice>
  </mc:AlternateContent>
  <bookViews>
    <workbookView xWindow="0" yWindow="0" windowWidth="19200" windowHeight="6730"/>
  </bookViews>
  <sheets>
    <sheet name="Sheet3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3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4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3" i="3"/>
  <c r="F25" i="3"/>
  <c r="F26" i="3"/>
  <c r="F27" i="3"/>
  <c r="F28" i="3"/>
  <c r="F29" i="3"/>
  <c r="F30" i="3"/>
  <c r="F31" i="3"/>
  <c r="F32" i="3"/>
  <c r="E26" i="3"/>
  <c r="E27" i="3"/>
  <c r="E28" i="3"/>
  <c r="E29" i="3"/>
  <c r="E30" i="3"/>
  <c r="E31" i="3"/>
  <c r="E3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</calcChain>
</file>

<file path=xl/sharedStrings.xml><?xml version="1.0" encoding="utf-8"?>
<sst xmlns="http://schemas.openxmlformats.org/spreadsheetml/2006/main" count="11" uniqueCount="5">
  <si>
    <t>1.371+</t>
  </si>
  <si>
    <t>1.769+</t>
  </si>
  <si>
    <t>S(t)</t>
  </si>
  <si>
    <t>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</si>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</sst>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8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82550</xdr:colOff>
          <xdr:row>0</xdr:row>
          <xdr:rowOff>152400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165100</xdr:colOff>
          <xdr:row>0</xdr:row>
          <xdr:rowOff>241300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431800</xdr:colOff>
          <xdr:row>0</xdr:row>
          <xdr:rowOff>260350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4</xdr:col>
          <xdr:colOff>12700</xdr:colOff>
          <xdr:row>0</xdr:row>
          <xdr:rowOff>260350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127000</xdr:colOff>
          <xdr:row>0</xdr:row>
          <xdr:rowOff>25400</xdr:rowOff>
        </xdr:from>
        <xdr:to>
          <xdr:col>9</xdr:col>
          <xdr:colOff>558800</xdr:colOff>
          <xdr:row>1</xdr:row>
          <xdr:rowOff>12700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</xdr:colOff>
          <xdr:row>0</xdr:row>
          <xdr:rowOff>31750</xdr:rowOff>
        </xdr:from>
        <xdr:to>
          <xdr:col>11</xdr:col>
          <xdr:colOff>31750</xdr:colOff>
          <xdr:row>1</xdr:row>
          <xdr:rowOff>19050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6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abSelected="1" topLeftCell="A14" workbookViewId="0">
      <selection activeCell="D27" sqref="D27"/>
    </sheetView>
  </sheetViews>
  <sheetFormatPr defaultRowHeight="14.5" x14ac:dyDescent="0.35"/>
  <sheetData>
    <row r="1" spans="1:11" ht="21.5" thickBot="1" x14ac:dyDescent="0.4">
      <c r="A1" s="3"/>
      <c r="B1" s="3"/>
      <c r="C1" s="3"/>
      <c r="D1" s="3"/>
      <c r="E1" t="s">
        <v>2</v>
      </c>
      <c r="F1" t="s">
        <v>3</v>
      </c>
      <c r="G1" t="s">
        <v>4</v>
      </c>
      <c r="H1" t="s">
        <v>3</v>
      </c>
    </row>
    <row r="2" spans="1:11" ht="21" x14ac:dyDescent="0.35">
      <c r="A2" s="4"/>
      <c r="B2" s="1">
        <v>0</v>
      </c>
      <c r="C2" s="1">
        <v>1</v>
      </c>
      <c r="D2" s="1">
        <v>0</v>
      </c>
    </row>
    <row r="3" spans="1:11" ht="21" x14ac:dyDescent="0.35">
      <c r="A3" s="4">
        <v>43</v>
      </c>
      <c r="B3" s="1">
        <v>3.6999999999999998E-2</v>
      </c>
      <c r="C3" s="1">
        <v>0.96699999999999997</v>
      </c>
      <c r="D3" s="1">
        <v>3.4000000000000002E-2</v>
      </c>
      <c r="E3" s="6">
        <f>1-NORMSDIST((LN(A3)-4.76458)/0.56053)</f>
        <v>0.96327751591411581</v>
      </c>
      <c r="F3" s="6">
        <f>-LN(E3)</f>
        <v>3.7413730180134219E-2</v>
      </c>
      <c r="G3" s="8">
        <v>1</v>
      </c>
      <c r="H3" s="8">
        <v>1</v>
      </c>
      <c r="I3" s="6">
        <f>(30-H3)/(30-H3+1)</f>
        <v>0.96666666666666667</v>
      </c>
      <c r="J3" s="6">
        <f>(30-I3)/(30-I3+1)</f>
        <v>0.96670366259711427</v>
      </c>
      <c r="K3" s="6">
        <f>-LN(J3)</f>
        <v>3.3863280755835175E-2</v>
      </c>
    </row>
    <row r="4" spans="1:11" ht="21" x14ac:dyDescent="0.35">
      <c r="A4" s="4">
        <v>46</v>
      </c>
      <c r="B4" s="1">
        <v>4.9000000000000002E-2</v>
      </c>
      <c r="C4" s="1">
        <v>0.93300000000000005</v>
      </c>
      <c r="D4" s="1">
        <v>6.9000000000000006E-2</v>
      </c>
      <c r="E4" s="6">
        <f t="shared" ref="E4:E32" si="0">1-NORMSDIST((LN(A4)-4.76458)/0.56053)</f>
        <v>0.95251445803420121</v>
      </c>
      <c r="F4" s="6">
        <f t="shared" ref="F4:F32" si="1">-LN(E4)</f>
        <v>4.8649993057950015E-2</v>
      </c>
      <c r="G4" s="8">
        <v>2</v>
      </c>
      <c r="H4" s="8">
        <v>2</v>
      </c>
      <c r="I4" s="6">
        <f t="shared" ref="I4:I25" si="2">(30-H4)/(30-H4+1)</f>
        <v>0.96551724137931039</v>
      </c>
      <c r="J4" s="6">
        <f>J3*I4</f>
        <v>0.93336905354204136</v>
      </c>
      <c r="K4" s="6">
        <f t="shared" ref="K4:K25" si="3">-LN(J4)</f>
        <v>6.895460056710527E-2</v>
      </c>
    </row>
    <row r="5" spans="1:11" ht="21" x14ac:dyDescent="0.35">
      <c r="A5" s="4">
        <v>56</v>
      </c>
      <c r="B5" s="1">
        <v>9.8000000000000004E-2</v>
      </c>
      <c r="C5" s="1">
        <v>0.9</v>
      </c>
      <c r="D5" s="1">
        <v>0.105</v>
      </c>
      <c r="E5" s="6">
        <f t="shared" si="0"/>
        <v>0.90638240914477874</v>
      </c>
      <c r="F5" s="6">
        <f t="shared" si="1"/>
        <v>9.8293976843273997E-2</v>
      </c>
      <c r="G5" s="8">
        <v>3</v>
      </c>
      <c r="H5" s="8">
        <v>3</v>
      </c>
      <c r="I5" s="6">
        <f t="shared" si="2"/>
        <v>0.9642857142857143</v>
      </c>
      <c r="J5" s="6">
        <f t="shared" ref="J5:J25" si="4">J4*I5</f>
        <v>0.90003444448696845</v>
      </c>
      <c r="K5" s="6">
        <f t="shared" si="3"/>
        <v>0.10532224473798013</v>
      </c>
    </row>
    <row r="6" spans="1:11" ht="21" x14ac:dyDescent="0.35">
      <c r="A6" s="4">
        <v>58</v>
      </c>
      <c r="B6" s="1">
        <v>0.11</v>
      </c>
      <c r="C6" s="1">
        <v>0.86699999999999999</v>
      </c>
      <c r="D6" s="1">
        <v>0.14299999999999999</v>
      </c>
      <c r="E6" s="6">
        <f t="shared" si="0"/>
        <v>0.89547800907270658</v>
      </c>
      <c r="F6" s="6">
        <f t="shared" si="1"/>
        <v>0.11039761493230869</v>
      </c>
      <c r="G6" s="8">
        <v>4</v>
      </c>
      <c r="H6" s="8">
        <v>4</v>
      </c>
      <c r="I6" s="6">
        <f t="shared" si="2"/>
        <v>0.96296296296296291</v>
      </c>
      <c r="J6" s="6">
        <f t="shared" si="4"/>
        <v>0.86669983543189555</v>
      </c>
      <c r="K6" s="6">
        <f t="shared" si="3"/>
        <v>0.14306257272082715</v>
      </c>
    </row>
    <row r="7" spans="1:11" ht="21" x14ac:dyDescent="0.35">
      <c r="A7" s="4">
        <v>68</v>
      </c>
      <c r="B7" s="1">
        <v>0.18099999999999999</v>
      </c>
      <c r="C7" s="1">
        <v>0.83299999999999996</v>
      </c>
      <c r="D7" s="1">
        <v>0.182</v>
      </c>
      <c r="E7" s="6">
        <f t="shared" si="0"/>
        <v>0.83457993644195982</v>
      </c>
      <c r="F7" s="6">
        <f t="shared" si="1"/>
        <v>0.18082675084290348</v>
      </c>
      <c r="G7" s="8">
        <v>5</v>
      </c>
      <c r="H7" s="8">
        <v>5</v>
      </c>
      <c r="I7" s="6">
        <f t="shared" si="2"/>
        <v>0.96153846153846156</v>
      </c>
      <c r="J7" s="6">
        <f t="shared" si="4"/>
        <v>0.83336522637682264</v>
      </c>
      <c r="K7" s="6">
        <f t="shared" si="3"/>
        <v>0.18228328587410844</v>
      </c>
    </row>
    <row r="8" spans="1:11" ht="21" x14ac:dyDescent="0.35">
      <c r="A8" s="4">
        <v>75</v>
      </c>
      <c r="B8" s="1">
        <v>0.23899999999999999</v>
      </c>
      <c r="C8" s="1">
        <v>0.8</v>
      </c>
      <c r="D8" s="1">
        <v>0.223</v>
      </c>
      <c r="E8" s="6">
        <f t="shared" si="0"/>
        <v>0.78745548798834708</v>
      </c>
      <c r="F8" s="6">
        <f t="shared" si="1"/>
        <v>0.23894843306924513</v>
      </c>
      <c r="G8" s="8">
        <v>6</v>
      </c>
      <c r="H8" s="8">
        <v>6</v>
      </c>
      <c r="I8" s="6">
        <f t="shared" si="2"/>
        <v>0.96</v>
      </c>
      <c r="J8" s="6">
        <f t="shared" si="4"/>
        <v>0.80003061732174974</v>
      </c>
      <c r="K8" s="6">
        <f t="shared" si="3"/>
        <v>0.22310528039436359</v>
      </c>
    </row>
    <row r="9" spans="1:11" ht="21" x14ac:dyDescent="0.35">
      <c r="A9" s="4">
        <v>79</v>
      </c>
      <c r="B9" s="1">
        <v>0.27500000000000002</v>
      </c>
      <c r="C9" s="1">
        <v>0.76700000000000002</v>
      </c>
      <c r="D9" s="1">
        <v>0.26600000000000001</v>
      </c>
      <c r="E9" s="6">
        <f t="shared" si="0"/>
        <v>0.75957184264151545</v>
      </c>
      <c r="F9" s="6">
        <f t="shared" si="1"/>
        <v>0.27500036939679101</v>
      </c>
      <c r="G9" s="8">
        <v>7</v>
      </c>
      <c r="H9" s="8">
        <v>7</v>
      </c>
      <c r="I9" s="6">
        <f t="shared" si="2"/>
        <v>0.95833333333333337</v>
      </c>
      <c r="J9" s="6">
        <f t="shared" si="4"/>
        <v>0.76669600826667683</v>
      </c>
      <c r="K9" s="6">
        <f t="shared" si="3"/>
        <v>0.26566489481315952</v>
      </c>
    </row>
    <row r="10" spans="1:11" ht="21" x14ac:dyDescent="0.35">
      <c r="A10" s="4">
        <v>81</v>
      </c>
      <c r="B10" s="1">
        <v>0.29399999999999998</v>
      </c>
      <c r="C10" s="1">
        <v>0.73299999999999998</v>
      </c>
      <c r="D10" s="1">
        <v>0.31</v>
      </c>
      <c r="E10" s="6">
        <f t="shared" si="0"/>
        <v>0.7454767099342664</v>
      </c>
      <c r="F10" s="6">
        <f t="shared" si="1"/>
        <v>0.29373138613152516</v>
      </c>
      <c r="G10" s="8">
        <v>8</v>
      </c>
      <c r="H10" s="8">
        <v>8</v>
      </c>
      <c r="I10" s="6">
        <f t="shared" si="2"/>
        <v>0.95652173913043481</v>
      </c>
      <c r="J10" s="6">
        <f t="shared" si="4"/>
        <v>0.73336139921160393</v>
      </c>
      <c r="K10" s="6">
        <f t="shared" si="3"/>
        <v>0.31011665738399335</v>
      </c>
    </row>
    <row r="11" spans="1:11" ht="21" x14ac:dyDescent="0.35">
      <c r="A11" s="4">
        <v>86</v>
      </c>
      <c r="B11" s="1">
        <v>0.34200000000000003</v>
      </c>
      <c r="C11" s="1">
        <v>0.7</v>
      </c>
      <c r="D11" s="1">
        <v>0.35699999999999998</v>
      </c>
      <c r="E11" s="6">
        <f t="shared" si="0"/>
        <v>0.71002684908906288</v>
      </c>
      <c r="F11" s="6">
        <f t="shared" si="1"/>
        <v>0.34245249404336997</v>
      </c>
      <c r="G11" s="8">
        <v>9</v>
      </c>
      <c r="H11" s="8">
        <v>9</v>
      </c>
      <c r="I11" s="6">
        <f t="shared" si="2"/>
        <v>0.95454545454545459</v>
      </c>
      <c r="J11" s="6">
        <f t="shared" si="4"/>
        <v>0.70002679015653102</v>
      </c>
      <c r="K11" s="6">
        <f t="shared" si="3"/>
        <v>0.35663667301888619</v>
      </c>
    </row>
    <row r="12" spans="1:11" ht="21" x14ac:dyDescent="0.35">
      <c r="A12" s="4">
        <v>86</v>
      </c>
      <c r="B12" s="1">
        <v>0.34200000000000003</v>
      </c>
      <c r="C12" s="1">
        <v>0.66700000000000004</v>
      </c>
      <c r="D12" s="1">
        <v>0.40500000000000003</v>
      </c>
      <c r="E12" s="6">
        <f t="shared" si="0"/>
        <v>0.71002684908906288</v>
      </c>
      <c r="F12" s="6">
        <f t="shared" si="1"/>
        <v>0.34245249404336997</v>
      </c>
      <c r="G12" s="8">
        <v>10</v>
      </c>
      <c r="H12" s="8">
        <v>10</v>
      </c>
      <c r="I12" s="6">
        <f t="shared" si="2"/>
        <v>0.95238095238095233</v>
      </c>
      <c r="J12" s="6">
        <f t="shared" si="4"/>
        <v>0.66669218110145811</v>
      </c>
      <c r="K12" s="6">
        <f t="shared" si="3"/>
        <v>0.40542683718831818</v>
      </c>
    </row>
    <row r="13" spans="1:11" ht="21" x14ac:dyDescent="0.35">
      <c r="A13" s="4">
        <v>89</v>
      </c>
      <c r="B13" s="1">
        <v>0.373</v>
      </c>
      <c r="C13" s="1">
        <v>0.63300000000000001</v>
      </c>
      <c r="D13" s="1">
        <v>0.45700000000000002</v>
      </c>
      <c r="E13" s="6">
        <f t="shared" si="0"/>
        <v>0.6887430253900293</v>
      </c>
      <c r="F13" s="6">
        <f t="shared" si="1"/>
        <v>0.37288704504174247</v>
      </c>
      <c r="G13" s="8">
        <v>11</v>
      </c>
      <c r="H13" s="8">
        <v>11</v>
      </c>
      <c r="I13" s="6">
        <f t="shared" si="2"/>
        <v>0.95</v>
      </c>
      <c r="J13" s="6">
        <f t="shared" si="4"/>
        <v>0.63335757204638521</v>
      </c>
      <c r="K13" s="6">
        <f t="shared" si="3"/>
        <v>0.45672013157586872</v>
      </c>
    </row>
    <row r="14" spans="1:11" ht="21" x14ac:dyDescent="0.35">
      <c r="A14" s="4">
        <v>96</v>
      </c>
      <c r="B14" s="1">
        <v>0.44700000000000001</v>
      </c>
      <c r="C14" s="1">
        <v>0.6</v>
      </c>
      <c r="D14" s="1">
        <v>0.51100000000000001</v>
      </c>
      <c r="E14" s="6">
        <f t="shared" si="0"/>
        <v>0.63953596327322348</v>
      </c>
      <c r="F14" s="6">
        <f t="shared" si="1"/>
        <v>0.44701242299523936</v>
      </c>
      <c r="G14" s="8">
        <v>12</v>
      </c>
      <c r="H14" s="8">
        <v>12</v>
      </c>
      <c r="I14" s="6">
        <f t="shared" si="2"/>
        <v>0.94736842105263153</v>
      </c>
      <c r="J14" s="6">
        <f t="shared" si="4"/>
        <v>0.6000229629913123</v>
      </c>
      <c r="K14" s="6">
        <f t="shared" si="3"/>
        <v>0.51078735284614452</v>
      </c>
    </row>
    <row r="15" spans="1:11" ht="21" x14ac:dyDescent="0.35">
      <c r="A15" s="4">
        <v>98</v>
      </c>
      <c r="B15" s="1">
        <v>0.46899999999999997</v>
      </c>
      <c r="C15" s="1">
        <v>0.56699999999999995</v>
      </c>
      <c r="D15" s="1">
        <v>0.56799999999999995</v>
      </c>
      <c r="E15" s="6">
        <f t="shared" si="0"/>
        <v>0.62568008679229747</v>
      </c>
      <c r="F15" s="6">
        <f t="shared" si="1"/>
        <v>0.46891608197203855</v>
      </c>
      <c r="G15" s="8">
        <v>13</v>
      </c>
      <c r="H15" s="8">
        <v>13</v>
      </c>
      <c r="I15" s="6">
        <f t="shared" si="2"/>
        <v>0.94444444444444442</v>
      </c>
      <c r="J15" s="6">
        <f t="shared" si="4"/>
        <v>0.5666883539362394</v>
      </c>
      <c r="K15" s="6">
        <f t="shared" si="3"/>
        <v>0.56794576668609309</v>
      </c>
    </row>
    <row r="16" spans="1:11" ht="21" x14ac:dyDescent="0.35">
      <c r="A16" s="4">
        <v>105</v>
      </c>
      <c r="B16" s="1">
        <v>0.54800000000000004</v>
      </c>
      <c r="C16" s="1">
        <v>0.53300000000000003</v>
      </c>
      <c r="D16" s="1">
        <v>0.629</v>
      </c>
      <c r="E16" s="6">
        <f t="shared" si="0"/>
        <v>0.57822251278830861</v>
      </c>
      <c r="F16" s="6">
        <f t="shared" si="1"/>
        <v>0.54779651416979602</v>
      </c>
      <c r="G16" s="8">
        <v>14</v>
      </c>
      <c r="H16" s="8">
        <v>14</v>
      </c>
      <c r="I16" s="6">
        <f t="shared" si="2"/>
        <v>0.94117647058823528</v>
      </c>
      <c r="J16" s="6">
        <f t="shared" si="4"/>
        <v>0.53335374488116649</v>
      </c>
      <c r="K16" s="6">
        <f t="shared" si="3"/>
        <v>0.628570388502528</v>
      </c>
    </row>
    <row r="17" spans="1:11" ht="21" x14ac:dyDescent="0.35">
      <c r="A17" s="4">
        <v>107</v>
      </c>
      <c r="B17" s="1">
        <v>0.57099999999999995</v>
      </c>
      <c r="C17" s="1">
        <v>0.5</v>
      </c>
      <c r="D17" s="1">
        <v>0.69299999999999995</v>
      </c>
      <c r="E17" s="6">
        <f t="shared" si="0"/>
        <v>0.56501100730199583</v>
      </c>
      <c r="F17" s="6">
        <f t="shared" si="1"/>
        <v>0.5709100660750317</v>
      </c>
      <c r="G17" s="8">
        <v>15</v>
      </c>
      <c r="H17" s="8">
        <v>15</v>
      </c>
      <c r="I17" s="6">
        <f t="shared" si="2"/>
        <v>0.9375</v>
      </c>
      <c r="J17" s="6">
        <f t="shared" si="4"/>
        <v>0.50001913582609359</v>
      </c>
      <c r="K17" s="6">
        <f t="shared" si="3"/>
        <v>0.69310890964009908</v>
      </c>
    </row>
    <row r="18" spans="1:11" ht="21" x14ac:dyDescent="0.35">
      <c r="A18" s="4">
        <v>110</v>
      </c>
      <c r="B18" s="1">
        <v>0.60599999999999998</v>
      </c>
      <c r="C18" s="1">
        <v>0.46700000000000003</v>
      </c>
      <c r="D18" s="1">
        <v>0.76200000000000001</v>
      </c>
      <c r="E18" s="6">
        <f t="shared" si="0"/>
        <v>0.54552196748647241</v>
      </c>
      <c r="F18" s="6">
        <f t="shared" si="1"/>
        <v>0.60601220415050583</v>
      </c>
      <c r="G18" s="8">
        <v>16</v>
      </c>
      <c r="H18" s="8">
        <v>16</v>
      </c>
      <c r="I18" s="6">
        <f t="shared" si="2"/>
        <v>0.93333333333333335</v>
      </c>
      <c r="J18" s="6">
        <f t="shared" si="4"/>
        <v>0.46668452677102068</v>
      </c>
      <c r="K18" s="6">
        <f t="shared" si="3"/>
        <v>0.76210178112705063</v>
      </c>
    </row>
    <row r="19" spans="1:11" ht="21" x14ac:dyDescent="0.35">
      <c r="A19" s="4">
        <v>117</v>
      </c>
      <c r="B19" s="1">
        <v>0.69</v>
      </c>
      <c r="C19" s="1">
        <v>0.433</v>
      </c>
      <c r="D19" s="1">
        <v>0.83599999999999997</v>
      </c>
      <c r="E19" s="6">
        <f t="shared" si="0"/>
        <v>0.50171244748877974</v>
      </c>
      <c r="F19" s="6">
        <f t="shared" si="1"/>
        <v>0.68972813717826154</v>
      </c>
      <c r="G19" s="8">
        <v>17</v>
      </c>
      <c r="H19" s="8">
        <v>17</v>
      </c>
      <c r="I19" s="6">
        <f t="shared" si="2"/>
        <v>0.9285714285714286</v>
      </c>
      <c r="J19" s="6">
        <f t="shared" si="4"/>
        <v>0.43334991771594777</v>
      </c>
      <c r="K19" s="6">
        <f t="shared" si="3"/>
        <v>0.83620975328077252</v>
      </c>
    </row>
    <row r="20" spans="1:11" ht="21" x14ac:dyDescent="0.35">
      <c r="A20" s="4">
        <v>124</v>
      </c>
      <c r="B20" s="1">
        <v>0.77600000000000002</v>
      </c>
      <c r="C20" s="1">
        <v>0.4</v>
      </c>
      <c r="D20" s="1">
        <v>0.91600000000000004</v>
      </c>
      <c r="E20" s="6">
        <f t="shared" si="0"/>
        <v>0.4604210470690222</v>
      </c>
      <c r="F20" s="6">
        <f t="shared" si="1"/>
        <v>0.7756138884333752</v>
      </c>
      <c r="G20" s="8">
        <v>18</v>
      </c>
      <c r="H20" s="8">
        <v>18</v>
      </c>
      <c r="I20" s="6">
        <f t="shared" si="2"/>
        <v>0.92307692307692313</v>
      </c>
      <c r="J20" s="6">
        <f t="shared" si="4"/>
        <v>0.40001530866087487</v>
      </c>
      <c r="K20" s="6">
        <f t="shared" si="3"/>
        <v>0.9162524609543089</v>
      </c>
    </row>
    <row r="21" spans="1:11" ht="21" x14ac:dyDescent="0.35">
      <c r="A21" s="4">
        <v>126</v>
      </c>
      <c r="B21" s="1">
        <v>0.8</v>
      </c>
      <c r="C21" s="1">
        <v>0.36699999999999999</v>
      </c>
      <c r="D21" s="1">
        <v>1.0029999999999999</v>
      </c>
      <c r="E21" s="6">
        <f t="shared" si="0"/>
        <v>0.44910691159732863</v>
      </c>
      <c r="F21" s="6">
        <f t="shared" si="1"/>
        <v>0.8004943091219231</v>
      </c>
      <c r="G21" s="8">
        <v>19</v>
      </c>
      <c r="H21" s="8">
        <v>19</v>
      </c>
      <c r="I21" s="6">
        <f t="shared" si="2"/>
        <v>0.91666666666666663</v>
      </c>
      <c r="J21" s="6">
        <f t="shared" si="4"/>
        <v>0.36668069960580196</v>
      </c>
      <c r="K21" s="6">
        <f t="shared" si="3"/>
        <v>1.0032638379439387</v>
      </c>
    </row>
    <row r="22" spans="1:11" ht="21" x14ac:dyDescent="0.35">
      <c r="A22" s="4">
        <v>133</v>
      </c>
      <c r="B22" s="1">
        <v>0.88900000000000001</v>
      </c>
      <c r="C22" s="1">
        <v>0.33300000000000002</v>
      </c>
      <c r="D22" s="1">
        <v>1.099</v>
      </c>
      <c r="E22" s="6">
        <f t="shared" si="0"/>
        <v>0.411232615572242</v>
      </c>
      <c r="F22" s="6">
        <f t="shared" si="1"/>
        <v>0.88859624996080966</v>
      </c>
      <c r="G22" s="8">
        <v>20</v>
      </c>
      <c r="H22" s="8">
        <v>20</v>
      </c>
      <c r="I22" s="6">
        <f t="shared" si="2"/>
        <v>0.90909090909090906</v>
      </c>
      <c r="J22" s="6">
        <f t="shared" si="4"/>
        <v>0.33334609055072906</v>
      </c>
      <c r="K22" s="6">
        <f t="shared" si="3"/>
        <v>1.0985740177482635</v>
      </c>
    </row>
    <row r="23" spans="1:11" ht="21" x14ac:dyDescent="0.35">
      <c r="A23" s="4">
        <v>142</v>
      </c>
      <c r="B23" s="1">
        <v>1.004</v>
      </c>
      <c r="C23" s="1">
        <v>0.3</v>
      </c>
      <c r="D23" s="1">
        <v>1.204</v>
      </c>
      <c r="E23" s="6">
        <f t="shared" si="0"/>
        <v>0.36648039171362989</v>
      </c>
      <c r="F23" s="6">
        <f t="shared" si="1"/>
        <v>1.003810260550178</v>
      </c>
      <c r="G23" s="8">
        <v>21</v>
      </c>
      <c r="H23" s="8">
        <v>21</v>
      </c>
      <c r="I23" s="6">
        <f t="shared" si="2"/>
        <v>0.9</v>
      </c>
      <c r="J23" s="6">
        <f t="shared" si="4"/>
        <v>0.30001148149565615</v>
      </c>
      <c r="K23" s="6">
        <f t="shared" si="3"/>
        <v>1.2039345334060898</v>
      </c>
    </row>
    <row r="24" spans="1:11" ht="21" x14ac:dyDescent="0.35">
      <c r="A24" s="4">
        <v>142</v>
      </c>
      <c r="B24" s="1">
        <v>1.004</v>
      </c>
      <c r="C24" s="1">
        <v>0.26700000000000002</v>
      </c>
      <c r="D24" s="1">
        <v>1.3220000000000001</v>
      </c>
      <c r="E24" s="6">
        <f t="shared" si="0"/>
        <v>0.36648039171362989</v>
      </c>
      <c r="F24" s="6">
        <f t="shared" si="1"/>
        <v>1.003810260550178</v>
      </c>
      <c r="G24" s="8">
        <v>22</v>
      </c>
      <c r="H24" s="8">
        <v>22</v>
      </c>
      <c r="I24" s="6">
        <f t="shared" si="2"/>
        <v>0.88888888888888884</v>
      </c>
      <c r="J24" s="6">
        <f t="shared" si="4"/>
        <v>0.26667687244058325</v>
      </c>
      <c r="K24" s="6">
        <f t="shared" si="3"/>
        <v>1.3217175690624732</v>
      </c>
    </row>
    <row r="25" spans="1:11" ht="21" x14ac:dyDescent="0.35">
      <c r="A25" s="4">
        <v>156</v>
      </c>
      <c r="B25" s="6">
        <v>1.1859999999999999</v>
      </c>
      <c r="C25" s="7">
        <v>0.23300000000000001</v>
      </c>
      <c r="D25" s="7">
        <v>1.4550000000000001</v>
      </c>
      <c r="E25" s="6">
        <f t="shared" si="0"/>
        <v>0.30539722248133105</v>
      </c>
      <c r="F25" s="6">
        <f>-LN(E25)</f>
        <v>1.1861419809300848</v>
      </c>
      <c r="G25" s="8">
        <v>23</v>
      </c>
      <c r="H25" s="8">
        <v>23</v>
      </c>
      <c r="I25" s="6">
        <f t="shared" si="2"/>
        <v>0.875</v>
      </c>
      <c r="J25" s="6">
        <f t="shared" si="4"/>
        <v>0.23334226338551034</v>
      </c>
      <c r="K25" s="6">
        <f t="shared" si="3"/>
        <v>1.4552489616869959</v>
      </c>
    </row>
    <row r="26" spans="1:11" ht="21" x14ac:dyDescent="0.35">
      <c r="A26" s="4">
        <v>170</v>
      </c>
      <c r="B26" s="1" t="s">
        <v>0</v>
      </c>
      <c r="C26" s="1"/>
      <c r="D26" s="1"/>
      <c r="E26" s="6">
        <f t="shared" si="0"/>
        <v>0.2539012523734403</v>
      </c>
      <c r="F26" s="6">
        <f t="shared" si="1"/>
        <v>1.3708098577376264</v>
      </c>
      <c r="G26" s="8">
        <v>24</v>
      </c>
      <c r="H26" s="8"/>
    </row>
    <row r="27" spans="1:11" ht="21" x14ac:dyDescent="0.35">
      <c r="A27" s="4">
        <v>200</v>
      </c>
      <c r="B27" s="1" t="s">
        <v>1</v>
      </c>
      <c r="C27" s="1"/>
      <c r="D27" s="1"/>
      <c r="E27" s="6">
        <f t="shared" si="0"/>
        <v>0.17049746365142915</v>
      </c>
      <c r="F27" s="6">
        <f t="shared" si="1"/>
        <v>1.7690348583139106</v>
      </c>
      <c r="G27" s="8">
        <v>25</v>
      </c>
      <c r="H27" s="8"/>
    </row>
    <row r="28" spans="1:11" ht="21" x14ac:dyDescent="0.35">
      <c r="A28" s="4">
        <v>200</v>
      </c>
      <c r="B28" s="1" t="s">
        <v>1</v>
      </c>
      <c r="C28" s="1"/>
      <c r="D28" s="1"/>
      <c r="E28" s="6">
        <f t="shared" si="0"/>
        <v>0.17049746365142915</v>
      </c>
      <c r="F28" s="6">
        <f t="shared" si="1"/>
        <v>1.7690348583139106</v>
      </c>
      <c r="G28" s="8">
        <v>26</v>
      </c>
      <c r="H28" s="8"/>
    </row>
    <row r="29" spans="1:11" ht="21" x14ac:dyDescent="0.35">
      <c r="A29" s="4">
        <v>200</v>
      </c>
      <c r="B29" s="1" t="s">
        <v>1</v>
      </c>
      <c r="C29" s="1"/>
      <c r="D29" s="1"/>
      <c r="E29" s="6">
        <f t="shared" si="0"/>
        <v>0.17049746365142915</v>
      </c>
      <c r="F29" s="6">
        <f t="shared" si="1"/>
        <v>1.7690348583139106</v>
      </c>
      <c r="G29" s="8">
        <v>27</v>
      </c>
      <c r="H29" s="8"/>
    </row>
    <row r="30" spans="1:11" ht="21" x14ac:dyDescent="0.35">
      <c r="A30" s="4">
        <v>200</v>
      </c>
      <c r="B30" s="1" t="s">
        <v>1</v>
      </c>
      <c r="C30" s="1"/>
      <c r="D30" s="1"/>
      <c r="E30" s="6">
        <f t="shared" si="0"/>
        <v>0.17049746365142915</v>
      </c>
      <c r="F30" s="6">
        <f t="shared" si="1"/>
        <v>1.7690348583139106</v>
      </c>
      <c r="G30" s="8">
        <v>28</v>
      </c>
      <c r="H30" s="8"/>
    </row>
    <row r="31" spans="1:11" ht="21" x14ac:dyDescent="0.35">
      <c r="A31" s="4">
        <v>200</v>
      </c>
      <c r="B31" s="1" t="s">
        <v>1</v>
      </c>
      <c r="C31" s="1"/>
      <c r="D31" s="1"/>
      <c r="E31" s="6">
        <f t="shared" si="0"/>
        <v>0.17049746365142915</v>
      </c>
      <c r="F31" s="6">
        <f t="shared" si="1"/>
        <v>1.7690348583139106</v>
      </c>
      <c r="G31" s="8">
        <v>29</v>
      </c>
      <c r="H31" s="8"/>
    </row>
    <row r="32" spans="1:11" ht="21.5" thickBot="1" x14ac:dyDescent="0.4">
      <c r="A32" s="5">
        <v>200</v>
      </c>
      <c r="B32" s="2" t="s">
        <v>1</v>
      </c>
      <c r="C32" s="2"/>
      <c r="D32" s="2"/>
      <c r="E32" s="6">
        <f t="shared" si="0"/>
        <v>0.17049746365142915</v>
      </c>
      <c r="F32" s="6">
        <f t="shared" si="1"/>
        <v>1.7690348583139106</v>
      </c>
      <c r="G32" s="8">
        <v>30</v>
      </c>
      <c r="H32" s="8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6" r:id="rId3">
          <objectPr defaultSize="0" autoPict="0" r:id="rId4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82550</xdr:colOff>
                <xdr:row>0</xdr:row>
                <xdr:rowOff>152400</xdr:rowOff>
              </to>
            </anchor>
          </objectPr>
        </oleObject>
      </mc:Choice>
      <mc:Fallback>
        <oleObject progId="Equation.DSMT4" shapeId="3076" r:id="rId3"/>
      </mc:Fallback>
    </mc:AlternateContent>
    <mc:AlternateContent xmlns:mc="http://schemas.openxmlformats.org/markup-compatibility/2006">
      <mc:Choice Requires="x14">
        <oleObject progId="Equation.DSMT4" shapeId="3075" r:id="rId5">
          <objectPr defaultSize="0" autoPict="0" r:id="rId6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165100</xdr:colOff>
                <xdr:row>0</xdr:row>
                <xdr:rowOff>241300</xdr:rowOff>
              </to>
            </anchor>
          </objectPr>
        </oleObject>
      </mc:Choice>
      <mc:Fallback>
        <oleObject progId="Equation.DSMT4" shapeId="3075" r:id="rId5"/>
      </mc:Fallback>
    </mc:AlternateContent>
    <mc:AlternateContent xmlns:mc="http://schemas.openxmlformats.org/markup-compatibility/2006">
      <mc:Choice Requires="x14">
        <oleObject progId="Equation.DSMT4" shapeId="3074" r:id="rId7">
          <objectPr defaultSize="0" autoPict="0" r:id="rId8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431800</xdr:colOff>
                <xdr:row>0</xdr:row>
                <xdr:rowOff>260350</xdr:rowOff>
              </to>
            </anchor>
          </objectPr>
        </oleObject>
      </mc:Choice>
      <mc:Fallback>
        <oleObject progId="Equation.DSMT4" shapeId="3074" r:id="rId7"/>
      </mc:Fallback>
    </mc:AlternateContent>
    <mc:AlternateContent xmlns:mc="http://schemas.openxmlformats.org/markup-compatibility/2006">
      <mc:Choice Requires="x14">
        <oleObject progId="Equation.DSMT4" shapeId="3073" r:id="rId9">
          <objectPr defaultSize="0" autoPict="0" r:id="rId10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12700</xdr:colOff>
                <xdr:row>0</xdr:row>
                <xdr:rowOff>260350</xdr:rowOff>
              </to>
            </anchor>
          </objectPr>
        </oleObject>
      </mc:Choice>
      <mc:Fallback>
        <oleObject progId="Equation.DSMT4" shapeId="3073" r:id="rId9"/>
      </mc:Fallback>
    </mc:AlternateContent>
    <mc:AlternateContent xmlns:mc="http://schemas.openxmlformats.org/markup-compatibility/2006">
      <mc:Choice Requires="x14">
        <oleObject progId="Equation.DSMT4" shapeId="3078" r:id="rId11">
          <objectPr defaultSize="0" autoPict="0" r:id="rId8">
            <anchor moveWithCells="1" sizeWithCells="1">
              <from>
                <xdr:col>9</xdr:col>
                <xdr:colOff>127000</xdr:colOff>
                <xdr:row>0</xdr:row>
                <xdr:rowOff>25400</xdr:rowOff>
              </from>
              <to>
                <xdr:col>9</xdr:col>
                <xdr:colOff>558800</xdr:colOff>
                <xdr:row>1</xdr:row>
                <xdr:rowOff>12700</xdr:rowOff>
              </to>
            </anchor>
          </objectPr>
        </oleObject>
      </mc:Choice>
      <mc:Fallback>
        <oleObject progId="Equation.DSMT4" shapeId="3078" r:id="rId11"/>
      </mc:Fallback>
    </mc:AlternateContent>
    <mc:AlternateContent xmlns:mc="http://schemas.openxmlformats.org/markup-compatibility/2006">
      <mc:Choice Requires="x14">
        <oleObject progId="Equation.DSMT4" shapeId="3079" r:id="rId12">
          <objectPr defaultSize="0" autoPict="0" r:id="rId10">
            <anchor moveWithCells="1" sizeWithCells="1">
              <from>
                <xdr:col>10</xdr:col>
                <xdr:colOff>19050</xdr:colOff>
                <xdr:row>0</xdr:row>
                <xdr:rowOff>31750</xdr:rowOff>
              </from>
              <to>
                <xdr:col>11</xdr:col>
                <xdr:colOff>31750</xdr:colOff>
                <xdr:row>1</xdr:row>
                <xdr:rowOff>19050</xdr:rowOff>
              </to>
            </anchor>
          </objectPr>
        </oleObject>
      </mc:Choice>
      <mc:Fallback>
        <oleObject progId="Equation.DSMT4" shapeId="3079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dcterms:created xsi:type="dcterms:W3CDTF">2021-10-25T14:28:18Z</dcterms:created>
  <dcterms:modified xsi:type="dcterms:W3CDTF">2021-10-26T06:25:10Z</dcterms:modified>
</cp:coreProperties>
</file>