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theme/themeOverride2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260" windowHeight="1280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<sst xmlns="http://schemas.openxmlformats.org/spreadsheetml/2006/main" count="34" uniqueCount="34">
  <si>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number</t>
  </si>
  <si>
    <t>name</t>
  </si>
  <si>
    <t>Exam1</t>
  </si>
  <si>
    <t>Exam2</t>
  </si>
  <si>
    <t>Exam3</t>
  </si>
  <si>
    <t>Exam4</t>
  </si>
  <si>
    <t>Exam5</t>
  </si>
  <si>
    <t>Q1: Exam_Average</t>
  </si>
  <si>
    <t>Midterm</t>
  </si>
  <si>
    <t>Q2: overall score</t>
  </si>
  <si>
    <t>Q3</t>
  </si>
  <si>
    <t>Q4</t>
  </si>
  <si>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</si>
  <si>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</si>
  <si>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</si>
  <si>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</si>
  <si>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</si>
  <si>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</si>
  <si>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</si>
  <si>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</si>
  <si>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</si>
  <si>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</si>
  <si>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</si>
  <si>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</si>
  <si>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</si>
  <si>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</si>
  <si>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r>
      <rPr>
        <sz val="12"/>
        <color theme="1"/>
        <rFont val="Calibri"/>
        <charset val="136"/>
        <scheme val="minor"/>
      </rPr>
      <t xml:space="preserve">Q6 answer </t>
    </r>
    <r>
      <rPr>
        <sz val="12"/>
        <color theme="1"/>
        <rFont val="Wingdings"/>
        <charset val="2"/>
      </rPr>
      <t>ò</t>
    </r>
  </si>
  <si>
    <r>
      <rPr>
        <sz val="12"/>
        <color theme="1"/>
        <rFont val="Calibri"/>
        <charset val="136"/>
        <scheme val="minor"/>
      </rPr>
      <t xml:space="preserve">Q7 answer </t>
    </r>
    <r>
      <rPr>
        <sz val="12"/>
        <color theme="1"/>
        <rFont val="Wingdings"/>
        <charset val="2"/>
      </rPr>
      <t>ò</t>
    </r>
  </si>
  <si>
    <r>
      <rPr>
        <sz val="12"/>
        <color theme="1"/>
        <rFont val="Calibri"/>
        <charset val="136"/>
        <scheme val="minor"/>
      </rPr>
      <t xml:space="preserve">Q8 answer </t>
    </r>
    <r>
      <rPr>
        <sz val="12"/>
        <color theme="1"/>
        <rFont val="Wingdings"/>
        <charset val="2"/>
      </rPr>
      <t>ò</t>
    </r>
  </si>
  <si>
    <r>
      <rPr>
        <sz val="12"/>
        <color theme="1"/>
        <rFont val="Calibri"/>
        <charset val="136"/>
        <scheme val="minor"/>
      </rPr>
      <t xml:space="preserve">Q5 answer </t>
    </r>
    <r>
      <rPr>
        <sz val="12"/>
        <color theme="1"/>
        <rFont val="Wingdings"/>
        <charset val="2"/>
      </rPr>
      <t>ò</t>
    </r>
  </si>
  <si>
    <r>
      <rPr>
        <sz val="12"/>
        <color theme="1"/>
        <rFont val="Calibri"/>
        <charset val="136"/>
        <scheme val="minor"/>
      </rPr>
      <t xml:space="preserve">Q10 answer </t>
    </r>
    <r>
      <rPr>
        <sz val="12"/>
        <color theme="1"/>
        <rFont val="Wingdings"/>
        <charset val="2"/>
      </rPr>
      <t>ò</t>
    </r>
  </si>
  <si>
    <t>PASS</t>
  </si>
  <si>
    <t>FAIL</t>
  </si>
  <si>
    <r>
      <rPr>
        <sz val="12"/>
        <color theme="1"/>
        <rFont val="Calibri"/>
        <charset val="136"/>
        <scheme val="minor"/>
      </rPr>
      <t xml:space="preserve">Q9 answer </t>
    </r>
    <r>
      <rPr>
        <sz val="12"/>
        <color theme="1"/>
        <rFont val="Wingdings"/>
        <charset val="2"/>
      </rPr>
      <t>ò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</si>
</sst>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4">
    <font>
      <sz val="12"/>
      <color theme="1"/>
      <name val="Calibri"/>
      <charset val="136"/>
      <scheme val="minor"/>
    </font>
    <font>
      <sz val="12"/>
      <color theme="1"/>
      <name val="PMingLiu"/>
      <charset val="136"/>
    </font>
    <font>
      <sz val="12"/>
      <color rgb="FF000000"/>
      <name val="PMingLiu"/>
      <charset val="136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Wingdings"/>
      <charset val="2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2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4" Type="http://schemas.microsoft.com/office/2011/relationships/chartColorStyle" Target="colors1.xml"/><Relationship Id="rId3" Type="http://schemas.microsoft.com/office/2011/relationships/chartStyle" Target="style1.xml"/><Relationship Id="rId2" Type="http://schemas.openxmlformats.org/officeDocument/2006/relationships/image" Target="../media/image1.png"/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microsoft.com/office/2011/relationships/chartStyle" Target="style2.xml"/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Microsoft YaHei" panose="020B0503020204020204" pitchFamily="34" charset="-122"/>
                <a:sym typeface="Microsoft YaHei" panose="020B0503020204020204" pitchFamily="34" charset="-122"/>
              </a:defRPr>
            </a:pPr>
            <a:r>
              <a:rPr lang="zh-CN" altLang="en-US"/>
              <a:t>标题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工作表1!$H$1</c:f>
              <c:strCache>
                <c:ptCount val="1"/>
                <c:pt idx="0">
                  <c:v>Q1: Exam_Average</c:v>
                </c:pt>
              </c:strCache>
            </c:strRef>
          </c:tx>
          <c:spPr>
            <a:blipFill dpi="0" rotWithShape="1">
              <a:blip xmlns:r="http://schemas.openxmlformats.org/officeDocument/2006/relationships" r:embed="rId2">
                <a:duotone>
                  <a:schemeClr val="accent1">
                    <a:lumMod val="80000"/>
                  </a:schemeClr>
                  <a:prstClr val="white"/>
                </a:duotone>
              </a:blip>
              <a:srcRect/>
              <a:stretch>
                <a:fillRect/>
              </a:stretch>
            </a:blip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 forceAA="0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accent1"/>
                    </a:solidFill>
                    <a:latin typeface="Microsoft YaHei" panose="020B0503020204020204" pitchFamily="34" charset="-122"/>
                    <a:ea typeface="Microsoft YaHei" panose="020B0503020204020204" pitchFamily="34" charset="-122"/>
                    <a:cs typeface="Microsoft YaHei" panose="020B0503020204020204" pitchFamily="34" charset="-122"/>
                    <a:sym typeface="Microsoft YaHei" panose="020B0503020204020204" pitchFamily="34" charset="-122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工作表1!$H$2:$H$15</c:f>
              <c:numCache>
                <c:formatCode>General</c:formatCode>
                <c:ptCount val="14"/>
                <c:pt idx="0">
                  <c:v>94.4</c:v>
                </c:pt>
                <c:pt idx="1">
                  <c:v>86</c:v>
                </c:pt>
                <c:pt idx="2">
                  <c:v>82.4</c:v>
                </c:pt>
                <c:pt idx="3">
                  <c:v>81.6</c:v>
                </c:pt>
                <c:pt idx="4">
                  <c:v>81.4</c:v>
                </c:pt>
                <c:pt idx="5">
                  <c:v>80.6</c:v>
                </c:pt>
                <c:pt idx="6">
                  <c:v>78.8</c:v>
                </c:pt>
                <c:pt idx="7">
                  <c:v>75.4</c:v>
                </c:pt>
                <c:pt idx="8">
                  <c:v>73.4</c:v>
                </c:pt>
                <c:pt idx="9">
                  <c:v>73.2</c:v>
                </c:pt>
                <c:pt idx="10">
                  <c:v>73.2</c:v>
                </c:pt>
                <c:pt idx="11">
                  <c:v>66</c:v>
                </c:pt>
                <c:pt idx="12">
                  <c:v>64.8</c:v>
                </c:pt>
                <c:pt idx="13">
                  <c:v>57.2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5"/>
        <c:axId val="553293351"/>
        <c:axId val="333434248"/>
      </c:barChart>
      <c:catAx>
        <c:axId val="553293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349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Microsoft YaHei" panose="020B0503020204020204" pitchFamily="34" charset="-122"/>
                <a:sym typeface="Microsoft YaHei" panose="020B0503020204020204" pitchFamily="34" charset="-122"/>
              </a:defRPr>
            </a:pPr>
          </a:p>
        </c:txPr>
        <c:crossAx val="333434248"/>
        <c:crosses val="autoZero"/>
        <c:auto val="1"/>
        <c:lblAlgn val="ctr"/>
        <c:lblOffset val="0"/>
        <c:noMultiLvlLbl val="0"/>
      </c:catAx>
      <c:valAx>
        <c:axId val="33343424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Microsoft YaHei" panose="020B0503020204020204" pitchFamily="34" charset="-122"/>
                <a:sym typeface="Microsoft YaHei" panose="020B0503020204020204" pitchFamily="34" charset="-122"/>
              </a:defRPr>
            </a:pPr>
          </a:p>
        </c:txPr>
        <c:crossAx val="553293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zh-CN" sz="900" b="0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Microsoft YaHei" panose="020B0503020204020204" pitchFamily="34" charset="-122"/>
              <a:ea typeface="Microsoft YaHei" panose="020B0503020204020204" pitchFamily="34" charset="-122"/>
              <a:cs typeface="Microsoft YaHei" panose="020B0503020204020204" pitchFamily="34" charset="-122"/>
              <a:sym typeface="Microsoft YaHei" panose="020B0503020204020204" pitchFamily="34" charset="-122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50000"/>
          <a:lumOff val="50000"/>
          <a:alpha val="25000"/>
        </a:schemeClr>
      </a:solidFill>
      <a:round/>
    </a:ln>
    <a:effectLst>
      <a:outerShdw blurRad="63500" dist="37357" dir="2700000" sx="0" sy="0" rotWithShape="0">
        <a:scrgbClr r="0" g="0" b="0"/>
      </a:outerShdw>
    </a:effectLst>
  </c:spPr>
  <c:txPr>
    <a:bodyPr/>
    <a:lstStyle/>
    <a:p>
      <a:pPr>
        <a:defRPr lang="zh-CN">
          <a:solidFill>
            <a:schemeClr val="tx1">
              <a:lumMod val="75000"/>
              <a:lumOff val="25000"/>
            </a:schemeClr>
          </a:solidFill>
          <a:latin typeface="Microsoft YaHei" panose="020B0503020204020204" pitchFamily="34" charset="-122"/>
          <a:ea typeface="Microsoft YaHei" panose="020B0503020204020204" pitchFamily="34" charset="-122"/>
          <a:cs typeface="Microsoft YaHei" panose="020B0503020204020204" pitchFamily="34" charset="-122"/>
          <a:sym typeface="Microsoft YaHei" panose="020B0503020204020204" pitchFamily="3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Microsoft YaHei" panose="020B0503020204020204" pitchFamily="34" charset="-122"/>
                <a:sym typeface="Microsoft YaHei" panose="020B0503020204020204" pitchFamily="34" charset="-122"/>
              </a:defRPr>
            </a:pPr>
            <a:r>
              <a:t>标题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70AD47"/>
            </a:solidFill>
            <a:ln w="50800" cap="rnd">
              <a:solidFill>
                <a:schemeClr val="lt1"/>
              </a:solidFill>
              <a:prstDash val="sysDot"/>
              <a:round/>
            </a:ln>
            <a:effectLst>
              <a:innerShdw>
                <a:prstClr val="black">
                  <a:alpha val="100000"/>
                </a:prstClr>
              </a:innerShdw>
            </a:effectLst>
          </c:spPr>
          <c:explosion val="5"/>
          <c:dPt>
            <c:idx val="0"/>
            <c:bubble3D val="0"/>
            <c:spPr>
              <a:solidFill>
                <a:srgbClr val="70AD47"/>
              </a:solidFill>
              <a:ln w="50800" cap="rnd">
                <a:solidFill>
                  <a:schemeClr val="lt1"/>
                </a:solidFill>
                <a:prstDash val="sysDot"/>
                <a:round/>
              </a:ln>
              <a:effectLst>
                <a:innerShdw>
                  <a:prstClr val="black">
                    <a:alpha val="100000"/>
                  </a:prstClr>
                </a:innerShdw>
              </a:effectLst>
            </c:spPr>
          </c:dPt>
          <c:dPt>
            <c:idx val="1"/>
            <c:bubble3D val="0"/>
            <c:spPr>
              <a:solidFill>
                <a:srgbClr val="ED7D31">
                  <a:lumMod val="75000"/>
                </a:srgbClr>
              </a:solidFill>
              <a:ln w="50800" cap="rnd">
                <a:solidFill>
                  <a:schemeClr val="lt1"/>
                </a:solidFill>
                <a:prstDash val="sysDot"/>
                <a:round/>
              </a:ln>
              <a:effectLst>
                <a:innerShdw>
                  <a:prstClr val="black">
                    <a:alpha val="100000"/>
                  </a:prstClr>
                </a:innerShdw>
              </a:effectLst>
            </c:spPr>
          </c:dPt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 forceAA="0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icrosoft YaHei" panose="020B0503020204020204" pitchFamily="34" charset="-122"/>
                    <a:ea typeface="Microsoft YaHei" panose="020B0503020204020204" pitchFamily="34" charset="-122"/>
                    <a:cs typeface="Microsoft YaHei" panose="020B0503020204020204" pitchFamily="34" charset="-122"/>
                    <a:sym typeface="Microsoft YaHei" panose="020B0503020204020204" pitchFamily="34" charset="-122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工作表1!$L$18:$L$19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工作表1!$M$18:$M$19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YaHei" panose="020B0503020204020204" pitchFamily="34" charset="-122"/>
              <a:ea typeface="Microsoft YaHei" panose="020B0503020204020204" pitchFamily="34" charset="-122"/>
              <a:cs typeface="Microsoft YaHei" panose="020B0503020204020204" pitchFamily="34" charset="-122"/>
              <a:sym typeface="Microsoft YaHei" panose="020B0503020204020204" pitchFamily="34" charset="-122"/>
            </a:defRPr>
          </a:pPr>
        </a:p>
      </c:txPr>
    </c:legend>
    <c:plotVisOnly val="1"/>
    <c:dispBlanksAs val="gap"/>
    <c:showDLblsOverMax val="0"/>
  </c:chart>
  <c:spPr>
    <a:solidFill>
      <a:sysClr val="window" lastClr="FFFFFF"/>
    </a:solidFill>
    <a:ln w="6350" cap="flat" cmpd="sng" algn="ctr">
      <a:solidFill>
        <a:schemeClr val="tx1">
          <a:lumMod val="50000"/>
          <a:lumOff val="50000"/>
          <a:alpha val="25000"/>
        </a:schemeClr>
      </a:solidFill>
      <a:round/>
    </a:ln>
    <a:effectLst>
      <a:outerShdw blurRad="63500" dist="37357" dir="2700000" sx="0" sy="0" rotWithShape="0">
        <a:scrgbClr r="0" g="0" b="0"/>
      </a:outerShdw>
    </a:effectLst>
  </c:spPr>
  <c:txPr>
    <a:bodyPr/>
    <a:lstStyle/>
    <a:p>
      <a:pPr>
        <a:defRPr lang="zh-CN">
          <a:latin typeface="Microsoft YaHei" panose="020B0503020204020204" pitchFamily="34" charset="-122"/>
          <a:ea typeface="Microsoft YaHei" panose="020B0503020204020204" pitchFamily="34" charset="-122"/>
          <a:cs typeface="Microsoft YaHei" panose="020B0503020204020204" pitchFamily="34" charset="-122"/>
          <a:sym typeface="Microsoft YaHei" panose="020B0503020204020204" pitchFamily="3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291465</xdr:colOff>
      <xdr:row>24</xdr:row>
      <xdr:rowOff>109855</xdr:rowOff>
    </xdr:from>
    <xdr:to>
      <xdr:col>10</xdr:col>
      <xdr:colOff>1337945</xdr:colOff>
      <xdr:row>37</xdr:row>
      <xdr:rowOff>38735</xdr:rowOff>
    </xdr:to>
    <xdr:graphicFrame>
      <xdr:nvGraphicFramePr>
        <xdr:cNvPr id="3" name="圖表 2" descr="7b0a202020202263686172745265734964223a20223230323834303537220a7d0a"/>
        <xdr:cNvGraphicFramePr/>
      </xdr:nvGraphicFramePr>
      <xdr:xfrm>
        <a:off x="6423025" y="5484495"/>
        <a:ext cx="4826635" cy="2834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42545</xdr:colOff>
      <xdr:row>19</xdr:row>
      <xdr:rowOff>193675</xdr:rowOff>
    </xdr:from>
    <xdr:to>
      <xdr:col>15</xdr:col>
      <xdr:colOff>542290</xdr:colOff>
      <xdr:row>32</xdr:row>
      <xdr:rowOff>109855</xdr:rowOff>
    </xdr:to>
    <xdr:graphicFrame>
      <xdr:nvGraphicFramePr>
        <xdr:cNvPr id="7" name="圖表 6" descr="7b0a202020202263686172745265734964223a20223230333037383531220a7d0a"/>
        <xdr:cNvGraphicFramePr/>
      </xdr:nvGraphicFramePr>
      <xdr:xfrm>
        <a:off x="12045950" y="4445635"/>
        <a:ext cx="4817745" cy="28270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自定义 23">
    <a:dk1>
      <a:srgbClr val="000000"/>
    </a:dk1>
    <a:lt1>
      <a:srgbClr val="FFFFFF"/>
    </a:lt1>
    <a:dk2>
      <a:srgbClr val="44546A"/>
    </a:dk2>
    <a:lt2>
      <a:srgbClr val="E7E6E6"/>
    </a:lt2>
    <a:accent1>
      <a:srgbClr val="55C2C9"/>
    </a:accent1>
    <a:accent2>
      <a:srgbClr val="67BD89"/>
    </a:accent2>
    <a:accent3>
      <a:srgbClr val="7DC047"/>
    </a:accent3>
    <a:accent4>
      <a:srgbClr val="D0CE49"/>
    </a:accent4>
    <a:accent5>
      <a:srgbClr val="6CC7D1"/>
    </a:accent5>
    <a:accent6>
      <a:srgbClr val="60BC8A"/>
    </a:accent6>
    <a:hlink>
      <a:srgbClr val="0026E5"/>
    </a:hlink>
    <a:folHlink>
      <a:srgbClr val="7E1FAD"/>
    </a:folHlink>
  </a:clrScheme>
  <a:fontScheme name="WPS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WPS">
    <a:fillStyleLst>
      <a:solidFill>
        <a:schemeClr val="phClr"/>
      </a:solidFill>
      <a:gradFill>
        <a:gsLst>
          <a:gs pos="0">
            <a:schemeClr val="phClr">
              <a:lumOff val="17500"/>
            </a:schemeClr>
          </a:gs>
          <a:gs pos="100000">
            <a:schemeClr val="phClr"/>
          </a:gs>
        </a:gsLst>
        <a:lin ang="2700000" scaled="0"/>
      </a:gradFill>
      <a:gradFill>
        <a:gsLst>
          <a:gs pos="0">
            <a:schemeClr val="phClr">
              <a:hueOff val="-2520000"/>
            </a:schemeClr>
          </a:gs>
          <a:gs pos="100000">
            <a:schemeClr val="phClr"/>
          </a:gs>
        </a:gsLst>
        <a:lin ang="27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2700" cap="flat" cmpd="sng" algn="ctr">
        <a:gradFill>
          <a:gsLst>
            <a:gs pos="0">
              <a:schemeClr val="phClr">
                <a:hueOff val="-4200000"/>
              </a:schemeClr>
            </a:gs>
            <a:gs pos="100000">
              <a:schemeClr val="phClr"/>
            </a:gs>
          </a:gsLst>
          <a:lin ang="2700000" scaled="1"/>
        </a:gradFill>
        <a:prstDash val="solid"/>
        <a:miter lim="800000"/>
      </a:ln>
    </a:lnStyleLst>
    <a:effectStyleLst>
      <a:effectStyle>
        <a:effectLst>
          <a:outerShdw blurRad="101600" dist="50800" dir="5400000" algn="ctr" rotWithShape="0">
            <a:schemeClr val="phClr">
              <a:alpha val="60000"/>
            </a:schemeClr>
          </a:outerShdw>
        </a:effectLst>
      </a:effectStyle>
      <a:effectStyle>
        <a:effectLst>
          <a:reflection stA="50000" endA="300" endPos="40000" dist="25400" dir="5400000" sy="-100000" algn="bl" rotWithShape="0"/>
        </a:effectLst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自定义 23">
    <a:dk1>
      <a:srgbClr val="000000"/>
    </a:dk1>
    <a:lt1>
      <a:srgbClr val="FFFFFF"/>
    </a:lt1>
    <a:dk2>
      <a:srgbClr val="44546A"/>
    </a:dk2>
    <a:lt2>
      <a:srgbClr val="E7E6E6"/>
    </a:lt2>
    <a:accent1>
      <a:srgbClr val="4EC2C8"/>
    </a:accent1>
    <a:accent2>
      <a:srgbClr val="B2CC35"/>
    </a:accent2>
    <a:accent3>
      <a:srgbClr val="9ADBC5"/>
    </a:accent3>
    <a:accent4>
      <a:srgbClr val="F986A8"/>
    </a:accent4>
    <a:accent5>
      <a:srgbClr val="F98D70"/>
    </a:accent5>
    <a:accent6>
      <a:srgbClr val="F8DC39"/>
    </a:accent6>
    <a:hlink>
      <a:srgbClr val="0026E5"/>
    </a:hlink>
    <a:folHlink>
      <a:srgbClr val="7E1FAD"/>
    </a:folHlink>
  </a:clrScheme>
  <a:fontScheme name="WPS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WPS">
    <a:fillStyleLst>
      <a:solidFill>
        <a:schemeClr val="phClr"/>
      </a:solidFill>
      <a:gradFill>
        <a:gsLst>
          <a:gs pos="0">
            <a:schemeClr val="phClr">
              <a:lumOff val="17500"/>
            </a:schemeClr>
          </a:gs>
          <a:gs pos="100000">
            <a:schemeClr val="phClr"/>
          </a:gs>
        </a:gsLst>
        <a:lin ang="2700000" scaled="0"/>
      </a:gradFill>
      <a:gradFill>
        <a:gsLst>
          <a:gs pos="0">
            <a:schemeClr val="phClr">
              <a:hueOff val="-2520000"/>
            </a:schemeClr>
          </a:gs>
          <a:gs pos="100000">
            <a:schemeClr val="phClr"/>
          </a:gs>
        </a:gsLst>
        <a:lin ang="27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2700" cap="flat" cmpd="sng" algn="ctr">
        <a:gradFill>
          <a:gsLst>
            <a:gs pos="0">
              <a:schemeClr val="phClr">
                <a:hueOff val="-4200000"/>
              </a:schemeClr>
            </a:gs>
            <a:gs pos="100000">
              <a:schemeClr val="phClr"/>
            </a:gs>
          </a:gsLst>
          <a:lin ang="2700000" scaled="1"/>
        </a:gradFill>
        <a:prstDash val="solid"/>
        <a:miter lim="800000"/>
      </a:ln>
    </a:lnStyleLst>
    <a:effectStyleLst>
      <a:effectStyle>
        <a:effectLst>
          <a:outerShdw blurRad="101600" dist="50800" dir="5400000" algn="ctr" rotWithShape="0">
            <a:schemeClr val="phClr">
              <a:alpha val="60000"/>
            </a:schemeClr>
          </a:outerShdw>
        </a:effectLst>
      </a:effectStyle>
      <a:effectStyle>
        <a:effectLst>
          <a:reflection stA="50000" endA="300" endPos="40000" dist="25400" dir="5400000" sy="-100000" algn="bl" rotWithShape="0"/>
        </a:effectLst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topLeftCell="E1" workbookViewId="0">
      <selection activeCell="Q15" sqref="Q15"/>
    </sheetView>
  </sheetViews>
  <sheetFormatPr defaultColWidth="9" defaultRowHeight="17.6"/>
  <cols>
    <col min="3" max="4" width="13" customWidth="1"/>
    <col min="8" max="8" width="18.6617647058824" customWidth="1"/>
    <col min="10" max="10" width="16.1102941176471" customWidth="1"/>
    <col min="11" max="11" width="24.2205882352941" customWidth="1"/>
    <col min="12" max="12" width="2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4</v>
      </c>
      <c r="B2" s="1" t="s">
        <v>12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(H2*0.5+I2*0.5)</f>
        <v>91.7</v>
      </c>
      <c r="K2" t="str" cm="1">
        <f t="array" ref="K2">_xlfn.IFS(J2&gt;=90,"A",J2&gt;=80,"B",J2&gt;=70,"C",J2&gt;=60,"D",J2&lt;60,"F")</f>
        <v>A</v>
      </c>
      <c r="L2" t="str">
        <f>IF(J2&gt;=60,"PASS","FAIL")</f>
        <v>PASS</v>
      </c>
    </row>
    <row r="3" spans="1:12">
      <c r="A3" s="1">
        <v>3</v>
      </c>
      <c r="B3" s="1" t="s">
        <v>13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(H3*0.5+I3*0.5)</f>
        <v>90</v>
      </c>
      <c r="K3" t="str" cm="1">
        <f t="array" ref="K3">_xlfn.IFS(J3&gt;=90,"A",J3&gt;=80,"B",J3&gt;=70,"C",J3&gt;=60,"D",J3&lt;60,"F")</f>
        <v>A</v>
      </c>
      <c r="L3" t="str">
        <f t="shared" ref="L3:L15" si="2">IF(J3&gt;=60,"PASS","FAIL")</f>
        <v>PASS</v>
      </c>
    </row>
    <row r="4" spans="1:12">
      <c r="A4" s="1">
        <v>10</v>
      </c>
      <c r="B4" s="1" t="s">
        <v>14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_xlfn.IFS(J4&gt;=90,"A",J4&gt;=80,"B",J4&gt;=70,"C",J4&gt;=60,"D",J4&lt;60,"F")</f>
        <v>B</v>
      </c>
      <c r="L4" t="str">
        <f t="shared" si="2"/>
        <v>PASS</v>
      </c>
    </row>
    <row r="5" spans="1:12">
      <c r="A5" s="1">
        <v>6</v>
      </c>
      <c r="B5" s="1" t="s">
        <v>15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81.6</v>
      </c>
      <c r="I5" s="1">
        <v>80</v>
      </c>
      <c r="J5">
        <f t="shared" si="1"/>
        <v>80.8</v>
      </c>
      <c r="K5" t="str" cm="1">
        <f t="array" ref="K5">_xlfn.IFS(J5&gt;=90,"A",J5&gt;=80,"B",J5&gt;=70,"C",J5&gt;=60,"D",J5&lt;60,"F")</f>
        <v>B</v>
      </c>
      <c r="L5" t="str">
        <f t="shared" si="2"/>
        <v>PASS</v>
      </c>
    </row>
    <row r="6" spans="1:12">
      <c r="A6" s="1">
        <v>2</v>
      </c>
      <c r="B6" s="1" t="s">
        <v>16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</v>
      </c>
      <c r="I6" s="1">
        <v>88</v>
      </c>
      <c r="J6">
        <f t="shared" si="1"/>
        <v>84.7</v>
      </c>
      <c r="K6" t="str" cm="1">
        <f t="array" ref="K6">_xlfn.IFS(J6&gt;=90,"A",J6&gt;=80,"B",J6&gt;=70,"C",J6&gt;=60,"D",J6&lt;60,"F")</f>
        <v>B</v>
      </c>
      <c r="L6" t="str">
        <f t="shared" si="2"/>
        <v>PASS</v>
      </c>
    </row>
    <row r="7" spans="1:12">
      <c r="A7" s="1">
        <v>5</v>
      </c>
      <c r="B7" s="1" t="s">
        <v>17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80.6</v>
      </c>
      <c r="I7" s="1">
        <v>81</v>
      </c>
      <c r="J7">
        <f t="shared" si="1"/>
        <v>80.8</v>
      </c>
      <c r="K7" t="str" cm="1">
        <f t="array" ref="K7">_xlfn.IFS(J7&gt;=90,"A",J7&gt;=80,"B",J7&gt;=70,"C",J7&gt;=60,"D",J7&lt;60,"F")</f>
        <v>B</v>
      </c>
      <c r="L7" t="str">
        <f t="shared" si="2"/>
        <v>PASS</v>
      </c>
    </row>
    <row r="8" spans="1:12">
      <c r="A8" s="1">
        <v>7</v>
      </c>
      <c r="B8" s="1" t="s">
        <v>18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</v>
      </c>
      <c r="K8" t="str" cm="1">
        <f t="array" ref="K8">_xlfn.IFS(J8&gt;=90,"A",J8&gt;=80,"B",J8&gt;=70,"C",J8&gt;=60,"D",J8&lt;60,"F")</f>
        <v>C</v>
      </c>
      <c r="L8" t="str">
        <f t="shared" si="2"/>
        <v>PASS</v>
      </c>
    </row>
    <row r="9" spans="1:12">
      <c r="A9" s="1">
        <v>9</v>
      </c>
      <c r="B9" s="1" t="s">
        <v>19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</v>
      </c>
      <c r="I9" s="1">
        <v>73</v>
      </c>
      <c r="J9">
        <f t="shared" si="1"/>
        <v>74.2</v>
      </c>
      <c r="K9" t="str" cm="1">
        <f t="array" ref="K9">_xlfn.IFS(J9&gt;=90,"A",J9&gt;=80,"B",J9&gt;=70,"C",J9&gt;=60,"D",J9&lt;60,"F")</f>
        <v>C</v>
      </c>
      <c r="L9" t="str">
        <f t="shared" si="2"/>
        <v>PASS</v>
      </c>
    </row>
    <row r="10" spans="1:12">
      <c r="A10" s="1">
        <v>13</v>
      </c>
      <c r="B10" s="1" t="s">
        <v>20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</v>
      </c>
      <c r="I10" s="1">
        <v>77</v>
      </c>
      <c r="J10">
        <f t="shared" si="1"/>
        <v>75.2</v>
      </c>
      <c r="K10" t="str" cm="1">
        <f t="array" ref="K10">_xlfn.IFS(J10&gt;=90,"A",J10&gt;=80,"B",J10&gt;=70,"C",J10&gt;=60,"D",J10&lt;60,"F")</f>
        <v>C</v>
      </c>
      <c r="L10" t="str">
        <f t="shared" si="2"/>
        <v>PASS</v>
      </c>
    </row>
    <row r="11" spans="1:12">
      <c r="A11" s="1">
        <v>1</v>
      </c>
      <c r="B11" s="1" t="s">
        <v>21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77.6</v>
      </c>
      <c r="K11" t="str" cm="1">
        <f t="array" ref="K11">_xlfn.IFS(J11&gt;=90,"A",J11&gt;=80,"B",J11&gt;=70,"C",J11&gt;=60,"D",J11&lt;60,"F")</f>
        <v>C</v>
      </c>
      <c r="L11" t="str">
        <f t="shared" si="2"/>
        <v>PASS</v>
      </c>
    </row>
    <row r="12" spans="1:12">
      <c r="A12" s="1">
        <v>8</v>
      </c>
      <c r="B12" s="1" t="s">
        <v>22</v>
      </c>
      <c r="C12" s="1">
        <v>72</v>
      </c>
      <c r="D12" s="1">
        <v>83</v>
      </c>
      <c r="E12" s="1">
        <v>62</v>
      </c>
      <c r="F12" s="4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80.6</v>
      </c>
      <c r="K12" t="str" cm="1">
        <f t="array" ref="K12">_xlfn.IFS(J12&gt;=90,"A",J12&gt;=80,"B",J12&gt;=70,"C",J12&gt;=60,"D",J12&lt;60,"F")</f>
        <v>B</v>
      </c>
      <c r="L12" t="str">
        <f t="shared" si="2"/>
        <v>PASS</v>
      </c>
    </row>
    <row r="13" spans="1:12">
      <c r="A13" s="1">
        <v>12</v>
      </c>
      <c r="B13" s="1" t="s">
        <v>23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_xlfn.IFS(J13&gt;=90,"A",J13&gt;=80,"B",J13&gt;=70,"C",J13&gt;=60,"D",J13&lt;60,"F")</f>
        <v>F</v>
      </c>
      <c r="L13" t="str">
        <f t="shared" si="2"/>
        <v>FAIL</v>
      </c>
    </row>
    <row r="14" spans="1:12">
      <c r="A14" s="1">
        <v>11</v>
      </c>
      <c r="B14" s="1" t="s">
        <v>24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</v>
      </c>
      <c r="K14" t="str" cm="1">
        <f t="array" ref="K14">_xlfn.IFS(J14&gt;=90,"A",J14&gt;=80,"B",J14&gt;=70,"C",J14&gt;=60,"D",J14&lt;60,"F")</f>
        <v>D</v>
      </c>
      <c r="L14" t="str">
        <f t="shared" si="2"/>
        <v>PASS</v>
      </c>
    </row>
    <row r="15" spans="1:12">
      <c r="A15" s="1">
        <v>14</v>
      </c>
      <c r="B15" s="1" t="s">
        <v>25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_xlfn.IFS(J15&gt;=90,"A",J15&gt;=80,"B",J15&gt;=70,"C",J15&gt;=60,"D",J15&lt;60,"F")</f>
        <v>F</v>
      </c>
      <c r="L15" t="str">
        <f t="shared" si="2"/>
        <v>FAIL</v>
      </c>
    </row>
    <row r="16" ht="18" spans="3:12">
      <c r="C16" s="2" t="s">
        <v>26</v>
      </c>
      <c r="D16" s="2" t="s">
        <v>27</v>
      </c>
      <c r="H16" s="2" t="s">
        <v>28</v>
      </c>
      <c r="J16" s="2" t="s">
        <v>29</v>
      </c>
      <c r="L16" s="2" t="s">
        <v>30</v>
      </c>
    </row>
    <row r="17" spans="3:10">
      <c r="C17">
        <f>MAX(C2:C15)</f>
        <v>98</v>
      </c>
      <c r="D17">
        <f>LARGE(D2:D15,2)</f>
        <v>92</v>
      </c>
      <c r="H17">
        <f>COUNTIF(H2:H15,"&lt;80")</f>
        <v>8</v>
      </c>
      <c r="J17">
        <f>AVERAGE(J2:J15)</f>
        <v>76.8714285714286</v>
      </c>
    </row>
    <row r="18" spans="12:13">
      <c r="L18" t="s">
        <v>31</v>
      </c>
      <c r="M18">
        <f>COUNTIF(L2:L15,"PASS")</f>
        <v>12</v>
      </c>
    </row>
    <row r="19" spans="12:13">
      <c r="L19" t="s">
        <v>32</v>
      </c>
      <c r="M19">
        <f>COUNTIF(L2:L15,"FAIL")</f>
        <v>2</v>
      </c>
    </row>
    <row r="24" ht="18" spans="10:10">
      <c r="J24" s="2" t="s">
        <v>33</v>
      </c>
    </row>
  </sheetData>
  <conditionalFormatting sqref="L2:L15">
    <cfRule type="cellIs" dxfId="0" priority="2" operator="equal">
      <formula>"PASS"</formula>
    </cfRule>
    <cfRule type="cellIs" dxfId="1" priority="1" operator="equal">
      <formula>"FAIL"</formula>
    </cfRule>
  </conditionalFormatting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WPS_1642308248</cp:lastModifiedBy>
  <dcterms:created xsi:type="dcterms:W3CDTF">2023-10-19T13:27:00Z</dcterms:created>
  <dcterms:modified xsi:type="dcterms:W3CDTF">2025-10-08T22:02:40Z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85E0C524726EC450006FE6686B861427_43</vt:lpwstr>
  </property>
  <property fmtid="{D5CDD505-2E9C-101B-9397-08002B2CF9AE}" pid="3" name="KSOProductBuildVer">
    <vt:lpwstr>3076-12.1.22553.22553</vt:lpwstr>
  </property>
</Properties>
</file>