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ikibujanowska/Documents/Term 3/Project/Datasets /My datasets/"/>
    </mc:Choice>
  </mc:AlternateContent>
  <xr:revisionPtr revIDLastSave="0" documentId="13_ncr:1_{6726A661-4E57-CE4C-A060-0F7725726F05}" xr6:coauthVersionLast="47" xr6:coauthVersionMax="47" xr10:uidLastSave="{00000000-0000-0000-0000-000000000000}"/>
  <bookViews>
    <workbookView xWindow="0" yWindow="760" windowWidth="29400" windowHeight="16660" xr2:uid="{78386126-6967-1E4C-8EEA-FAD705B2D0D9}"/>
  </bookViews>
  <sheets>
    <sheet name="raw" sheetId="1" r:id="rId1"/>
    <sheet name="sampling" sheetId="10" r:id="rId2"/>
    <sheet name="habitat" sheetId="7" r:id="rId3"/>
    <sheet name="zoonotic potential" sheetId="9" r:id="rId4"/>
  </sheets>
  <definedNames>
    <definedName name="_xlnm._FilterDatabase" localSheetId="0" hidden="1">raw!$C$1:$C$560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3" i="9"/>
  <c r="F2" i="9"/>
  <c r="D322" i="7"/>
  <c r="D525" i="7"/>
  <c r="D288" i="7"/>
  <c r="D120" i="7"/>
  <c r="F9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W558" i="1"/>
  <c r="W557" i="1"/>
  <c r="W556" i="1"/>
  <c r="W554" i="1"/>
  <c r="W553" i="1"/>
  <c r="W552" i="1"/>
  <c r="W551" i="1"/>
  <c r="W549" i="1"/>
  <c r="W544" i="1"/>
  <c r="W537" i="1"/>
  <c r="W532" i="1"/>
  <c r="W530" i="1"/>
  <c r="W529" i="1"/>
  <c r="W525" i="1"/>
  <c r="W524" i="1"/>
  <c r="W519" i="1"/>
  <c r="W514" i="1"/>
  <c r="W480" i="1"/>
  <c r="W475" i="1"/>
  <c r="W473" i="1"/>
  <c r="W450" i="1"/>
  <c r="W442" i="1"/>
  <c r="W438" i="1"/>
  <c r="W429" i="1"/>
  <c r="W422" i="1"/>
  <c r="W421" i="1"/>
  <c r="W416" i="1"/>
  <c r="W415" i="1"/>
  <c r="W413" i="1"/>
  <c r="W412" i="1"/>
  <c r="W411" i="1"/>
  <c r="W409" i="1"/>
  <c r="W407" i="1"/>
  <c r="W402" i="1"/>
  <c r="W401" i="1"/>
  <c r="W400" i="1"/>
  <c r="W398" i="1"/>
  <c r="W396" i="1"/>
  <c r="W385" i="1"/>
  <c r="W381" i="1"/>
  <c r="W374" i="1"/>
  <c r="W372" i="1"/>
  <c r="W370" i="1"/>
  <c r="W367" i="1"/>
  <c r="W366" i="1"/>
  <c r="W361" i="1"/>
  <c r="W355" i="1"/>
  <c r="W354" i="1"/>
  <c r="W350" i="1"/>
  <c r="W346" i="1"/>
  <c r="W344" i="1"/>
  <c r="W343" i="1"/>
  <c r="W339" i="1"/>
  <c r="W336" i="1"/>
  <c r="W335" i="1"/>
  <c r="W332" i="1"/>
  <c r="W331" i="1"/>
  <c r="W329" i="1"/>
  <c r="W321" i="1"/>
  <c r="W316" i="1"/>
  <c r="W315" i="1"/>
  <c r="W314" i="1"/>
  <c r="W312" i="1"/>
  <c r="W309" i="1"/>
  <c r="W305" i="1"/>
  <c r="W304" i="1"/>
  <c r="W300" i="1"/>
  <c r="W299" i="1"/>
  <c r="W298" i="1"/>
  <c r="W284" i="1"/>
  <c r="W266" i="1"/>
  <c r="W264" i="1"/>
  <c r="W247" i="1"/>
  <c r="W245" i="1"/>
  <c r="W244" i="1"/>
  <c r="W225" i="1"/>
  <c r="W223" i="1"/>
  <c r="W221" i="1"/>
  <c r="W220" i="1"/>
  <c r="W217" i="1"/>
  <c r="W216" i="1"/>
  <c r="W215" i="1"/>
  <c r="W211" i="1"/>
  <c r="W207" i="1"/>
  <c r="W202" i="1"/>
  <c r="W201" i="1"/>
  <c r="W200" i="1"/>
  <c r="W197" i="1"/>
  <c r="W196" i="1"/>
  <c r="W183" i="1"/>
  <c r="W179" i="1"/>
  <c r="W178" i="1"/>
  <c r="W175" i="1"/>
  <c r="W173" i="1"/>
  <c r="W172" i="1"/>
  <c r="W169" i="1"/>
  <c r="W168" i="1"/>
  <c r="W167" i="1"/>
  <c r="W166" i="1"/>
  <c r="W165" i="1"/>
  <c r="W163" i="1"/>
  <c r="W161" i="1"/>
  <c r="W159" i="1"/>
  <c r="W157" i="1"/>
  <c r="W156" i="1"/>
  <c r="W153" i="1"/>
  <c r="W150" i="1"/>
  <c r="W142" i="1"/>
  <c r="W140" i="1"/>
  <c r="W139" i="1"/>
  <c r="W137" i="1"/>
  <c r="W136" i="1"/>
  <c r="W132" i="1"/>
  <c r="W128" i="1"/>
  <c r="W121" i="1"/>
  <c r="W119" i="1"/>
  <c r="W117" i="1"/>
  <c r="W108" i="1"/>
  <c r="W106" i="1"/>
  <c r="W104" i="1"/>
  <c r="W102" i="1"/>
  <c r="W100" i="1"/>
  <c r="W99" i="1"/>
  <c r="W88" i="1"/>
  <c r="W55" i="1"/>
  <c r="W41" i="1"/>
  <c r="W36" i="1"/>
  <c r="W34" i="1"/>
  <c r="W33" i="1"/>
  <c r="W28" i="1"/>
  <c r="W14" i="1"/>
  <c r="W8" i="1"/>
  <c r="W5" i="1"/>
  <c r="W2" i="1"/>
  <c r="V558" i="1"/>
  <c r="V557" i="1"/>
  <c r="V556" i="1"/>
  <c r="V554" i="1"/>
  <c r="V553" i="1"/>
  <c r="V552" i="1"/>
  <c r="V551" i="1"/>
  <c r="V549" i="1"/>
  <c r="V544" i="1"/>
  <c r="V537" i="1"/>
  <c r="V532" i="1"/>
  <c r="V530" i="1"/>
  <c r="V529" i="1"/>
  <c r="V525" i="1"/>
  <c r="V524" i="1"/>
  <c r="V519" i="1"/>
  <c r="V514" i="1"/>
  <c r="V480" i="1"/>
  <c r="V475" i="1"/>
  <c r="V473" i="1"/>
  <c r="V450" i="1"/>
  <c r="V442" i="1"/>
  <c r="V438" i="1"/>
  <c r="V429" i="1"/>
  <c r="V422" i="1"/>
  <c r="V421" i="1"/>
  <c r="V416" i="1"/>
  <c r="V415" i="1"/>
  <c r="V413" i="1"/>
  <c r="V412" i="1"/>
  <c r="V411" i="1"/>
  <c r="V409" i="1"/>
  <c r="V407" i="1"/>
  <c r="V402" i="1"/>
  <c r="V401" i="1"/>
  <c r="V400" i="1"/>
  <c r="V398" i="1"/>
  <c r="V396" i="1"/>
  <c r="V385" i="1"/>
  <c r="V381" i="1"/>
  <c r="V374" i="1"/>
  <c r="V372" i="1"/>
  <c r="V370" i="1"/>
  <c r="V367" i="1"/>
  <c r="V366" i="1"/>
  <c r="V361" i="1"/>
  <c r="V355" i="1"/>
  <c r="V354" i="1"/>
  <c r="V350" i="1"/>
  <c r="V346" i="1"/>
  <c r="V344" i="1"/>
  <c r="V343" i="1"/>
  <c r="V339" i="1"/>
  <c r="V336" i="1"/>
  <c r="V335" i="1"/>
  <c r="V332" i="1"/>
  <c r="V331" i="1"/>
  <c r="V329" i="1"/>
  <c r="V321" i="1"/>
  <c r="V316" i="1"/>
  <c r="V315" i="1"/>
  <c r="V314" i="1"/>
  <c r="V312" i="1"/>
  <c r="V309" i="1"/>
  <c r="V305" i="1"/>
  <c r="V304" i="1"/>
  <c r="V300" i="1"/>
  <c r="V299" i="1"/>
  <c r="V298" i="1"/>
  <c r="V284" i="1"/>
  <c r="V266" i="1"/>
  <c r="V264" i="1"/>
  <c r="V247" i="1"/>
  <c r="V245" i="1"/>
  <c r="V244" i="1"/>
  <c r="V225" i="1"/>
  <c r="V223" i="1"/>
  <c r="V221" i="1"/>
  <c r="V220" i="1"/>
  <c r="V217" i="1"/>
  <c r="V216" i="1"/>
  <c r="V215" i="1"/>
  <c r="V211" i="1"/>
  <c r="V207" i="1"/>
  <c r="V202" i="1"/>
  <c r="V201" i="1"/>
  <c r="V200" i="1"/>
  <c r="V197" i="1"/>
  <c r="V196" i="1"/>
  <c r="V183" i="1"/>
  <c r="V179" i="1"/>
  <c r="V178" i="1"/>
  <c r="V175" i="1"/>
  <c r="V173" i="1"/>
  <c r="V172" i="1"/>
  <c r="V169" i="1"/>
  <c r="V168" i="1"/>
  <c r="V167" i="1"/>
  <c r="V166" i="1"/>
  <c r="V165" i="1"/>
  <c r="V163" i="1"/>
  <c r="V161" i="1"/>
  <c r="V159" i="1"/>
  <c r="V157" i="1"/>
  <c r="V156" i="1"/>
  <c r="V153" i="1"/>
  <c r="V150" i="1"/>
  <c r="V142" i="1"/>
  <c r="V140" i="1"/>
  <c r="V139" i="1"/>
  <c r="V137" i="1"/>
  <c r="V136" i="1"/>
  <c r="V132" i="1"/>
  <c r="V128" i="1"/>
  <c r="V121" i="1"/>
  <c r="V119" i="1"/>
  <c r="V117" i="1"/>
  <c r="V108" i="1"/>
  <c r="V106" i="1"/>
  <c r="V104" i="1"/>
  <c r="V102" i="1"/>
  <c r="V100" i="1"/>
  <c r="V99" i="1"/>
  <c r="V88" i="1"/>
  <c r="V55" i="1"/>
  <c r="V41" i="1"/>
  <c r="V36" i="1"/>
  <c r="V34" i="1"/>
  <c r="V33" i="1"/>
  <c r="V28" i="1"/>
  <c r="V14" i="1"/>
  <c r="V8" i="1"/>
  <c r="V5" i="1"/>
  <c r="V2" i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335" i="1"/>
  <c r="AK335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4" i="1"/>
  <c r="AK94" i="1" s="1"/>
  <c r="AJ93" i="1"/>
  <c r="AK93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9" i="1"/>
  <c r="AK109" i="1" s="1"/>
  <c r="AJ110" i="1"/>
  <c r="AK110" i="1" s="1"/>
  <c r="AJ111" i="1"/>
  <c r="AK111" i="1" s="1"/>
  <c r="AJ377" i="1"/>
  <c r="AK377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82" i="1"/>
  <c r="AK182" i="1" s="1"/>
  <c r="AJ183" i="1"/>
  <c r="AK183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3" i="1"/>
  <c r="AK163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9" i="1"/>
  <c r="AK199" i="1" s="1"/>
  <c r="AJ200" i="1"/>
  <c r="AK200" i="1" s="1"/>
  <c r="AJ201" i="1"/>
  <c r="AK201" i="1" s="1"/>
  <c r="AJ203" i="1"/>
  <c r="AK203" i="1" s="1"/>
  <c r="AJ204" i="1"/>
  <c r="AK204" i="1" s="1"/>
  <c r="AJ205" i="1"/>
  <c r="AK205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K217" i="1" s="1"/>
  <c r="AJ218" i="1"/>
  <c r="AK218" i="1" s="1"/>
  <c r="AJ219" i="1"/>
  <c r="AK219" i="1" s="1"/>
  <c r="AJ220" i="1"/>
  <c r="AK220" i="1" s="1"/>
  <c r="AJ221" i="1"/>
  <c r="AK221" i="1" s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525" i="1"/>
  <c r="AK525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02" i="1"/>
  <c r="AK202" i="1" s="1"/>
  <c r="AJ206" i="1"/>
  <c r="AK206" i="1" s="1"/>
  <c r="AJ207" i="1"/>
  <c r="AK207" i="1" s="1"/>
  <c r="AJ241" i="1"/>
  <c r="AK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K277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6" i="1"/>
  <c r="AK26" i="1" s="1"/>
  <c r="AJ294" i="1"/>
  <c r="AK294" i="1" s="1"/>
  <c r="AJ295" i="1"/>
  <c r="AK295" i="1" s="1"/>
  <c r="AJ306" i="1"/>
  <c r="AK306" i="1" s="1"/>
  <c r="AJ296" i="1"/>
  <c r="AK296" i="1" s="1"/>
  <c r="AJ297" i="1"/>
  <c r="AK297" i="1" s="1"/>
  <c r="AJ298" i="1"/>
  <c r="AK298" i="1" s="1"/>
  <c r="AJ27" i="1"/>
  <c r="AK27" i="1" s="1"/>
  <c r="AJ299" i="1"/>
  <c r="AK299" i="1" s="1"/>
  <c r="AJ300" i="1"/>
  <c r="AK300" i="1" s="1"/>
  <c r="AJ301" i="1"/>
  <c r="AK301" i="1" s="1"/>
  <c r="AJ29" i="1"/>
  <c r="AK29" i="1" s="1"/>
  <c r="AJ302" i="1"/>
  <c r="AK302" i="1" s="1"/>
  <c r="AJ30" i="1"/>
  <c r="AK30" i="1" s="1"/>
  <c r="AJ303" i="1"/>
  <c r="AK303" i="1" s="1"/>
  <c r="AJ304" i="1"/>
  <c r="AK304" i="1" s="1"/>
  <c r="AJ305" i="1"/>
  <c r="AK305" i="1" s="1"/>
  <c r="AJ307" i="1"/>
  <c r="AK307" i="1" s="1"/>
  <c r="AJ308" i="1"/>
  <c r="AK308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K317" i="1" s="1"/>
  <c r="AJ318" i="1"/>
  <c r="AK318" i="1" s="1"/>
  <c r="AJ319" i="1"/>
  <c r="AK319" i="1" s="1"/>
  <c r="AJ320" i="1"/>
  <c r="AK320" i="1" s="1"/>
  <c r="AJ321" i="1"/>
  <c r="AK321" i="1" s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104" i="1"/>
  <c r="AK104" i="1" s="1"/>
  <c r="AJ95" i="1"/>
  <c r="AK95" i="1" s="1"/>
  <c r="AJ96" i="1"/>
  <c r="AK96" i="1" s="1"/>
  <c r="AJ97" i="1"/>
  <c r="AK97" i="1" s="1"/>
  <c r="AJ105" i="1"/>
  <c r="AK105" i="1" s="1"/>
  <c r="AJ106" i="1"/>
  <c r="AK106" i="1" s="1"/>
  <c r="AJ107" i="1"/>
  <c r="AK107" i="1" s="1"/>
  <c r="AJ98" i="1"/>
  <c r="AK98" i="1" s="1"/>
  <c r="AJ108" i="1"/>
  <c r="AK108" i="1" s="1"/>
  <c r="AJ329" i="1"/>
  <c r="AK329" i="1" s="1"/>
  <c r="AJ330" i="1"/>
  <c r="AK330" i="1" s="1"/>
  <c r="AJ401" i="1"/>
  <c r="AK401" i="1" s="1"/>
  <c r="AJ331" i="1"/>
  <c r="AK331" i="1" s="1"/>
  <c r="AJ332" i="1"/>
  <c r="AK332" i="1" s="1"/>
  <c r="AJ333" i="1"/>
  <c r="AK333" i="1" s="1"/>
  <c r="AJ334" i="1"/>
  <c r="AK334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52" i="1"/>
  <c r="AK352" i="1" s="1"/>
  <c r="AJ356" i="1"/>
  <c r="AK356" i="1" s="1"/>
  <c r="AJ357" i="1"/>
  <c r="AK357" i="1" s="1"/>
  <c r="AJ358" i="1"/>
  <c r="AK358" i="1" s="1"/>
  <c r="AJ359" i="1"/>
  <c r="AK359" i="1" s="1"/>
  <c r="AJ360" i="1"/>
  <c r="AK360" i="1" s="1"/>
  <c r="AJ361" i="1"/>
  <c r="AK361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8" i="1"/>
  <c r="AK378" i="1" s="1"/>
  <c r="AJ379" i="1"/>
  <c r="AK379" i="1" s="1"/>
  <c r="AJ380" i="1"/>
  <c r="AK380" i="1" s="1"/>
  <c r="AJ381" i="1"/>
  <c r="AK381" i="1" s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68" i="1"/>
  <c r="AK368" i="1" s="1"/>
  <c r="AJ198" i="1"/>
  <c r="AK198" i="1" s="1"/>
  <c r="AJ162" i="1"/>
  <c r="AK162" i="1" s="1"/>
  <c r="AJ397" i="1"/>
  <c r="AK397" i="1" s="1"/>
  <c r="AJ82" i="1"/>
  <c r="AK82" i="1" s="1"/>
  <c r="AJ398" i="1"/>
  <c r="AK398" i="1" s="1"/>
  <c r="AJ399" i="1"/>
  <c r="AK399" i="1" s="1"/>
  <c r="AJ400" i="1"/>
  <c r="AK400" i="1" s="1"/>
  <c r="AJ402" i="1"/>
  <c r="AK402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K437" i="1" s="1"/>
  <c r="AJ438" i="1"/>
  <c r="AK438" i="1" s="1"/>
  <c r="AJ439" i="1"/>
  <c r="AK439" i="1" s="1"/>
  <c r="AJ440" i="1"/>
  <c r="AK440" i="1" s="1"/>
  <c r="AJ441" i="1"/>
  <c r="AK441" i="1" s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K457" i="1" s="1"/>
  <c r="AJ458" i="1"/>
  <c r="AK458" i="1" s="1"/>
  <c r="AJ459" i="1"/>
  <c r="AK459" i="1" s="1"/>
  <c r="AJ460" i="1"/>
  <c r="AK460" i="1" s="1"/>
  <c r="AJ461" i="1"/>
  <c r="AK461" i="1" s="1"/>
  <c r="AJ462" i="1"/>
  <c r="AK462" i="1" s="1"/>
  <c r="AJ463" i="1"/>
  <c r="AK463" i="1" s="1"/>
  <c r="AJ464" i="1"/>
  <c r="AK464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K477" i="1" s="1"/>
  <c r="AJ478" i="1"/>
  <c r="AK478" i="1" s="1"/>
  <c r="AJ479" i="1"/>
  <c r="AK479" i="1" s="1"/>
  <c r="AJ480" i="1"/>
  <c r="AK480" i="1" s="1"/>
  <c r="AJ481" i="1"/>
  <c r="AK481" i="1" s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J507" i="1"/>
  <c r="AK507" i="1" s="1"/>
  <c r="AJ508" i="1"/>
  <c r="AK508" i="1" s="1"/>
  <c r="AJ509" i="1"/>
  <c r="AK509" i="1" s="1"/>
  <c r="AJ510" i="1"/>
  <c r="AK510" i="1" s="1"/>
  <c r="AJ511" i="1"/>
  <c r="AK511" i="1" s="1"/>
  <c r="AJ512" i="1"/>
  <c r="AK512" i="1" s="1"/>
  <c r="AJ513" i="1"/>
  <c r="AK513" i="1" s="1"/>
  <c r="AJ514" i="1"/>
  <c r="AK514" i="1" s="1"/>
  <c r="AJ515" i="1"/>
  <c r="AK515" i="1" s="1"/>
  <c r="AJ516" i="1"/>
  <c r="AK516" i="1" s="1"/>
  <c r="AJ517" i="1"/>
  <c r="AK517" i="1" s="1"/>
  <c r="AJ518" i="1"/>
  <c r="AK518" i="1" s="1"/>
  <c r="AJ519" i="1"/>
  <c r="AK519" i="1" s="1"/>
  <c r="AJ71" i="1"/>
  <c r="AK71" i="1" s="1"/>
  <c r="AJ520" i="1"/>
  <c r="AK520" i="1" s="1"/>
  <c r="AJ521" i="1"/>
  <c r="AK521" i="1" s="1"/>
  <c r="AJ522" i="1"/>
  <c r="AK522" i="1" s="1"/>
  <c r="AJ403" i="1"/>
  <c r="AK403" i="1" s="1"/>
  <c r="AJ523" i="1"/>
  <c r="AK523" i="1" s="1"/>
  <c r="AJ524" i="1"/>
  <c r="AK524" i="1" s="1"/>
  <c r="AJ526" i="1"/>
  <c r="AK526" i="1" s="1"/>
  <c r="AJ527" i="1"/>
  <c r="AK527" i="1" s="1"/>
  <c r="AJ528" i="1"/>
  <c r="AK528" i="1" s="1"/>
  <c r="AJ529" i="1"/>
  <c r="AK529" i="1" s="1"/>
  <c r="AJ530" i="1"/>
  <c r="AK530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164" i="1"/>
  <c r="AK164" i="1" s="1"/>
  <c r="AJ353" i="1"/>
  <c r="AK353" i="1" s="1"/>
  <c r="AJ354" i="1"/>
  <c r="AK354" i="1" s="1"/>
  <c r="AJ531" i="1"/>
  <c r="AK531" i="1" s="1"/>
  <c r="AJ355" i="1"/>
  <c r="AK355" i="1" s="1"/>
  <c r="AJ532" i="1"/>
  <c r="AK532" i="1" s="1"/>
  <c r="AJ533" i="1"/>
  <c r="AK533" i="1" s="1"/>
  <c r="AJ534" i="1"/>
  <c r="AK534" i="1" s="1"/>
  <c r="AJ535" i="1"/>
  <c r="AK535" i="1" s="1"/>
  <c r="AJ536" i="1"/>
  <c r="AK536" i="1" s="1"/>
  <c r="AJ309" i="1"/>
  <c r="AK309" i="1" s="1"/>
  <c r="AJ537" i="1"/>
  <c r="AK537" i="1" s="1"/>
  <c r="AJ538" i="1"/>
  <c r="AK538" i="1" s="1"/>
  <c r="AJ539" i="1"/>
  <c r="AK539" i="1" s="1"/>
  <c r="AJ540" i="1"/>
  <c r="AK540" i="1" s="1"/>
  <c r="AJ541" i="1"/>
  <c r="AK541" i="1" s="1"/>
  <c r="AJ542" i="1"/>
  <c r="AK542" i="1" s="1"/>
  <c r="AJ543" i="1"/>
  <c r="AK543" i="1" s="1"/>
  <c r="AJ544" i="1"/>
  <c r="AK544" i="1" s="1"/>
  <c r="AJ545" i="1"/>
  <c r="AK545" i="1" s="1"/>
  <c r="AJ546" i="1"/>
  <c r="AK546" i="1" s="1"/>
  <c r="AJ547" i="1"/>
  <c r="AK547" i="1" s="1"/>
  <c r="AJ548" i="1"/>
  <c r="AK548" i="1" s="1"/>
  <c r="AJ549" i="1"/>
  <c r="AK549" i="1" s="1"/>
  <c r="AJ550" i="1"/>
  <c r="AK550" i="1" s="1"/>
  <c r="AJ551" i="1"/>
  <c r="AK551" i="1" s="1"/>
  <c r="AJ552" i="1"/>
  <c r="AK552" i="1" s="1"/>
  <c r="AJ553" i="1"/>
  <c r="AK553" i="1" s="1"/>
  <c r="AJ554" i="1"/>
  <c r="AK554" i="1" s="1"/>
  <c r="AJ555" i="1"/>
  <c r="AK555" i="1" s="1"/>
  <c r="AJ556" i="1"/>
  <c r="AK556" i="1" s="1"/>
  <c r="AJ557" i="1"/>
  <c r="AK557" i="1" s="1"/>
  <c r="AJ558" i="1"/>
  <c r="AK558" i="1" s="1"/>
  <c r="AJ559" i="1"/>
  <c r="AK559" i="1" s="1"/>
  <c r="AJ560" i="1"/>
  <c r="AK560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J23" i="1"/>
  <c r="AK23" i="1" s="1"/>
  <c r="AJ24" i="1"/>
  <c r="AK24" i="1" s="1"/>
  <c r="AJ25" i="1"/>
  <c r="AK25" i="1" s="1"/>
  <c r="AJ28" i="1"/>
  <c r="AK28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B558" i="1"/>
  <c r="B557" i="1"/>
  <c r="B556" i="1"/>
  <c r="B554" i="1"/>
  <c r="B553" i="1"/>
  <c r="B552" i="1"/>
  <c r="B551" i="1"/>
  <c r="B549" i="1"/>
  <c r="B544" i="1"/>
  <c r="B537" i="1"/>
  <c r="B309" i="1"/>
  <c r="B532" i="1"/>
  <c r="B355" i="1"/>
  <c r="B354" i="1"/>
  <c r="B350" i="1"/>
  <c r="B346" i="1"/>
  <c r="B344" i="1"/>
  <c r="B530" i="1"/>
  <c r="B524" i="1"/>
  <c r="B519" i="1"/>
  <c r="B514" i="1"/>
  <c r="B475" i="1"/>
  <c r="B473" i="1"/>
  <c r="B450" i="1"/>
  <c r="B442" i="1"/>
  <c r="B429" i="1"/>
  <c r="B422" i="1"/>
  <c r="B416" i="1"/>
  <c r="B415" i="1"/>
  <c r="B412" i="1"/>
  <c r="B407" i="1"/>
  <c r="B402" i="1"/>
  <c r="B400" i="1"/>
  <c r="B396" i="1"/>
  <c r="B381" i="1"/>
  <c r="B374" i="1"/>
  <c r="B372" i="1"/>
  <c r="B370" i="1"/>
  <c r="B367" i="1"/>
  <c r="B343" i="1"/>
  <c r="B339" i="1"/>
  <c r="B336" i="1"/>
  <c r="B331" i="1"/>
  <c r="B329" i="1"/>
  <c r="B108" i="1"/>
  <c r="B104" i="1"/>
  <c r="B321" i="1"/>
  <c r="B314" i="1"/>
  <c r="B305" i="1"/>
  <c r="B304" i="1"/>
  <c r="B266" i="1"/>
  <c r="B264" i="1"/>
  <c r="B247" i="1"/>
  <c r="B245" i="1"/>
  <c r="B244" i="1"/>
  <c r="B207" i="1"/>
  <c r="B202" i="1"/>
  <c r="B525" i="1"/>
  <c r="B223" i="1"/>
  <c r="B220" i="1"/>
  <c r="B216" i="1"/>
  <c r="B215" i="1"/>
  <c r="B211" i="1"/>
  <c r="B201" i="1"/>
  <c r="B200" i="1"/>
  <c r="B196" i="1"/>
  <c r="B178" i="1"/>
  <c r="B175" i="1"/>
  <c r="B173" i="1"/>
  <c r="B172" i="1"/>
  <c r="B169" i="1"/>
  <c r="B168" i="1"/>
  <c r="B167" i="1"/>
  <c r="B166" i="1"/>
  <c r="B165" i="1"/>
  <c r="B161" i="1"/>
  <c r="B159" i="1"/>
  <c r="B157" i="1"/>
  <c r="B156" i="1"/>
  <c r="B150" i="1"/>
  <c r="B140" i="1"/>
  <c r="B139" i="1"/>
  <c r="B137" i="1"/>
  <c r="B183" i="1"/>
  <c r="B128" i="1"/>
  <c r="B121" i="1"/>
  <c r="B119" i="1"/>
  <c r="B117" i="1"/>
  <c r="B102" i="1"/>
  <c r="B100" i="1"/>
  <c r="B99" i="1"/>
  <c r="B55" i="1"/>
  <c r="B41" i="1"/>
  <c r="B34" i="1"/>
  <c r="B33" i="1"/>
  <c r="B14" i="1"/>
  <c r="B8" i="1"/>
  <c r="B5" i="1"/>
  <c r="AI3" i="1"/>
  <c r="AH3" i="1"/>
  <c r="AJ3" i="1" l="1"/>
  <c r="A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Wiki Bujanowska</author>
  </authors>
  <commentList>
    <comment ref="AM1" authorId="0" shapeId="0" xr:uid="{077AC23C-1192-9643-933B-F9C3C1A3F7BE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broad match
</t>
        </r>
      </text>
    </comment>
    <comment ref="AN1" authorId="0" shapeId="0" xr:uid="{17D39A74-2783-4341-AD31-660051896134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broad match
</t>
        </r>
      </text>
    </comment>
    <comment ref="AP1" authorId="0" shapeId="0" xr:uid="{3D1136AE-6D83-924F-9DF9-85D9BAAC1E8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ln​(ncbi_nucleotide+1)+ln​(pubmed) / 2
</t>
        </r>
      </text>
    </comment>
    <comment ref="A26" authorId="0" shapeId="0" xr:uid="{8E9A4E29-CB7F-E843-BEC7-F7F121A68AD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fortis
</t>
        </r>
      </text>
    </comment>
    <comment ref="A27" authorId="0" shapeId="0" xr:uid="{292FAAD5-0E6E-F849-BAAA-B810BB6D1C3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maximowiczii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28" authorId="0" shapeId="0" xr:uid="{5380170B-5694-234A-8E53-A6F000ED41B5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microtus middendorffii</t>
        </r>
      </text>
    </comment>
    <comment ref="A29" authorId="0" shapeId="0" xr:uid="{7AF9B9AA-05D5-5E43-96C6-197B76A0CF9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montebelli
</t>
        </r>
      </text>
    </comment>
    <comment ref="A30" authorId="0" shapeId="0" xr:uid="{610974F3-ADAF-6C48-919C-13B7C7B7CA7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microtus oeconomus</t>
        </r>
      </text>
    </comment>
    <comment ref="A71" authorId="0" shapeId="0" xr:uid="{AC6194EC-A6CB-A245-9EA7-F1316E95583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 lateralis</t>
        </r>
      </text>
    </comment>
    <comment ref="A82" authorId="0" shapeId="0" xr:uid="{83B54482-E52C-494F-9A44-D82DF82623D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subflavus</t>
        </r>
      </text>
    </comment>
    <comment ref="A94" authorId="0" shapeId="0" xr:uid="{E7CB2F82-340C-F941-B75C-FB63BF88A30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chionomys nivalis</t>
        </r>
      </text>
    </comment>
    <comment ref="A95" authorId="0" shapeId="0" xr:uid="{B43BBB44-FBE8-9F4C-93E6-78B2202AC46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centralis</t>
        </r>
      </text>
    </comment>
    <comment ref="A96" authorId="0" shapeId="0" xr:uid="{5517C370-CD59-3E42-A5E4-D01ED0C0C08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myodes gapperi
</t>
        </r>
      </text>
    </comment>
    <comment ref="A97" authorId="0" shapeId="0" xr:uid="{F1DCC20B-8C35-FD44-8459-87F00B28700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glareolus</t>
        </r>
      </text>
    </comment>
    <comment ref="A98" authorId="0" shapeId="0" xr:uid="{B8E4B760-34F0-4E49-91D3-68319BB9E2A4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rutilus</t>
        </r>
      </text>
    </comment>
    <comment ref="A102" authorId="0" shapeId="0" xr:uid="{8C5861A8-A98C-9E44-9724-8DE6BC05ADF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Coendou rothschildi</t>
        </r>
      </text>
    </comment>
    <comment ref="A104" authorId="0" shapeId="0" xr:uid="{CCFC55BD-D46D-E94F-94B1-B1C30718107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andersoni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05" authorId="0" shapeId="0" xr:uid="{D37BAE5E-D3F1-C346-B8E8-0D36EFDF086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regulus</t>
        </r>
      </text>
    </comment>
    <comment ref="A106" authorId="0" shapeId="0" xr:uid="{DEB2918A-9F58-414C-B10D-67615E9C4D0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rex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07" authorId="0" shapeId="0" xr:uid="{E8CB3424-4FC4-5D48-A0B6-5E74C98378D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rufocanus</t>
        </r>
      </text>
    </comment>
    <comment ref="A108" authorId="0" shapeId="0" xr:uid="{3A9CA45D-3AF7-D84B-A87B-79F4E819E5C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smithii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62" authorId="0" shapeId="0" xr:uid="{6978BD25-087F-0B41-BBD0-58B4AE4117CE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nitidus</t>
        </r>
      </text>
    </comment>
    <comment ref="A164" authorId="0" shapeId="0" xr:uid="{C9F0419D-8954-8F4F-A149-F609B920C48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sibiricus  
</t>
        </r>
      </text>
    </comment>
    <comment ref="A182" authorId="0" shapeId="0" xr:uid="{06E9D443-A47E-F546-A6E2-F00001D8FC75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dipodillus campestris
</t>
        </r>
      </text>
    </comment>
    <comment ref="A183" authorId="0" shapeId="0" xr:uid="{17291141-EC8C-F44C-813D-C506BFEDD2E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Dipodillus dasyurus</t>
        </r>
      </text>
    </comment>
    <comment ref="A196" authorId="0" shapeId="0" xr:uid="{DB232E23-C0EE-3B43-9832-D338B66393C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oryzomys alfaroi
</t>
        </r>
      </text>
    </comment>
    <comment ref="A198" authorId="0" shapeId="0" xr:uid="{12DB6037-5C79-6640-A8B4-3F0EF443D2B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melanotis</t>
        </r>
      </text>
    </comment>
    <comment ref="A202" authorId="0" shapeId="0" xr:uid="{B1859AD5-5C50-8142-AB3D-D1A482425B9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liomys adspersus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206" authorId="0" shapeId="0" xr:uid="{C655835B-4C9E-D549-8B14-661DFE3FE8B5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liomys irroratus
</t>
        </r>
      </text>
    </comment>
    <comment ref="A207" authorId="0" shapeId="0" xr:uid="{8D81677C-54F8-5848-B4AD-C7CE4F4BB27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  <scheme val="minor"/>
          </rPr>
          <t>liomys salvini</t>
        </r>
        <r>
          <rPr>
            <sz val="10"/>
            <color rgb="FF000000"/>
            <rFont val="Aptos Narrow"/>
            <family val="2"/>
            <scheme val="minor"/>
          </rPr>
          <t xml:space="preserve"> </t>
        </r>
      </text>
    </comment>
    <comment ref="A216" authorId="0" shapeId="0" xr:uid="{34DC5B54-DF06-A943-A2D4-74F605C3F81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megacephalus</t>
        </r>
      </text>
    </comment>
    <comment ref="A306" authorId="0" shapeId="0" xr:uid="{1B253AF2-16F0-EB48-923E-91E1FCAB649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levis
</t>
        </r>
      </text>
    </comment>
    <comment ref="A309" authorId="0" shapeId="0" xr:uid="{AB8E71B7-A7F2-194F-9D40-01B26345B3A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terricola subterraneus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35" authorId="0" shapeId="0" xr:uid="{DA846998-708E-5843-990C-2A48E124D2B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Bolomys amoenus</t>
        </r>
      </text>
    </comment>
    <comment ref="A343" authorId="0" shapeId="0" xr:uid="{195E3101-E2B4-B14F-A0F1-4F29C1C4CC0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lasiopodomys fuscus</t>
        </r>
      </text>
    </comment>
    <comment ref="A344" authorId="0" shapeId="0" xr:uid="{561439E4-BF43-BF42-A870-1BA26D17E37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amoenus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45" authorId="0" shapeId="0" xr:uid="{8892F61B-97E5-D24B-AD98-CC8EA3F3387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tamias dorsalis</t>
        </r>
      </text>
    </comment>
    <comment ref="A346" authorId="0" shapeId="0" xr:uid="{1FC1A228-EBB7-C946-B17C-931CBCD8B9D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merriami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47" authorId="0" shapeId="0" xr:uid="{DF1E99F8-DF2A-8C42-B34E-AB478FC5133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 t</t>
        </r>
        <r>
          <rPr>
            <sz val="10"/>
            <color rgb="FF000000"/>
            <rFont val="Aptos Narrow"/>
            <family val="2"/>
            <scheme val="minor"/>
          </rPr>
          <t>amias minimus</t>
        </r>
        <r>
          <rPr>
            <sz val="10"/>
            <color rgb="FF000000"/>
            <rFont val="Aptos Narrow"/>
            <family val="2"/>
            <scheme val="minor"/>
          </rPr>
          <t xml:space="preserve"> </t>
        </r>
      </text>
    </comment>
    <comment ref="A348" authorId="0" shapeId="0" xr:uid="{15D1EC1A-3222-7942-8291-61FB623A031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ochrogenys  
</t>
        </r>
      </text>
    </comment>
    <comment ref="A349" authorId="0" shapeId="0" xr:uid="{7974DBE2-1AD1-EF41-9424-4BD93054180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 xml:space="preserve">tamias quadrimaculatus  
</t>
        </r>
      </text>
    </comment>
    <comment ref="A350" authorId="0" shapeId="0" xr:uid="{F65D850E-55C1-4442-AB94-FF3BEC1AB07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quadrivittatus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51" authorId="0" shapeId="0" xr:uid="{B195DC68-0C78-8548-BC7C-FC566683BFC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rufus  
</t>
        </r>
      </text>
    </comment>
    <comment ref="A353" authorId="0" shapeId="0" xr:uid="{89E3A992-FE38-1548-B0E6-DD49DF5438D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sonomae  
</t>
        </r>
      </text>
    </comment>
    <comment ref="A354" authorId="0" shapeId="0" xr:uid="{BC7FFF3C-9CC3-334E-90BD-BFC1C3050DB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speciosus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55" authorId="0" shapeId="0" xr:uid="{8A73C4D9-71CB-3C44-B3CF-D698EF7F36D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umbrinus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68" authorId="0" shapeId="0" xr:uid="{0769F01D-8B23-9E49-BF4F-B7456808DC6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levipes</t>
        </r>
      </text>
    </comment>
    <comment ref="A377" authorId="0" shapeId="0" xr:uid="{54504445-FD5B-6C44-BA04-5D519DCF89C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cricetulus migratorius
</t>
        </r>
      </text>
    </comment>
    <comment ref="A401" authorId="0" shapeId="0" xr:uid="{E3283909-FF7D-AC4F-8E62-8088BB390B4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myotomys unisulcatus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402" authorId="0" shapeId="0" xr:uid="{8D56D9A7-C126-1044-BCC3-DF4B29CD9F2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 beecheyo</t>
        </r>
      </text>
    </comment>
    <comment ref="A403" authorId="0" shapeId="0" xr:uid="{DB94E7D3-51B6-7646-8ECD-CEA2D6A38F63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 variegatus</t>
        </r>
      </text>
    </comment>
    <comment ref="A476" authorId="0" shapeId="0" xr:uid="{A92465D7-B446-3346-9D49-942A1D8C498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rattus flavipectus</t>
        </r>
      </text>
    </comment>
    <comment ref="A525" authorId="0" shapeId="0" xr:uid="{B877CA42-20F9-D643-B53F-C4192485F7D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lasiopodomys gregalis</t>
        </r>
        <r>
          <rPr>
            <sz val="10"/>
            <color rgb="FF000000"/>
            <rFont val="Aptos Narrow"/>
            <family val="2"/>
          </rPr>
          <t xml:space="preserve"> / microtus gregalis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Wiki Bujanowska</author>
  </authors>
  <commentList>
    <comment ref="A26" authorId="0" shapeId="0" xr:uid="{E0F8E5F6-6B7F-4760-8B60-74BB8A71904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fortis
</t>
        </r>
      </text>
    </comment>
    <comment ref="A27" authorId="0" shapeId="0" xr:uid="{696A8388-F417-4202-9F9A-7EF078B70B83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maximowiczii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28" authorId="0" shapeId="0" xr:uid="{857D92C5-53A4-41CA-B975-EF11713CBAF4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microtus middendorffii</t>
        </r>
      </text>
    </comment>
    <comment ref="A29" authorId="0" shapeId="0" xr:uid="{A14A6B04-3C1B-49A8-B6C4-6CC5AB293C6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montebelli
</t>
        </r>
      </text>
    </comment>
    <comment ref="A30" authorId="0" shapeId="0" xr:uid="{33A654EA-C384-47FA-B7AD-08E621E0E7AE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microtus oeconomus</t>
        </r>
      </text>
    </comment>
    <comment ref="A71" authorId="0" shapeId="0" xr:uid="{B3329310-3D1D-4FFC-8057-46568C2A359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 lateralis</t>
        </r>
      </text>
    </comment>
    <comment ref="A82" authorId="0" shapeId="0" xr:uid="{DA91A00B-5578-4E89-ABEB-45BB16E2F12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subflavus</t>
        </r>
      </text>
    </comment>
    <comment ref="A94" authorId="0" shapeId="0" xr:uid="{F912AC98-DAA1-426D-8800-B88318AFC1E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chionomys nivalis</t>
        </r>
      </text>
    </comment>
    <comment ref="A95" authorId="0" shapeId="0" xr:uid="{0EC82357-0C74-4202-81BF-061F3B30E81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centralis</t>
        </r>
      </text>
    </comment>
    <comment ref="A96" authorId="0" shapeId="0" xr:uid="{8EBA309D-50EC-46D0-AEC3-463C5ABED38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myodes gapperi
</t>
        </r>
      </text>
    </comment>
    <comment ref="A97" authorId="0" shapeId="0" xr:uid="{FC45D2C2-D575-4EAB-BB1D-BA50479CBE7E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glareolus</t>
        </r>
      </text>
    </comment>
    <comment ref="A98" authorId="0" shapeId="0" xr:uid="{D657FB43-B2E7-4513-8C5F-5D5A04C98F8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rutilus</t>
        </r>
      </text>
    </comment>
    <comment ref="A102" authorId="0" shapeId="0" xr:uid="{6039AAEB-A091-4EE5-9896-367046B719B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Coendou rothschildi</t>
        </r>
      </text>
    </comment>
    <comment ref="A104" authorId="0" shapeId="0" xr:uid="{66F1A073-B039-4CCA-AA76-294105399E6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andersoni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05" authorId="0" shapeId="0" xr:uid="{9AA565C3-82A6-4292-9508-CAF0B3C82F7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regulus</t>
        </r>
      </text>
    </comment>
    <comment ref="A106" authorId="0" shapeId="0" xr:uid="{0B7BACBC-8772-473A-9101-3D7C6D44E754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rex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07" authorId="0" shapeId="0" xr:uid="{A0C880FD-44C7-4096-8773-EC415141FD9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myodes rufocanus</t>
        </r>
      </text>
    </comment>
    <comment ref="A108" authorId="0" shapeId="0" xr:uid="{6E1063F7-FF30-45A0-8EE0-AAECAD966C2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myodes smithii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162" authorId="0" shapeId="0" xr:uid="{2F91AFCB-403E-498A-AED3-4579591C446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nitidus</t>
        </r>
      </text>
    </comment>
    <comment ref="A164" authorId="0" shapeId="0" xr:uid="{21C19D00-5BD6-4683-9EE3-22BAA9962783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sibiricus  
</t>
        </r>
      </text>
    </comment>
    <comment ref="A182" authorId="0" shapeId="0" xr:uid="{89E25814-AA46-4DB7-AD86-2021044950A7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dipodillus campestris
</t>
        </r>
      </text>
    </comment>
    <comment ref="A183" authorId="0" shapeId="0" xr:uid="{8BC23273-63B8-4D8D-9AB8-69B8F6E30F2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Dipodillus dasyurus</t>
        </r>
      </text>
    </comment>
    <comment ref="A196" authorId="0" shapeId="0" xr:uid="{4474169E-ECAB-4E31-8764-A507ADB4FAC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oryzomys alfaroi
</t>
        </r>
      </text>
    </comment>
    <comment ref="A198" authorId="0" shapeId="0" xr:uid="{02075FAF-82DC-4F30-A2D4-2163F864ED7E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melanotis</t>
        </r>
      </text>
    </comment>
    <comment ref="A202" authorId="0" shapeId="0" xr:uid="{6514E2CC-CDA8-4EB0-AFEC-7436660B636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liomys adspersus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206" authorId="0" shapeId="0" xr:uid="{7B39937B-7BC9-493B-A8FB-9CB83D70FA2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liomys irroratus
</t>
        </r>
      </text>
    </comment>
    <comment ref="A207" authorId="0" shapeId="0" xr:uid="{A5D247FC-A6EC-49D5-96DA-49D0ECA1BB7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  <scheme val="minor"/>
          </rPr>
          <t>liomys salvini</t>
        </r>
        <r>
          <rPr>
            <sz val="10"/>
            <color rgb="FF000000"/>
            <rFont val="Aptos Narrow"/>
            <family val="2"/>
            <scheme val="minor"/>
          </rPr>
          <t xml:space="preserve"> </t>
        </r>
      </text>
    </comment>
    <comment ref="A216" authorId="0" shapeId="0" xr:uid="{C35F4329-1EB0-4851-8F0D-C60B0601E7B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megacephalus</t>
        </r>
      </text>
    </comment>
    <comment ref="A306" authorId="0" shapeId="0" xr:uid="{F13EE743-0D6F-48AF-9B30-DAD59776B683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microtus levis
</t>
        </r>
      </text>
    </comment>
    <comment ref="A309" authorId="0" shapeId="0" xr:uid="{6976AA94-E61B-45B8-9FC0-F2AF79FB1D7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terricola subterraneus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35" authorId="0" shapeId="0" xr:uid="{051DC382-17C0-4F14-865F-F66A9F7EB2D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</rPr>
          <t>Bolomys amoenus</t>
        </r>
      </text>
    </comment>
    <comment ref="A343" authorId="0" shapeId="0" xr:uid="{84DB875D-CAB3-4E63-ADBD-EF52A795AFA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lasiopodomys fuscus</t>
        </r>
      </text>
    </comment>
    <comment ref="A344" authorId="0" shapeId="0" xr:uid="{877BF85F-2AF7-43EE-B25B-0EBC0B58A5DC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amoenus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45" authorId="0" shapeId="0" xr:uid="{B5A36557-A356-49E8-AB65-6DFB368516DA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tamias dorsalis</t>
        </r>
      </text>
    </comment>
    <comment ref="A346" authorId="0" shapeId="0" xr:uid="{F97A7B0B-795B-49C5-A4EA-E844413FD10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merriami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47" authorId="0" shapeId="0" xr:uid="{D65995A8-40D6-4A01-9647-6F940EF55E3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 t</t>
        </r>
        <r>
          <rPr>
            <sz val="10"/>
            <color rgb="FF000000"/>
            <rFont val="Aptos Narrow"/>
            <family val="2"/>
            <scheme val="minor"/>
          </rPr>
          <t>amias minimus</t>
        </r>
        <r>
          <rPr>
            <sz val="10"/>
            <color rgb="FF000000"/>
            <rFont val="Aptos Narrow"/>
            <family val="2"/>
            <scheme val="minor"/>
          </rPr>
          <t xml:space="preserve"> </t>
        </r>
      </text>
    </comment>
    <comment ref="A348" authorId="0" shapeId="0" xr:uid="{FCF87D8D-1DC1-4383-B9B4-71F7401FBAD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ochrogenys  
</t>
        </r>
      </text>
    </comment>
    <comment ref="A349" authorId="0" shapeId="0" xr:uid="{08412416-73EE-491B-90E7-F3BBA291340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quadrimaculatus  
</t>
        </r>
      </text>
    </comment>
    <comment ref="A350" authorId="0" shapeId="0" xr:uid="{9500CCB2-74D9-4029-A0FD-474DF943B5C2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quadrivittatus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51" authorId="0" shapeId="0" xr:uid="{74F58BE1-7EB9-4D40-B886-13D62881625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rufus  
</t>
        </r>
      </text>
    </comment>
    <comment ref="A353" authorId="0" shapeId="0" xr:uid="{5BA4AC15-21BE-4A23-8DAA-72DE107BDD60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  <family val="2"/>
            <scheme val="minor"/>
          </rPr>
          <t xml:space="preserve">tamias sonomae  
</t>
        </r>
      </text>
    </comment>
    <comment ref="A354" authorId="0" shapeId="0" xr:uid="{58516C20-DC5B-4393-9807-10C1E48B103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speciosus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55" authorId="0" shapeId="0" xr:uid="{946CFCC2-04E9-4429-A577-230A62B2C541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tamias umbrinus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368" authorId="0" shapeId="0" xr:uid="{AC05856C-2E3E-45CA-8E83-168BDCBB0A0B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oryzomys levipes</t>
        </r>
      </text>
    </comment>
    <comment ref="A377" authorId="0" shapeId="0" xr:uid="{76A3D3F2-849A-42C4-8152-6C00206C0C26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cricetulus migratorius
</t>
        </r>
      </text>
    </comment>
    <comment ref="A401" authorId="0" shapeId="0" xr:uid="{DEB8A677-7F81-430B-B71F-C43338EA9D8F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myotomys unisulcatus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  <comment ref="A402" authorId="0" shapeId="0" xr:uid="{34C88088-4DDD-46CF-B090-42CE33849F6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 beecheyo</t>
        </r>
      </text>
    </comment>
    <comment ref="A403" authorId="0" shapeId="0" xr:uid="{CEFCD759-A077-41F8-8B5B-1F44A4FAACC8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spermophilus variegatus</t>
        </r>
      </text>
    </comment>
    <comment ref="A476" authorId="0" shapeId="0" xr:uid="{8037B446-5FE3-434C-B427-00D7F7DB6BA9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rattus flavipectus</t>
        </r>
      </text>
    </comment>
    <comment ref="A525" authorId="0" shapeId="0" xr:uid="{DD859D40-B2F8-46A2-9161-C644864CFFDD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Aptos Narrow"/>
            <family val="2"/>
          </rPr>
          <t>lasiopodomys gregalis</t>
        </r>
        <r>
          <rPr>
            <sz val="10"/>
            <color rgb="FF000000"/>
            <rFont val="Aptos Narrow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Wiki Bujanowska</author>
  </authors>
  <commentList>
    <comment ref="D1" authorId="0" shapeId="0" xr:uid="{06B7C1D2-6BE9-A441-B71A-F3E08ED182B4}">
      <text>
        <r>
          <rPr>
            <b/>
            <sz val="10"/>
            <color rgb="FF000000"/>
            <rFont val="Tahoma"/>
            <family val="2"/>
          </rPr>
          <t>Wiki Bujanowska: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ptos Narrow"/>
          </rPr>
          <t xml:space="preserve">ln​(ncbi_nucleotide+1)+ln​(pubmed) / 2
</t>
        </r>
      </text>
    </comment>
  </commentList>
</comments>
</file>

<file path=xl/sharedStrings.xml><?xml version="1.0" encoding="utf-8"?>
<sst xmlns="http://schemas.openxmlformats.org/spreadsheetml/2006/main" count="2312" uniqueCount="611">
  <si>
    <t>Synanthropic</t>
  </si>
  <si>
    <t>Forest</t>
  </si>
  <si>
    <t>Savanna</t>
  </si>
  <si>
    <t>Shrubland</t>
  </si>
  <si>
    <t>Wetland</t>
  </si>
  <si>
    <t>Grassland</t>
  </si>
  <si>
    <t>Rocky_areas</t>
  </si>
  <si>
    <t>Caves</t>
  </si>
  <si>
    <t>Marine</t>
  </si>
  <si>
    <t>Artificial</t>
  </si>
  <si>
    <t>Arable_land</t>
  </si>
  <si>
    <t>Pasture_land</t>
  </si>
  <si>
    <t>Plantations</t>
  </si>
  <si>
    <t>Rural_gardens</t>
  </si>
  <si>
    <t>Urban_areas</t>
  </si>
  <si>
    <t>Irrigated_Water_storage</t>
  </si>
  <si>
    <t>Degraded_former_forest</t>
  </si>
  <si>
    <t>Fungi</t>
  </si>
  <si>
    <t>Bacteria</t>
  </si>
  <si>
    <t>Excavations</t>
  </si>
  <si>
    <t>Reservoir</t>
  </si>
  <si>
    <t>Desert</t>
  </si>
  <si>
    <t>No_Natural_Habitats</t>
  </si>
  <si>
    <t>No_Artif_Habitats</t>
  </si>
  <si>
    <t>Bacteria_Z</t>
  </si>
  <si>
    <t>Fungi_Z</t>
  </si>
  <si>
    <t>Helminths_Z</t>
  </si>
  <si>
    <t>Helminths</t>
  </si>
  <si>
    <t>Protozoa_Z</t>
  </si>
  <si>
    <t>Protozoa</t>
  </si>
  <si>
    <t>Virus_Z</t>
  </si>
  <si>
    <t>Virus</t>
  </si>
  <si>
    <t>Total_Z</t>
  </si>
  <si>
    <t>Total_NZ</t>
  </si>
  <si>
    <t>% Zoonotic</t>
  </si>
  <si>
    <t>Total_All</t>
  </si>
  <si>
    <t>abrothrix sanborni</t>
  </si>
  <si>
    <t>aethomys kaiseri</t>
  </si>
  <si>
    <t>alticola argentatus</t>
  </si>
  <si>
    <t>ammospermophilus nelsoni</t>
  </si>
  <si>
    <t>arvicola scherman</t>
  </si>
  <si>
    <t>chaetodipus spinatus</t>
  </si>
  <si>
    <t>coendou melanurus</t>
  </si>
  <si>
    <t>coendou mexicanus</t>
  </si>
  <si>
    <t>dasymys incomtus</t>
  </si>
  <si>
    <t>dasyprocta fuliginosa</t>
  </si>
  <si>
    <t>desmodillus auricularis</t>
  </si>
  <si>
    <t>dipodomys heermanni</t>
  </si>
  <si>
    <t>dipodomys microps</t>
  </si>
  <si>
    <t>dipodomys nitratoides</t>
  </si>
  <si>
    <t>eliomys munbyanus</t>
  </si>
  <si>
    <t>euryzygomatomys spinosus</t>
  </si>
  <si>
    <t>funambulus pennantii</t>
  </si>
  <si>
    <t>funambulus tristriatus</t>
  </si>
  <si>
    <t>funisciurus anerythrus</t>
  </si>
  <si>
    <t>funisciurus congicus</t>
  </si>
  <si>
    <t>funisciurus lemniscatus</t>
  </si>
  <si>
    <t>geomys bursarius</t>
  </si>
  <si>
    <t>gerbilliscus brantsii</t>
  </si>
  <si>
    <t>gerbilliscus kempi</t>
  </si>
  <si>
    <t>gerbilliscus validus</t>
  </si>
  <si>
    <t>handleyomys alfaroi</t>
  </si>
  <si>
    <t>handleyomys fuscatus</t>
  </si>
  <si>
    <t>heliosciurus gambianus</t>
  </si>
  <si>
    <t>heliosciurus rufobrachium</t>
  </si>
  <si>
    <t>hoplomys gymnurus</t>
  </si>
  <si>
    <t>hylaeamys laticeps</t>
  </si>
  <si>
    <t>hylaeamys megacephalus</t>
  </si>
  <si>
    <t>hylomyscus alleni</t>
  </si>
  <si>
    <t>hystrix africaeaustralis</t>
  </si>
  <si>
    <t>ictidomys tridecemlineatus</t>
  </si>
  <si>
    <t>madromys blanfordi</t>
  </si>
  <si>
    <t>marmota caudata</t>
  </si>
  <si>
    <t>megadontomys nelsoni</t>
  </si>
  <si>
    <t>melanomys caliginosus</t>
  </si>
  <si>
    <t>mesomys hispidus</t>
  </si>
  <si>
    <t>mus booduga</t>
  </si>
  <si>
    <t>mus cervicolor</t>
  </si>
  <si>
    <t>mus musculoides</t>
  </si>
  <si>
    <t>myoprocta acouchy</t>
  </si>
  <si>
    <t>napaeozapus insignis</t>
  </si>
  <si>
    <t>neacomys guianae</t>
  </si>
  <si>
    <t>necromys benefactus</t>
  </si>
  <si>
    <t>necromys obscurus</t>
  </si>
  <si>
    <t>neotoma leucodon</t>
  </si>
  <si>
    <t>neotoma stephensi</t>
  </si>
  <si>
    <t>nephelomys albigularis</t>
  </si>
  <si>
    <t>oecomys paricola</t>
  </si>
  <si>
    <t>oryzomys couesi</t>
  </si>
  <si>
    <t>otomys irroratus</t>
  </si>
  <si>
    <t>otomys tropicalis</t>
  </si>
  <si>
    <t>otospermophilus beecheyi</t>
  </si>
  <si>
    <t>oxymycterus quaestor</t>
  </si>
  <si>
    <t>pedetes capensis</t>
  </si>
  <si>
    <t>pelomys isseli</t>
  </si>
  <si>
    <t>perognathus parvus</t>
  </si>
  <si>
    <t>peromyscus attwateri</t>
  </si>
  <si>
    <t>peromyscus crinitus</t>
  </si>
  <si>
    <t>peromyscus difficilis</t>
  </si>
  <si>
    <t>peromyscus melanophrys</t>
  </si>
  <si>
    <t>praomys jacksoni</t>
  </si>
  <si>
    <t>proechimys longicaudatus</t>
  </si>
  <si>
    <t>rattus pyctoris</t>
  </si>
  <si>
    <t>rattus sordidus</t>
  </si>
  <si>
    <t>sooretamys angouya</t>
  </si>
  <si>
    <t>spermophilus fulvus</t>
  </si>
  <si>
    <t>stenocephalemys albipes</t>
  </si>
  <si>
    <t>thallomys nigricauda</t>
  </si>
  <si>
    <t>transandinomys bolivaris</t>
  </si>
  <si>
    <t>tylomys nudicaudus</t>
  </si>
  <si>
    <t>urocitellus columbianus</t>
  </si>
  <si>
    <t>urocitellus parryii</t>
  </si>
  <si>
    <t>urocitellus richardsonii</t>
  </si>
  <si>
    <t>urocitellus undulatus</t>
  </si>
  <si>
    <t>vandeleuria oleracea</t>
  </si>
  <si>
    <t>xerus erythropus</t>
  </si>
  <si>
    <t>xerus inauris</t>
  </si>
  <si>
    <t>apodemus latronum</t>
  </si>
  <si>
    <t>cynomys leucurus</t>
  </si>
  <si>
    <t>eothenomys cachinus</t>
  </si>
  <si>
    <t>eothenomys custos</t>
  </si>
  <si>
    <t>eothenomys miletus</t>
  </si>
  <si>
    <t>gerbillurus paeba</t>
  </si>
  <si>
    <t>jaculus orientalis</t>
  </si>
  <si>
    <t>marmota baibacina</t>
  </si>
  <si>
    <t>microtus pinetorum</t>
  </si>
  <si>
    <t>mus caroli</t>
  </si>
  <si>
    <t>neodon fuscus</t>
  </si>
  <si>
    <t>niviventer coninga</t>
  </si>
  <si>
    <t>niviventer eha</t>
  </si>
  <si>
    <t>ochrotomys nuttalli</t>
  </si>
  <si>
    <t>pachyuromys duprasi</t>
  </si>
  <si>
    <t>parotomys brantsii</t>
  </si>
  <si>
    <t>ratufa macroura</t>
  </si>
  <si>
    <t>tamiasciurus douglasii</t>
  </si>
  <si>
    <t>alexandromys middendorffii</t>
  </si>
  <si>
    <t>apodemus alpicola</t>
  </si>
  <si>
    <t>dinaromys bogdanovi</t>
  </si>
  <si>
    <t>eliurus tanala</t>
  </si>
  <si>
    <t>hystrix brachyura</t>
  </si>
  <si>
    <t>microtus majori</t>
  </si>
  <si>
    <t>microtus mexicanus</t>
  </si>
  <si>
    <t>microtus miurus</t>
  </si>
  <si>
    <t>microtus richardsoni</t>
  </si>
  <si>
    <t>microtus xanthognathus</t>
  </si>
  <si>
    <t>niviventer andersoni</t>
  </si>
  <si>
    <t>synaptomys borealis</t>
  </si>
  <si>
    <t>acomys johannis</t>
  </si>
  <si>
    <t>euryoryzomys macconnelli</t>
  </si>
  <si>
    <t>phyllomys dasythrix</t>
  </si>
  <si>
    <t>tachyoryctes splendens</t>
  </si>
  <si>
    <t>dipodomys californicus</t>
  </si>
  <si>
    <t>dipodomys panamintinus</t>
  </si>
  <si>
    <t>species</t>
  </si>
  <si>
    <t>abrocoma bennettii</t>
  </si>
  <si>
    <t>abrothrix longipilis</t>
  </si>
  <si>
    <t>abrothrix olivaceus</t>
  </si>
  <si>
    <t>acomys cahirinus</t>
  </si>
  <si>
    <t>acomys dimidiatus</t>
  </si>
  <si>
    <t>acomys russatus</t>
  </si>
  <si>
    <t>acomys spinosissimus</t>
  </si>
  <si>
    <t>aethomys chrysophilus</t>
  </si>
  <si>
    <t>aethomys hindei</t>
  </si>
  <si>
    <t>aethomys ineptus</t>
  </si>
  <si>
    <t>akodon azarae</t>
  </si>
  <si>
    <t>akodon cursor</t>
  </si>
  <si>
    <t>akodon dolores</t>
  </si>
  <si>
    <t>akodon iniscatus</t>
  </si>
  <si>
    <t>akodon molinae</t>
  </si>
  <si>
    <t>akodon montensis</t>
  </si>
  <si>
    <t>akodon paranaensis</t>
  </si>
  <si>
    <t>akodon serrensis</t>
  </si>
  <si>
    <t>akodon simulator</t>
  </si>
  <si>
    <t>akodon toba</t>
  </si>
  <si>
    <t>akodon varius</t>
  </si>
  <si>
    <t>allactaga sibirica</t>
  </si>
  <si>
    <t>allocricetulus eversmanni</t>
  </si>
  <si>
    <t>apodemus agrarius</t>
  </si>
  <si>
    <t>apodemus argenteus</t>
  </si>
  <si>
    <t>apodemus chevrieri</t>
  </si>
  <si>
    <t>apodemus draco</t>
  </si>
  <si>
    <t>apodemus flavicollis</t>
  </si>
  <si>
    <t>apodemus mystacinus</t>
  </si>
  <si>
    <t>apodemus pallipes</t>
  </si>
  <si>
    <t>apodemus peninsulae</t>
  </si>
  <si>
    <t>apodemus ponticus</t>
  </si>
  <si>
    <t>apodemus speciosus</t>
  </si>
  <si>
    <t>apodemus sylvaticus</t>
  </si>
  <si>
    <t>apodemus uralensis</t>
  </si>
  <si>
    <t>apodemus witherbyi</t>
  </si>
  <si>
    <t>arvicanthis nairobae</t>
  </si>
  <si>
    <t>arvicanthis neumanni</t>
  </si>
  <si>
    <t>arvicanthis niloticus</t>
  </si>
  <si>
    <t>arvicola amphibius</t>
  </si>
  <si>
    <t>arvicola sapidus</t>
  </si>
  <si>
    <t>atherurus africanus</t>
  </si>
  <si>
    <t>baiomys taylori</t>
  </si>
  <si>
    <t>bandicota bengalensis</t>
  </si>
  <si>
    <t>bandicota indica</t>
  </si>
  <si>
    <t>bandicota savilei</t>
  </si>
  <si>
    <t>beamys hindei</t>
  </si>
  <si>
    <t>berylmys bowersi</t>
  </si>
  <si>
    <t>bibimys chacoensis</t>
  </si>
  <si>
    <t>callosciurus adamsi</t>
  </si>
  <si>
    <t>callosciurus caniceps</t>
  </si>
  <si>
    <t>callosciurus erythraeus</t>
  </si>
  <si>
    <t>callosciurus finlaysonii</t>
  </si>
  <si>
    <t>callosciurus notatus</t>
  </si>
  <si>
    <t>callosciurus prevostii</t>
  </si>
  <si>
    <t>callosciurus pygerythrus</t>
  </si>
  <si>
    <t>calomys callidus</t>
  </si>
  <si>
    <t>calomys callosus</t>
  </si>
  <si>
    <t>calomys laucha</t>
  </si>
  <si>
    <t>calomys musculinus</t>
  </si>
  <si>
    <t>calomys tener</t>
  </si>
  <si>
    <t>calomys venustus</t>
  </si>
  <si>
    <t>cannomys badius</t>
  </si>
  <si>
    <t>castor canadensis</t>
  </si>
  <si>
    <t>castor fiber</t>
  </si>
  <si>
    <t>cavia aperea</t>
  </si>
  <si>
    <t>cerradomys subflavus</t>
  </si>
  <si>
    <t>chaetodipus baileyi</t>
  </si>
  <si>
    <t>chaetodipus hispidus</t>
  </si>
  <si>
    <t>chaetodipus intermedius</t>
  </si>
  <si>
    <t>chaetodipus nelsoni</t>
  </si>
  <si>
    <t>chaetodipus penicillatus</t>
  </si>
  <si>
    <t>chaetomys subspinosus</t>
  </si>
  <si>
    <t>chelemys macronyx</t>
  </si>
  <si>
    <t>chinchilla chinchilla</t>
  </si>
  <si>
    <t>chinchilla lanigera</t>
  </si>
  <si>
    <t>chionomys roberti</t>
  </si>
  <si>
    <t>coendou prehensilis</t>
  </si>
  <si>
    <t>conilurus penicillatus</t>
  </si>
  <si>
    <t>cricetomys emini</t>
  </si>
  <si>
    <t>cricetomys gambianus</t>
  </si>
  <si>
    <t>cricetulus barabensis</t>
  </si>
  <si>
    <t>cricetus cricetus</t>
  </si>
  <si>
    <t>ctenodactylus gundi</t>
  </si>
  <si>
    <t>ctenomys talarum</t>
  </si>
  <si>
    <t>cuniculus paca</t>
  </si>
  <si>
    <t>cynomys gunnisoni</t>
  </si>
  <si>
    <t>cynomys ludovicianus</t>
  </si>
  <si>
    <t>dasyprocta azarae</t>
  </si>
  <si>
    <t>dasyprocta leporina</t>
  </si>
  <si>
    <t>dasyprocta mexicana</t>
  </si>
  <si>
    <t>dasyprocta prymnolopha</t>
  </si>
  <si>
    <t>dasyprocta punctata</t>
  </si>
  <si>
    <t>deltamys kempi</t>
  </si>
  <si>
    <t>dendromus mesomelas</t>
  </si>
  <si>
    <t>dicrostonyx groenlandicus</t>
  </si>
  <si>
    <t>dicrostonyx richardsoni</t>
  </si>
  <si>
    <t>dicrostonyx torquatus</t>
  </si>
  <si>
    <t>diplomys labilis</t>
  </si>
  <si>
    <t>diplothrix legata</t>
  </si>
  <si>
    <t>dipodomys agilis</t>
  </si>
  <si>
    <t>dipodomys merriami</t>
  </si>
  <si>
    <t>dipodomys ordii</t>
  </si>
  <si>
    <t>dipodomys spectabilis</t>
  </si>
  <si>
    <t>dipus sagitta</t>
  </si>
  <si>
    <t>dolichotis patagonum</t>
  </si>
  <si>
    <t>dryomys nitedula</t>
  </si>
  <si>
    <t>eligmodontia morgani</t>
  </si>
  <si>
    <t>eligmodontia typus</t>
  </si>
  <si>
    <t>eliomys melanurus</t>
  </si>
  <si>
    <t>eliomys quercinus</t>
  </si>
  <si>
    <t>eliurus majori</t>
  </si>
  <si>
    <t>ellobius talpinus</t>
  </si>
  <si>
    <t>ellobius tancrei</t>
  </si>
  <si>
    <t>eothenomys melanogaster</t>
  </si>
  <si>
    <t>erethizon dorsatum</t>
  </si>
  <si>
    <t>galea musteloides</t>
  </si>
  <si>
    <t>galea spixii</t>
  </si>
  <si>
    <t>gerbilliscus guineae</t>
  </si>
  <si>
    <t>gerbilliscus leucogaster</t>
  </si>
  <si>
    <t>gerbilliscus robustus</t>
  </si>
  <si>
    <t>gerbillurus vallinus</t>
  </si>
  <si>
    <t>gerbillus andersoni</t>
  </si>
  <si>
    <t>gerbillus gerbillus</t>
  </si>
  <si>
    <t>gerbillus henleyi</t>
  </si>
  <si>
    <t>gerbillus nanus</t>
  </si>
  <si>
    <t>gerbillus occiduus</t>
  </si>
  <si>
    <t>gerbillus pyramidum</t>
  </si>
  <si>
    <t>glaucomys sabrinus</t>
  </si>
  <si>
    <t>glaucomys volans</t>
  </si>
  <si>
    <t>glis glis</t>
  </si>
  <si>
    <t>golunda ellioti</t>
  </si>
  <si>
    <t>grammomys dolichurus</t>
  </si>
  <si>
    <t>graomys griseoflavus</t>
  </si>
  <si>
    <t>graphiurus murinus</t>
  </si>
  <si>
    <t>heimyscus fumosus</t>
  </si>
  <si>
    <t>heteromys anomalus</t>
  </si>
  <si>
    <t>heteromys desmarestianus</t>
  </si>
  <si>
    <t>heteromys gaumeri</t>
  </si>
  <si>
    <t>holochilus brasiliensis</t>
  </si>
  <si>
    <t>holochilus chacarius</t>
  </si>
  <si>
    <t>holochilus sciureus</t>
  </si>
  <si>
    <t>hybomys univittatus</t>
  </si>
  <si>
    <t>hydrochoerus hydrochaeris</t>
  </si>
  <si>
    <t>hydromys chrysogaster</t>
  </si>
  <si>
    <t>hylomyscus stella</t>
  </si>
  <si>
    <t>hypogeomys antimena</t>
  </si>
  <si>
    <t>hystrix cristata</t>
  </si>
  <si>
    <t>jaculus jaculus</t>
  </si>
  <si>
    <t>kerodon rupestris</t>
  </si>
  <si>
    <t>lagostomus maximus</t>
  </si>
  <si>
    <t>lagurus lagurus</t>
  </si>
  <si>
    <t>lariscus hosei</t>
  </si>
  <si>
    <t>lasiopodomys brandtii</t>
  </si>
  <si>
    <t>leggadina forresti</t>
  </si>
  <si>
    <t>leggadina lakedownensis</t>
  </si>
  <si>
    <t>lemmus lemmus</t>
  </si>
  <si>
    <t>lemmus sibiricus</t>
  </si>
  <si>
    <t>lemmus trimucronatus</t>
  </si>
  <si>
    <t>lemniscomys rosalia</t>
  </si>
  <si>
    <t>lemniscomys striatus</t>
  </si>
  <si>
    <t>lemniscomys zebra</t>
  </si>
  <si>
    <t>leopoldamys edwardsi</t>
  </si>
  <si>
    <t>leopoldamys sabanus</t>
  </si>
  <si>
    <t>lophuromys flavopunctatus</t>
  </si>
  <si>
    <t>lophuromys sikapusi</t>
  </si>
  <si>
    <t>loxodontomys micropus</t>
  </si>
  <si>
    <t>marmota bobak</t>
  </si>
  <si>
    <t>marmota flaviventris</t>
  </si>
  <si>
    <t>marmota himalayana</t>
  </si>
  <si>
    <t>marmota marmota</t>
  </si>
  <si>
    <t>marmota monax</t>
  </si>
  <si>
    <t>marmota sibirica</t>
  </si>
  <si>
    <t>mastacomys fuscus</t>
  </si>
  <si>
    <t>mastomys awashensis</t>
  </si>
  <si>
    <t>mastomys coucha</t>
  </si>
  <si>
    <t>mastomys erythroleucus</t>
  </si>
  <si>
    <t>mastomys huberti</t>
  </si>
  <si>
    <t>mastomys natalensis</t>
  </si>
  <si>
    <t>maxomys baeodon</t>
  </si>
  <si>
    <t>maxomys ochraceiventer</t>
  </si>
  <si>
    <t>maxomys rajah</t>
  </si>
  <si>
    <t>maxomys surifer</t>
  </si>
  <si>
    <t>maxomys whiteheadi</t>
  </si>
  <si>
    <t>megadontomys thomasi</t>
  </si>
  <si>
    <t>melomys burtoni</t>
  </si>
  <si>
    <t>melomys cervinipes</t>
  </si>
  <si>
    <t>menetes berdmorei</t>
  </si>
  <si>
    <t>meriones crassus</t>
  </si>
  <si>
    <t>meriones hurrianae</t>
  </si>
  <si>
    <t>meriones libycus</t>
  </si>
  <si>
    <t>meriones meridianus</t>
  </si>
  <si>
    <t>meriones persicus</t>
  </si>
  <si>
    <t>meriones sacramenti</t>
  </si>
  <si>
    <t>meriones shawi</t>
  </si>
  <si>
    <t>meriones tamariscinus</t>
  </si>
  <si>
    <t>meriones tristrami</t>
  </si>
  <si>
    <t>meriones unguiculatus</t>
  </si>
  <si>
    <t>meriones vinogradovi</t>
  </si>
  <si>
    <t>mesembriomys gouldii</t>
  </si>
  <si>
    <t>mesocricetus auratus</t>
  </si>
  <si>
    <t>mesocricetus brandti</t>
  </si>
  <si>
    <t>micaelamys namaquensis</t>
  </si>
  <si>
    <t>microcavia australis</t>
  </si>
  <si>
    <t>micromys minutus</t>
  </si>
  <si>
    <t>microtus agrestis</t>
  </si>
  <si>
    <t>microtus arvalis</t>
  </si>
  <si>
    <t>microtus breweri</t>
  </si>
  <si>
    <t>microtus cabrerae</t>
  </si>
  <si>
    <t>microtus californicus</t>
  </si>
  <si>
    <t>microtus duodecimcostatus</t>
  </si>
  <si>
    <t>microtus guentheri</t>
  </si>
  <si>
    <t>microtus ilaeus</t>
  </si>
  <si>
    <t>microtus longicaudus</t>
  </si>
  <si>
    <t>microtus lusitanicus</t>
  </si>
  <si>
    <t>microtus montanus</t>
  </si>
  <si>
    <t>microtus ochrogaster</t>
  </si>
  <si>
    <t>microtus pennsylvanicus</t>
  </si>
  <si>
    <t>microtus savii</t>
  </si>
  <si>
    <t>microtus socialis</t>
  </si>
  <si>
    <t>microtus tatricus</t>
  </si>
  <si>
    <t>microtus transcaspicus</t>
  </si>
  <si>
    <t>millardia meltada</t>
  </si>
  <si>
    <t>mus indutus</t>
  </si>
  <si>
    <t>mus macedonicus</t>
  </si>
  <si>
    <t>mus mattheyi</t>
  </si>
  <si>
    <t>mus minutoides</t>
  </si>
  <si>
    <t>mus musculus</t>
  </si>
  <si>
    <t>mus setulosus</t>
  </si>
  <si>
    <t>mus spicilegus</t>
  </si>
  <si>
    <t>mus spretus</t>
  </si>
  <si>
    <t>mus triton</t>
  </si>
  <si>
    <t>muscardinus avellanarius</t>
  </si>
  <si>
    <t>myocastor coypus</t>
  </si>
  <si>
    <t>myopus schisticolor</t>
  </si>
  <si>
    <t>neacomys spinosus</t>
  </si>
  <si>
    <t>neacomys tenuipes</t>
  </si>
  <si>
    <t>necromys lasiurus</t>
  </si>
  <si>
    <t>necromys lenguarum</t>
  </si>
  <si>
    <t>necromys urichi</t>
  </si>
  <si>
    <t>nectomys rattus</t>
  </si>
  <si>
    <t>nectomys squamipes</t>
  </si>
  <si>
    <t>neotamias senex</t>
  </si>
  <si>
    <t>neotoma albigula</t>
  </si>
  <si>
    <t>neotoma cinerea</t>
  </si>
  <si>
    <t>neotoma floridana</t>
  </si>
  <si>
    <t>neotoma fuscipes</t>
  </si>
  <si>
    <t>neotoma lepida</t>
  </si>
  <si>
    <t>neotoma macrotis</t>
  </si>
  <si>
    <t>neotoma magister</t>
  </si>
  <si>
    <t>neotoma mexicana</t>
  </si>
  <si>
    <t>neotoma micropus</t>
  </si>
  <si>
    <t>nesokia indica</t>
  </si>
  <si>
    <t>niviventer confucianus</t>
  </si>
  <si>
    <t>niviventer cremoriventer</t>
  </si>
  <si>
    <t>niviventer fulvescens</t>
  </si>
  <si>
    <t>niviventer niviventer</t>
  </si>
  <si>
    <t>notomys alexis</t>
  </si>
  <si>
    <t>notomys fuscus</t>
  </si>
  <si>
    <t>nyctomys sumichrasti</t>
  </si>
  <si>
    <t>octodon degus</t>
  </si>
  <si>
    <t>oecomys bicolor</t>
  </si>
  <si>
    <t>oecomys concolor</t>
  </si>
  <si>
    <t>oligoryzomys chacoensis</t>
  </si>
  <si>
    <t>oligoryzomys flavescens</t>
  </si>
  <si>
    <t>oligoryzomys fornesi</t>
  </si>
  <si>
    <t>oligoryzomys fulvescens</t>
  </si>
  <si>
    <t>oligoryzomys longicaudatus</t>
  </si>
  <si>
    <t>oligoryzomys microtis</t>
  </si>
  <si>
    <t>oligoryzomys nigripes</t>
  </si>
  <si>
    <t>ondatra zibethicus</t>
  </si>
  <si>
    <t>onychomys leucogaster</t>
  </si>
  <si>
    <t>onychomys torridus</t>
  </si>
  <si>
    <t>oryzomys palustris</t>
  </si>
  <si>
    <t>otomys sloggetti</t>
  </si>
  <si>
    <t>ototylomys phyllotis</t>
  </si>
  <si>
    <t>oxymycterus hispidus</t>
  </si>
  <si>
    <t>oxymycterus nasutus</t>
  </si>
  <si>
    <t>oxymycterus rufus</t>
  </si>
  <si>
    <t>paraxerus cepapi</t>
  </si>
  <si>
    <t>perognathus flavus</t>
  </si>
  <si>
    <t>peromyscus aztecus</t>
  </si>
  <si>
    <t>peromyscus beatae</t>
  </si>
  <si>
    <t>peromyscus boylii</t>
  </si>
  <si>
    <t>peromyscus californicus</t>
  </si>
  <si>
    <t>peromyscus eremicus</t>
  </si>
  <si>
    <t>peromyscus gossypinus</t>
  </si>
  <si>
    <t>peromyscus leucopus</t>
  </si>
  <si>
    <t>peromyscus levipes</t>
  </si>
  <si>
    <t>peromyscus maniculatus</t>
  </si>
  <si>
    <t>peromyscus megalops</t>
  </si>
  <si>
    <t>peromyscus melanotis</t>
  </si>
  <si>
    <t>peromyscus mexicanus</t>
  </si>
  <si>
    <t>peromyscus nasutus</t>
  </si>
  <si>
    <t>peromyscus truei</t>
  </si>
  <si>
    <t>peromyscus yucatanicus</t>
  </si>
  <si>
    <t>phodopus campbelli</t>
  </si>
  <si>
    <t>phodopus roborovskii</t>
  </si>
  <si>
    <t>phodopus sungorus</t>
  </si>
  <si>
    <t>phyllotis darwini</t>
  </si>
  <si>
    <t>praomys daltoni</t>
  </si>
  <si>
    <t>praomys delectorum</t>
  </si>
  <si>
    <t>praomys misonnei</t>
  </si>
  <si>
    <t>praomys rostratus</t>
  </si>
  <si>
    <t>praomys tullbergi</t>
  </si>
  <si>
    <t>proechimys cuvieri</t>
  </si>
  <si>
    <t>proechimys goeldii</t>
  </si>
  <si>
    <t>proechimys guairae</t>
  </si>
  <si>
    <t>proechimys guyannensis</t>
  </si>
  <si>
    <t>proechimys semispinosus</t>
  </si>
  <si>
    <t>psammomys obesus</t>
  </si>
  <si>
    <t>psammomys vexillaris</t>
  </si>
  <si>
    <t>pseudomys albocinereus</t>
  </si>
  <si>
    <t>pseudomys australis</t>
  </si>
  <si>
    <t>pseudomys delicatulus</t>
  </si>
  <si>
    <t>pseudomys desertor</t>
  </si>
  <si>
    <t>pseudomys gracilicaudatus</t>
  </si>
  <si>
    <t>pseudomys hermannsburgensis</t>
  </si>
  <si>
    <t>pseudomys nanus</t>
  </si>
  <si>
    <t>pseudomys novaehollandiae</t>
  </si>
  <si>
    <t>pteromys volans</t>
  </si>
  <si>
    <t>pygeretmus pumilio</t>
  </si>
  <si>
    <t>rattus argentiventer</t>
  </si>
  <si>
    <t>rattus colletti</t>
  </si>
  <si>
    <t>rattus exulans</t>
  </si>
  <si>
    <t>rattus fuscipes</t>
  </si>
  <si>
    <t>rattus leucopus</t>
  </si>
  <si>
    <t>rattus losea</t>
  </si>
  <si>
    <t>rattus lutreolus</t>
  </si>
  <si>
    <t>rattus nitidus</t>
  </si>
  <si>
    <t>rattus norvegicus</t>
  </si>
  <si>
    <t>rattus rattus</t>
  </si>
  <si>
    <t>rattus tanezumi</t>
  </si>
  <si>
    <t>rattus tiomanicus</t>
  </si>
  <si>
    <t>rattus tunneyi</t>
  </si>
  <si>
    <t>rattus villosissimus</t>
  </si>
  <si>
    <t>reithrodon auritus</t>
  </si>
  <si>
    <t>reithrodontomys creper</t>
  </si>
  <si>
    <t>reithrodontomys fulvescens</t>
  </si>
  <si>
    <t>reithrodontomys megalotis</t>
  </si>
  <si>
    <t>reithrodontomys mexicanus</t>
  </si>
  <si>
    <t>reithrodontomys montanus</t>
  </si>
  <si>
    <t>reithrodontomys sumichrasti</t>
  </si>
  <si>
    <t>rhabdomys pumilio</t>
  </si>
  <si>
    <t>rhipidomys leucodactylus</t>
  </si>
  <si>
    <t>rhipidomys mastacalis</t>
  </si>
  <si>
    <t>rhizomys pruinosus</t>
  </si>
  <si>
    <t>rhizomys sinensis</t>
  </si>
  <si>
    <t>rhizomys sumatrensis</t>
  </si>
  <si>
    <t>rhombomys opimus</t>
  </si>
  <si>
    <t>saccostomus campestris</t>
  </si>
  <si>
    <t>saccostomus mearnsi</t>
  </si>
  <si>
    <t>scapteromys aquaticus</t>
  </si>
  <si>
    <t>sciurotamias davidianus</t>
  </si>
  <si>
    <t>sciurus anomalus</t>
  </si>
  <si>
    <t>sciurus carolinensis</t>
  </si>
  <si>
    <t>sciurus granatensis</t>
  </si>
  <si>
    <t>sciurus griseus</t>
  </si>
  <si>
    <t>sciurus lis</t>
  </si>
  <si>
    <t>sciurus niger</t>
  </si>
  <si>
    <t>sciurus variegatoides</t>
  </si>
  <si>
    <t>sciurus vulgaris</t>
  </si>
  <si>
    <t>sekeetamys calurus</t>
  </si>
  <si>
    <t>sicista betulina</t>
  </si>
  <si>
    <t>sicista subtilis</t>
  </si>
  <si>
    <t>sigmodon alstoni</t>
  </si>
  <si>
    <t>sigmodon arizonae</t>
  </si>
  <si>
    <t>sigmodon hispidus</t>
  </si>
  <si>
    <t>sigmodon toltecus</t>
  </si>
  <si>
    <t>spermophilus alashanicus</t>
  </si>
  <si>
    <t>spermophilus brevicauda</t>
  </si>
  <si>
    <t>spermophilus citellus</t>
  </si>
  <si>
    <t>spermophilus dauricus</t>
  </si>
  <si>
    <t>spermophilus major</t>
  </si>
  <si>
    <t>spermophilus pygmaeus</t>
  </si>
  <si>
    <t>spermophilus suslicus</t>
  </si>
  <si>
    <t>steatomys pratensis</t>
  </si>
  <si>
    <t>sundamys muelleri</t>
  </si>
  <si>
    <t>sundasciurus hippurus</t>
  </si>
  <si>
    <t>sundasciurus lowii</t>
  </si>
  <si>
    <t>tamias striatus</t>
  </si>
  <si>
    <t>tamiasciurus hudsonicus</t>
  </si>
  <si>
    <t>tamiops swinhoei</t>
  </si>
  <si>
    <t>tatera indica</t>
  </si>
  <si>
    <t>taterillus gracilis</t>
  </si>
  <si>
    <t>thalpomys cerradensis</t>
  </si>
  <si>
    <t>thalpomys lasiotis</t>
  </si>
  <si>
    <t>thaptomys nigrita</t>
  </si>
  <si>
    <t>thomomys bottae</t>
  </si>
  <si>
    <t>thomomys talpoides</t>
  </si>
  <si>
    <t>thryonomys swinderianus</t>
  </si>
  <si>
    <t>trinomys iheringi</t>
  </si>
  <si>
    <t>trogopterus xanthipes</t>
  </si>
  <si>
    <t>tscherskia triton</t>
  </si>
  <si>
    <t>tylomys mirae</t>
  </si>
  <si>
    <t>tylomys panamensis</t>
  </si>
  <si>
    <t>uromys caudimaculatus</t>
  </si>
  <si>
    <t>zapus hudsonius</t>
  </si>
  <si>
    <t>zygodontomys brevicauda</t>
  </si>
  <si>
    <t>necromys amoenus</t>
  </si>
  <si>
    <t>gerbillus dasyurus</t>
  </si>
  <si>
    <t xml:space="preserve">coendou quichua </t>
  </si>
  <si>
    <t>stenocranius gregalis</t>
  </si>
  <si>
    <t>heteromys adspersus</t>
  </si>
  <si>
    <t>heteromys salvini</t>
  </si>
  <si>
    <t>craseomys andersoni</t>
  </si>
  <si>
    <t>craseomys rex</t>
  </si>
  <si>
    <t>craseomys smithii</t>
  </si>
  <si>
    <t>otomys unisulcatus</t>
  </si>
  <si>
    <t xml:space="preserve">rattus tanezumi </t>
  </si>
  <si>
    <t>neotamias amoenus</t>
  </si>
  <si>
    <t>neotamias merriami</t>
  </si>
  <si>
    <t>neotamias quadrivittatus</t>
  </si>
  <si>
    <t>neotamias speciosus</t>
  </si>
  <si>
    <t>neotamias umbrinus</t>
  </si>
  <si>
    <t>microtus subterraneus</t>
  </si>
  <si>
    <t>NOTE</t>
  </si>
  <si>
    <t>ZOVER</t>
  </si>
  <si>
    <t xml:space="preserve">ncbi_nucleotide </t>
  </si>
  <si>
    <t xml:space="preserve">pubmed </t>
  </si>
  <si>
    <t>sampling index</t>
  </si>
  <si>
    <t>berylmys bowersii</t>
  </si>
  <si>
    <t xml:space="preserve">chionomys syriacus </t>
  </si>
  <si>
    <t>nothocricetulus migratorius</t>
  </si>
  <si>
    <t>gerbillus campestris</t>
  </si>
  <si>
    <t>heteromys irroratus</t>
  </si>
  <si>
    <t>alexandromys fortis</t>
  </si>
  <si>
    <t>microtus rossiaemeridionalis</t>
  </si>
  <si>
    <t>alexandromys maximowiczii</t>
  </si>
  <si>
    <t>alexandromys montebelli</t>
  </si>
  <si>
    <t>alexandromys oeconomus</t>
  </si>
  <si>
    <t>clethrionomys centralis</t>
  </si>
  <si>
    <t>clethrionomys gapperi</t>
  </si>
  <si>
    <t>clethrionomys glareolus</t>
  </si>
  <si>
    <t>craseomys regulus</t>
  </si>
  <si>
    <t>craseomys rufocanus</t>
  </si>
  <si>
    <t>clethrionomys rutilus</t>
  </si>
  <si>
    <t>nephelomys levipes</t>
  </si>
  <si>
    <t>handleyomys melanotis</t>
  </si>
  <si>
    <t>euryoryzomys nitidus</t>
  </si>
  <si>
    <t>callospermophilus lateralis</t>
  </si>
  <si>
    <t>otospermophilus variegatus</t>
  </si>
  <si>
    <t>neotamias dorsalis</t>
  </si>
  <si>
    <t>neotamias minimus</t>
  </si>
  <si>
    <t>neotamias ochrogenys</t>
  </si>
  <si>
    <t>neotamias quadrimaculatus</t>
  </si>
  <si>
    <t>neotamias rufus</t>
  </si>
  <si>
    <t>eutamias sibiricus</t>
  </si>
  <si>
    <t>neotamias sonomae</t>
  </si>
  <si>
    <t>aoh (km2)</t>
  </si>
  <si>
    <t>% suitable habitat</t>
  </si>
  <si>
    <t>iucn range (km2)</t>
  </si>
  <si>
    <t>Model_prevalence</t>
  </si>
  <si>
    <t>% suitable habitat from model</t>
  </si>
  <si>
    <t>zoonotic_potential</t>
  </si>
  <si>
    <t>NA</t>
  </si>
  <si>
    <t>zp_adjusted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</si>
</sst>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2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8"/>
      <name val="Aptos Narrow"/>
      <family val="2"/>
    </font>
    <font>
      <sz val="12"/>
      <color indexed="8"/>
      <name val="Aptos Narrow"/>
      <family val="2"/>
    </font>
    <font>
      <sz val="10"/>
      <color rgb="FF000000"/>
      <name val="Helvetica Neue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Aptos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sz val="12"/>
      <color theme="1"/>
      <name val="Aptos Narrow"/>
      <scheme val="minor"/>
    </font>
    <font>
      <b/>
      <sz val="12"/>
      <color rgb="FF000000"/>
      <name val="Aptos"/>
      <family val="2"/>
    </font>
    <font>
      <b/>
      <sz val="12"/>
      <color rgb="FF000000"/>
      <name val="Aptos Narrow"/>
      <family val="2"/>
      <scheme val="minor"/>
    </font>
    <font>
      <sz val="13"/>
      <color rgb="FF000000"/>
      <name val="Helvetica Neue"/>
      <family val="2"/>
    </font>
    <font>
      <b/>
      <sz val="12"/>
      <color theme="1"/>
      <name val="Aptos Narrow"/>
      <scheme val="minor"/>
    </font>
    <font>
      <sz val="10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 shrinkToFit="1"/>
    </xf>
    <xf numFmtId="9" fontId="0" fillId="0" borderId="0" xfId="1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5" fillId="0" borderId="0" xfId="0" applyFont="1"/>
    <xf numFmtId="0" fontId="4" fillId="0" borderId="0" xfId="0" applyFont="1" applyAlignment="1">
      <alignment wrapText="1" shrinkToFi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9" fontId="8" fillId="0" borderId="0" xfId="1" applyFont="1" applyAlignment="1">
      <alignment vertical="top" wrapText="1"/>
    </xf>
    <xf numFmtId="0" fontId="10" fillId="0" borderId="0" xfId="0" applyFont="1"/>
    <xf numFmtId="0" fontId="15" fillId="0" borderId="0" xfId="0" applyFont="1"/>
    <xf numFmtId="164" fontId="5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0" fillId="0" borderId="0" xfId="0" applyFont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right"/>
    </xf>
    <xf numFmtId="0" fontId="18" fillId="0" borderId="0" xfId="0" applyFon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B746-4EFD-6842-ACB1-F3A13F14E6AD}">
  <dimension ref="A1:AP560"/>
  <sheetViews>
    <sheetView tabSelected="1" zoomScale="83" zoomScaleNormal="50" workbookViewId="0">
      <selection activeCell="F1" sqref="F1:F1048576"/>
    </sheetView>
  </sheetViews>
  <sheetFormatPr baseColWidth="10" defaultColWidth="11.1640625" defaultRowHeight="16" x14ac:dyDescent="0.2"/>
  <cols>
    <col min="1" max="1" width="25.5" customWidth="1"/>
    <col min="2" max="2" width="11.1640625" customWidth="1"/>
    <col min="3" max="3" width="13.6640625" style="25" customWidth="1"/>
    <col min="4" max="13" width="10.83203125" customWidth="1"/>
    <col min="14" max="14" width="12.6640625" customWidth="1"/>
    <col min="15" max="17" width="10.83203125" customWidth="1"/>
    <col min="18" max="18" width="11.5" customWidth="1"/>
    <col min="19" max="19" width="20.83203125" customWidth="1"/>
    <col min="20" max="20" width="13" customWidth="1"/>
    <col min="21" max="21" width="14" customWidth="1"/>
    <col min="22" max="22" width="13" customWidth="1"/>
    <col min="23" max="23" width="17.83203125" customWidth="1"/>
    <col min="24" max="24" width="13.5" customWidth="1"/>
    <col min="25" max="25" width="10.6640625" customWidth="1"/>
    <col min="26" max="26" width="9.83203125" customWidth="1"/>
    <col min="27" max="27" width="11.83203125" customWidth="1"/>
    <col min="28" max="28" width="13.6640625" customWidth="1"/>
    <col min="29" max="29" width="11" customWidth="1"/>
    <col min="30" max="38" width="10.83203125" customWidth="1"/>
    <col min="39" max="39" width="16" customWidth="1"/>
    <col min="40" max="40" width="10.83203125" customWidth="1"/>
    <col min="41" max="41" width="10.83203125"/>
    <col min="42" max="42" width="14.5" customWidth="1"/>
  </cols>
  <sheetData>
    <row r="1" spans="1:42" s="1" customFormat="1" ht="17" x14ac:dyDescent="0.2">
      <c r="A1" s="9" t="s">
        <v>153</v>
      </c>
      <c r="B1" s="1" t="s">
        <v>20</v>
      </c>
      <c r="C1" s="24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22</v>
      </c>
      <c r="W1" s="1" t="s">
        <v>23</v>
      </c>
      <c r="X1" s="2" t="s">
        <v>24</v>
      </c>
      <c r="Y1" s="2" t="s">
        <v>18</v>
      </c>
      <c r="Z1" s="2" t="s">
        <v>25</v>
      </c>
      <c r="AA1" s="2" t="s">
        <v>17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35</v>
      </c>
      <c r="AK1" s="2" t="s">
        <v>34</v>
      </c>
      <c r="AL1" s="1" t="s">
        <v>570</v>
      </c>
      <c r="AM1" s="1" t="s">
        <v>572</v>
      </c>
      <c r="AN1" s="1" t="s">
        <v>573</v>
      </c>
      <c r="AO1" s="21" t="s">
        <v>610</v>
      </c>
      <c r="AP1" s="21" t="s">
        <v>574</v>
      </c>
    </row>
    <row r="2" spans="1:42" x14ac:dyDescent="0.2">
      <c r="A2" s="8" t="s">
        <v>154</v>
      </c>
      <c r="B2">
        <v>0</v>
      </c>
      <c r="C2" s="25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SUM(D2+E2+F2+G2+H2+I2+J2+K2+L2)</f>
        <v>2</v>
      </c>
      <c r="W2">
        <f>SUM(M2+N2+O2+P2+Q2+R2+S2+T2+U2)</f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4">
        <v>0</v>
      </c>
      <c r="AM2" s="6">
        <v>52</v>
      </c>
      <c r="AN2" s="6">
        <v>1</v>
      </c>
      <c r="AO2">
        <v>0</v>
      </c>
      <c r="AP2" s="16">
        <v>2.2999999999999998</v>
      </c>
    </row>
    <row r="3" spans="1:42" x14ac:dyDescent="0.2">
      <c r="A3" s="8" t="s">
        <v>155</v>
      </c>
      <c r="B3">
        <v>1</v>
      </c>
      <c r="C3" s="25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6">
        <v>0</v>
      </c>
      <c r="AH3">
        <f>SUM(X3+Z3+AB3+AD3+AF3)</f>
        <v>1</v>
      </c>
      <c r="AI3">
        <f>SUM(Y3+AA3+AC3+AE3+AG3)</f>
        <v>0</v>
      </c>
      <c r="AJ3">
        <f t="shared" ref="AJ3:AJ65" si="0">SUM(AH3+AI3)</f>
        <v>1</v>
      </c>
      <c r="AK3" s="4">
        <f t="shared" ref="AK3:AK21" si="1">IF(AJ3=0, 0, AH3/AJ3)</f>
        <v>1</v>
      </c>
      <c r="AM3" s="6">
        <v>262</v>
      </c>
      <c r="AN3" s="6">
        <v>14</v>
      </c>
      <c r="AO3">
        <v>0.19607843137254904</v>
      </c>
      <c r="AP3" s="16">
        <v>4.0999999999999996</v>
      </c>
    </row>
    <row r="4" spans="1:42" x14ac:dyDescent="0.2">
      <c r="A4" s="8" t="s">
        <v>156</v>
      </c>
      <c r="B4">
        <v>1</v>
      </c>
      <c r="C4" s="25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1</v>
      </c>
      <c r="AG4" s="7">
        <v>0</v>
      </c>
      <c r="AH4" s="7">
        <v>1</v>
      </c>
      <c r="AI4" s="7">
        <v>0</v>
      </c>
      <c r="AJ4">
        <f t="shared" si="0"/>
        <v>1</v>
      </c>
      <c r="AK4" s="4">
        <f t="shared" si="1"/>
        <v>1</v>
      </c>
      <c r="AM4" s="6">
        <v>776</v>
      </c>
      <c r="AN4" s="6">
        <v>10</v>
      </c>
      <c r="AO4">
        <v>0.18181818181818182</v>
      </c>
      <c r="AP4" s="16">
        <v>4.5</v>
      </c>
    </row>
    <row r="5" spans="1:42" x14ac:dyDescent="0.2">
      <c r="A5" s="8" t="s">
        <v>36</v>
      </c>
      <c r="B5">
        <f>IF(AH5&gt;0, 1, 0)</f>
        <v>1</v>
      </c>
      <c r="C5" s="2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SUM(D5+E5+F5+G5+H5+I5+J5+K5+L5)</f>
        <v>1</v>
      </c>
      <c r="W5">
        <f>SUM(M5+N5+O5+P5+Q5+R5+S5+T5+U5)</f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6">
        <v>1</v>
      </c>
      <c r="AI5" s="6">
        <v>0</v>
      </c>
      <c r="AJ5">
        <f t="shared" si="0"/>
        <v>1</v>
      </c>
      <c r="AK5" s="4">
        <f t="shared" si="1"/>
        <v>1</v>
      </c>
      <c r="AM5" s="6">
        <v>27</v>
      </c>
      <c r="AN5" s="6">
        <v>1</v>
      </c>
      <c r="AO5">
        <v>0.33333333333333331</v>
      </c>
      <c r="AP5" s="16">
        <v>2</v>
      </c>
    </row>
    <row r="6" spans="1:42" x14ac:dyDescent="0.2">
      <c r="A6" s="8" t="s">
        <v>157</v>
      </c>
      <c r="B6">
        <v>1</v>
      </c>
      <c r="C6" s="25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2</v>
      </c>
      <c r="W6">
        <v>2</v>
      </c>
      <c r="X6" s="7">
        <v>1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2</v>
      </c>
      <c r="AG6" s="7">
        <v>0</v>
      </c>
      <c r="AH6" s="7">
        <v>3</v>
      </c>
      <c r="AI6" s="7">
        <v>0</v>
      </c>
      <c r="AJ6">
        <f t="shared" si="0"/>
        <v>3</v>
      </c>
      <c r="AK6" s="4">
        <f t="shared" si="1"/>
        <v>1</v>
      </c>
      <c r="AM6" s="6">
        <v>224</v>
      </c>
      <c r="AN6" s="6">
        <v>312</v>
      </c>
      <c r="AO6">
        <v>0.45454545454545459</v>
      </c>
      <c r="AP6" s="16">
        <v>5.6</v>
      </c>
    </row>
    <row r="7" spans="1:42" x14ac:dyDescent="0.2">
      <c r="A7" s="8" t="s">
        <v>158</v>
      </c>
      <c r="B7">
        <v>1</v>
      </c>
      <c r="C7" s="25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5</v>
      </c>
      <c r="W7">
        <v>2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1</v>
      </c>
      <c r="AG7" s="7">
        <v>0</v>
      </c>
      <c r="AH7" s="7">
        <v>1</v>
      </c>
      <c r="AI7" s="7">
        <v>0</v>
      </c>
      <c r="AJ7">
        <f t="shared" si="0"/>
        <v>1</v>
      </c>
      <c r="AK7" s="4">
        <f t="shared" si="1"/>
        <v>1</v>
      </c>
      <c r="AM7" s="6">
        <v>486</v>
      </c>
      <c r="AN7" s="6">
        <v>35</v>
      </c>
      <c r="AO7">
        <v>0.16949152542372881</v>
      </c>
      <c r="AP7" s="16">
        <v>4.9000000000000004</v>
      </c>
    </row>
    <row r="8" spans="1:42" x14ac:dyDescent="0.2">
      <c r="A8" s="8" t="s">
        <v>147</v>
      </c>
      <c r="B8">
        <f>IF(AH8&gt;0, 1, 0)</f>
        <v>1</v>
      </c>
      <c r="C8" s="25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SUM(D8+E8+F8+G8+H8+I8+J8+K8+L8)</f>
        <v>2</v>
      </c>
      <c r="W8">
        <f>SUM(M8+N8+O8+P8+Q8+R8+S8+T8+U8)</f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1</v>
      </c>
      <c r="AE8" s="6">
        <v>0</v>
      </c>
      <c r="AF8" s="6">
        <v>0</v>
      </c>
      <c r="AG8" s="6">
        <v>0</v>
      </c>
      <c r="AH8" s="6">
        <v>1</v>
      </c>
      <c r="AI8" s="6">
        <v>0</v>
      </c>
      <c r="AJ8">
        <f t="shared" si="0"/>
        <v>1</v>
      </c>
      <c r="AK8" s="4">
        <f t="shared" si="1"/>
        <v>1</v>
      </c>
      <c r="AM8" s="6">
        <v>12</v>
      </c>
      <c r="AN8" s="6">
        <v>1</v>
      </c>
      <c r="AO8">
        <v>0.38461538461538458</v>
      </c>
      <c r="AP8" s="16">
        <v>1.6</v>
      </c>
    </row>
    <row r="9" spans="1:42" x14ac:dyDescent="0.2">
      <c r="A9" s="8" t="s">
        <v>159</v>
      </c>
      <c r="B9">
        <v>0</v>
      </c>
      <c r="C9" s="25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 s="6">
        <v>0</v>
      </c>
      <c r="Y9" s="6">
        <v>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>
        <f t="shared" si="0"/>
        <v>1</v>
      </c>
      <c r="AK9" s="4">
        <f t="shared" si="1"/>
        <v>0</v>
      </c>
      <c r="AM9" s="6">
        <v>37743</v>
      </c>
      <c r="AN9" s="6">
        <v>54</v>
      </c>
      <c r="AO9">
        <v>0</v>
      </c>
      <c r="AP9" s="16">
        <v>7.3</v>
      </c>
    </row>
    <row r="10" spans="1:42" x14ac:dyDescent="0.2">
      <c r="A10" s="8" t="s">
        <v>160</v>
      </c>
      <c r="B10">
        <v>0</v>
      </c>
      <c r="C10" s="25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0"/>
        <v>0</v>
      </c>
      <c r="AK10" s="4">
        <f t="shared" si="1"/>
        <v>0</v>
      </c>
      <c r="AM10" s="6">
        <v>195</v>
      </c>
      <c r="AN10" s="6">
        <v>6</v>
      </c>
      <c r="AO10">
        <v>0</v>
      </c>
      <c r="AP10" s="16">
        <v>3.6</v>
      </c>
    </row>
    <row r="11" spans="1:42" x14ac:dyDescent="0.2">
      <c r="A11" s="8" t="s">
        <v>161</v>
      </c>
      <c r="B11">
        <v>0</v>
      </c>
      <c r="C11" s="25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0"/>
        <v>0</v>
      </c>
      <c r="AK11" s="4">
        <f t="shared" si="1"/>
        <v>0</v>
      </c>
      <c r="AM11" s="6">
        <v>331</v>
      </c>
      <c r="AN11" s="6">
        <v>17</v>
      </c>
      <c r="AO11">
        <v>0</v>
      </c>
      <c r="AP11" s="16">
        <v>4.3</v>
      </c>
    </row>
    <row r="12" spans="1:42" x14ac:dyDescent="0.2">
      <c r="A12" s="8" t="s">
        <v>162</v>
      </c>
      <c r="B12">
        <v>0</v>
      </c>
      <c r="C12" s="25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0"/>
        <v>0</v>
      </c>
      <c r="AK12" s="4">
        <f t="shared" si="1"/>
        <v>0</v>
      </c>
      <c r="AM12" s="6">
        <v>49</v>
      </c>
      <c r="AN12" s="6">
        <v>1</v>
      </c>
      <c r="AO12">
        <v>0</v>
      </c>
      <c r="AP12" s="16">
        <v>2.2999999999999998</v>
      </c>
    </row>
    <row r="13" spans="1:42" x14ac:dyDescent="0.2">
      <c r="A13" s="8" t="s">
        <v>163</v>
      </c>
      <c r="B13">
        <v>0</v>
      </c>
      <c r="C13" s="25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0"/>
        <v>0</v>
      </c>
      <c r="AK13" s="4">
        <f t="shared" si="1"/>
        <v>0</v>
      </c>
      <c r="AM13" s="6">
        <v>111</v>
      </c>
      <c r="AN13" s="6">
        <v>3</v>
      </c>
      <c r="AO13">
        <v>0</v>
      </c>
      <c r="AP13" s="16">
        <v>3.1</v>
      </c>
    </row>
    <row r="14" spans="1:42" x14ac:dyDescent="0.2">
      <c r="A14" s="8" t="s">
        <v>37</v>
      </c>
      <c r="B14">
        <f>IF(AH14&gt;0, 1, 0)</f>
        <v>1</v>
      </c>
      <c r="C14" s="25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SUM(D14+E14+F14+G14+H14+I14+J14+K14+L14)</f>
        <v>2</v>
      </c>
      <c r="W14">
        <f>SUM(M14+N14+O14+P14+Q14+R14+S14+T14+U14)</f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2</v>
      </c>
      <c r="AG14" s="6">
        <v>0</v>
      </c>
      <c r="AH14" s="6">
        <v>2</v>
      </c>
      <c r="AI14" s="6">
        <v>0</v>
      </c>
      <c r="AJ14">
        <f t="shared" si="0"/>
        <v>2</v>
      </c>
      <c r="AK14" s="4">
        <f t="shared" si="1"/>
        <v>1</v>
      </c>
      <c r="AM14" s="6">
        <v>118</v>
      </c>
      <c r="AN14" s="6">
        <v>3</v>
      </c>
      <c r="AO14">
        <v>0.48780487804878053</v>
      </c>
      <c r="AP14" s="16">
        <v>3.1</v>
      </c>
    </row>
    <row r="15" spans="1:42" x14ac:dyDescent="0.2">
      <c r="A15" s="8" t="s">
        <v>164</v>
      </c>
      <c r="B15">
        <v>1</v>
      </c>
      <c r="C15" s="2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5</v>
      </c>
      <c r="AG15" s="3">
        <v>0</v>
      </c>
      <c r="AH15" s="3">
        <v>5</v>
      </c>
      <c r="AI15" s="3">
        <v>0</v>
      </c>
      <c r="AJ15">
        <f t="shared" si="0"/>
        <v>5</v>
      </c>
      <c r="AK15" s="4">
        <f t="shared" si="1"/>
        <v>1</v>
      </c>
      <c r="AM15" s="6">
        <v>86</v>
      </c>
      <c r="AN15" s="6">
        <v>70</v>
      </c>
      <c r="AO15">
        <v>0.92592592592592582</v>
      </c>
      <c r="AP15" s="16">
        <v>4.4000000000000004</v>
      </c>
    </row>
    <row r="16" spans="1:42" x14ac:dyDescent="0.2">
      <c r="A16" s="8" t="s">
        <v>165</v>
      </c>
      <c r="B16">
        <v>1</v>
      </c>
      <c r="C16" s="25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1</v>
      </c>
      <c r="AI16" s="3">
        <v>0</v>
      </c>
      <c r="AJ16">
        <f t="shared" si="0"/>
        <v>1</v>
      </c>
      <c r="AK16" s="4">
        <f t="shared" si="1"/>
        <v>1</v>
      </c>
      <c r="AM16" s="6">
        <v>48</v>
      </c>
      <c r="AN16" s="6">
        <v>37</v>
      </c>
      <c r="AO16">
        <v>0.20833333333333334</v>
      </c>
      <c r="AP16" s="16">
        <v>3.8</v>
      </c>
    </row>
    <row r="17" spans="1:42" x14ac:dyDescent="0.2">
      <c r="A17" s="8" t="s">
        <v>166</v>
      </c>
      <c r="B17">
        <v>0</v>
      </c>
      <c r="C17" s="25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>
        <f t="shared" si="0"/>
        <v>0</v>
      </c>
      <c r="AK17" s="4">
        <f t="shared" si="1"/>
        <v>0</v>
      </c>
      <c r="AM17" s="6">
        <v>25</v>
      </c>
      <c r="AN17" s="6">
        <v>5</v>
      </c>
      <c r="AO17">
        <v>0</v>
      </c>
      <c r="AP17" s="16">
        <v>2.5</v>
      </c>
    </row>
    <row r="18" spans="1:42" x14ac:dyDescent="0.2">
      <c r="A18" s="8" t="s">
        <v>167</v>
      </c>
      <c r="B18">
        <v>0</v>
      </c>
      <c r="C18" s="25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0"/>
        <v>0</v>
      </c>
      <c r="AK18" s="4">
        <f t="shared" si="1"/>
        <v>0</v>
      </c>
      <c r="AM18" s="6">
        <v>26</v>
      </c>
      <c r="AN18" s="6">
        <v>1</v>
      </c>
      <c r="AO18">
        <v>0</v>
      </c>
      <c r="AP18" s="16">
        <v>2</v>
      </c>
    </row>
    <row r="19" spans="1:42" x14ac:dyDescent="0.2">
      <c r="A19" s="8" t="s">
        <v>168</v>
      </c>
      <c r="B19">
        <v>0</v>
      </c>
      <c r="C19" s="25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>
        <f t="shared" si="0"/>
        <v>0</v>
      </c>
      <c r="AK19" s="4">
        <f t="shared" si="1"/>
        <v>0</v>
      </c>
      <c r="AM19" s="6">
        <v>14</v>
      </c>
      <c r="AN19" s="6">
        <v>14</v>
      </c>
      <c r="AO19">
        <v>0</v>
      </c>
      <c r="AP19" s="16">
        <v>2.7</v>
      </c>
    </row>
    <row r="20" spans="1:42" x14ac:dyDescent="0.2">
      <c r="A20" s="8" t="s">
        <v>169</v>
      </c>
      <c r="B20">
        <v>1</v>
      </c>
      <c r="C20" s="25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2</v>
      </c>
      <c r="AG20" s="3">
        <v>1</v>
      </c>
      <c r="AH20" s="3">
        <v>2</v>
      </c>
      <c r="AI20" s="3">
        <v>2</v>
      </c>
      <c r="AJ20">
        <f t="shared" si="0"/>
        <v>4</v>
      </c>
      <c r="AK20" s="4">
        <f t="shared" si="1"/>
        <v>0.5</v>
      </c>
      <c r="AM20" s="6">
        <v>313</v>
      </c>
      <c r="AN20" s="6">
        <v>63</v>
      </c>
      <c r="AO20">
        <v>0.33333333333333331</v>
      </c>
      <c r="AP20" s="16">
        <v>5</v>
      </c>
    </row>
    <row r="21" spans="1:42" x14ac:dyDescent="0.2">
      <c r="A21" s="8" t="s">
        <v>170</v>
      </c>
      <c r="B21">
        <v>1</v>
      </c>
      <c r="C21" s="25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1</v>
      </c>
      <c r="AI21" s="3">
        <v>0</v>
      </c>
      <c r="AJ21">
        <f t="shared" si="0"/>
        <v>1</v>
      </c>
      <c r="AK21" s="4">
        <f t="shared" si="1"/>
        <v>1</v>
      </c>
      <c r="AM21" s="6">
        <v>30</v>
      </c>
      <c r="AN21" s="6">
        <v>10</v>
      </c>
      <c r="AO21">
        <v>0.25641025641025644</v>
      </c>
      <c r="AP21" s="16">
        <v>2.9</v>
      </c>
    </row>
    <row r="22" spans="1:42" x14ac:dyDescent="0.2">
      <c r="A22" s="8" t="s">
        <v>171</v>
      </c>
      <c r="B22">
        <v>0</v>
      </c>
      <c r="C22" s="25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1</v>
      </c>
      <c r="AJ22">
        <f t="shared" si="0"/>
        <v>1</v>
      </c>
      <c r="AK22" s="4">
        <v>1</v>
      </c>
      <c r="AL22" t="s">
        <v>571</v>
      </c>
      <c r="AM22" s="6">
        <v>10</v>
      </c>
      <c r="AN22" s="6">
        <v>5</v>
      </c>
      <c r="AO22">
        <v>0</v>
      </c>
      <c r="AP22" s="16">
        <v>2.1</v>
      </c>
    </row>
    <row r="23" spans="1:42" x14ac:dyDescent="0.2">
      <c r="A23" s="8" t="s">
        <v>172</v>
      </c>
      <c r="B23">
        <v>1</v>
      </c>
      <c r="C23" s="25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2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1</v>
      </c>
      <c r="AG23" s="3">
        <v>0</v>
      </c>
      <c r="AH23" s="3">
        <v>1</v>
      </c>
      <c r="AI23" s="3">
        <v>0</v>
      </c>
      <c r="AJ23">
        <f t="shared" si="0"/>
        <v>1</v>
      </c>
      <c r="AK23" s="4">
        <f t="shared" ref="AK23:AK83" si="2">IF(AJ23=0, 0, AH23/AJ23)</f>
        <v>1</v>
      </c>
      <c r="AM23" s="6">
        <v>37</v>
      </c>
      <c r="AN23" s="6">
        <v>4</v>
      </c>
      <c r="AO23">
        <v>0.27777777777777779</v>
      </c>
      <c r="AP23" s="16">
        <v>2.6</v>
      </c>
    </row>
    <row r="24" spans="1:42" x14ac:dyDescent="0.2">
      <c r="A24" s="8" t="s">
        <v>173</v>
      </c>
      <c r="B24">
        <v>0</v>
      </c>
      <c r="C24" s="25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>
        <f t="shared" si="0"/>
        <v>0</v>
      </c>
      <c r="AK24" s="4">
        <f t="shared" si="2"/>
        <v>0</v>
      </c>
      <c r="AM24" s="6">
        <v>18</v>
      </c>
      <c r="AN24" s="6">
        <v>2</v>
      </c>
      <c r="AO24">
        <v>0</v>
      </c>
      <c r="AP24" s="16">
        <v>2</v>
      </c>
    </row>
    <row r="25" spans="1:42" x14ac:dyDescent="0.2">
      <c r="A25" s="8" t="s">
        <v>174</v>
      </c>
      <c r="B25">
        <v>1</v>
      </c>
      <c r="C25" s="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</v>
      </c>
      <c r="AG25" s="3">
        <v>0</v>
      </c>
      <c r="AH25" s="3">
        <v>1</v>
      </c>
      <c r="AI25" s="3">
        <v>0</v>
      </c>
      <c r="AJ25">
        <f t="shared" si="0"/>
        <v>1</v>
      </c>
      <c r="AK25" s="4">
        <f t="shared" si="2"/>
        <v>1</v>
      </c>
      <c r="AM25" s="6">
        <v>21</v>
      </c>
      <c r="AN25" s="6">
        <v>1</v>
      </c>
      <c r="AO25">
        <v>0.34482758620689657</v>
      </c>
      <c r="AP25" s="16">
        <v>1.9</v>
      </c>
    </row>
    <row r="26" spans="1:42" x14ac:dyDescent="0.2">
      <c r="A26" s="8" t="s">
        <v>580</v>
      </c>
      <c r="B26">
        <v>1</v>
      </c>
      <c r="C26" s="25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 s="3">
        <v>1</v>
      </c>
      <c r="Y26" s="3">
        <v>0</v>
      </c>
      <c r="Z26" s="3">
        <v>0</v>
      </c>
      <c r="AA26" s="3">
        <v>0</v>
      </c>
      <c r="AB26" s="3">
        <v>2</v>
      </c>
      <c r="AC26" s="3">
        <v>1</v>
      </c>
      <c r="AD26" s="3">
        <v>0</v>
      </c>
      <c r="AE26" s="3">
        <v>0</v>
      </c>
      <c r="AF26" s="3">
        <v>2</v>
      </c>
      <c r="AG26" s="3">
        <v>1</v>
      </c>
      <c r="AH26" s="3">
        <v>5</v>
      </c>
      <c r="AI26" s="3">
        <v>2</v>
      </c>
      <c r="AJ26">
        <f t="shared" si="0"/>
        <v>7</v>
      </c>
      <c r="AK26" s="4">
        <f t="shared" si="2"/>
        <v>0.7142857142857143</v>
      </c>
      <c r="AM26" s="6">
        <v>67369</v>
      </c>
      <c r="AN26" s="6">
        <v>108</v>
      </c>
      <c r="AO26">
        <v>0.56179775280898869</v>
      </c>
      <c r="AP26" s="16">
        <v>7.9</v>
      </c>
    </row>
    <row r="27" spans="1:42" x14ac:dyDescent="0.2">
      <c r="A27" s="8" t="s">
        <v>582</v>
      </c>
      <c r="B27">
        <v>1</v>
      </c>
      <c r="C27" s="25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</v>
      </c>
      <c r="AG27" s="3">
        <v>1</v>
      </c>
      <c r="AH27" s="3">
        <v>1</v>
      </c>
      <c r="AI27" s="3">
        <v>1</v>
      </c>
      <c r="AJ27">
        <f t="shared" si="0"/>
        <v>2</v>
      </c>
      <c r="AK27" s="4">
        <f t="shared" si="2"/>
        <v>0.5</v>
      </c>
      <c r="AM27" s="6">
        <v>434</v>
      </c>
      <c r="AN27" s="6">
        <v>6</v>
      </c>
      <c r="AO27">
        <v>0.2</v>
      </c>
      <c r="AP27" s="16">
        <v>4</v>
      </c>
    </row>
    <row r="28" spans="1:42" x14ac:dyDescent="0.2">
      <c r="A28" s="8" t="s">
        <v>135</v>
      </c>
      <c r="B28">
        <v>0</v>
      </c>
      <c r="C28" s="25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SUM(D28+E28+F28+G28+H28+I28+J28+K28+L28)</f>
        <v>4</v>
      </c>
      <c r="W28">
        <f>SUM(M28+N28+O28+P28+Q28+R28+S28+T28+U28)</f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1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1</v>
      </c>
      <c r="AJ28">
        <f t="shared" si="0"/>
        <v>1</v>
      </c>
      <c r="AK28" s="4">
        <f t="shared" si="2"/>
        <v>0</v>
      </c>
      <c r="AM28" s="6">
        <v>77</v>
      </c>
      <c r="AN28" s="6">
        <v>0</v>
      </c>
      <c r="AO28">
        <v>0</v>
      </c>
      <c r="AP28" s="16">
        <v>2.5</v>
      </c>
    </row>
    <row r="29" spans="1:42" x14ac:dyDescent="0.2">
      <c r="A29" s="8" t="s">
        <v>583</v>
      </c>
      <c r="B29">
        <v>0</v>
      </c>
      <c r="C29" s="25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3</v>
      </c>
      <c r="X29" s="3">
        <v>0</v>
      </c>
      <c r="Y29" s="3">
        <v>1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</v>
      </c>
      <c r="AJ29">
        <f t="shared" si="0"/>
        <v>2</v>
      </c>
      <c r="AK29" s="4">
        <f t="shared" si="2"/>
        <v>0</v>
      </c>
      <c r="AM29" s="6">
        <v>87</v>
      </c>
      <c r="AN29" s="6">
        <v>54</v>
      </c>
      <c r="AO29">
        <v>0</v>
      </c>
      <c r="AP29" s="16">
        <v>4.2</v>
      </c>
    </row>
    <row r="30" spans="1:42" x14ac:dyDescent="0.2">
      <c r="A30" s="8" t="s">
        <v>584</v>
      </c>
      <c r="B30">
        <v>1</v>
      </c>
      <c r="C30" s="25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1</v>
      </c>
      <c r="X30" s="3">
        <v>4</v>
      </c>
      <c r="Y30" s="3">
        <v>0</v>
      </c>
      <c r="Z30" s="3">
        <v>0</v>
      </c>
      <c r="AA30" s="3">
        <v>0</v>
      </c>
      <c r="AB30" s="3">
        <v>0</v>
      </c>
      <c r="AC30" s="3">
        <v>4</v>
      </c>
      <c r="AD30" s="3">
        <v>1</v>
      </c>
      <c r="AE30" s="3">
        <v>0</v>
      </c>
      <c r="AF30" s="3">
        <v>5</v>
      </c>
      <c r="AG30" s="3">
        <v>1</v>
      </c>
      <c r="AH30" s="3">
        <v>10</v>
      </c>
      <c r="AI30" s="3">
        <v>5</v>
      </c>
      <c r="AJ30">
        <f t="shared" si="0"/>
        <v>15</v>
      </c>
      <c r="AK30" s="4">
        <f t="shared" si="2"/>
        <v>0.66666666666666663</v>
      </c>
      <c r="AM30" s="6">
        <v>1238</v>
      </c>
      <c r="AN30" s="6">
        <v>169</v>
      </c>
      <c r="AO30">
        <v>1.4084507042253522</v>
      </c>
      <c r="AP30" s="16">
        <v>6.1</v>
      </c>
    </row>
    <row r="31" spans="1:42" x14ac:dyDescent="0.2">
      <c r="A31" s="8" t="s">
        <v>175</v>
      </c>
      <c r="B31">
        <v>1</v>
      </c>
      <c r="C31" s="25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2</v>
      </c>
      <c r="AH31" s="3">
        <v>1</v>
      </c>
      <c r="AI31" s="3">
        <v>2</v>
      </c>
      <c r="AJ31">
        <f t="shared" si="0"/>
        <v>3</v>
      </c>
      <c r="AK31" s="4">
        <f t="shared" si="2"/>
        <v>0.33333333333333331</v>
      </c>
      <c r="AL31" t="s">
        <v>571</v>
      </c>
      <c r="AM31" s="6">
        <v>3397</v>
      </c>
      <c r="AN31" s="6">
        <v>5</v>
      </c>
      <c r="AO31">
        <v>0.16666666666666666</v>
      </c>
      <c r="AP31" s="16">
        <v>5</v>
      </c>
    </row>
    <row r="32" spans="1:42" x14ac:dyDescent="0.2">
      <c r="A32" s="8" t="s">
        <v>176</v>
      </c>
      <c r="B32">
        <v>0</v>
      </c>
      <c r="C32" s="25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0"/>
        <v>0</v>
      </c>
      <c r="AK32" s="4">
        <f t="shared" si="2"/>
        <v>0</v>
      </c>
      <c r="AM32" s="6">
        <v>123</v>
      </c>
      <c r="AN32" s="6">
        <v>2</v>
      </c>
      <c r="AO32">
        <v>0</v>
      </c>
      <c r="AP32" s="16">
        <v>3</v>
      </c>
    </row>
    <row r="33" spans="1:42" x14ac:dyDescent="0.2">
      <c r="A33" s="8" t="s">
        <v>38</v>
      </c>
      <c r="B33">
        <f>IF(AH33&gt;0, 1, 0)</f>
        <v>1</v>
      </c>
      <c r="C33" s="25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>SUM(D33+E33+F33+G33+H33+I33+J33+K33+L33)</f>
        <v>3</v>
      </c>
      <c r="W33">
        <f>SUM(M33+N33+O33+P33+Q33+R33+S33+T33+U33)</f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1</v>
      </c>
      <c r="AG33" s="6">
        <v>0</v>
      </c>
      <c r="AH33" s="6">
        <v>1</v>
      </c>
      <c r="AI33" s="6">
        <v>0</v>
      </c>
      <c r="AJ33">
        <f t="shared" si="0"/>
        <v>1</v>
      </c>
      <c r="AK33" s="4">
        <f t="shared" si="2"/>
        <v>1</v>
      </c>
      <c r="AM33" s="6">
        <v>52</v>
      </c>
      <c r="AN33" s="6">
        <v>5</v>
      </c>
      <c r="AO33">
        <v>0.25641025641025644</v>
      </c>
      <c r="AP33" s="16">
        <v>2.9</v>
      </c>
    </row>
    <row r="34" spans="1:42" x14ac:dyDescent="0.2">
      <c r="A34" s="8" t="s">
        <v>39</v>
      </c>
      <c r="B34">
        <f>IF(AH34&gt;0, 1, 0)</f>
        <v>1</v>
      </c>
      <c r="C34" s="25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>SUM(D34+E34+F34+G34+H34+I34+J34+K34+L34)</f>
        <v>3</v>
      </c>
      <c r="W34">
        <f>SUM(M34+N34+O34+P34+Q34+R34+S34+T34+U34)</f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3</v>
      </c>
      <c r="AG34" s="6">
        <v>1</v>
      </c>
      <c r="AH34" s="6">
        <v>3</v>
      </c>
      <c r="AI34" s="6">
        <v>1</v>
      </c>
      <c r="AJ34">
        <f t="shared" si="0"/>
        <v>4</v>
      </c>
      <c r="AK34" s="4">
        <f t="shared" si="2"/>
        <v>0.75</v>
      </c>
      <c r="AM34" s="6">
        <v>0</v>
      </c>
      <c r="AN34" s="6">
        <v>2</v>
      </c>
      <c r="AO34">
        <v>2</v>
      </c>
      <c r="AP34" s="16">
        <v>0.5</v>
      </c>
    </row>
    <row r="35" spans="1:42" x14ac:dyDescent="0.2">
      <c r="A35" s="8" t="s">
        <v>177</v>
      </c>
      <c r="B35">
        <v>1</v>
      </c>
      <c r="C35" s="2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3</v>
      </c>
      <c r="W35">
        <v>4</v>
      </c>
      <c r="X35" s="3">
        <v>12</v>
      </c>
      <c r="Y35" s="3">
        <v>3</v>
      </c>
      <c r="Z35" s="3">
        <v>0</v>
      </c>
      <c r="AA35" s="3">
        <v>0</v>
      </c>
      <c r="AB35" s="3">
        <v>2</v>
      </c>
      <c r="AC35" s="3">
        <v>1</v>
      </c>
      <c r="AD35" s="3">
        <v>2</v>
      </c>
      <c r="AE35" s="3">
        <v>0</v>
      </c>
      <c r="AF35" s="3">
        <v>10</v>
      </c>
      <c r="AG35" s="3">
        <v>3</v>
      </c>
      <c r="AH35" s="3">
        <v>26</v>
      </c>
      <c r="AI35" s="3">
        <v>7</v>
      </c>
      <c r="AJ35">
        <f t="shared" si="0"/>
        <v>33</v>
      </c>
      <c r="AK35" s="4">
        <f t="shared" si="2"/>
        <v>0.78787878787878785</v>
      </c>
      <c r="AM35" s="6">
        <v>9214</v>
      </c>
      <c r="AN35" s="6">
        <v>501</v>
      </c>
      <c r="AO35">
        <v>2.9885057471264371</v>
      </c>
      <c r="AP35" s="16">
        <v>7.7</v>
      </c>
    </row>
    <row r="36" spans="1:42" x14ac:dyDescent="0.2">
      <c r="A36" s="8" t="s">
        <v>136</v>
      </c>
      <c r="B36">
        <v>0</v>
      </c>
      <c r="C36" s="25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>SUM(D36+E36+F36+G36+H36+I36+J36+K36+L36)</f>
        <v>3</v>
      </c>
      <c r="W36">
        <f>SUM(M36+N36+O36+P36+Q36+R36+S36+T36+U36)</f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1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f t="shared" si="0"/>
        <v>1</v>
      </c>
      <c r="AK36" s="4">
        <f t="shared" si="2"/>
        <v>0</v>
      </c>
      <c r="AM36" s="6">
        <v>35</v>
      </c>
      <c r="AN36" s="6">
        <v>2</v>
      </c>
      <c r="AO36">
        <v>0</v>
      </c>
      <c r="AP36" s="16">
        <v>2.2999999999999998</v>
      </c>
    </row>
    <row r="37" spans="1:42" x14ac:dyDescent="0.2">
      <c r="A37" s="8" t="s">
        <v>178</v>
      </c>
      <c r="B37">
        <v>1</v>
      </c>
      <c r="C37" s="25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 s="3">
        <v>4</v>
      </c>
      <c r="Y37" s="3">
        <v>6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5</v>
      </c>
      <c r="AI37" s="3">
        <v>8</v>
      </c>
      <c r="AJ37">
        <f t="shared" si="0"/>
        <v>13</v>
      </c>
      <c r="AK37" s="4">
        <f t="shared" si="2"/>
        <v>0.38461538461538464</v>
      </c>
      <c r="AM37" s="6">
        <v>433</v>
      </c>
      <c r="AN37" s="6">
        <v>47</v>
      </c>
      <c r="AO37">
        <v>0.83333333333333337</v>
      </c>
      <c r="AP37" s="16">
        <v>5</v>
      </c>
    </row>
    <row r="38" spans="1:42" x14ac:dyDescent="0.2">
      <c r="A38" s="8" t="s">
        <v>179</v>
      </c>
      <c r="B38">
        <v>1</v>
      </c>
      <c r="C38" s="25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2</v>
      </c>
      <c r="X38" s="3">
        <v>2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2</v>
      </c>
      <c r="AI38" s="3">
        <v>0</v>
      </c>
      <c r="AJ38">
        <f t="shared" si="0"/>
        <v>2</v>
      </c>
      <c r="AK38" s="4">
        <f t="shared" si="2"/>
        <v>1</v>
      </c>
      <c r="AM38" s="6">
        <v>2478</v>
      </c>
      <c r="AN38" s="6">
        <v>31</v>
      </c>
      <c r="AO38">
        <v>0.30303030303030304</v>
      </c>
      <c r="AP38" s="16">
        <v>5.6</v>
      </c>
    </row>
    <row r="39" spans="1:42" x14ac:dyDescent="0.2">
      <c r="A39" s="8" t="s">
        <v>180</v>
      </c>
      <c r="B39">
        <v>1</v>
      </c>
      <c r="C39" s="25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 s="6">
        <v>2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2</v>
      </c>
      <c r="AI39" s="6">
        <v>0</v>
      </c>
      <c r="AJ39">
        <f t="shared" si="0"/>
        <v>2</v>
      </c>
      <c r="AK39" s="4">
        <f t="shared" si="2"/>
        <v>1</v>
      </c>
      <c r="AM39" s="6">
        <v>1168</v>
      </c>
      <c r="AN39" s="6">
        <v>15</v>
      </c>
      <c r="AO39">
        <v>0.33898305084745761</v>
      </c>
      <c r="AP39" s="16">
        <v>4.9000000000000004</v>
      </c>
    </row>
    <row r="40" spans="1:42" x14ac:dyDescent="0.2">
      <c r="A40" s="8" t="s">
        <v>181</v>
      </c>
      <c r="B40">
        <v>1</v>
      </c>
      <c r="C40" s="25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1</v>
      </c>
      <c r="X40" s="3">
        <v>14</v>
      </c>
      <c r="Y40" s="3">
        <v>2</v>
      </c>
      <c r="Z40" s="3">
        <v>0</v>
      </c>
      <c r="AA40" s="3">
        <v>0</v>
      </c>
      <c r="AB40" s="3">
        <v>1</v>
      </c>
      <c r="AC40" s="3">
        <v>4</v>
      </c>
      <c r="AD40" s="3">
        <v>2</v>
      </c>
      <c r="AE40" s="3">
        <v>1</v>
      </c>
      <c r="AF40" s="3">
        <v>6</v>
      </c>
      <c r="AG40" s="3">
        <v>5</v>
      </c>
      <c r="AH40" s="3">
        <v>23</v>
      </c>
      <c r="AI40" s="3">
        <v>12</v>
      </c>
      <c r="AJ40">
        <f t="shared" si="0"/>
        <v>35</v>
      </c>
      <c r="AK40" s="4">
        <f t="shared" si="2"/>
        <v>0.65714285714285714</v>
      </c>
      <c r="AM40" s="6">
        <v>3851</v>
      </c>
      <c r="AN40" s="6">
        <v>431</v>
      </c>
      <c r="AO40">
        <v>2.8048780487804881</v>
      </c>
      <c r="AP40" s="16">
        <v>7.2</v>
      </c>
    </row>
    <row r="41" spans="1:42" x14ac:dyDescent="0.2">
      <c r="A41" s="8" t="s">
        <v>117</v>
      </c>
      <c r="B41">
        <f>IF(AH41&gt;0, 1, 0)</f>
        <v>1</v>
      </c>
      <c r="C41" s="25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>SUM(D41+E41+F41+G41+H41+I41+J41+K41+L41)</f>
        <v>2</v>
      </c>
      <c r="W41">
        <f>SUM(M41+N41+O41+P41+Q41+R41+S41+T41+U41)</f>
        <v>0</v>
      </c>
      <c r="X41" s="6">
        <v>2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2</v>
      </c>
      <c r="AI41" s="6">
        <v>0</v>
      </c>
      <c r="AJ41">
        <f t="shared" si="0"/>
        <v>2</v>
      </c>
      <c r="AK41" s="4">
        <f t="shared" si="2"/>
        <v>1</v>
      </c>
      <c r="AM41" s="6">
        <v>385</v>
      </c>
      <c r="AN41" s="6">
        <v>6</v>
      </c>
      <c r="AO41">
        <v>0.4</v>
      </c>
      <c r="AP41" s="16">
        <v>4</v>
      </c>
    </row>
    <row r="42" spans="1:42" x14ac:dyDescent="0.2">
      <c r="A42" s="8" t="s">
        <v>182</v>
      </c>
      <c r="B42">
        <v>1</v>
      </c>
      <c r="C42" s="25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1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1</v>
      </c>
      <c r="AG42" s="3">
        <v>0</v>
      </c>
      <c r="AH42" s="3">
        <v>2</v>
      </c>
      <c r="AI42" s="3">
        <v>1</v>
      </c>
      <c r="AJ42">
        <f t="shared" si="0"/>
        <v>3</v>
      </c>
      <c r="AK42" s="4">
        <f t="shared" si="2"/>
        <v>0.66666666666666663</v>
      </c>
      <c r="AM42" s="6">
        <v>252</v>
      </c>
      <c r="AN42" s="6">
        <v>14</v>
      </c>
      <c r="AO42">
        <v>0.39215686274509809</v>
      </c>
      <c r="AP42" s="16">
        <v>4.0999999999999996</v>
      </c>
    </row>
    <row r="43" spans="1:42" x14ac:dyDescent="0.2">
      <c r="A43" s="8" t="s">
        <v>183</v>
      </c>
      <c r="B43">
        <v>1</v>
      </c>
      <c r="C43" s="25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1</v>
      </c>
      <c r="AG43" s="3">
        <v>0</v>
      </c>
      <c r="AH43" s="3">
        <v>1</v>
      </c>
      <c r="AI43" s="3">
        <v>0</v>
      </c>
      <c r="AJ43">
        <f t="shared" si="0"/>
        <v>1</v>
      </c>
      <c r="AK43" s="4">
        <f t="shared" si="2"/>
        <v>1</v>
      </c>
      <c r="AM43" s="6">
        <v>25</v>
      </c>
      <c r="AN43" s="6">
        <v>1</v>
      </c>
      <c r="AO43">
        <v>0.33333333333333331</v>
      </c>
      <c r="AP43" s="16">
        <v>2</v>
      </c>
    </row>
    <row r="44" spans="1:42" x14ac:dyDescent="0.2">
      <c r="A44" s="8" t="s">
        <v>184</v>
      </c>
      <c r="B44">
        <v>1</v>
      </c>
      <c r="C44" s="25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  <c r="W44">
        <v>1</v>
      </c>
      <c r="X44" s="3">
        <v>3</v>
      </c>
      <c r="Y44" s="3">
        <v>0</v>
      </c>
      <c r="Z44" s="3">
        <v>0</v>
      </c>
      <c r="AA44" s="3">
        <v>0</v>
      </c>
      <c r="AB44" s="3">
        <v>0</v>
      </c>
      <c r="AC44" s="3">
        <v>1</v>
      </c>
      <c r="AD44" s="3">
        <v>1</v>
      </c>
      <c r="AE44" s="3">
        <v>0</v>
      </c>
      <c r="AF44" s="3">
        <v>1</v>
      </c>
      <c r="AG44" s="3">
        <v>0</v>
      </c>
      <c r="AH44" s="3">
        <v>5</v>
      </c>
      <c r="AI44" s="3">
        <v>1</v>
      </c>
      <c r="AJ44">
        <f t="shared" si="0"/>
        <v>6</v>
      </c>
      <c r="AK44" s="4">
        <f t="shared" si="2"/>
        <v>0.83333333333333337</v>
      </c>
      <c r="AM44" s="6">
        <v>717</v>
      </c>
      <c r="AN44" s="6">
        <v>81</v>
      </c>
      <c r="AO44">
        <v>0.76923076923076927</v>
      </c>
      <c r="AP44" s="16">
        <v>5.5</v>
      </c>
    </row>
    <row r="45" spans="1:42" x14ac:dyDescent="0.2">
      <c r="A45" s="8" t="s">
        <v>185</v>
      </c>
      <c r="B45">
        <v>1</v>
      </c>
      <c r="C45" s="2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1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1</v>
      </c>
      <c r="AG45" s="3">
        <v>0</v>
      </c>
      <c r="AH45" s="3">
        <v>1</v>
      </c>
      <c r="AI45" s="3">
        <v>0</v>
      </c>
      <c r="AJ45">
        <f t="shared" si="0"/>
        <v>1</v>
      </c>
      <c r="AK45" s="4">
        <f t="shared" si="2"/>
        <v>1</v>
      </c>
      <c r="AM45" s="6">
        <v>48</v>
      </c>
      <c r="AN45" s="6">
        <v>6</v>
      </c>
      <c r="AO45">
        <v>0.25641025641025644</v>
      </c>
      <c r="AP45" s="16">
        <v>2.9</v>
      </c>
    </row>
    <row r="46" spans="1:42" x14ac:dyDescent="0.2">
      <c r="A46" s="8" t="s">
        <v>186</v>
      </c>
      <c r="B46">
        <v>1</v>
      </c>
      <c r="C46" s="25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2</v>
      </c>
      <c r="W46">
        <v>5</v>
      </c>
      <c r="X46" s="3">
        <v>3</v>
      </c>
      <c r="Y46" s="3">
        <v>1</v>
      </c>
      <c r="Z46" s="3">
        <v>0</v>
      </c>
      <c r="AA46" s="3">
        <v>0</v>
      </c>
      <c r="AB46" s="3">
        <v>0</v>
      </c>
      <c r="AC46" s="3">
        <v>3</v>
      </c>
      <c r="AD46" s="3">
        <v>3</v>
      </c>
      <c r="AE46" s="3">
        <v>0</v>
      </c>
      <c r="AF46" s="3">
        <v>1</v>
      </c>
      <c r="AG46" s="3">
        <v>1</v>
      </c>
      <c r="AH46" s="3">
        <v>7</v>
      </c>
      <c r="AI46" s="3">
        <v>5</v>
      </c>
      <c r="AJ46">
        <f t="shared" si="0"/>
        <v>12</v>
      </c>
      <c r="AK46" s="4">
        <f t="shared" si="2"/>
        <v>0.58333333333333337</v>
      </c>
      <c r="AM46" s="6">
        <v>1496</v>
      </c>
      <c r="AN46" s="6">
        <v>138</v>
      </c>
      <c r="AO46">
        <v>0.9859154929577465</v>
      </c>
      <c r="AP46" s="16">
        <v>6.1</v>
      </c>
    </row>
    <row r="47" spans="1:42" x14ac:dyDescent="0.2">
      <c r="A47" s="8" t="s">
        <v>187</v>
      </c>
      <c r="B47">
        <v>1</v>
      </c>
      <c r="C47" s="25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4</v>
      </c>
      <c r="W47">
        <v>5</v>
      </c>
      <c r="X47" s="3">
        <v>12</v>
      </c>
      <c r="Y47" s="3">
        <v>0</v>
      </c>
      <c r="Z47" s="3">
        <v>0</v>
      </c>
      <c r="AA47" s="3">
        <v>1</v>
      </c>
      <c r="AB47" s="3">
        <v>4</v>
      </c>
      <c r="AC47" s="3">
        <v>5</v>
      </c>
      <c r="AD47" s="3">
        <v>3</v>
      </c>
      <c r="AE47" s="3">
        <v>0</v>
      </c>
      <c r="AF47" s="3">
        <v>13</v>
      </c>
      <c r="AG47" s="3">
        <v>12</v>
      </c>
      <c r="AH47" s="3">
        <v>32</v>
      </c>
      <c r="AI47" s="3">
        <v>18</v>
      </c>
      <c r="AJ47">
        <f t="shared" si="0"/>
        <v>50</v>
      </c>
      <c r="AK47" s="4">
        <f t="shared" si="2"/>
        <v>0.64</v>
      </c>
      <c r="AM47" s="6">
        <v>61734</v>
      </c>
      <c r="AN47" s="6">
        <v>541</v>
      </c>
      <c r="AO47">
        <v>3.2989690721649487</v>
      </c>
      <c r="AP47" s="16">
        <v>8.6999999999999993</v>
      </c>
    </row>
    <row r="48" spans="1:42" x14ac:dyDescent="0.2">
      <c r="A48" s="8" t="s">
        <v>188</v>
      </c>
      <c r="B48">
        <v>1</v>
      </c>
      <c r="C48" s="25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2</v>
      </c>
      <c r="X48" s="3">
        <v>3</v>
      </c>
      <c r="Y48" s="3">
        <v>0</v>
      </c>
      <c r="Z48" s="3">
        <v>0</v>
      </c>
      <c r="AA48" s="3">
        <v>0</v>
      </c>
      <c r="AB48" s="3">
        <v>0</v>
      </c>
      <c r="AC48" s="3">
        <v>3</v>
      </c>
      <c r="AD48" s="3">
        <v>0</v>
      </c>
      <c r="AE48" s="3">
        <v>0</v>
      </c>
      <c r="AF48" s="3">
        <v>1</v>
      </c>
      <c r="AG48" s="3">
        <v>0</v>
      </c>
      <c r="AH48" s="3">
        <v>4</v>
      </c>
      <c r="AI48" s="3">
        <v>3</v>
      </c>
      <c r="AJ48">
        <f t="shared" si="0"/>
        <v>7</v>
      </c>
      <c r="AK48" s="4">
        <f t="shared" si="2"/>
        <v>0.5714285714285714</v>
      </c>
      <c r="AM48" s="6">
        <v>1632</v>
      </c>
      <c r="AN48" s="6">
        <v>34</v>
      </c>
      <c r="AO48">
        <v>0.61538461538461542</v>
      </c>
      <c r="AP48" s="16">
        <v>5.5</v>
      </c>
    </row>
    <row r="49" spans="1:42" x14ac:dyDescent="0.2">
      <c r="A49" s="8" t="s">
        <v>189</v>
      </c>
      <c r="B49">
        <v>0</v>
      </c>
      <c r="C49" s="25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>
        <f t="shared" si="0"/>
        <v>0</v>
      </c>
      <c r="AK49" s="4">
        <f t="shared" si="2"/>
        <v>0</v>
      </c>
      <c r="AM49" s="6">
        <v>153</v>
      </c>
      <c r="AN49" s="6">
        <v>8</v>
      </c>
      <c r="AO49">
        <v>0</v>
      </c>
      <c r="AP49" s="16">
        <v>3.6</v>
      </c>
    </row>
    <row r="50" spans="1:42" x14ac:dyDescent="0.2">
      <c r="A50" s="8" t="s">
        <v>190</v>
      </c>
      <c r="B50">
        <v>0</v>
      </c>
      <c r="C50" s="25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0"/>
        <v>0</v>
      </c>
      <c r="AK50" s="4">
        <f t="shared" si="2"/>
        <v>0</v>
      </c>
      <c r="AM50" s="6">
        <v>26</v>
      </c>
      <c r="AN50" s="6">
        <v>1</v>
      </c>
      <c r="AO50">
        <v>0</v>
      </c>
      <c r="AP50" s="16">
        <v>2</v>
      </c>
    </row>
    <row r="51" spans="1:42" x14ac:dyDescent="0.2">
      <c r="A51" s="8" t="s">
        <v>191</v>
      </c>
      <c r="B51">
        <v>0</v>
      </c>
      <c r="C51" s="25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1</v>
      </c>
      <c r="AJ51">
        <f t="shared" si="0"/>
        <v>1</v>
      </c>
      <c r="AK51" s="4">
        <f t="shared" si="2"/>
        <v>0</v>
      </c>
      <c r="AM51" s="6">
        <v>37</v>
      </c>
      <c r="AN51" s="6">
        <v>3</v>
      </c>
      <c r="AO51">
        <v>0</v>
      </c>
      <c r="AP51" s="16">
        <v>2.5</v>
      </c>
    </row>
    <row r="52" spans="1:42" x14ac:dyDescent="0.2">
      <c r="A52" s="8" t="s">
        <v>192</v>
      </c>
      <c r="B52">
        <v>1</v>
      </c>
      <c r="C52" s="25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3</v>
      </c>
      <c r="W52">
        <v>5</v>
      </c>
      <c r="X52" s="3">
        <v>2</v>
      </c>
      <c r="Y52" s="3">
        <v>0</v>
      </c>
      <c r="Z52" s="3">
        <v>0</v>
      </c>
      <c r="AA52" s="3">
        <v>0</v>
      </c>
      <c r="AB52" s="3">
        <v>1</v>
      </c>
      <c r="AC52" s="3">
        <v>0</v>
      </c>
      <c r="AD52" s="3">
        <v>0</v>
      </c>
      <c r="AE52" s="3">
        <v>0</v>
      </c>
      <c r="AF52" s="3">
        <v>7</v>
      </c>
      <c r="AG52" s="3">
        <v>5</v>
      </c>
      <c r="AH52" s="3">
        <v>10</v>
      </c>
      <c r="AI52" s="3">
        <v>5</v>
      </c>
      <c r="AJ52">
        <f t="shared" si="0"/>
        <v>15</v>
      </c>
      <c r="AK52" s="4">
        <f t="shared" si="2"/>
        <v>0.66666666666666663</v>
      </c>
      <c r="AM52" s="6">
        <v>48358</v>
      </c>
      <c r="AN52" s="6">
        <v>204</v>
      </c>
      <c r="AO52">
        <v>1.098901098901099</v>
      </c>
      <c r="AP52" s="16">
        <v>8.1</v>
      </c>
    </row>
    <row r="53" spans="1:42" x14ac:dyDescent="0.2">
      <c r="A53" s="8" t="s">
        <v>193</v>
      </c>
      <c r="B53">
        <v>1</v>
      </c>
      <c r="C53" s="25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3</v>
      </c>
      <c r="W53">
        <v>3</v>
      </c>
      <c r="X53" s="3">
        <v>1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2</v>
      </c>
      <c r="AG53" s="3">
        <v>0</v>
      </c>
      <c r="AH53" s="3">
        <v>4</v>
      </c>
      <c r="AI53" s="3">
        <v>0</v>
      </c>
      <c r="AJ53">
        <f t="shared" si="0"/>
        <v>4</v>
      </c>
      <c r="AK53" s="4">
        <f t="shared" si="2"/>
        <v>1</v>
      </c>
      <c r="AM53" s="6">
        <v>46944</v>
      </c>
      <c r="AN53" s="6">
        <v>46</v>
      </c>
      <c r="AO53">
        <v>0.48192771084337344</v>
      </c>
      <c r="AP53" s="16">
        <v>7.3</v>
      </c>
    </row>
    <row r="54" spans="1:42" x14ac:dyDescent="0.2">
      <c r="A54" s="8" t="s">
        <v>194</v>
      </c>
      <c r="B54">
        <v>0</v>
      </c>
      <c r="C54" s="25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0"/>
        <v>0</v>
      </c>
      <c r="AK54" s="4">
        <f t="shared" si="2"/>
        <v>0</v>
      </c>
      <c r="AM54" s="6">
        <v>261</v>
      </c>
      <c r="AN54" s="6">
        <v>14</v>
      </c>
      <c r="AO54">
        <v>0</v>
      </c>
      <c r="AP54" s="16">
        <v>4.0999999999999996</v>
      </c>
    </row>
    <row r="55" spans="1:42" x14ac:dyDescent="0.2">
      <c r="A55" s="8" t="s">
        <v>40</v>
      </c>
      <c r="B55">
        <f>IF(AH55&gt;0, 1, 0)</f>
        <v>1</v>
      </c>
      <c r="C55" s="2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>SUM(D55+E55+F55+G55+H55+I55+J55+K55+L55)</f>
        <v>2</v>
      </c>
      <c r="W55">
        <f>SUM(M55+N55+O55+P55+Q55+R55+S55+T55+U55)</f>
        <v>1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2</v>
      </c>
      <c r="AG55" s="6">
        <v>0</v>
      </c>
      <c r="AH55" s="6">
        <v>2</v>
      </c>
      <c r="AI55" s="6">
        <v>0</v>
      </c>
      <c r="AJ55">
        <f t="shared" si="0"/>
        <v>2</v>
      </c>
      <c r="AK55" s="4">
        <f t="shared" si="2"/>
        <v>1</v>
      </c>
      <c r="AM55" s="6">
        <v>61</v>
      </c>
      <c r="AN55" s="6">
        <v>14</v>
      </c>
      <c r="AO55">
        <v>0.45454545454545453</v>
      </c>
      <c r="AP55" s="16">
        <v>3.4</v>
      </c>
    </row>
    <row r="56" spans="1:42" x14ac:dyDescent="0.2">
      <c r="A56" s="8" t="s">
        <v>195</v>
      </c>
      <c r="B56">
        <v>1</v>
      </c>
      <c r="C56" s="25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1</v>
      </c>
      <c r="AD56" s="3">
        <v>1</v>
      </c>
      <c r="AE56" s="3">
        <v>0</v>
      </c>
      <c r="AF56" s="3">
        <v>1</v>
      </c>
      <c r="AG56" s="3">
        <v>0</v>
      </c>
      <c r="AH56" s="3">
        <v>2</v>
      </c>
      <c r="AI56" s="3">
        <v>1</v>
      </c>
      <c r="AJ56">
        <f t="shared" si="0"/>
        <v>3</v>
      </c>
      <c r="AK56" s="4">
        <f t="shared" si="2"/>
        <v>0.66666666666666663</v>
      </c>
      <c r="AM56" s="6">
        <v>398</v>
      </c>
      <c r="AN56" s="6">
        <v>16</v>
      </c>
      <c r="AO56">
        <v>0.37037037037037035</v>
      </c>
      <c r="AP56" s="16">
        <v>4.4000000000000004</v>
      </c>
    </row>
    <row r="57" spans="1:42" x14ac:dyDescent="0.2">
      <c r="A57" s="8" t="s">
        <v>196</v>
      </c>
      <c r="B57">
        <v>1</v>
      </c>
      <c r="C57" s="25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3</v>
      </c>
      <c r="AG57" s="3">
        <v>1</v>
      </c>
      <c r="AH57" s="3">
        <v>3</v>
      </c>
      <c r="AI57" s="3">
        <v>1</v>
      </c>
      <c r="AJ57">
        <f t="shared" si="0"/>
        <v>4</v>
      </c>
      <c r="AK57" s="4">
        <f t="shared" si="2"/>
        <v>0.75</v>
      </c>
      <c r="AM57" s="6">
        <v>130</v>
      </c>
      <c r="AN57" s="6">
        <v>14</v>
      </c>
      <c r="AO57">
        <v>0.625</v>
      </c>
      <c r="AP57" s="16">
        <v>3.8</v>
      </c>
    </row>
    <row r="58" spans="1:42" x14ac:dyDescent="0.2">
      <c r="A58" s="8" t="s">
        <v>197</v>
      </c>
      <c r="B58">
        <v>1</v>
      </c>
      <c r="C58" s="25">
        <v>2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4</v>
      </c>
      <c r="W58">
        <v>7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2</v>
      </c>
      <c r="AG58" s="3">
        <v>0</v>
      </c>
      <c r="AH58" s="3">
        <v>3</v>
      </c>
      <c r="AI58" s="3">
        <v>0</v>
      </c>
      <c r="AJ58">
        <f t="shared" si="0"/>
        <v>3</v>
      </c>
      <c r="AK58" s="4">
        <f t="shared" si="2"/>
        <v>1</v>
      </c>
      <c r="AM58" s="6">
        <v>191</v>
      </c>
      <c r="AN58" s="6">
        <v>103</v>
      </c>
      <c r="AO58">
        <v>0.5</v>
      </c>
      <c r="AP58" s="16">
        <v>5</v>
      </c>
    </row>
    <row r="59" spans="1:42" x14ac:dyDescent="0.2">
      <c r="A59" s="8" t="s">
        <v>198</v>
      </c>
      <c r="B59">
        <v>1</v>
      </c>
      <c r="C59" s="25">
        <v>2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3</v>
      </c>
      <c r="W59">
        <v>7</v>
      </c>
      <c r="X59" s="3">
        <v>2</v>
      </c>
      <c r="Y59" s="3">
        <v>1</v>
      </c>
      <c r="Z59" s="3">
        <v>0</v>
      </c>
      <c r="AA59" s="3">
        <v>0</v>
      </c>
      <c r="AB59" s="3">
        <v>1</v>
      </c>
      <c r="AC59" s="3">
        <v>0</v>
      </c>
      <c r="AD59" s="3">
        <v>1</v>
      </c>
      <c r="AE59" s="3">
        <v>0</v>
      </c>
      <c r="AF59" s="3">
        <v>4</v>
      </c>
      <c r="AG59" s="3">
        <v>3</v>
      </c>
      <c r="AH59" s="3">
        <v>8</v>
      </c>
      <c r="AI59" s="3">
        <v>4</v>
      </c>
      <c r="AJ59">
        <f t="shared" si="0"/>
        <v>12</v>
      </c>
      <c r="AK59" s="4">
        <f t="shared" si="2"/>
        <v>0.66666666666666663</v>
      </c>
      <c r="AM59" s="6">
        <v>595</v>
      </c>
      <c r="AN59" s="6">
        <v>92</v>
      </c>
      <c r="AO59">
        <v>1.2307692307692308</v>
      </c>
      <c r="AP59" s="16">
        <v>5.5</v>
      </c>
    </row>
    <row r="60" spans="1:42" x14ac:dyDescent="0.2">
      <c r="A60" s="8" t="s">
        <v>199</v>
      </c>
      <c r="B60">
        <v>1</v>
      </c>
      <c r="C60" s="25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4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</v>
      </c>
      <c r="AG60" s="3">
        <v>1</v>
      </c>
      <c r="AH60" s="3">
        <v>1</v>
      </c>
      <c r="AI60" s="3">
        <v>1</v>
      </c>
      <c r="AJ60">
        <f t="shared" si="0"/>
        <v>2</v>
      </c>
      <c r="AK60" s="4">
        <f t="shared" si="2"/>
        <v>0.5</v>
      </c>
      <c r="AM60" s="6">
        <v>137</v>
      </c>
      <c r="AN60" s="6">
        <v>17</v>
      </c>
      <c r="AO60">
        <v>0.2040816326530612</v>
      </c>
      <c r="AP60" s="16">
        <v>3.9</v>
      </c>
    </row>
    <row r="61" spans="1:42" x14ac:dyDescent="0.2">
      <c r="A61" s="8" t="s">
        <v>200</v>
      </c>
      <c r="B61">
        <v>0</v>
      </c>
      <c r="C61" s="25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0"/>
        <v>0</v>
      </c>
      <c r="AK61" s="4">
        <f t="shared" si="2"/>
        <v>0</v>
      </c>
      <c r="AM61" s="6">
        <v>26</v>
      </c>
      <c r="AN61" s="6">
        <v>3</v>
      </c>
      <c r="AO61">
        <v>0</v>
      </c>
      <c r="AP61" s="16">
        <v>2.2999999999999998</v>
      </c>
    </row>
    <row r="62" spans="1:42" x14ac:dyDescent="0.2">
      <c r="A62" s="8" t="s">
        <v>575</v>
      </c>
      <c r="B62">
        <v>1</v>
      </c>
      <c r="C62" s="25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2</v>
      </c>
      <c r="W62">
        <v>3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>
        <f t="shared" si="0"/>
        <v>1</v>
      </c>
      <c r="AK62" s="4">
        <f t="shared" si="2"/>
        <v>1</v>
      </c>
      <c r="AM62" s="6">
        <v>206</v>
      </c>
      <c r="AN62" s="6">
        <v>11</v>
      </c>
      <c r="AO62">
        <v>0.2040816326530612</v>
      </c>
      <c r="AP62" s="16">
        <v>3.9</v>
      </c>
    </row>
    <row r="63" spans="1:42" x14ac:dyDescent="0.2">
      <c r="A63" s="8" t="s">
        <v>202</v>
      </c>
      <c r="B63">
        <v>1</v>
      </c>
      <c r="C63" s="25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</v>
      </c>
      <c r="AG63" s="3">
        <v>0</v>
      </c>
      <c r="AH63" s="3">
        <v>1</v>
      </c>
      <c r="AI63" s="3">
        <v>0</v>
      </c>
      <c r="AJ63">
        <f t="shared" si="0"/>
        <v>1</v>
      </c>
      <c r="AK63" s="4">
        <f t="shared" si="2"/>
        <v>1</v>
      </c>
      <c r="AM63" s="6">
        <v>8</v>
      </c>
      <c r="AN63" s="6">
        <v>0</v>
      </c>
      <c r="AO63">
        <v>0.47619047619047616</v>
      </c>
      <c r="AP63" s="16">
        <v>1.1000000000000001</v>
      </c>
    </row>
    <row r="64" spans="1:42" x14ac:dyDescent="0.2">
      <c r="A64" s="8" t="s">
        <v>203</v>
      </c>
      <c r="B64">
        <v>0</v>
      </c>
      <c r="C64" s="25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0"/>
        <v>0</v>
      </c>
      <c r="AK64" s="4">
        <f t="shared" si="2"/>
        <v>0</v>
      </c>
      <c r="AM64" s="6">
        <v>6</v>
      </c>
      <c r="AN64" s="6">
        <v>0</v>
      </c>
      <c r="AO64">
        <v>0</v>
      </c>
      <c r="AP64" s="16">
        <v>1</v>
      </c>
    </row>
    <row r="65" spans="1:42" x14ac:dyDescent="0.2">
      <c r="A65" s="8" t="s">
        <v>204</v>
      </c>
      <c r="B65">
        <v>0</v>
      </c>
      <c r="C65" s="2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2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0"/>
        <v>0</v>
      </c>
      <c r="AK65" s="4">
        <f t="shared" si="2"/>
        <v>0</v>
      </c>
      <c r="AM65" s="6">
        <v>137</v>
      </c>
      <c r="AN65" s="6">
        <v>3</v>
      </c>
      <c r="AO65">
        <v>0</v>
      </c>
      <c r="AP65" s="16">
        <v>3.2</v>
      </c>
    </row>
    <row r="66" spans="1:42" x14ac:dyDescent="0.2">
      <c r="A66" s="8" t="s">
        <v>205</v>
      </c>
      <c r="B66">
        <v>1</v>
      </c>
      <c r="C66" s="25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0</v>
      </c>
      <c r="X66" s="3">
        <v>1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1</v>
      </c>
      <c r="AI66" s="3">
        <v>0</v>
      </c>
      <c r="AJ66">
        <f t="shared" ref="AJ66:AJ127" si="3">SUM(AH66+AI66)</f>
        <v>1</v>
      </c>
      <c r="AK66" s="4">
        <f t="shared" si="2"/>
        <v>1</v>
      </c>
      <c r="AM66" s="6">
        <v>338</v>
      </c>
      <c r="AN66" s="6">
        <v>33</v>
      </c>
      <c r="AO66">
        <v>0.17543859649122806</v>
      </c>
      <c r="AP66" s="16">
        <v>4.7</v>
      </c>
    </row>
    <row r="67" spans="1:42" x14ac:dyDescent="0.2">
      <c r="A67" s="8" t="s">
        <v>206</v>
      </c>
      <c r="B67">
        <v>0</v>
      </c>
      <c r="C67" s="25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3</v>
      </c>
      <c r="W67">
        <v>4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f t="shared" si="3"/>
        <v>0</v>
      </c>
      <c r="AK67" s="4">
        <f t="shared" si="2"/>
        <v>0</v>
      </c>
      <c r="AM67" s="6">
        <v>177</v>
      </c>
      <c r="AN67" s="6">
        <v>6</v>
      </c>
      <c r="AO67">
        <v>0</v>
      </c>
      <c r="AP67" s="16">
        <v>3.6</v>
      </c>
    </row>
    <row r="68" spans="1:42" x14ac:dyDescent="0.2">
      <c r="A68" s="8" t="s">
        <v>207</v>
      </c>
      <c r="B68">
        <v>0</v>
      </c>
      <c r="C68" s="25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1</v>
      </c>
      <c r="U68">
        <v>0</v>
      </c>
      <c r="V68">
        <v>3</v>
      </c>
      <c r="W68">
        <v>4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1</v>
      </c>
      <c r="AJ68">
        <f t="shared" si="3"/>
        <v>1</v>
      </c>
      <c r="AK68" s="4">
        <f t="shared" si="2"/>
        <v>0</v>
      </c>
      <c r="AM68" s="6">
        <v>103</v>
      </c>
      <c r="AN68" s="6">
        <v>10</v>
      </c>
      <c r="AO68">
        <v>0</v>
      </c>
      <c r="AP68" s="16">
        <v>3.5</v>
      </c>
    </row>
    <row r="69" spans="1:42" x14ac:dyDescent="0.2">
      <c r="A69" s="8" t="s">
        <v>208</v>
      </c>
      <c r="B69">
        <v>1</v>
      </c>
      <c r="C69" s="25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2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1</v>
      </c>
      <c r="AG69" s="3">
        <v>2</v>
      </c>
      <c r="AH69" s="3">
        <v>1</v>
      </c>
      <c r="AI69" s="3">
        <v>2</v>
      </c>
      <c r="AJ69">
        <f t="shared" si="3"/>
        <v>3</v>
      </c>
      <c r="AK69" s="4">
        <f t="shared" si="2"/>
        <v>0.33333333333333331</v>
      </c>
      <c r="AL69" t="s">
        <v>571</v>
      </c>
      <c r="AM69" s="6">
        <v>73</v>
      </c>
      <c r="AN69" s="6">
        <v>7</v>
      </c>
      <c r="AO69">
        <v>0.23809523809523808</v>
      </c>
      <c r="AP69" s="16">
        <v>3.2</v>
      </c>
    </row>
    <row r="70" spans="1:42" x14ac:dyDescent="0.2">
      <c r="A70" s="8" t="s">
        <v>209</v>
      </c>
      <c r="B70">
        <v>0</v>
      </c>
      <c r="C70" s="25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1</v>
      </c>
      <c r="U70">
        <v>0</v>
      </c>
      <c r="V70">
        <v>2</v>
      </c>
      <c r="W70">
        <v>4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>
        <f t="shared" si="3"/>
        <v>0</v>
      </c>
      <c r="AK70" s="4">
        <f t="shared" si="2"/>
        <v>0</v>
      </c>
      <c r="AM70" s="6">
        <v>12</v>
      </c>
      <c r="AN70" s="6">
        <v>1</v>
      </c>
      <c r="AO70">
        <v>0</v>
      </c>
      <c r="AP70" s="16">
        <v>1.6</v>
      </c>
    </row>
    <row r="71" spans="1:42" x14ac:dyDescent="0.2">
      <c r="A71" s="8" t="s">
        <v>594</v>
      </c>
      <c r="B71">
        <v>0</v>
      </c>
      <c r="C71" s="25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>
        <f t="shared" si="3"/>
        <v>0</v>
      </c>
      <c r="AK71" s="4">
        <f t="shared" si="2"/>
        <v>0</v>
      </c>
      <c r="AM71" s="6">
        <v>8892</v>
      </c>
      <c r="AN71" s="6">
        <v>120</v>
      </c>
      <c r="AO71">
        <v>0</v>
      </c>
      <c r="AP71" s="16">
        <v>6.9</v>
      </c>
    </row>
    <row r="72" spans="1:42" x14ac:dyDescent="0.2">
      <c r="A72" s="8" t="s">
        <v>210</v>
      </c>
      <c r="B72">
        <v>1</v>
      </c>
      <c r="C72" s="25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</v>
      </c>
      <c r="AG72" s="3">
        <v>0</v>
      </c>
      <c r="AH72" s="3">
        <v>1</v>
      </c>
      <c r="AI72" s="3">
        <v>0</v>
      </c>
      <c r="AJ72">
        <f t="shared" si="3"/>
        <v>1</v>
      </c>
      <c r="AK72" s="4">
        <f t="shared" si="2"/>
        <v>1</v>
      </c>
      <c r="AM72" s="6">
        <v>32</v>
      </c>
      <c r="AN72" s="6">
        <v>9</v>
      </c>
      <c r="AO72">
        <v>0.25641025641025644</v>
      </c>
      <c r="AP72" s="16">
        <v>2.9</v>
      </c>
    </row>
    <row r="73" spans="1:42" x14ac:dyDescent="0.2">
      <c r="A73" s="8" t="s">
        <v>211</v>
      </c>
      <c r="B73">
        <v>1</v>
      </c>
      <c r="C73" s="25">
        <v>1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2</v>
      </c>
      <c r="W73">
        <v>4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3</v>
      </c>
      <c r="AG73" s="3">
        <v>2</v>
      </c>
      <c r="AH73" s="3">
        <v>3</v>
      </c>
      <c r="AI73" s="3">
        <v>2</v>
      </c>
      <c r="AJ73">
        <f t="shared" si="3"/>
        <v>5</v>
      </c>
      <c r="AK73" s="4">
        <f t="shared" si="2"/>
        <v>0.6</v>
      </c>
      <c r="AM73" s="6">
        <v>251</v>
      </c>
      <c r="AN73" s="6">
        <v>114</v>
      </c>
      <c r="AO73">
        <v>0.49180327868852464</v>
      </c>
      <c r="AP73" s="16">
        <v>5.0999999999999996</v>
      </c>
    </row>
    <row r="74" spans="1:42" x14ac:dyDescent="0.2">
      <c r="A74" s="8" t="s">
        <v>212</v>
      </c>
      <c r="B74">
        <v>1</v>
      </c>
      <c r="C74" s="25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1</v>
      </c>
      <c r="U74">
        <v>0</v>
      </c>
      <c r="V74">
        <v>3</v>
      </c>
      <c r="W74">
        <v>3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</v>
      </c>
      <c r="AG74" s="3">
        <v>0</v>
      </c>
      <c r="AH74" s="3">
        <v>2</v>
      </c>
      <c r="AI74" s="3">
        <v>0</v>
      </c>
      <c r="AJ74">
        <f t="shared" si="3"/>
        <v>2</v>
      </c>
      <c r="AK74" s="4">
        <f t="shared" si="2"/>
        <v>1</v>
      </c>
      <c r="AM74" s="6">
        <v>59</v>
      </c>
      <c r="AN74" s="6">
        <v>32</v>
      </c>
      <c r="AO74">
        <v>0.41666666666666669</v>
      </c>
      <c r="AP74" s="16">
        <v>3.8</v>
      </c>
    </row>
    <row r="75" spans="1:42" x14ac:dyDescent="0.2">
      <c r="A75" s="8" t="s">
        <v>213</v>
      </c>
      <c r="B75">
        <v>1</v>
      </c>
      <c r="C75" s="2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2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3</v>
      </c>
      <c r="AG75" s="3">
        <v>0</v>
      </c>
      <c r="AH75" s="3">
        <v>3</v>
      </c>
      <c r="AI75" s="3">
        <v>0</v>
      </c>
      <c r="AJ75">
        <f t="shared" si="3"/>
        <v>3</v>
      </c>
      <c r="AK75" s="4">
        <f t="shared" si="2"/>
        <v>1</v>
      </c>
      <c r="AM75" s="6">
        <v>125</v>
      </c>
      <c r="AN75" s="6">
        <v>59</v>
      </c>
      <c r="AO75">
        <v>0.54545454545454541</v>
      </c>
      <c r="AP75" s="16">
        <v>4.5</v>
      </c>
    </row>
    <row r="76" spans="1:42" x14ac:dyDescent="0.2">
      <c r="A76" s="8" t="s">
        <v>214</v>
      </c>
      <c r="B76">
        <v>1</v>
      </c>
      <c r="C76" s="25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2</v>
      </c>
      <c r="W76">
        <v>4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</v>
      </c>
      <c r="AG76" s="3">
        <v>0</v>
      </c>
      <c r="AH76" s="3">
        <v>1</v>
      </c>
      <c r="AI76" s="3">
        <v>0</v>
      </c>
      <c r="AJ76">
        <f t="shared" si="3"/>
        <v>1</v>
      </c>
      <c r="AK76" s="4">
        <f t="shared" si="2"/>
        <v>1</v>
      </c>
      <c r="AM76" s="6">
        <v>102</v>
      </c>
      <c r="AN76" s="6">
        <v>12</v>
      </c>
      <c r="AO76">
        <v>0.21739130434782611</v>
      </c>
      <c r="AP76" s="16">
        <v>3.6</v>
      </c>
    </row>
    <row r="77" spans="1:42" x14ac:dyDescent="0.2">
      <c r="A77" s="8" t="s">
        <v>215</v>
      </c>
      <c r="B77">
        <v>0</v>
      </c>
      <c r="C77" s="25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3"/>
        <v>0</v>
      </c>
      <c r="AK77" s="4">
        <f t="shared" si="2"/>
        <v>0</v>
      </c>
      <c r="AM77" s="6">
        <v>127</v>
      </c>
      <c r="AN77" s="6">
        <v>3</v>
      </c>
      <c r="AO77">
        <v>0</v>
      </c>
      <c r="AP77" s="16">
        <v>3.1</v>
      </c>
    </row>
    <row r="78" spans="1:42" x14ac:dyDescent="0.2">
      <c r="A78" s="8" t="s">
        <v>216</v>
      </c>
      <c r="B78">
        <v>0</v>
      </c>
      <c r="C78" s="25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>
        <f t="shared" si="3"/>
        <v>0</v>
      </c>
      <c r="AK78" s="4">
        <f t="shared" si="2"/>
        <v>0</v>
      </c>
      <c r="AM78" s="6">
        <v>24</v>
      </c>
      <c r="AN78" s="6">
        <v>8</v>
      </c>
      <c r="AO78">
        <v>0</v>
      </c>
      <c r="AP78" s="16">
        <v>2.7</v>
      </c>
    </row>
    <row r="79" spans="1:42" x14ac:dyDescent="0.2">
      <c r="A79" s="8" t="s">
        <v>217</v>
      </c>
      <c r="B79">
        <v>1</v>
      </c>
      <c r="C79" s="25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 s="3">
        <v>3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1</v>
      </c>
      <c r="AE79" s="3">
        <v>0</v>
      </c>
      <c r="AF79" s="3">
        <v>2</v>
      </c>
      <c r="AG79" s="3">
        <v>1</v>
      </c>
      <c r="AH79" s="3">
        <v>6</v>
      </c>
      <c r="AI79" s="3">
        <v>2</v>
      </c>
      <c r="AJ79">
        <f t="shared" si="3"/>
        <v>8</v>
      </c>
      <c r="AK79" s="4">
        <f t="shared" si="2"/>
        <v>0.75</v>
      </c>
      <c r="AM79" s="6">
        <v>89726</v>
      </c>
      <c r="AN79" s="6">
        <v>165</v>
      </c>
      <c r="AO79">
        <v>0.64516129032258063</v>
      </c>
      <c r="AP79" s="16">
        <v>8.3000000000000007</v>
      </c>
    </row>
    <row r="80" spans="1:42" x14ac:dyDescent="0.2">
      <c r="A80" s="8" t="s">
        <v>218</v>
      </c>
      <c r="B80">
        <v>1</v>
      </c>
      <c r="C80" s="25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3</v>
      </c>
      <c r="W80">
        <v>2</v>
      </c>
      <c r="X80" s="3">
        <v>2</v>
      </c>
      <c r="Y80" s="3">
        <v>1</v>
      </c>
      <c r="Z80" s="3">
        <v>0</v>
      </c>
      <c r="AA80" s="3">
        <v>0</v>
      </c>
      <c r="AB80" s="3">
        <v>1</v>
      </c>
      <c r="AC80" s="3">
        <v>0</v>
      </c>
      <c r="AD80" s="3">
        <v>0</v>
      </c>
      <c r="AE80" s="3">
        <v>0</v>
      </c>
      <c r="AF80" s="3">
        <v>1</v>
      </c>
      <c r="AG80" s="3">
        <v>0</v>
      </c>
      <c r="AH80" s="3">
        <v>4</v>
      </c>
      <c r="AI80" s="3">
        <v>1</v>
      </c>
      <c r="AJ80">
        <f t="shared" si="3"/>
        <v>5</v>
      </c>
      <c r="AK80" s="4">
        <f t="shared" si="2"/>
        <v>0.8</v>
      </c>
      <c r="AM80" s="6">
        <v>1163</v>
      </c>
      <c r="AN80" s="6">
        <v>195</v>
      </c>
      <c r="AO80">
        <v>0.55555555555555558</v>
      </c>
      <c r="AP80" s="16">
        <v>6.2</v>
      </c>
    </row>
    <row r="81" spans="1:42" x14ac:dyDescent="0.2">
      <c r="A81" s="8" t="s">
        <v>219</v>
      </c>
      <c r="B81">
        <v>0</v>
      </c>
      <c r="C81" s="25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</v>
      </c>
      <c r="W81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>
        <f t="shared" si="3"/>
        <v>0</v>
      </c>
      <c r="AK81" s="4">
        <f t="shared" si="2"/>
        <v>0</v>
      </c>
      <c r="AM81" s="6">
        <v>186</v>
      </c>
      <c r="AN81" s="6">
        <v>109</v>
      </c>
      <c r="AO81">
        <v>0</v>
      </c>
      <c r="AP81" s="16">
        <v>5</v>
      </c>
    </row>
    <row r="82" spans="1:42" x14ac:dyDescent="0.2">
      <c r="A82" s="8" t="s">
        <v>220</v>
      </c>
      <c r="B82">
        <v>0</v>
      </c>
      <c r="C82" s="25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2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>
        <f t="shared" si="3"/>
        <v>0</v>
      </c>
      <c r="AK82" s="4">
        <f t="shared" si="2"/>
        <v>0</v>
      </c>
      <c r="AM82" s="6">
        <v>123</v>
      </c>
      <c r="AN82" s="6">
        <v>7</v>
      </c>
      <c r="AO82">
        <v>0</v>
      </c>
      <c r="AP82" s="16">
        <v>3.4</v>
      </c>
    </row>
    <row r="83" spans="1:42" x14ac:dyDescent="0.2">
      <c r="A83" s="8" t="s">
        <v>221</v>
      </c>
      <c r="B83">
        <v>0</v>
      </c>
      <c r="C83" s="25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3"/>
        <v>0</v>
      </c>
      <c r="AK83" s="4">
        <f t="shared" si="2"/>
        <v>0</v>
      </c>
      <c r="AM83" s="6">
        <v>154</v>
      </c>
      <c r="AN83" s="6">
        <v>5</v>
      </c>
      <c r="AO83">
        <v>0</v>
      </c>
      <c r="AP83" s="16">
        <v>3.4</v>
      </c>
    </row>
    <row r="84" spans="1:42" x14ac:dyDescent="0.2">
      <c r="A84" s="8" t="s">
        <v>222</v>
      </c>
      <c r="B84">
        <v>1</v>
      </c>
      <c r="C84" s="25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</v>
      </c>
      <c r="W84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</v>
      </c>
      <c r="AG84" s="3">
        <v>0</v>
      </c>
      <c r="AH84" s="3">
        <v>1</v>
      </c>
      <c r="AI84" s="3">
        <v>0</v>
      </c>
      <c r="AJ84">
        <f t="shared" si="3"/>
        <v>1</v>
      </c>
      <c r="AK84" s="4">
        <f t="shared" ref="AK84:AK147" si="4">IF(AJ84=0, 0, AH84/AJ84)</f>
        <v>1</v>
      </c>
      <c r="AM84" s="6">
        <v>227</v>
      </c>
      <c r="AN84" s="6">
        <v>9</v>
      </c>
      <c r="AO84">
        <v>0.2040816326530612</v>
      </c>
      <c r="AP84" s="16">
        <v>3.9</v>
      </c>
    </row>
    <row r="85" spans="1:42" x14ac:dyDescent="0.2">
      <c r="A85" s="8" t="s">
        <v>223</v>
      </c>
      <c r="B85">
        <v>0</v>
      </c>
      <c r="C85" s="2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3"/>
        <v>0</v>
      </c>
      <c r="AK85" s="4">
        <f t="shared" si="4"/>
        <v>0</v>
      </c>
      <c r="AM85" s="6">
        <v>492</v>
      </c>
      <c r="AN85" s="6">
        <v>6</v>
      </c>
      <c r="AO85">
        <v>0</v>
      </c>
      <c r="AP85" s="16">
        <v>4.0999999999999996</v>
      </c>
    </row>
    <row r="86" spans="1:42" x14ac:dyDescent="0.2">
      <c r="A86" s="8" t="s">
        <v>224</v>
      </c>
      <c r="B86">
        <v>0</v>
      </c>
      <c r="C86" s="25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</v>
      </c>
      <c r="W86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>
        <f t="shared" si="3"/>
        <v>0</v>
      </c>
      <c r="AK86" s="4">
        <f t="shared" si="4"/>
        <v>0</v>
      </c>
      <c r="AM86" s="6">
        <v>135</v>
      </c>
      <c r="AN86" s="6">
        <v>3</v>
      </c>
      <c r="AO86">
        <v>0</v>
      </c>
      <c r="AP86" s="16">
        <v>3.1</v>
      </c>
    </row>
    <row r="87" spans="1:42" x14ac:dyDescent="0.2">
      <c r="A87" s="8" t="s">
        <v>225</v>
      </c>
      <c r="B87">
        <v>1</v>
      </c>
      <c r="C87" s="25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1</v>
      </c>
      <c r="AI87" s="6">
        <v>0</v>
      </c>
      <c r="AJ87">
        <f t="shared" si="3"/>
        <v>1</v>
      </c>
      <c r="AK87" s="4">
        <f t="shared" si="4"/>
        <v>1</v>
      </c>
      <c r="AM87" s="6">
        <v>300</v>
      </c>
      <c r="AN87" s="6">
        <v>6</v>
      </c>
      <c r="AO87">
        <v>0.20833333333333334</v>
      </c>
      <c r="AP87" s="16">
        <v>3.8</v>
      </c>
    </row>
    <row r="88" spans="1:42" x14ac:dyDescent="0.2">
      <c r="A88" s="8" t="s">
        <v>41</v>
      </c>
      <c r="B88">
        <v>0</v>
      </c>
      <c r="C88" s="25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>SUM(D88+E88+F88+G88+H88+I88+J88+K88+L88)</f>
        <v>2</v>
      </c>
      <c r="W88">
        <f>SUM(M88+N88+O88+P88+Q88+R88+S88+T88+U88)</f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1</v>
      </c>
      <c r="AH88" s="6">
        <v>0</v>
      </c>
      <c r="AI88" s="6">
        <v>1</v>
      </c>
      <c r="AJ88">
        <f t="shared" si="3"/>
        <v>1</v>
      </c>
      <c r="AK88" s="4">
        <f t="shared" si="4"/>
        <v>0</v>
      </c>
      <c r="AM88" s="6">
        <v>448</v>
      </c>
      <c r="AN88" s="6">
        <v>3</v>
      </c>
      <c r="AO88">
        <v>0</v>
      </c>
      <c r="AP88" s="16">
        <v>3.7</v>
      </c>
    </row>
    <row r="89" spans="1:42" x14ac:dyDescent="0.2">
      <c r="A89" s="8" t="s">
        <v>226</v>
      </c>
      <c r="B89">
        <v>0</v>
      </c>
      <c r="C89" s="25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1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>
        <f t="shared" si="3"/>
        <v>0</v>
      </c>
      <c r="AK89" s="4">
        <f t="shared" si="4"/>
        <v>0</v>
      </c>
      <c r="AM89" s="6">
        <v>51</v>
      </c>
      <c r="AN89" s="6">
        <v>9</v>
      </c>
      <c r="AO89">
        <v>0</v>
      </c>
      <c r="AP89" s="16">
        <v>3.1</v>
      </c>
    </row>
    <row r="90" spans="1:42" x14ac:dyDescent="0.2">
      <c r="A90" s="8" t="s">
        <v>227</v>
      </c>
      <c r="B90">
        <v>0</v>
      </c>
      <c r="C90" s="25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3"/>
        <v>0</v>
      </c>
      <c r="AK90" s="4">
        <f t="shared" si="4"/>
        <v>0</v>
      </c>
      <c r="AM90" s="6">
        <v>45</v>
      </c>
      <c r="AN90" s="6">
        <v>1</v>
      </c>
      <c r="AO90">
        <v>0</v>
      </c>
      <c r="AP90" s="16">
        <v>2.2999999999999998</v>
      </c>
    </row>
    <row r="91" spans="1:42" x14ac:dyDescent="0.2">
      <c r="A91" s="8" t="s">
        <v>228</v>
      </c>
      <c r="B91">
        <v>1</v>
      </c>
      <c r="C91" s="25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0</v>
      </c>
      <c r="X91" s="3">
        <v>1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2</v>
      </c>
      <c r="AI91" s="3">
        <v>0</v>
      </c>
      <c r="AJ91">
        <f t="shared" si="3"/>
        <v>2</v>
      </c>
      <c r="AK91" s="4">
        <f t="shared" si="4"/>
        <v>1</v>
      </c>
      <c r="AM91" s="6">
        <v>32</v>
      </c>
      <c r="AN91" s="6">
        <v>121</v>
      </c>
      <c r="AO91">
        <v>0.38461538461538458</v>
      </c>
      <c r="AP91" s="16">
        <v>4.2</v>
      </c>
    </row>
    <row r="92" spans="1:42" x14ac:dyDescent="0.2">
      <c r="A92" s="8" t="s">
        <v>229</v>
      </c>
      <c r="B92">
        <v>1</v>
      </c>
      <c r="C92" s="25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 s="3">
        <v>4</v>
      </c>
      <c r="Y92" s="3">
        <v>5</v>
      </c>
      <c r="Z92" s="3">
        <v>1</v>
      </c>
      <c r="AA92" s="3">
        <v>0</v>
      </c>
      <c r="AB92" s="3">
        <v>0</v>
      </c>
      <c r="AC92" s="3">
        <v>0</v>
      </c>
      <c r="AD92" s="3">
        <v>1</v>
      </c>
      <c r="AE92" s="3">
        <v>0</v>
      </c>
      <c r="AF92" s="3">
        <v>1</v>
      </c>
      <c r="AG92" s="3">
        <v>1</v>
      </c>
      <c r="AH92" s="3">
        <v>7</v>
      </c>
      <c r="AI92" s="3">
        <v>6</v>
      </c>
      <c r="AJ92">
        <f t="shared" si="3"/>
        <v>13</v>
      </c>
      <c r="AK92" s="4">
        <f t="shared" si="4"/>
        <v>0.53846153846153844</v>
      </c>
      <c r="AM92" s="6">
        <v>2565327</v>
      </c>
      <c r="AN92" s="6">
        <v>152</v>
      </c>
      <c r="AO92">
        <v>0.64220183486238525</v>
      </c>
      <c r="AP92" s="16">
        <v>9.9</v>
      </c>
    </row>
    <row r="93" spans="1:42" x14ac:dyDescent="0.2">
      <c r="A93" s="8" t="s">
        <v>230</v>
      </c>
      <c r="B93">
        <v>1</v>
      </c>
      <c r="C93" s="25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1</v>
      </c>
      <c r="AG93" s="3">
        <v>0</v>
      </c>
      <c r="AH93" s="3">
        <v>1</v>
      </c>
      <c r="AI93" s="3">
        <v>0</v>
      </c>
      <c r="AJ93">
        <f t="shared" si="3"/>
        <v>1</v>
      </c>
      <c r="AK93" s="4">
        <f t="shared" si="4"/>
        <v>1</v>
      </c>
      <c r="AM93" s="6">
        <v>70</v>
      </c>
      <c r="AN93" s="6">
        <v>2</v>
      </c>
      <c r="AO93">
        <v>0.27027027027027023</v>
      </c>
      <c r="AP93" s="16">
        <v>2.7</v>
      </c>
    </row>
    <row r="94" spans="1:42" x14ac:dyDescent="0.2">
      <c r="A94" s="8" t="s">
        <v>576</v>
      </c>
      <c r="B94">
        <v>0</v>
      </c>
      <c r="C94" s="25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2</v>
      </c>
      <c r="AJ94">
        <f t="shared" si="3"/>
        <v>2</v>
      </c>
      <c r="AK94" s="4">
        <f t="shared" si="4"/>
        <v>0</v>
      </c>
      <c r="AM94" s="6">
        <v>47579</v>
      </c>
      <c r="AN94" s="6">
        <v>20</v>
      </c>
      <c r="AO94">
        <v>0</v>
      </c>
      <c r="AP94" s="16">
        <v>6.9</v>
      </c>
    </row>
    <row r="95" spans="1:42" x14ac:dyDescent="0.2">
      <c r="A95" s="8" t="s">
        <v>585</v>
      </c>
      <c r="B95">
        <v>0</v>
      </c>
      <c r="C95" s="2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>
        <f t="shared" si="3"/>
        <v>0</v>
      </c>
      <c r="AK95" s="4">
        <f t="shared" si="4"/>
        <v>0</v>
      </c>
      <c r="AM95" s="6">
        <v>25</v>
      </c>
      <c r="AN95" s="6">
        <v>2</v>
      </c>
      <c r="AO95">
        <v>0</v>
      </c>
      <c r="AP95" s="16">
        <v>2.2000000000000002</v>
      </c>
    </row>
    <row r="96" spans="1:42" x14ac:dyDescent="0.2">
      <c r="A96" s="8" t="s">
        <v>586</v>
      </c>
      <c r="B96">
        <v>1</v>
      </c>
      <c r="C96" s="25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4</v>
      </c>
      <c r="AG96" s="3">
        <v>1</v>
      </c>
      <c r="AH96" s="3">
        <v>5</v>
      </c>
      <c r="AI96" s="3">
        <v>1</v>
      </c>
      <c r="AJ96">
        <f t="shared" si="3"/>
        <v>6</v>
      </c>
      <c r="AK96" s="4">
        <f t="shared" si="4"/>
        <v>0.83333333333333337</v>
      </c>
      <c r="AM96" s="6">
        <v>611</v>
      </c>
      <c r="AN96" s="6">
        <v>30</v>
      </c>
      <c r="AO96">
        <v>0.84745762711864403</v>
      </c>
      <c r="AP96" s="16">
        <v>4.9000000000000004</v>
      </c>
    </row>
    <row r="97" spans="1:42" x14ac:dyDescent="0.2">
      <c r="A97" s="8" t="s">
        <v>587</v>
      </c>
      <c r="B97">
        <v>1</v>
      </c>
      <c r="C97" s="25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2</v>
      </c>
      <c r="X97" s="3">
        <v>15</v>
      </c>
      <c r="Y97" s="3">
        <v>2</v>
      </c>
      <c r="Z97" s="3">
        <v>0</v>
      </c>
      <c r="AA97" s="3">
        <v>0</v>
      </c>
      <c r="AB97" s="3">
        <v>2</v>
      </c>
      <c r="AC97" s="3">
        <v>10</v>
      </c>
      <c r="AD97" s="3">
        <v>3</v>
      </c>
      <c r="AE97" s="3">
        <v>2</v>
      </c>
      <c r="AF97" s="3">
        <v>14</v>
      </c>
      <c r="AG97" s="3">
        <v>8</v>
      </c>
      <c r="AH97" s="3">
        <v>34</v>
      </c>
      <c r="AI97" s="3">
        <v>22</v>
      </c>
      <c r="AJ97">
        <f t="shared" si="3"/>
        <v>56</v>
      </c>
      <c r="AK97" s="4">
        <f t="shared" si="4"/>
        <v>0.6071428571428571</v>
      </c>
      <c r="AM97" s="6">
        <v>70275</v>
      </c>
      <c r="AN97" s="6">
        <v>580</v>
      </c>
      <c r="AO97">
        <v>3.4693877551020407</v>
      </c>
      <c r="AP97" s="16">
        <v>8.8000000000000007</v>
      </c>
    </row>
    <row r="98" spans="1:42" x14ac:dyDescent="0.2">
      <c r="A98" s="8" t="s">
        <v>590</v>
      </c>
      <c r="B98">
        <v>1</v>
      </c>
      <c r="C98" s="25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</v>
      </c>
      <c r="W98">
        <v>0</v>
      </c>
      <c r="X98" s="3">
        <v>6</v>
      </c>
      <c r="Y98" s="3">
        <v>0</v>
      </c>
      <c r="Z98" s="3">
        <v>0</v>
      </c>
      <c r="AA98" s="3">
        <v>0</v>
      </c>
      <c r="AB98" s="3">
        <v>0</v>
      </c>
      <c r="AC98" s="3">
        <v>3</v>
      </c>
      <c r="AD98" s="3">
        <v>1</v>
      </c>
      <c r="AE98" s="3">
        <v>0</v>
      </c>
      <c r="AF98" s="3">
        <v>8</v>
      </c>
      <c r="AG98" s="3">
        <v>1</v>
      </c>
      <c r="AH98" s="3">
        <v>15</v>
      </c>
      <c r="AI98" s="3">
        <v>4</v>
      </c>
      <c r="AJ98">
        <f t="shared" si="3"/>
        <v>19</v>
      </c>
      <c r="AK98" s="4">
        <f t="shared" si="4"/>
        <v>0.78947368421052633</v>
      </c>
      <c r="AM98" s="6">
        <v>1940</v>
      </c>
      <c r="AN98" s="6">
        <v>25</v>
      </c>
      <c r="AO98">
        <v>2.34375</v>
      </c>
      <c r="AP98" s="16">
        <v>5.4</v>
      </c>
    </row>
    <row r="99" spans="1:42" x14ac:dyDescent="0.2">
      <c r="A99" s="8" t="s">
        <v>42</v>
      </c>
      <c r="B99">
        <f>IF(AH99&gt;0, 1, 0)</f>
        <v>1</v>
      </c>
      <c r="C99" s="25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>SUM(D99+E99+F99+G99+H99+I99+J99+K99+L99)</f>
        <v>1</v>
      </c>
      <c r="W99">
        <f>SUM(M99+N99+O99+P99+Q99+R99+S99+T99+U99)</f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1</v>
      </c>
      <c r="AG99" s="6">
        <v>0</v>
      </c>
      <c r="AH99" s="6">
        <v>1</v>
      </c>
      <c r="AI99" s="6">
        <v>0</v>
      </c>
      <c r="AJ99">
        <f t="shared" si="3"/>
        <v>1</v>
      </c>
      <c r="AK99" s="4">
        <f t="shared" si="4"/>
        <v>1</v>
      </c>
      <c r="AM99" s="6">
        <v>10</v>
      </c>
      <c r="AN99" s="6">
        <v>1</v>
      </c>
      <c r="AO99">
        <v>0.4</v>
      </c>
      <c r="AP99" s="16">
        <v>1.5</v>
      </c>
    </row>
    <row r="100" spans="1:42" x14ac:dyDescent="0.2">
      <c r="A100" s="8" t="s">
        <v>43</v>
      </c>
      <c r="B100">
        <f>IF(AH100&gt;0, 1, 0)</f>
        <v>1</v>
      </c>
      <c r="C100" s="25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f>SUM(D100+E100+F100+G100+H100+I100+J100+K100+L100)</f>
        <v>1</v>
      </c>
      <c r="W100">
        <f>SUM(M100+N100+O100+P100+Q100+R100+S100+T100+U100)</f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1</v>
      </c>
      <c r="AG100" s="6">
        <v>0</v>
      </c>
      <c r="AH100" s="6">
        <v>1</v>
      </c>
      <c r="AI100" s="6">
        <v>0</v>
      </c>
      <c r="AJ100">
        <f t="shared" si="3"/>
        <v>1</v>
      </c>
      <c r="AK100" s="4">
        <f t="shared" si="4"/>
        <v>1</v>
      </c>
      <c r="AM100" s="6">
        <v>8</v>
      </c>
      <c r="AN100" s="6">
        <v>1</v>
      </c>
      <c r="AO100">
        <v>0.41666666666666669</v>
      </c>
      <c r="AP100" s="16">
        <v>1.4</v>
      </c>
    </row>
    <row r="101" spans="1:42" x14ac:dyDescent="0.2">
      <c r="A101" s="8" t="s">
        <v>231</v>
      </c>
      <c r="B101">
        <v>1</v>
      </c>
      <c r="C101" s="25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1</v>
      </c>
      <c r="AG101" s="3">
        <v>0</v>
      </c>
      <c r="AH101" s="3">
        <v>2</v>
      </c>
      <c r="AI101" s="3">
        <v>0</v>
      </c>
      <c r="AJ101">
        <f t="shared" si="3"/>
        <v>2</v>
      </c>
      <c r="AK101" s="4">
        <f t="shared" si="4"/>
        <v>1</v>
      </c>
      <c r="AM101" s="6">
        <v>232</v>
      </c>
      <c r="AN101" s="6">
        <v>22</v>
      </c>
      <c r="AO101">
        <v>0.37735849056603776</v>
      </c>
      <c r="AP101" s="16">
        <v>4.3</v>
      </c>
    </row>
    <row r="102" spans="1:42" x14ac:dyDescent="0.2">
      <c r="A102" s="8" t="s">
        <v>555</v>
      </c>
      <c r="B102">
        <f>IF(AH102&gt;0, 1, 0)</f>
        <v>1</v>
      </c>
      <c r="C102" s="25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>SUM(D102+E102+F102+G102+H102+I102+J102+K102+L102)</f>
        <v>1</v>
      </c>
      <c r="W102">
        <f>SUM(M102+N102+O102+P102+Q102+R102+S102+T102+U102)</f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1</v>
      </c>
      <c r="AG102" s="6">
        <v>0</v>
      </c>
      <c r="AH102" s="6">
        <v>1</v>
      </c>
      <c r="AI102" s="6">
        <v>0</v>
      </c>
      <c r="AJ102">
        <f t="shared" si="3"/>
        <v>1</v>
      </c>
      <c r="AK102" s="4">
        <f t="shared" si="4"/>
        <v>1</v>
      </c>
      <c r="AM102" s="6">
        <v>17</v>
      </c>
      <c r="AN102" s="6">
        <v>3</v>
      </c>
      <c r="AO102">
        <v>0.32258064516129031</v>
      </c>
      <c r="AP102" s="16">
        <v>2.1</v>
      </c>
    </row>
    <row r="103" spans="1:42" x14ac:dyDescent="0.2">
      <c r="A103" s="8" t="s">
        <v>232</v>
      </c>
      <c r="B103">
        <v>0</v>
      </c>
      <c r="C103" s="25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3"/>
        <v>0</v>
      </c>
      <c r="AK103" s="4">
        <f t="shared" si="4"/>
        <v>0</v>
      </c>
      <c r="AM103" s="6">
        <v>18</v>
      </c>
      <c r="AN103" s="6">
        <v>3</v>
      </c>
      <c r="AO103">
        <v>0</v>
      </c>
      <c r="AP103" s="16">
        <v>2.2000000000000002</v>
      </c>
    </row>
    <row r="104" spans="1:42" x14ac:dyDescent="0.2">
      <c r="A104" s="8" t="s">
        <v>559</v>
      </c>
      <c r="B104">
        <f>IF(AH104&gt;0, 1, 0)</f>
        <v>1</v>
      </c>
      <c r="C104" s="25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>SUM(D104+E104+F104+G104+H104+I104+J104+K104+L104)</f>
        <v>2</v>
      </c>
      <c r="W104">
        <f>SUM(M104+N104+O104+P104+Q104+R104+S104+T104+U104)</f>
        <v>2</v>
      </c>
      <c r="X104" s="6">
        <v>0</v>
      </c>
      <c r="Y104" s="6">
        <v>1</v>
      </c>
      <c r="Z104" s="6">
        <v>0</v>
      </c>
      <c r="AA104" s="6">
        <v>0</v>
      </c>
      <c r="AB104" s="6">
        <v>0</v>
      </c>
      <c r="AC104" s="6">
        <v>0</v>
      </c>
      <c r="AD104" s="6">
        <v>1</v>
      </c>
      <c r="AE104" s="6">
        <v>0</v>
      </c>
      <c r="AF104" s="6">
        <v>0</v>
      </c>
      <c r="AG104" s="6">
        <v>0</v>
      </c>
      <c r="AH104" s="6">
        <v>1</v>
      </c>
      <c r="AI104" s="6">
        <v>1</v>
      </c>
      <c r="AJ104">
        <f t="shared" si="3"/>
        <v>2</v>
      </c>
      <c r="AK104" s="4">
        <f t="shared" si="4"/>
        <v>0.5</v>
      </c>
      <c r="AM104" s="6">
        <v>91</v>
      </c>
      <c r="AN104" s="6">
        <v>1</v>
      </c>
      <c r="AO104">
        <v>0.27777777777777779</v>
      </c>
      <c r="AP104" s="16">
        <v>2.6</v>
      </c>
    </row>
    <row r="105" spans="1:42" x14ac:dyDescent="0.2">
      <c r="A105" s="8" t="s">
        <v>588</v>
      </c>
      <c r="B105">
        <v>1</v>
      </c>
      <c r="C105" s="2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</v>
      </c>
      <c r="W105">
        <v>2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1</v>
      </c>
      <c r="AG105" s="3">
        <v>0</v>
      </c>
      <c r="AH105" s="3">
        <v>1</v>
      </c>
      <c r="AI105" s="3">
        <v>0</v>
      </c>
      <c r="AJ105">
        <f t="shared" si="3"/>
        <v>1</v>
      </c>
      <c r="AK105" s="4">
        <f t="shared" si="4"/>
        <v>1</v>
      </c>
      <c r="AM105" s="6">
        <v>90</v>
      </c>
      <c r="AN105" s="6">
        <v>24</v>
      </c>
      <c r="AO105">
        <v>0.2040816326530612</v>
      </c>
      <c r="AP105" s="16">
        <v>3.9</v>
      </c>
    </row>
    <row r="106" spans="1:42" x14ac:dyDescent="0.2">
      <c r="A106" s="8" t="s">
        <v>560</v>
      </c>
      <c r="B106">
        <v>0</v>
      </c>
      <c r="C106" s="25">
        <v>1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>SUM(D106+E106+F106+G106+H106+I106+J106+K106+L106)</f>
        <v>3</v>
      </c>
      <c r="W106">
        <f>SUM(M106+N106+O106+P106+Q106+R106+S106+T106+U106)</f>
        <v>1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1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1</v>
      </c>
      <c r="AJ106">
        <f t="shared" si="3"/>
        <v>1</v>
      </c>
      <c r="AK106" s="4">
        <f t="shared" si="4"/>
        <v>0</v>
      </c>
      <c r="AM106" s="6">
        <v>181</v>
      </c>
      <c r="AN106" s="6">
        <v>1</v>
      </c>
      <c r="AO106">
        <v>0</v>
      </c>
      <c r="AP106" s="16">
        <v>2.9</v>
      </c>
    </row>
    <row r="107" spans="1:42" x14ac:dyDescent="0.2">
      <c r="A107" s="8" t="s">
        <v>589</v>
      </c>
      <c r="B107">
        <v>1</v>
      </c>
      <c r="C107" s="25">
        <v>0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0</v>
      </c>
      <c r="X107" s="6">
        <v>6</v>
      </c>
      <c r="Y107" s="6">
        <v>4</v>
      </c>
      <c r="Z107" s="6">
        <v>0</v>
      </c>
      <c r="AA107" s="6">
        <v>0</v>
      </c>
      <c r="AB107" s="6">
        <v>2</v>
      </c>
      <c r="AC107" s="6">
        <v>5</v>
      </c>
      <c r="AD107" s="6">
        <v>1</v>
      </c>
      <c r="AE107" s="6">
        <v>0</v>
      </c>
      <c r="AF107" s="6">
        <v>3</v>
      </c>
      <c r="AG107" s="6">
        <v>0</v>
      </c>
      <c r="AH107" s="6">
        <v>12</v>
      </c>
      <c r="AI107" s="6">
        <v>9</v>
      </c>
      <c r="AJ107">
        <f t="shared" si="3"/>
        <v>21</v>
      </c>
      <c r="AK107" s="4">
        <f t="shared" si="4"/>
        <v>0.5714285714285714</v>
      </c>
      <c r="AM107" s="6">
        <v>1886</v>
      </c>
      <c r="AN107" s="6">
        <v>46</v>
      </c>
      <c r="AO107">
        <v>1.791044776119403</v>
      </c>
      <c r="AP107" s="16">
        <v>5.7</v>
      </c>
    </row>
    <row r="108" spans="1:42" x14ac:dyDescent="0.2">
      <c r="A108" s="8" t="s">
        <v>561</v>
      </c>
      <c r="B108">
        <f>IF(AH108&gt;0, 1, 0)</f>
        <v>1</v>
      </c>
      <c r="C108" s="25">
        <v>1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>SUM(D108+E108+F108+G108+H108+I108+J108+K108+L108)</f>
        <v>2</v>
      </c>
      <c r="W108">
        <f>SUM(M108+N108+O108+P108+Q108+R108+S108+T108+U108)</f>
        <v>1</v>
      </c>
      <c r="X108" s="6">
        <v>2</v>
      </c>
      <c r="Y108" s="6">
        <v>6</v>
      </c>
      <c r="Z108" s="6">
        <v>0</v>
      </c>
      <c r="AA108" s="6">
        <v>0</v>
      </c>
      <c r="AB108" s="6">
        <v>0</v>
      </c>
      <c r="AC108" s="6">
        <v>1</v>
      </c>
      <c r="AD108" s="6">
        <v>0</v>
      </c>
      <c r="AE108" s="6">
        <v>0</v>
      </c>
      <c r="AF108" s="6">
        <v>0</v>
      </c>
      <c r="AG108" s="6">
        <v>0</v>
      </c>
      <c r="AH108" s="6">
        <v>2</v>
      </c>
      <c r="AI108" s="6">
        <v>7</v>
      </c>
      <c r="AJ108">
        <f t="shared" si="3"/>
        <v>9</v>
      </c>
      <c r="AK108" s="4">
        <f t="shared" si="4"/>
        <v>0.22222222222222221</v>
      </c>
      <c r="AM108" s="6">
        <v>89</v>
      </c>
      <c r="AN108" s="6">
        <v>0</v>
      </c>
      <c r="AO108">
        <v>0.625</v>
      </c>
      <c r="AP108" s="16">
        <v>2.2000000000000002</v>
      </c>
    </row>
    <row r="109" spans="1:42" x14ac:dyDescent="0.2">
      <c r="A109" s="8" t="s">
        <v>233</v>
      </c>
      <c r="B109">
        <v>1</v>
      </c>
      <c r="C109" s="25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1</v>
      </c>
      <c r="AG109" s="3">
        <v>0</v>
      </c>
      <c r="AH109" s="3">
        <v>1</v>
      </c>
      <c r="AI109" s="3">
        <v>0</v>
      </c>
      <c r="AJ109">
        <f t="shared" si="3"/>
        <v>1</v>
      </c>
      <c r="AK109" s="4">
        <f t="shared" si="4"/>
        <v>1</v>
      </c>
      <c r="AM109" s="6">
        <v>24</v>
      </c>
      <c r="AN109" s="6">
        <v>5</v>
      </c>
      <c r="AO109">
        <v>0.2857142857142857</v>
      </c>
      <c r="AP109" s="16">
        <v>2.5</v>
      </c>
    </row>
    <row r="110" spans="1:42" x14ac:dyDescent="0.2">
      <c r="A110" s="8" t="s">
        <v>234</v>
      </c>
      <c r="B110">
        <v>1</v>
      </c>
      <c r="C110" s="25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2</v>
      </c>
      <c r="W110">
        <v>4</v>
      </c>
      <c r="X110" s="3">
        <v>1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3</v>
      </c>
      <c r="AG110" s="3">
        <v>4</v>
      </c>
      <c r="AH110" s="3">
        <v>4</v>
      </c>
      <c r="AI110" s="3">
        <v>4</v>
      </c>
      <c r="AJ110">
        <f t="shared" si="3"/>
        <v>8</v>
      </c>
      <c r="AK110" s="4">
        <f t="shared" si="4"/>
        <v>0.5</v>
      </c>
      <c r="AM110" s="6">
        <v>100</v>
      </c>
      <c r="AN110" s="6">
        <v>128</v>
      </c>
      <c r="AO110">
        <v>0.70175438596491224</v>
      </c>
      <c r="AP110" s="16">
        <v>4.7</v>
      </c>
    </row>
    <row r="111" spans="1:42" x14ac:dyDescent="0.2">
      <c r="A111" s="8" t="s">
        <v>235</v>
      </c>
      <c r="B111">
        <v>1</v>
      </c>
      <c r="C111" s="25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1</v>
      </c>
      <c r="AD111" s="3">
        <v>0</v>
      </c>
      <c r="AE111" s="3">
        <v>0</v>
      </c>
      <c r="AF111" s="3">
        <v>2</v>
      </c>
      <c r="AG111" s="3">
        <v>0</v>
      </c>
      <c r="AH111" s="3">
        <v>2</v>
      </c>
      <c r="AI111" s="3">
        <v>1</v>
      </c>
      <c r="AJ111">
        <f t="shared" si="3"/>
        <v>3</v>
      </c>
      <c r="AK111" s="4">
        <f t="shared" si="4"/>
        <v>0.66666666666666663</v>
      </c>
      <c r="AM111" s="6">
        <v>850</v>
      </c>
      <c r="AN111" s="6">
        <v>70</v>
      </c>
      <c r="AO111">
        <v>0.30769230769230771</v>
      </c>
      <c r="AP111" s="16">
        <v>5.5</v>
      </c>
    </row>
    <row r="112" spans="1:42" x14ac:dyDescent="0.2">
      <c r="A112" s="8" t="s">
        <v>236</v>
      </c>
      <c r="B112">
        <v>1</v>
      </c>
      <c r="C112" s="25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2</v>
      </c>
      <c r="W112">
        <v>4</v>
      </c>
      <c r="X112" s="3">
        <v>1</v>
      </c>
      <c r="Y112" s="3">
        <v>2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</v>
      </c>
      <c r="AF112" s="3">
        <v>0</v>
      </c>
      <c r="AG112" s="3">
        <v>1</v>
      </c>
      <c r="AH112" s="3">
        <v>1</v>
      </c>
      <c r="AI112" s="3">
        <v>4</v>
      </c>
      <c r="AJ112">
        <f t="shared" si="3"/>
        <v>5</v>
      </c>
      <c r="AK112" s="4">
        <f t="shared" si="4"/>
        <v>0.2</v>
      </c>
      <c r="AM112" s="6">
        <v>1069</v>
      </c>
      <c r="AN112" s="6">
        <v>198</v>
      </c>
      <c r="AO112">
        <v>0.14084507042253522</v>
      </c>
      <c r="AP112" s="16">
        <v>6.1</v>
      </c>
    </row>
    <row r="113" spans="1:42" x14ac:dyDescent="0.2">
      <c r="A113" s="8" t="s">
        <v>237</v>
      </c>
      <c r="B113">
        <v>1</v>
      </c>
      <c r="C113" s="25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</v>
      </c>
      <c r="AG113" s="3">
        <v>0</v>
      </c>
      <c r="AH113" s="3">
        <v>1</v>
      </c>
      <c r="AI113" s="3">
        <v>0</v>
      </c>
      <c r="AJ113">
        <f t="shared" si="3"/>
        <v>1</v>
      </c>
      <c r="AK113" s="4">
        <f t="shared" si="4"/>
        <v>1</v>
      </c>
      <c r="AM113" s="6">
        <v>134</v>
      </c>
      <c r="AN113" s="6">
        <v>16</v>
      </c>
      <c r="AO113">
        <v>0.2040816326530612</v>
      </c>
      <c r="AP113" s="16">
        <v>3.9</v>
      </c>
    </row>
    <row r="114" spans="1:42" x14ac:dyDescent="0.2">
      <c r="A114" s="8" t="s">
        <v>238</v>
      </c>
      <c r="B114">
        <v>0</v>
      </c>
      <c r="C114" s="25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3"/>
        <v>0</v>
      </c>
      <c r="AK114" s="4">
        <f t="shared" si="4"/>
        <v>0</v>
      </c>
      <c r="AM114" s="6">
        <v>515</v>
      </c>
      <c r="AN114" s="6">
        <v>69</v>
      </c>
      <c r="AO114">
        <v>0</v>
      </c>
      <c r="AP114" s="16">
        <v>5.2</v>
      </c>
    </row>
    <row r="115" spans="1:42" x14ac:dyDescent="0.2">
      <c r="A115" s="8" t="s">
        <v>239</v>
      </c>
      <c r="B115">
        <v>1</v>
      </c>
      <c r="C115" s="2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 s="3">
        <v>0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1</v>
      </c>
      <c r="AG115" s="3">
        <v>0</v>
      </c>
      <c r="AH115" s="3">
        <v>1</v>
      </c>
      <c r="AI115" s="3">
        <v>1</v>
      </c>
      <c r="AJ115">
        <f t="shared" si="3"/>
        <v>2</v>
      </c>
      <c r="AK115" s="4">
        <f t="shared" si="4"/>
        <v>0.5</v>
      </c>
      <c r="AM115" s="6">
        <v>131</v>
      </c>
      <c r="AN115" s="6">
        <v>91</v>
      </c>
      <c r="AO115">
        <v>0.17543859649122806</v>
      </c>
      <c r="AP115" s="16">
        <v>4.7</v>
      </c>
    </row>
    <row r="116" spans="1:42" x14ac:dyDescent="0.2">
      <c r="A116" s="8" t="s">
        <v>240</v>
      </c>
      <c r="B116">
        <v>0</v>
      </c>
      <c r="C116" s="25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3"/>
        <v>0</v>
      </c>
      <c r="AK116" s="4">
        <f t="shared" si="4"/>
        <v>0</v>
      </c>
      <c r="AM116" s="6">
        <v>6117</v>
      </c>
      <c r="AN116" s="6">
        <v>22</v>
      </c>
      <c r="AO116">
        <v>0</v>
      </c>
      <c r="AP116" s="16">
        <v>5.9</v>
      </c>
    </row>
    <row r="117" spans="1:42" x14ac:dyDescent="0.2">
      <c r="A117" s="8" t="s">
        <v>118</v>
      </c>
      <c r="B117">
        <f>IF(AH117&gt;0, 1, 0)</f>
        <v>1</v>
      </c>
      <c r="C117" s="25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>SUM(D117+E117+F117+G117+H117+I117+J117+K117+L117)</f>
        <v>2</v>
      </c>
      <c r="W117">
        <f>SUM(M117+N117+O117+P117+Q117+R117+S117+T117+U117)</f>
        <v>0</v>
      </c>
      <c r="X117" s="6">
        <v>1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1</v>
      </c>
      <c r="AI117" s="6">
        <v>0</v>
      </c>
      <c r="AJ117">
        <f t="shared" si="3"/>
        <v>1</v>
      </c>
      <c r="AK117" s="4">
        <f t="shared" si="4"/>
        <v>1</v>
      </c>
      <c r="AM117" s="6">
        <v>24</v>
      </c>
      <c r="AN117" s="6">
        <v>24</v>
      </c>
      <c r="AO117">
        <v>0.23809523809523808</v>
      </c>
      <c r="AP117" s="16">
        <v>3.2</v>
      </c>
    </row>
    <row r="118" spans="1:42" x14ac:dyDescent="0.2">
      <c r="A118" s="8" t="s">
        <v>241</v>
      </c>
      <c r="B118">
        <v>1</v>
      </c>
      <c r="C118" s="25">
        <v>1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</v>
      </c>
      <c r="W118">
        <v>2</v>
      </c>
      <c r="X118" s="3">
        <v>2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3</v>
      </c>
      <c r="AG118" s="3">
        <v>0</v>
      </c>
      <c r="AH118" s="3">
        <v>5</v>
      </c>
      <c r="AI118" s="3">
        <v>0</v>
      </c>
      <c r="AJ118">
        <f t="shared" si="3"/>
        <v>5</v>
      </c>
      <c r="AK118" s="4">
        <f t="shared" si="4"/>
        <v>1</v>
      </c>
      <c r="AM118" s="6">
        <v>1454</v>
      </c>
      <c r="AN118" s="6">
        <v>228</v>
      </c>
      <c r="AO118">
        <v>0.67567567567567566</v>
      </c>
      <c r="AP118" s="16">
        <v>6.4</v>
      </c>
    </row>
    <row r="119" spans="1:42" x14ac:dyDescent="0.2">
      <c r="A119" s="8" t="s">
        <v>44</v>
      </c>
      <c r="B119">
        <f>IF(AH119&gt;0, 1, 0)</f>
        <v>1</v>
      </c>
      <c r="C119" s="25">
        <v>0</v>
      </c>
      <c r="D119">
        <v>1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>SUM(D119+E119+F119+G119+H119+I119+J119+K119+L119)</f>
        <v>4</v>
      </c>
      <c r="W119">
        <f>SUM(M119+N119+O119+P119+Q119+R119+S119+T119+U119)</f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3</v>
      </c>
      <c r="AG119" s="6">
        <v>0</v>
      </c>
      <c r="AH119" s="6">
        <v>3</v>
      </c>
      <c r="AI119" s="6">
        <v>0</v>
      </c>
      <c r="AJ119">
        <f t="shared" si="3"/>
        <v>3</v>
      </c>
      <c r="AK119" s="4">
        <f t="shared" si="4"/>
        <v>1</v>
      </c>
      <c r="AM119" s="6">
        <v>31</v>
      </c>
      <c r="AN119" s="6">
        <v>3</v>
      </c>
      <c r="AO119">
        <v>0.88235294117647056</v>
      </c>
      <c r="AP119" s="16">
        <v>2.4</v>
      </c>
    </row>
    <row r="120" spans="1:42" x14ac:dyDescent="0.2">
      <c r="A120" s="8" t="s">
        <v>242</v>
      </c>
      <c r="B120">
        <v>0</v>
      </c>
      <c r="C120" s="25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>
        <f t="shared" si="3"/>
        <v>0</v>
      </c>
      <c r="AK120" s="4">
        <f t="shared" si="4"/>
        <v>0</v>
      </c>
      <c r="AM120" s="6">
        <v>22</v>
      </c>
      <c r="AN120" s="6">
        <v>17</v>
      </c>
      <c r="AO120">
        <v>0</v>
      </c>
      <c r="AP120" s="16">
        <v>3</v>
      </c>
    </row>
    <row r="121" spans="1:42" x14ac:dyDescent="0.2">
      <c r="A121" s="8" t="s">
        <v>45</v>
      </c>
      <c r="B121">
        <f>IF(AH121&gt;0, 1, 0)</f>
        <v>1</v>
      </c>
      <c r="C121" s="25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>SUM(D121+E121+F121+G121+H121+I121+J121+K121+L121)</f>
        <v>1</v>
      </c>
      <c r="W121">
        <f>SUM(M121+N121+O121+P121+Q121+R121+S121+T121+U121)</f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1</v>
      </c>
      <c r="AE121" s="6">
        <v>0</v>
      </c>
      <c r="AF121" s="6">
        <v>1</v>
      </c>
      <c r="AG121" s="6">
        <v>0</v>
      </c>
      <c r="AH121" s="6">
        <v>2</v>
      </c>
      <c r="AI121" s="6">
        <v>0</v>
      </c>
      <c r="AJ121">
        <f t="shared" si="3"/>
        <v>2</v>
      </c>
      <c r="AK121" s="4">
        <f t="shared" si="4"/>
        <v>1</v>
      </c>
      <c r="AM121" s="6">
        <v>61</v>
      </c>
      <c r="AN121" s="6">
        <v>8</v>
      </c>
      <c r="AO121">
        <v>0.47619047619047616</v>
      </c>
      <c r="AP121" s="16">
        <v>3.2</v>
      </c>
    </row>
    <row r="122" spans="1:42" x14ac:dyDescent="0.2">
      <c r="A122" s="8" t="s">
        <v>243</v>
      </c>
      <c r="B122">
        <v>1</v>
      </c>
      <c r="C122" s="25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</v>
      </c>
      <c r="W122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1</v>
      </c>
      <c r="AE122" s="3">
        <v>0</v>
      </c>
      <c r="AF122" s="3">
        <v>2</v>
      </c>
      <c r="AG122" s="3">
        <v>1</v>
      </c>
      <c r="AH122" s="3">
        <v>3</v>
      </c>
      <c r="AI122" s="3">
        <v>1</v>
      </c>
      <c r="AJ122">
        <f t="shared" si="3"/>
        <v>4</v>
      </c>
      <c r="AK122" s="4">
        <f t="shared" si="4"/>
        <v>0.75</v>
      </c>
      <c r="AM122" s="6">
        <v>337</v>
      </c>
      <c r="AN122" s="6">
        <v>74</v>
      </c>
      <c r="AO122">
        <v>0.49180327868852464</v>
      </c>
      <c r="AP122" s="16">
        <v>5.0999999999999996</v>
      </c>
    </row>
    <row r="123" spans="1:42" x14ac:dyDescent="0.2">
      <c r="A123" s="8" t="s">
        <v>244</v>
      </c>
      <c r="B123">
        <v>0</v>
      </c>
      <c r="C123" s="25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>
        <f t="shared" si="3"/>
        <v>0</v>
      </c>
      <c r="AK123" s="4">
        <f t="shared" si="4"/>
        <v>0</v>
      </c>
      <c r="AM123" s="6">
        <v>0</v>
      </c>
      <c r="AN123" s="6">
        <v>2</v>
      </c>
      <c r="AO123">
        <v>0</v>
      </c>
      <c r="AP123" s="16">
        <v>0.5</v>
      </c>
    </row>
    <row r="124" spans="1:42" x14ac:dyDescent="0.2">
      <c r="A124" s="8" t="s">
        <v>245</v>
      </c>
      <c r="B124">
        <v>0</v>
      </c>
      <c r="C124" s="25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>
        <f t="shared" si="3"/>
        <v>0</v>
      </c>
      <c r="AK124" s="4">
        <f t="shared" si="4"/>
        <v>0</v>
      </c>
      <c r="AM124" s="6">
        <v>0</v>
      </c>
      <c r="AN124" s="6">
        <v>18</v>
      </c>
      <c r="AO124">
        <v>0</v>
      </c>
      <c r="AP124" s="16">
        <v>1.5</v>
      </c>
    </row>
    <row r="125" spans="1:42" x14ac:dyDescent="0.2">
      <c r="A125" s="8" t="s">
        <v>246</v>
      </c>
      <c r="B125">
        <v>1</v>
      </c>
      <c r="C125" s="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2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1</v>
      </c>
      <c r="AD125" s="3">
        <v>0</v>
      </c>
      <c r="AE125" s="3">
        <v>0</v>
      </c>
      <c r="AF125" s="3">
        <v>2</v>
      </c>
      <c r="AG125" s="3">
        <v>0</v>
      </c>
      <c r="AH125" s="3">
        <v>2</v>
      </c>
      <c r="AI125" s="3">
        <v>1</v>
      </c>
      <c r="AJ125">
        <f t="shared" si="3"/>
        <v>3</v>
      </c>
      <c r="AK125" s="4">
        <f t="shared" si="4"/>
        <v>0.66666666666666663</v>
      </c>
      <c r="AM125" s="6">
        <v>78</v>
      </c>
      <c r="AN125" s="6">
        <v>9</v>
      </c>
      <c r="AO125">
        <v>0.46511627906976744</v>
      </c>
      <c r="AP125" s="16">
        <v>3.3</v>
      </c>
    </row>
    <row r="126" spans="1:42" x14ac:dyDescent="0.2">
      <c r="A126" s="8" t="s">
        <v>247</v>
      </c>
      <c r="B126">
        <v>0</v>
      </c>
      <c r="C126" s="25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3"/>
        <v>0</v>
      </c>
      <c r="AK126" s="4">
        <f t="shared" si="4"/>
        <v>0</v>
      </c>
      <c r="AM126" s="6">
        <v>67</v>
      </c>
      <c r="AN126" s="6">
        <v>9</v>
      </c>
      <c r="AO126">
        <v>0</v>
      </c>
      <c r="AP126" s="16">
        <v>3.3</v>
      </c>
    </row>
    <row r="127" spans="1:42" x14ac:dyDescent="0.2">
      <c r="A127" s="8" t="s">
        <v>248</v>
      </c>
      <c r="B127">
        <v>0</v>
      </c>
      <c r="C127" s="25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3"/>
        <v>0</v>
      </c>
      <c r="AK127" s="4">
        <f t="shared" si="4"/>
        <v>0</v>
      </c>
      <c r="AM127" s="6">
        <v>14</v>
      </c>
      <c r="AN127" s="6">
        <v>1</v>
      </c>
      <c r="AO127">
        <v>0</v>
      </c>
      <c r="AP127" s="16">
        <v>1.7</v>
      </c>
    </row>
    <row r="128" spans="1:42" x14ac:dyDescent="0.2">
      <c r="A128" s="8" t="s">
        <v>46</v>
      </c>
      <c r="B128">
        <f>IF(AH128&gt;0, 1, 0)</f>
        <v>1</v>
      </c>
      <c r="C128" s="25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>SUM(D128+E128+F128+G128+H128+I128+J128+K128+L128)</f>
        <v>1</v>
      </c>
      <c r="W128">
        <f>SUM(M128+N128+O128+P128+Q128+R128+S128+T128+U128)</f>
        <v>0</v>
      </c>
      <c r="X128" s="6">
        <v>0</v>
      </c>
      <c r="Y128" s="6">
        <v>1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1</v>
      </c>
      <c r="AG128" s="6">
        <v>0</v>
      </c>
      <c r="AH128" s="6">
        <v>1</v>
      </c>
      <c r="AI128" s="6">
        <v>1</v>
      </c>
      <c r="AJ128">
        <f t="shared" ref="AJ128:AJ190" si="5">SUM(AH128+AI128)</f>
        <v>2</v>
      </c>
      <c r="AK128" s="4">
        <f t="shared" si="4"/>
        <v>0.5</v>
      </c>
      <c r="AM128" s="6">
        <v>20</v>
      </c>
      <c r="AN128" s="6">
        <v>6</v>
      </c>
      <c r="AO128">
        <v>0.2857142857142857</v>
      </c>
      <c r="AP128" s="16">
        <v>2.5</v>
      </c>
    </row>
    <row r="129" spans="1:42" x14ac:dyDescent="0.2">
      <c r="A129" s="8" t="s">
        <v>249</v>
      </c>
      <c r="B129">
        <v>1</v>
      </c>
      <c r="C129" s="25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 s="6">
        <v>1</v>
      </c>
      <c r="Y129" s="6">
        <v>0</v>
      </c>
      <c r="Z129" s="6">
        <v>0</v>
      </c>
      <c r="AA129" s="6">
        <v>0</v>
      </c>
      <c r="AB129" s="6">
        <v>0</v>
      </c>
      <c r="AC129" s="6">
        <v>2</v>
      </c>
      <c r="AD129" s="6">
        <v>0</v>
      </c>
      <c r="AE129" s="6">
        <v>0</v>
      </c>
      <c r="AF129" s="6">
        <v>1</v>
      </c>
      <c r="AG129" s="6">
        <v>0</v>
      </c>
      <c r="AH129" s="6">
        <v>2</v>
      </c>
      <c r="AI129" s="6">
        <v>2</v>
      </c>
      <c r="AJ129">
        <f t="shared" si="5"/>
        <v>4</v>
      </c>
      <c r="AK129" s="4">
        <f t="shared" si="4"/>
        <v>0.5</v>
      </c>
      <c r="AM129" s="6">
        <v>401</v>
      </c>
      <c r="AN129" s="6">
        <v>57</v>
      </c>
      <c r="AO129">
        <v>0.33333333333333331</v>
      </c>
      <c r="AP129" s="16">
        <v>5</v>
      </c>
    </row>
    <row r="130" spans="1:42" x14ac:dyDescent="0.2">
      <c r="A130" s="8" t="s">
        <v>250</v>
      </c>
      <c r="B130">
        <v>0</v>
      </c>
      <c r="C130" s="25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5"/>
        <v>0</v>
      </c>
      <c r="AK130" s="4">
        <f t="shared" si="4"/>
        <v>0</v>
      </c>
      <c r="AM130" s="6">
        <v>110</v>
      </c>
      <c r="AN130" s="6">
        <v>5</v>
      </c>
      <c r="AO130">
        <v>0</v>
      </c>
      <c r="AP130" s="16">
        <v>3.3</v>
      </c>
    </row>
    <row r="131" spans="1:42" x14ac:dyDescent="0.2">
      <c r="A131" s="8" t="s">
        <v>251</v>
      </c>
      <c r="B131">
        <v>0</v>
      </c>
      <c r="C131" s="25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5"/>
        <v>0</v>
      </c>
      <c r="AK131" s="4">
        <f t="shared" si="4"/>
        <v>0</v>
      </c>
      <c r="AM131" s="6">
        <v>379</v>
      </c>
      <c r="AN131" s="6">
        <v>41</v>
      </c>
      <c r="AO131">
        <v>0</v>
      </c>
      <c r="AP131" s="16">
        <v>4.8</v>
      </c>
    </row>
    <row r="132" spans="1:42" x14ac:dyDescent="0.2">
      <c r="A132" s="8" t="s">
        <v>137</v>
      </c>
      <c r="B132">
        <v>0</v>
      </c>
      <c r="C132" s="25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>SUM(D132+E132+F132+G132+H132+I132+J132+K132+L132)</f>
        <v>2</v>
      </c>
      <c r="W132">
        <f>SUM(M132+N132+O132+P132+Q132+R132+S132+T132+U132)</f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2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2</v>
      </c>
      <c r="AJ132">
        <f t="shared" si="5"/>
        <v>2</v>
      </c>
      <c r="AK132" s="4">
        <f t="shared" si="4"/>
        <v>0</v>
      </c>
      <c r="AM132" s="6">
        <v>65</v>
      </c>
      <c r="AN132" s="6">
        <v>1</v>
      </c>
      <c r="AO132">
        <v>0</v>
      </c>
      <c r="AP132" s="16">
        <v>2.4</v>
      </c>
    </row>
    <row r="133" spans="1:42" x14ac:dyDescent="0.2">
      <c r="A133" s="8" t="s">
        <v>252</v>
      </c>
      <c r="B133">
        <v>1</v>
      </c>
      <c r="C133" s="25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1</v>
      </c>
      <c r="AG133" s="3">
        <v>0</v>
      </c>
      <c r="AH133" s="3">
        <v>1</v>
      </c>
      <c r="AI133" s="3">
        <v>0</v>
      </c>
      <c r="AJ133">
        <f t="shared" si="5"/>
        <v>1</v>
      </c>
      <c r="AK133" s="4">
        <f t="shared" si="4"/>
        <v>1</v>
      </c>
      <c r="AM133" s="6">
        <v>5</v>
      </c>
      <c r="AN133" s="6">
        <v>0</v>
      </c>
      <c r="AO133">
        <v>0.52631578947368418</v>
      </c>
      <c r="AP133" s="16">
        <v>0.9</v>
      </c>
    </row>
    <row r="134" spans="1:42" x14ac:dyDescent="0.2">
      <c r="A134" s="8" t="s">
        <v>253</v>
      </c>
      <c r="B134">
        <v>0</v>
      </c>
      <c r="C134" s="25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>
        <f t="shared" si="5"/>
        <v>0</v>
      </c>
      <c r="AK134" s="4">
        <f t="shared" si="4"/>
        <v>0</v>
      </c>
      <c r="AM134" s="6">
        <v>51</v>
      </c>
      <c r="AN134" s="6">
        <v>5</v>
      </c>
      <c r="AO134">
        <v>0</v>
      </c>
      <c r="AP134" s="16">
        <v>2.9</v>
      </c>
    </row>
    <row r="135" spans="1:42" x14ac:dyDescent="0.2">
      <c r="A135" s="8" t="s">
        <v>254</v>
      </c>
      <c r="B135">
        <v>0</v>
      </c>
      <c r="C135" s="2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5"/>
        <v>0</v>
      </c>
      <c r="AK135" s="4">
        <f t="shared" si="4"/>
        <v>0</v>
      </c>
      <c r="AM135" s="6">
        <v>56</v>
      </c>
      <c r="AN135" s="6">
        <v>0</v>
      </c>
      <c r="AO135">
        <v>0</v>
      </c>
      <c r="AP135" s="16">
        <v>2</v>
      </c>
    </row>
    <row r="136" spans="1:42" x14ac:dyDescent="0.2">
      <c r="A136" s="8" t="s">
        <v>151</v>
      </c>
      <c r="B136">
        <v>0</v>
      </c>
      <c r="C136" s="25">
        <v>0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>SUM(D136+E136+F136+G136+H136+I136+J136+K136+L136)</f>
        <v>3</v>
      </c>
      <c r="W136">
        <f>SUM(M136+N136+O136+P136+Q136+R136+S136+T136+U136)</f>
        <v>0</v>
      </c>
      <c r="X136" s="6">
        <v>0</v>
      </c>
      <c r="Y136" s="6">
        <v>0</v>
      </c>
      <c r="Z136" s="6">
        <v>0</v>
      </c>
      <c r="AA136" s="6">
        <v>1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1</v>
      </c>
      <c r="AJ136">
        <f t="shared" si="5"/>
        <v>1</v>
      </c>
      <c r="AK136" s="4">
        <f t="shared" si="4"/>
        <v>0</v>
      </c>
      <c r="AM136" s="6">
        <v>76</v>
      </c>
      <c r="AN136" s="6">
        <v>10</v>
      </c>
      <c r="AO136">
        <v>0</v>
      </c>
      <c r="AP136" s="16">
        <v>3.4</v>
      </c>
    </row>
    <row r="137" spans="1:42" x14ac:dyDescent="0.2">
      <c r="A137" s="8" t="s">
        <v>47</v>
      </c>
      <c r="B137">
        <f>IF(AH137&gt;0, 1, 0)</f>
        <v>1</v>
      </c>
      <c r="C137" s="25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>SUM(D137+E137+F137+G137+H137+I137+J137+K137+L137)</f>
        <v>4</v>
      </c>
      <c r="W137">
        <f>SUM(M137+N137+O137+P137+Q137+R137+S137+T137+U137)</f>
        <v>0</v>
      </c>
      <c r="X137" s="6">
        <v>0</v>
      </c>
      <c r="Y137" s="6">
        <v>0</v>
      </c>
      <c r="Z137" s="6">
        <v>0</v>
      </c>
      <c r="AA137" s="6">
        <v>1</v>
      </c>
      <c r="AB137" s="6">
        <v>0</v>
      </c>
      <c r="AC137" s="6">
        <v>0</v>
      </c>
      <c r="AD137" s="6">
        <v>0</v>
      </c>
      <c r="AE137" s="6">
        <v>0</v>
      </c>
      <c r="AF137" s="6">
        <v>2</v>
      </c>
      <c r="AG137" s="6">
        <v>0</v>
      </c>
      <c r="AH137" s="6">
        <v>2</v>
      </c>
      <c r="AI137" s="6">
        <v>1</v>
      </c>
      <c r="AJ137">
        <f t="shared" si="5"/>
        <v>3</v>
      </c>
      <c r="AK137" s="4">
        <f t="shared" si="4"/>
        <v>0.66666666666666663</v>
      </c>
      <c r="AM137" s="6">
        <v>297</v>
      </c>
      <c r="AN137" s="6">
        <v>4</v>
      </c>
      <c r="AO137">
        <v>0.42553191489361702</v>
      </c>
      <c r="AP137" s="16">
        <v>3.7</v>
      </c>
    </row>
    <row r="138" spans="1:42" x14ac:dyDescent="0.2">
      <c r="A138" s="8" t="s">
        <v>255</v>
      </c>
      <c r="B138">
        <v>1</v>
      </c>
      <c r="C138" s="25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</v>
      </c>
      <c r="X138" s="3">
        <v>1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2</v>
      </c>
      <c r="AG138" s="3">
        <v>0</v>
      </c>
      <c r="AH138" s="3">
        <v>3</v>
      </c>
      <c r="AI138" s="3">
        <v>0</v>
      </c>
      <c r="AJ138">
        <f t="shared" si="5"/>
        <v>3</v>
      </c>
      <c r="AK138" s="4">
        <f t="shared" si="4"/>
        <v>1</v>
      </c>
      <c r="AM138" s="6">
        <v>73509</v>
      </c>
      <c r="AN138" s="6">
        <v>77</v>
      </c>
      <c r="AO138">
        <v>0.34090909090909088</v>
      </c>
      <c r="AP138" s="16">
        <v>7.8</v>
      </c>
    </row>
    <row r="139" spans="1:42" x14ac:dyDescent="0.2">
      <c r="A139" s="8" t="s">
        <v>48</v>
      </c>
      <c r="B139">
        <f>IF(AH139&gt;0, 1, 0)</f>
        <v>1</v>
      </c>
      <c r="C139" s="25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>SUM(D139+E139+F139+G139+H139+I139+J139+K139+L139)</f>
        <v>3</v>
      </c>
      <c r="W139">
        <f>SUM(M139+N139+O139+P139+Q139+R139+S139+T139+U139)</f>
        <v>0</v>
      </c>
      <c r="X139" s="6">
        <v>1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1</v>
      </c>
      <c r="AG139" s="6">
        <v>0</v>
      </c>
      <c r="AH139" s="6">
        <v>2</v>
      </c>
      <c r="AI139" s="6">
        <v>0</v>
      </c>
      <c r="AJ139">
        <f t="shared" si="5"/>
        <v>2</v>
      </c>
      <c r="AK139" s="4">
        <f t="shared" si="4"/>
        <v>1</v>
      </c>
      <c r="AM139" s="6">
        <v>13</v>
      </c>
      <c r="AN139" s="6">
        <v>8</v>
      </c>
      <c r="AO139">
        <v>0.58823529411764708</v>
      </c>
      <c r="AP139" s="16">
        <v>2.4</v>
      </c>
    </row>
    <row r="140" spans="1:42" x14ac:dyDescent="0.2">
      <c r="A140" s="8" t="s">
        <v>49</v>
      </c>
      <c r="B140">
        <f>IF(AH140&gt;0, 1, 0)</f>
        <v>1</v>
      </c>
      <c r="C140" s="25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>SUM(D140+E140+F140+G140+H140+I140+J140+K140+L140)</f>
        <v>3</v>
      </c>
      <c r="W140">
        <f>SUM(M140+N140+O140+P140+Q140+R140+S140+T140+U140)</f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2</v>
      </c>
      <c r="AG140" s="6">
        <v>0</v>
      </c>
      <c r="AH140" s="6">
        <v>2</v>
      </c>
      <c r="AI140" s="6">
        <v>0</v>
      </c>
      <c r="AJ140">
        <f t="shared" si="5"/>
        <v>2</v>
      </c>
      <c r="AK140" s="4">
        <f t="shared" si="4"/>
        <v>1</v>
      </c>
      <c r="AM140" s="6">
        <v>231</v>
      </c>
      <c r="AN140" s="6">
        <v>1</v>
      </c>
      <c r="AO140">
        <v>0.48780487804878053</v>
      </c>
      <c r="AP140" s="16">
        <v>3.1</v>
      </c>
    </row>
    <row r="141" spans="1:42" x14ac:dyDescent="0.2">
      <c r="A141" s="8" t="s">
        <v>256</v>
      </c>
      <c r="B141">
        <v>0</v>
      </c>
      <c r="C141" s="25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1</v>
      </c>
      <c r="AH141" s="6">
        <v>0</v>
      </c>
      <c r="AI141" s="6">
        <v>1</v>
      </c>
      <c r="AJ141">
        <f t="shared" si="5"/>
        <v>1</v>
      </c>
      <c r="AK141" s="4">
        <f t="shared" si="4"/>
        <v>0</v>
      </c>
      <c r="AM141" s="6">
        <v>99692</v>
      </c>
      <c r="AN141" s="6">
        <v>52</v>
      </c>
      <c r="AO141">
        <v>0</v>
      </c>
      <c r="AP141" s="16">
        <v>7.7</v>
      </c>
    </row>
    <row r="142" spans="1:42" x14ac:dyDescent="0.2">
      <c r="A142" s="8" t="s">
        <v>152</v>
      </c>
      <c r="B142">
        <v>0</v>
      </c>
      <c r="C142" s="25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>SUM(D142+E142+F142+G142+H142+I142+J142+K142+L142)</f>
        <v>3</v>
      </c>
      <c r="W142">
        <f>SUM(M142+N142+O142+P142+Q142+R142+S142+T142+U142)</f>
        <v>0</v>
      </c>
      <c r="X142" s="6">
        <v>0</v>
      </c>
      <c r="Y142" s="6">
        <v>0</v>
      </c>
      <c r="Z142" s="6">
        <v>0</v>
      </c>
      <c r="AA142" s="6">
        <v>1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1</v>
      </c>
      <c r="AJ142">
        <f t="shared" si="5"/>
        <v>1</v>
      </c>
      <c r="AK142" s="4">
        <f t="shared" si="4"/>
        <v>0</v>
      </c>
      <c r="AM142" s="6">
        <v>38</v>
      </c>
      <c r="AN142" s="6">
        <v>8</v>
      </c>
      <c r="AO142">
        <v>0</v>
      </c>
      <c r="AP142" s="16">
        <v>2.9</v>
      </c>
    </row>
    <row r="143" spans="1:42" x14ac:dyDescent="0.2">
      <c r="A143" s="8" t="s">
        <v>257</v>
      </c>
      <c r="B143">
        <v>0</v>
      </c>
      <c r="C143" s="25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5"/>
        <v>0</v>
      </c>
      <c r="AK143" s="4">
        <f t="shared" si="4"/>
        <v>0</v>
      </c>
      <c r="AM143" s="6">
        <v>45849</v>
      </c>
      <c r="AN143" s="6">
        <v>48</v>
      </c>
      <c r="AO143">
        <v>0</v>
      </c>
      <c r="AP143" s="16">
        <v>7.3</v>
      </c>
    </row>
    <row r="144" spans="1:42" x14ac:dyDescent="0.2">
      <c r="A144" s="8" t="s">
        <v>258</v>
      </c>
      <c r="B144">
        <v>1</v>
      </c>
      <c r="C144" s="25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2</v>
      </c>
      <c r="AG144" s="3">
        <v>4</v>
      </c>
      <c r="AH144" s="3">
        <v>2</v>
      </c>
      <c r="AI144" s="3">
        <v>4</v>
      </c>
      <c r="AJ144">
        <f t="shared" si="5"/>
        <v>6</v>
      </c>
      <c r="AK144" s="4">
        <f t="shared" si="4"/>
        <v>0.33333333333333331</v>
      </c>
      <c r="AL144" t="s">
        <v>571</v>
      </c>
      <c r="AM144" s="6">
        <v>1134</v>
      </c>
      <c r="AN144" s="6">
        <v>16</v>
      </c>
      <c r="AO144">
        <v>0.33898305084745761</v>
      </c>
      <c r="AP144" s="16">
        <v>4.9000000000000004</v>
      </c>
    </row>
    <row r="145" spans="1:42" x14ac:dyDescent="0.2">
      <c r="A145" s="8" t="s">
        <v>259</v>
      </c>
      <c r="B145">
        <v>1</v>
      </c>
      <c r="C145" s="25">
        <v>0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2</v>
      </c>
      <c r="AI145" s="3">
        <v>0</v>
      </c>
      <c r="AJ145">
        <f t="shared" si="5"/>
        <v>2</v>
      </c>
      <c r="AK145" s="4">
        <f t="shared" si="4"/>
        <v>1</v>
      </c>
      <c r="AM145" s="6">
        <v>116</v>
      </c>
      <c r="AN145" s="6">
        <v>37</v>
      </c>
      <c r="AO145">
        <v>0.38461538461538458</v>
      </c>
      <c r="AP145" s="16">
        <v>4.2</v>
      </c>
    </row>
    <row r="146" spans="1:42" x14ac:dyDescent="0.2">
      <c r="A146" s="8" t="s">
        <v>260</v>
      </c>
      <c r="B146">
        <v>0</v>
      </c>
      <c r="C146" s="25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3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5"/>
        <v>0</v>
      </c>
      <c r="AK146" s="4">
        <f t="shared" si="4"/>
        <v>0</v>
      </c>
      <c r="AM146" s="6">
        <v>396</v>
      </c>
      <c r="AN146" s="6">
        <v>24</v>
      </c>
      <c r="AO146">
        <v>0</v>
      </c>
      <c r="AP146" s="16">
        <v>4.5999999999999996</v>
      </c>
    </row>
    <row r="147" spans="1:42" x14ac:dyDescent="0.2">
      <c r="A147" s="8" t="s">
        <v>261</v>
      </c>
      <c r="B147">
        <v>0</v>
      </c>
      <c r="C147" s="25">
        <v>0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5"/>
        <v>0</v>
      </c>
      <c r="AK147" s="4">
        <f t="shared" si="4"/>
        <v>0</v>
      </c>
      <c r="AM147" s="6">
        <v>51</v>
      </c>
      <c r="AN147" s="6">
        <v>2</v>
      </c>
      <c r="AO147">
        <v>0</v>
      </c>
      <c r="AP147" s="16">
        <v>2.5</v>
      </c>
    </row>
    <row r="148" spans="1:42" x14ac:dyDescent="0.2">
      <c r="A148" s="8" t="s">
        <v>262</v>
      </c>
      <c r="B148">
        <v>0</v>
      </c>
      <c r="C148" s="25">
        <v>0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5"/>
        <v>0</v>
      </c>
      <c r="AK148" s="4">
        <f t="shared" ref="AK148:AK209" si="6">IF(AJ148=0, 0, AH148/AJ148)</f>
        <v>0</v>
      </c>
      <c r="AM148" s="6">
        <v>36</v>
      </c>
      <c r="AN148" s="6">
        <v>1</v>
      </c>
      <c r="AO148">
        <v>0</v>
      </c>
      <c r="AP148" s="16">
        <v>2.2000000000000002</v>
      </c>
    </row>
    <row r="149" spans="1:42" x14ac:dyDescent="0.2">
      <c r="A149" s="8" t="s">
        <v>263</v>
      </c>
      <c r="B149">
        <v>0</v>
      </c>
      <c r="C149" s="25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5"/>
        <v>0</v>
      </c>
      <c r="AK149" s="4">
        <f t="shared" si="6"/>
        <v>0</v>
      </c>
      <c r="AM149" s="6">
        <v>13</v>
      </c>
      <c r="AN149" s="6">
        <v>3</v>
      </c>
      <c r="AO149">
        <v>0</v>
      </c>
      <c r="AP149" s="16">
        <v>2</v>
      </c>
    </row>
    <row r="150" spans="1:42" x14ac:dyDescent="0.2">
      <c r="A150" s="8" t="s">
        <v>50</v>
      </c>
      <c r="B150">
        <f>IF(AH150&gt;0, 1, 0)</f>
        <v>1</v>
      </c>
      <c r="C150" s="25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>SUM(D150+E150+F150+G150+H150+I150+J150+K150+L150)</f>
        <v>3</v>
      </c>
      <c r="W150">
        <f>SUM(M150+N150+O150+P150+Q150+R150+S150+T150+U150)</f>
        <v>1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1</v>
      </c>
      <c r="AG150" s="6">
        <v>0</v>
      </c>
      <c r="AH150" s="6">
        <v>1</v>
      </c>
      <c r="AI150" s="6">
        <v>0</v>
      </c>
      <c r="AJ150">
        <f t="shared" si="5"/>
        <v>1</v>
      </c>
      <c r="AK150" s="4">
        <f t="shared" si="6"/>
        <v>1</v>
      </c>
      <c r="AM150" s="6">
        <v>0</v>
      </c>
      <c r="AN150" s="6">
        <v>0</v>
      </c>
      <c r="AO150">
        <v>1</v>
      </c>
      <c r="AP150" s="16">
        <v>0</v>
      </c>
    </row>
    <row r="151" spans="1:42" x14ac:dyDescent="0.2">
      <c r="A151" s="8" t="s">
        <v>264</v>
      </c>
      <c r="B151">
        <v>1</v>
      </c>
      <c r="C151" s="25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2</v>
      </c>
      <c r="X151" s="3">
        <v>1</v>
      </c>
      <c r="Y151" s="3">
        <v>0</v>
      </c>
      <c r="Z151" s="3">
        <v>0</v>
      </c>
      <c r="AA151" s="3">
        <v>1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1</v>
      </c>
      <c r="AI151" s="3">
        <v>2</v>
      </c>
      <c r="AJ151">
        <f t="shared" si="5"/>
        <v>3</v>
      </c>
      <c r="AK151" s="4">
        <f t="shared" si="6"/>
        <v>0.33333333333333331</v>
      </c>
      <c r="AM151" s="6">
        <v>139</v>
      </c>
      <c r="AN151" s="6">
        <v>122</v>
      </c>
      <c r="AO151">
        <v>0.16949152542372881</v>
      </c>
      <c r="AP151" s="16">
        <v>4.9000000000000004</v>
      </c>
    </row>
    <row r="152" spans="1:42" x14ac:dyDescent="0.2">
      <c r="A152" s="8" t="s">
        <v>265</v>
      </c>
      <c r="B152">
        <v>1</v>
      </c>
      <c r="C152" s="25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1</v>
      </c>
      <c r="AG152" s="3">
        <v>0</v>
      </c>
      <c r="AH152" s="3">
        <v>1</v>
      </c>
      <c r="AI152" s="3">
        <v>0</v>
      </c>
      <c r="AJ152">
        <f t="shared" si="5"/>
        <v>1</v>
      </c>
      <c r="AK152" s="4">
        <f t="shared" si="6"/>
        <v>1</v>
      </c>
      <c r="AL152" t="s">
        <v>571</v>
      </c>
      <c r="AM152" s="6">
        <v>87</v>
      </c>
      <c r="AN152" s="6">
        <v>1</v>
      </c>
      <c r="AO152">
        <v>0.27777777777777779</v>
      </c>
      <c r="AP152" s="16">
        <v>2.6</v>
      </c>
    </row>
    <row r="153" spans="1:42" x14ac:dyDescent="0.2">
      <c r="A153" s="8" t="s">
        <v>138</v>
      </c>
      <c r="B153">
        <v>0</v>
      </c>
      <c r="C153" s="25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>SUM(D153+E153+F153+G153+H153+I153+J153+K153+L153)</f>
        <v>3</v>
      </c>
      <c r="W153">
        <f>SUM(M153+N153+O153+P153+Q153+R153+S153+T153+U153)</f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1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1</v>
      </c>
      <c r="AJ153">
        <f t="shared" si="5"/>
        <v>1</v>
      </c>
      <c r="AK153" s="4">
        <f t="shared" si="6"/>
        <v>0</v>
      </c>
      <c r="AM153" s="6">
        <v>529</v>
      </c>
      <c r="AN153" s="6">
        <v>2</v>
      </c>
      <c r="AO153">
        <v>0</v>
      </c>
      <c r="AP153" s="16">
        <v>3.7</v>
      </c>
    </row>
    <row r="154" spans="1:42" x14ac:dyDescent="0.2">
      <c r="A154" s="8" t="s">
        <v>266</v>
      </c>
      <c r="B154">
        <v>0</v>
      </c>
      <c r="C154" s="25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5"/>
        <v>0</v>
      </c>
      <c r="AK154" s="4">
        <f t="shared" si="6"/>
        <v>0</v>
      </c>
      <c r="AM154" s="6">
        <v>88</v>
      </c>
      <c r="AN154" s="6">
        <v>35</v>
      </c>
      <c r="AO154">
        <v>0</v>
      </c>
      <c r="AP154" s="16">
        <v>4</v>
      </c>
    </row>
    <row r="155" spans="1:42" x14ac:dyDescent="0.2">
      <c r="A155" s="8" t="s">
        <v>267</v>
      </c>
      <c r="B155">
        <v>0</v>
      </c>
      <c r="C155" s="2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</v>
      </c>
      <c r="W155">
        <v>1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>
        <f t="shared" si="5"/>
        <v>0</v>
      </c>
      <c r="AK155" s="4">
        <f t="shared" si="6"/>
        <v>0</v>
      </c>
      <c r="AM155" s="6">
        <v>304</v>
      </c>
      <c r="AN155" s="6">
        <v>16</v>
      </c>
      <c r="AO155">
        <v>0</v>
      </c>
      <c r="AP155" s="16">
        <v>4.3</v>
      </c>
    </row>
    <row r="156" spans="1:42" x14ac:dyDescent="0.2">
      <c r="A156" s="8" t="s">
        <v>119</v>
      </c>
      <c r="B156">
        <f>IF(AH156&gt;0, 1, 0)</f>
        <v>1</v>
      </c>
      <c r="C156" s="25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>SUM(D156+E156+F156+G156+H156+I156+J156+K156+L156)</f>
        <v>1</v>
      </c>
      <c r="W156">
        <f>SUM(M156+N156+O156+P156+Q156+R156+S156+T156+U156)</f>
        <v>0</v>
      </c>
      <c r="X156" s="6">
        <v>3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3</v>
      </c>
      <c r="AI156" s="6">
        <v>0</v>
      </c>
      <c r="AJ156">
        <f t="shared" si="5"/>
        <v>3</v>
      </c>
      <c r="AK156" s="4">
        <f t="shared" si="6"/>
        <v>1</v>
      </c>
      <c r="AM156" s="6">
        <v>586</v>
      </c>
      <c r="AN156" s="6">
        <v>2</v>
      </c>
      <c r="AO156">
        <v>0.63829787234042545</v>
      </c>
      <c r="AP156" s="16">
        <v>3.7</v>
      </c>
    </row>
    <row r="157" spans="1:42" x14ac:dyDescent="0.2">
      <c r="A157" s="8" t="s">
        <v>120</v>
      </c>
      <c r="B157">
        <f>IF(AH157&gt;0, 1, 0)</f>
        <v>1</v>
      </c>
      <c r="C157" s="25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>SUM(D157+E157+F157+G157+H157+I157+J157+K157+L157)</f>
        <v>4</v>
      </c>
      <c r="W157">
        <f>SUM(M157+N157+O157+P157+Q157+R157+S157+T157+U157)</f>
        <v>0</v>
      </c>
      <c r="X157" s="6">
        <v>1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1</v>
      </c>
      <c r="AI157" s="6">
        <v>0</v>
      </c>
      <c r="AJ157">
        <f t="shared" si="5"/>
        <v>1</v>
      </c>
      <c r="AK157" s="4">
        <f t="shared" si="6"/>
        <v>1</v>
      </c>
      <c r="AM157" s="6">
        <v>138</v>
      </c>
      <c r="AN157" s="6">
        <v>2</v>
      </c>
      <c r="AO157">
        <v>0.25</v>
      </c>
      <c r="AP157" s="16">
        <v>3</v>
      </c>
    </row>
    <row r="158" spans="1:42" x14ac:dyDescent="0.2">
      <c r="A158" s="8" t="s">
        <v>268</v>
      </c>
      <c r="B158">
        <v>1</v>
      </c>
      <c r="C158" s="25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</v>
      </c>
      <c r="W158">
        <v>2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2</v>
      </c>
      <c r="AG158" s="3">
        <v>5</v>
      </c>
      <c r="AH158" s="3">
        <v>2</v>
      </c>
      <c r="AI158" s="3">
        <v>5</v>
      </c>
      <c r="AJ158">
        <f t="shared" si="5"/>
        <v>7</v>
      </c>
      <c r="AK158" s="4">
        <f t="shared" si="6"/>
        <v>0.2857142857142857</v>
      </c>
      <c r="AL158" t="s">
        <v>571</v>
      </c>
      <c r="AM158" s="6">
        <v>824</v>
      </c>
      <c r="AN158" s="6">
        <v>6</v>
      </c>
      <c r="AO158">
        <v>0.37735849056603776</v>
      </c>
      <c r="AP158" s="16">
        <v>4.3</v>
      </c>
    </row>
    <row r="159" spans="1:42" x14ac:dyDescent="0.2">
      <c r="A159" s="8" t="s">
        <v>121</v>
      </c>
      <c r="B159">
        <f>IF(AH159&gt;0, 1, 0)</f>
        <v>1</v>
      </c>
      <c r="C159" s="25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>SUM(D159+E159+F159+G159+H159+I159+J159+K159+L159)</f>
        <v>1</v>
      </c>
      <c r="W159">
        <f>SUM(M159+N159+O159+P159+Q159+R159+S159+T159+U159)</f>
        <v>0</v>
      </c>
      <c r="X159" s="6">
        <v>1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1</v>
      </c>
      <c r="AI159" s="6">
        <v>0</v>
      </c>
      <c r="AJ159">
        <f t="shared" si="5"/>
        <v>1</v>
      </c>
      <c r="AK159" s="4">
        <f t="shared" si="6"/>
        <v>1</v>
      </c>
      <c r="AM159" s="6">
        <v>1402</v>
      </c>
      <c r="AN159" s="6">
        <v>38</v>
      </c>
      <c r="AO159">
        <v>0.15384615384615385</v>
      </c>
      <c r="AP159" s="16">
        <v>5.5</v>
      </c>
    </row>
    <row r="160" spans="1:42" x14ac:dyDescent="0.2">
      <c r="A160" s="8" t="s">
        <v>269</v>
      </c>
      <c r="B160">
        <v>1</v>
      </c>
      <c r="C160" s="25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</v>
      </c>
      <c r="W160">
        <v>0</v>
      </c>
      <c r="X160" s="3">
        <v>2</v>
      </c>
      <c r="Y160" s="3">
        <v>0</v>
      </c>
      <c r="Z160" s="3">
        <v>1</v>
      </c>
      <c r="AA160" s="3">
        <v>0</v>
      </c>
      <c r="AB160" s="3">
        <v>0</v>
      </c>
      <c r="AC160" s="3">
        <v>1</v>
      </c>
      <c r="AD160" s="3">
        <v>0</v>
      </c>
      <c r="AE160" s="3">
        <v>0</v>
      </c>
      <c r="AF160" s="3">
        <v>4</v>
      </c>
      <c r="AG160" s="3">
        <v>1</v>
      </c>
      <c r="AH160" s="3">
        <v>7</v>
      </c>
      <c r="AI160" s="3">
        <v>2</v>
      </c>
      <c r="AJ160">
        <f t="shared" si="5"/>
        <v>9</v>
      </c>
      <c r="AK160" s="4">
        <f t="shared" si="6"/>
        <v>0.77777777777777779</v>
      </c>
      <c r="AM160" s="6">
        <v>3546</v>
      </c>
      <c r="AN160" s="6">
        <v>65</v>
      </c>
      <c r="AO160">
        <v>0.97222222222222221</v>
      </c>
      <c r="AP160" s="16">
        <v>6.2</v>
      </c>
    </row>
    <row r="161" spans="1:42" x14ac:dyDescent="0.2">
      <c r="A161" s="8" t="s">
        <v>148</v>
      </c>
      <c r="B161">
        <f>IF(AH161&gt;0, 1, 0)</f>
        <v>1</v>
      </c>
      <c r="C161" s="25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>SUM(D161+E161+F161+G161+H161+I161+J161+K161+L161)</f>
        <v>1</v>
      </c>
      <c r="W161">
        <f>SUM(M161+N161+O161+P161+Q161+R161+S161+T161+U161)</f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1</v>
      </c>
      <c r="AE161" s="6">
        <v>0</v>
      </c>
      <c r="AF161" s="6">
        <v>0</v>
      </c>
      <c r="AG161" s="6">
        <v>0</v>
      </c>
      <c r="AH161" s="6">
        <v>1</v>
      </c>
      <c r="AI161" s="6">
        <v>0</v>
      </c>
      <c r="AJ161">
        <f t="shared" si="5"/>
        <v>1</v>
      </c>
      <c r="AK161" s="4">
        <f t="shared" si="6"/>
        <v>1</v>
      </c>
      <c r="AM161" s="6">
        <v>82</v>
      </c>
      <c r="AN161" s="6">
        <v>1</v>
      </c>
      <c r="AO161">
        <v>0.27777777777777779</v>
      </c>
      <c r="AP161" s="16">
        <v>2.6</v>
      </c>
    </row>
    <row r="162" spans="1:42" x14ac:dyDescent="0.2">
      <c r="A162" s="8" t="s">
        <v>593</v>
      </c>
      <c r="B162">
        <v>0</v>
      </c>
      <c r="C162" s="25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1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>
        <f t="shared" si="5"/>
        <v>0</v>
      </c>
      <c r="AK162" s="4">
        <f t="shared" si="6"/>
        <v>0</v>
      </c>
      <c r="AM162" s="6">
        <v>62</v>
      </c>
      <c r="AN162" s="6">
        <v>1</v>
      </c>
      <c r="AO162">
        <v>0</v>
      </c>
      <c r="AP162" s="16">
        <v>2.4</v>
      </c>
    </row>
    <row r="163" spans="1:42" x14ac:dyDescent="0.2">
      <c r="A163" s="8" t="s">
        <v>51</v>
      </c>
      <c r="B163">
        <v>0</v>
      </c>
      <c r="C163" s="25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>SUM(D163+E163+F163+G163+H163+I163+J163+K163+L163)</f>
        <v>2</v>
      </c>
      <c r="W163">
        <f>SUM(M163+N163+O163+P163+Q163+R163+S163+T163+U163)</f>
        <v>1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1</v>
      </c>
      <c r="AH163" s="6">
        <v>0</v>
      </c>
      <c r="AI163" s="6">
        <v>1</v>
      </c>
      <c r="AJ163">
        <f t="shared" si="5"/>
        <v>1</v>
      </c>
      <c r="AK163" s="4">
        <f t="shared" si="6"/>
        <v>0</v>
      </c>
      <c r="AM163" s="6">
        <v>16</v>
      </c>
      <c r="AN163" s="6">
        <v>2</v>
      </c>
      <c r="AO163">
        <v>0</v>
      </c>
      <c r="AP163" s="16">
        <v>2</v>
      </c>
    </row>
    <row r="164" spans="1:42" x14ac:dyDescent="0.2">
      <c r="A164" s="8" t="s">
        <v>601</v>
      </c>
      <c r="B164">
        <v>1</v>
      </c>
      <c r="C164" s="25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0</v>
      </c>
      <c r="X164" s="3">
        <v>2</v>
      </c>
      <c r="Y164" s="3">
        <v>1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0</v>
      </c>
      <c r="AF164" s="3">
        <v>1</v>
      </c>
      <c r="AG164" s="3">
        <v>1</v>
      </c>
      <c r="AH164" s="3">
        <v>4</v>
      </c>
      <c r="AI164" s="3">
        <v>2</v>
      </c>
      <c r="AJ164">
        <f t="shared" si="5"/>
        <v>6</v>
      </c>
      <c r="AK164" s="4">
        <f t="shared" si="6"/>
        <v>0.66666666666666663</v>
      </c>
      <c r="AM164" s="6">
        <v>544</v>
      </c>
      <c r="AN164" s="6">
        <v>78</v>
      </c>
      <c r="AO164">
        <v>0.63492063492063489</v>
      </c>
      <c r="AP164" s="16">
        <v>5.3</v>
      </c>
    </row>
    <row r="165" spans="1:42" x14ac:dyDescent="0.2">
      <c r="A165" s="8" t="s">
        <v>52</v>
      </c>
      <c r="B165">
        <f>IF(AH165&gt;0, 1, 0)</f>
        <v>1</v>
      </c>
      <c r="C165" s="25">
        <v>1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f>SUM(D165+E165+F165+G165+H165+I165+J165+K165+L165)</f>
        <v>3</v>
      </c>
      <c r="W165">
        <f>SUM(M165+N165+O165+P165+Q165+R165+S165+T165+U165)</f>
        <v>5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1</v>
      </c>
      <c r="AG165" s="6">
        <v>0</v>
      </c>
      <c r="AH165" s="6">
        <v>1</v>
      </c>
      <c r="AI165" s="6">
        <v>0</v>
      </c>
      <c r="AJ165">
        <f t="shared" si="5"/>
        <v>1</v>
      </c>
      <c r="AK165" s="4">
        <f t="shared" si="6"/>
        <v>1</v>
      </c>
      <c r="AM165" s="6">
        <v>34</v>
      </c>
      <c r="AN165" s="6">
        <v>6</v>
      </c>
      <c r="AO165">
        <v>0.26315789473684209</v>
      </c>
      <c r="AP165" s="16">
        <v>2.8</v>
      </c>
    </row>
    <row r="166" spans="1:42" x14ac:dyDescent="0.2">
      <c r="A166" s="8" t="s">
        <v>53</v>
      </c>
      <c r="B166">
        <f>IF(AH166&gt;0, 1, 0)</f>
        <v>1</v>
      </c>
      <c r="C166" s="25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>SUM(D166+E166+F166+G166+H166+I166+J166+K166+L166)</f>
        <v>1</v>
      </c>
      <c r="W166">
        <f>SUM(M166+N166+O166+P166+Q166+R166+S166+T166+U166)</f>
        <v>2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1</v>
      </c>
      <c r="AG166" s="6">
        <v>0</v>
      </c>
      <c r="AH166" s="6">
        <v>1</v>
      </c>
      <c r="AI166" s="6">
        <v>0</v>
      </c>
      <c r="AJ166">
        <f t="shared" si="5"/>
        <v>1</v>
      </c>
      <c r="AK166" s="4">
        <f t="shared" si="6"/>
        <v>1</v>
      </c>
      <c r="AM166" s="6">
        <v>5</v>
      </c>
      <c r="AN166" s="6">
        <v>1</v>
      </c>
      <c r="AO166">
        <v>0.45454545454545453</v>
      </c>
      <c r="AP166" s="16">
        <v>1.2</v>
      </c>
    </row>
    <row r="167" spans="1:42" x14ac:dyDescent="0.2">
      <c r="A167" s="8" t="s">
        <v>54</v>
      </c>
      <c r="B167">
        <f>IF(AH167&gt;0, 1, 0)</f>
        <v>1</v>
      </c>
      <c r="C167" s="25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f>SUM(D167+E167+F167+G167+H167+I167+J167+K167+L167)</f>
        <v>1</v>
      </c>
      <c r="W167">
        <f>SUM(M167+N167+O167+P167+Q167+R167+S167+T167+U167)</f>
        <v>1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1</v>
      </c>
      <c r="AG167" s="6">
        <v>0</v>
      </c>
      <c r="AH167" s="6">
        <v>1</v>
      </c>
      <c r="AI167" s="6">
        <v>0</v>
      </c>
      <c r="AJ167">
        <f t="shared" si="5"/>
        <v>1</v>
      </c>
      <c r="AK167" s="4">
        <f t="shared" si="6"/>
        <v>1</v>
      </c>
      <c r="AM167" s="6">
        <v>1</v>
      </c>
      <c r="AN167" s="6">
        <v>4</v>
      </c>
      <c r="AO167">
        <v>0.45454545454545453</v>
      </c>
      <c r="AP167" s="16">
        <v>1.2</v>
      </c>
    </row>
    <row r="168" spans="1:42" x14ac:dyDescent="0.2">
      <c r="A168" s="8" t="s">
        <v>55</v>
      </c>
      <c r="B168">
        <f>IF(AH168&gt;0, 1, 0)</f>
        <v>1</v>
      </c>
      <c r="C168" s="25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>SUM(D168+E168+F168+G168+H168+I168+J168+K168+L168)</f>
        <v>2</v>
      </c>
      <c r="W168">
        <f>SUM(M168+N168+O168+P168+Q168+R168+S168+T168+U168)</f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1</v>
      </c>
      <c r="AG168" s="6">
        <v>0</v>
      </c>
      <c r="AH168" s="6">
        <v>1</v>
      </c>
      <c r="AI168" s="6">
        <v>0</v>
      </c>
      <c r="AJ168">
        <f t="shared" si="5"/>
        <v>1</v>
      </c>
      <c r="AK168" s="4">
        <f t="shared" si="6"/>
        <v>1</v>
      </c>
      <c r="AM168" s="6">
        <v>0</v>
      </c>
      <c r="AN168" s="6">
        <v>1</v>
      </c>
      <c r="AO168">
        <v>0.76923076923076916</v>
      </c>
      <c r="AP168" s="16">
        <v>0.3</v>
      </c>
    </row>
    <row r="169" spans="1:42" x14ac:dyDescent="0.2">
      <c r="A169" s="8" t="s">
        <v>56</v>
      </c>
      <c r="B169">
        <f>IF(AH169&gt;0, 1, 0)</f>
        <v>1</v>
      </c>
      <c r="C169" s="25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>SUM(D169+E169+F169+G169+H169+I169+J169+K169+L169)</f>
        <v>1</v>
      </c>
      <c r="W169">
        <f>SUM(M169+N169+O169+P169+Q169+R169+S169+T169+U169)</f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1</v>
      </c>
      <c r="AG169" s="6">
        <v>0</v>
      </c>
      <c r="AH169" s="6">
        <v>1</v>
      </c>
      <c r="AI169" s="6">
        <v>0</v>
      </c>
      <c r="AJ169">
        <f t="shared" si="5"/>
        <v>1</v>
      </c>
      <c r="AK169" s="4">
        <f t="shared" si="6"/>
        <v>1</v>
      </c>
      <c r="AM169" s="6">
        <v>0</v>
      </c>
      <c r="AN169" s="6">
        <v>1</v>
      </c>
      <c r="AO169">
        <v>0.76923076923076916</v>
      </c>
      <c r="AP169" s="16">
        <v>0.3</v>
      </c>
    </row>
    <row r="170" spans="1:42" x14ac:dyDescent="0.2">
      <c r="A170" s="8" t="s">
        <v>270</v>
      </c>
      <c r="B170">
        <v>0</v>
      </c>
      <c r="C170" s="25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>
        <f t="shared" si="5"/>
        <v>0</v>
      </c>
      <c r="AK170" s="4">
        <f t="shared" si="6"/>
        <v>0</v>
      </c>
      <c r="AM170" s="6">
        <v>76</v>
      </c>
      <c r="AN170" s="6">
        <v>28</v>
      </c>
      <c r="AO170">
        <v>0</v>
      </c>
      <c r="AP170" s="16">
        <v>3.9</v>
      </c>
    </row>
    <row r="171" spans="1:42" x14ac:dyDescent="0.2">
      <c r="A171" s="8" t="s">
        <v>271</v>
      </c>
      <c r="B171">
        <v>0</v>
      </c>
      <c r="C171" s="25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>
        <f t="shared" si="5"/>
        <v>0</v>
      </c>
      <c r="AK171" s="4">
        <f t="shared" si="6"/>
        <v>0</v>
      </c>
      <c r="AM171" s="6">
        <v>15</v>
      </c>
      <c r="AN171" s="6">
        <v>36</v>
      </c>
      <c r="AO171">
        <v>0</v>
      </c>
      <c r="AP171" s="16">
        <v>3.2</v>
      </c>
    </row>
    <row r="172" spans="1:42" x14ac:dyDescent="0.2">
      <c r="A172" s="8" t="s">
        <v>57</v>
      </c>
      <c r="B172">
        <f>IF(AH172&gt;0, 1, 0)</f>
        <v>1</v>
      </c>
      <c r="C172" s="25">
        <v>1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>SUM(D172+E172+F172+G172+H172+I172+J172+K172+L172)</f>
        <v>3</v>
      </c>
      <c r="W172">
        <f>SUM(M172+N172+O172+P172+Q172+R172+S172+T172+U172)</f>
        <v>3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1</v>
      </c>
      <c r="AD172" s="6">
        <v>0</v>
      </c>
      <c r="AE172" s="6">
        <v>0</v>
      </c>
      <c r="AF172" s="6">
        <v>1</v>
      </c>
      <c r="AG172" s="6">
        <v>0</v>
      </c>
      <c r="AH172" s="6">
        <v>1</v>
      </c>
      <c r="AI172" s="6">
        <v>1</v>
      </c>
      <c r="AJ172">
        <f t="shared" si="5"/>
        <v>2</v>
      </c>
      <c r="AK172" s="4">
        <f t="shared" si="6"/>
        <v>0.5</v>
      </c>
      <c r="AM172" s="6">
        <v>202</v>
      </c>
      <c r="AN172" s="6">
        <v>23</v>
      </c>
      <c r="AO172">
        <v>0.19230769230769229</v>
      </c>
      <c r="AP172" s="16">
        <v>4.2</v>
      </c>
    </row>
    <row r="173" spans="1:42" x14ac:dyDescent="0.2">
      <c r="A173" s="8" t="s">
        <v>58</v>
      </c>
      <c r="B173">
        <f>IF(AH173&gt;0, 1, 0)</f>
        <v>1</v>
      </c>
      <c r="C173" s="25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>SUM(D173+E173+F173+G173+H173+I173+J173+K173+L173)</f>
        <v>1</v>
      </c>
      <c r="W173">
        <f>SUM(M173+N173+O173+P173+Q173+R173+S173+T173+U173)</f>
        <v>1</v>
      </c>
      <c r="X173" s="6">
        <v>0</v>
      </c>
      <c r="Y173" s="6">
        <v>1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1</v>
      </c>
      <c r="AG173" s="6">
        <v>0</v>
      </c>
      <c r="AH173" s="6">
        <v>1</v>
      </c>
      <c r="AI173" s="6">
        <v>1</v>
      </c>
      <c r="AJ173">
        <f t="shared" si="5"/>
        <v>2</v>
      </c>
      <c r="AK173" s="4">
        <f t="shared" si="6"/>
        <v>0.5</v>
      </c>
      <c r="AM173" s="6">
        <v>31</v>
      </c>
      <c r="AN173" s="6">
        <v>0</v>
      </c>
      <c r="AO173">
        <v>0.37037037037037035</v>
      </c>
      <c r="AP173" s="16">
        <v>1.7</v>
      </c>
    </row>
    <row r="174" spans="1:42" x14ac:dyDescent="0.2">
      <c r="A174" s="8" t="s">
        <v>272</v>
      </c>
      <c r="B174">
        <v>0</v>
      </c>
      <c r="C174" s="25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4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5"/>
        <v>0</v>
      </c>
      <c r="AK174" s="4">
        <f t="shared" si="6"/>
        <v>0</v>
      </c>
      <c r="AM174" s="6">
        <v>30</v>
      </c>
      <c r="AN174" s="6">
        <v>2</v>
      </c>
      <c r="AO174">
        <v>0</v>
      </c>
      <c r="AP174" s="16">
        <v>2.2999999999999998</v>
      </c>
    </row>
    <row r="175" spans="1:42" x14ac:dyDescent="0.2">
      <c r="A175" s="8" t="s">
        <v>59</v>
      </c>
      <c r="B175">
        <f>IF(AH175&gt;0, 1, 0)</f>
        <v>1</v>
      </c>
      <c r="C175" s="2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>SUM(D175+E175+F175+G175+H175+I175+J175+K175+L175)</f>
        <v>1</v>
      </c>
      <c r="W175">
        <f>SUM(M175+N175+O175+P175+Q175+R175+S175+T175+U175)</f>
        <v>1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2</v>
      </c>
      <c r="AG175" s="6">
        <v>4</v>
      </c>
      <c r="AH175" s="6">
        <v>2</v>
      </c>
      <c r="AI175" s="6">
        <v>4</v>
      </c>
      <c r="AJ175">
        <f t="shared" si="5"/>
        <v>6</v>
      </c>
      <c r="AK175" s="4">
        <f t="shared" si="6"/>
        <v>0.33333333333333331</v>
      </c>
      <c r="AM175" s="6">
        <v>76</v>
      </c>
      <c r="AN175" s="6">
        <v>2</v>
      </c>
      <c r="AO175">
        <v>0.54054054054054046</v>
      </c>
      <c r="AP175" s="16">
        <v>2.7</v>
      </c>
    </row>
    <row r="176" spans="1:42" x14ac:dyDescent="0.2">
      <c r="A176" s="8" t="s">
        <v>273</v>
      </c>
      <c r="B176">
        <v>1</v>
      </c>
      <c r="C176" s="25">
        <v>0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</v>
      </c>
      <c r="W176">
        <v>0</v>
      </c>
      <c r="X176" s="6">
        <v>0</v>
      </c>
      <c r="Y176" s="6">
        <v>1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2</v>
      </c>
      <c r="AG176" s="6">
        <v>0</v>
      </c>
      <c r="AH176" s="6">
        <v>2</v>
      </c>
      <c r="AI176" s="6">
        <v>1</v>
      </c>
      <c r="AJ176">
        <f t="shared" si="5"/>
        <v>3</v>
      </c>
      <c r="AK176" s="4">
        <f t="shared" si="6"/>
        <v>0.66666666666666663</v>
      </c>
      <c r="AM176" s="6">
        <v>230</v>
      </c>
      <c r="AN176" s="6">
        <v>4</v>
      </c>
      <c r="AO176">
        <v>0.44444444444444442</v>
      </c>
      <c r="AP176" s="16">
        <v>3.5</v>
      </c>
    </row>
    <row r="177" spans="1:42" x14ac:dyDescent="0.2">
      <c r="A177" s="8" t="s">
        <v>274</v>
      </c>
      <c r="B177">
        <v>0</v>
      </c>
      <c r="C177" s="25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2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5"/>
        <v>0</v>
      </c>
      <c r="AK177" s="4">
        <f t="shared" si="6"/>
        <v>0</v>
      </c>
      <c r="AM177" s="6">
        <v>69</v>
      </c>
      <c r="AN177" s="6">
        <v>1</v>
      </c>
      <c r="AO177">
        <v>0</v>
      </c>
      <c r="AP177" s="16">
        <v>2.5</v>
      </c>
    </row>
    <row r="178" spans="1:42" x14ac:dyDescent="0.2">
      <c r="A178" s="8" t="s">
        <v>60</v>
      </c>
      <c r="B178">
        <f>IF(AH178&gt;0, 1, 0)</f>
        <v>1</v>
      </c>
      <c r="C178" s="25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>SUM(D178+E178+F178+G178+H178+I178+J178+K178+L178)</f>
        <v>1</v>
      </c>
      <c r="W178">
        <f>SUM(M178+N178+O178+P178+Q178+R178+S178+T178+U178)</f>
        <v>1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1</v>
      </c>
      <c r="AG178" s="6">
        <v>0</v>
      </c>
      <c r="AH178" s="6">
        <v>1</v>
      </c>
      <c r="AI178" s="6">
        <v>0</v>
      </c>
      <c r="AJ178">
        <f t="shared" si="5"/>
        <v>1</v>
      </c>
      <c r="AK178" s="4">
        <f t="shared" si="6"/>
        <v>1</v>
      </c>
      <c r="AM178" s="6">
        <v>10</v>
      </c>
      <c r="AN178" s="6">
        <v>0</v>
      </c>
      <c r="AO178">
        <v>0.45454545454545453</v>
      </c>
      <c r="AP178" s="16">
        <v>1.2</v>
      </c>
    </row>
    <row r="179" spans="1:42" x14ac:dyDescent="0.2">
      <c r="A179" s="8" t="s">
        <v>122</v>
      </c>
      <c r="B179">
        <v>0</v>
      </c>
      <c r="C179" s="25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f>SUM(D179+E179+F179+G179+H179+I179+J179+K179+L179)</f>
        <v>2</v>
      </c>
      <c r="W179">
        <f>SUM(M179+N179+O179+P179+Q179+R179+S179+T179+U179)</f>
        <v>2</v>
      </c>
      <c r="X179" s="6">
        <v>0</v>
      </c>
      <c r="Y179" s="6">
        <v>1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1</v>
      </c>
      <c r="AJ179">
        <f t="shared" si="5"/>
        <v>1</v>
      </c>
      <c r="AK179" s="4">
        <f t="shared" si="6"/>
        <v>0</v>
      </c>
      <c r="AM179" s="6">
        <v>84</v>
      </c>
      <c r="AN179" s="6">
        <v>6</v>
      </c>
      <c r="AO179">
        <v>0</v>
      </c>
      <c r="AP179" s="16">
        <v>3.2</v>
      </c>
    </row>
    <row r="180" spans="1:42" x14ac:dyDescent="0.2">
      <c r="A180" s="8" t="s">
        <v>275</v>
      </c>
      <c r="B180">
        <v>0</v>
      </c>
      <c r="C180" s="25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5"/>
        <v>0</v>
      </c>
      <c r="AK180" s="4">
        <f t="shared" si="6"/>
        <v>0</v>
      </c>
      <c r="AM180" s="6">
        <v>11</v>
      </c>
      <c r="AN180" s="6">
        <v>14</v>
      </c>
      <c r="AO180">
        <v>0</v>
      </c>
      <c r="AP180" s="16">
        <v>2.6</v>
      </c>
    </row>
    <row r="181" spans="1:42" x14ac:dyDescent="0.2">
      <c r="A181" s="8" t="s">
        <v>276</v>
      </c>
      <c r="B181">
        <v>0</v>
      </c>
      <c r="C181" s="25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5"/>
        <v>0</v>
      </c>
      <c r="AK181" s="4">
        <f t="shared" si="6"/>
        <v>0</v>
      </c>
      <c r="AM181" s="6">
        <v>64</v>
      </c>
      <c r="AN181" s="6">
        <v>31</v>
      </c>
      <c r="AO181">
        <v>0</v>
      </c>
      <c r="AP181" s="16">
        <v>3.8</v>
      </c>
    </row>
    <row r="182" spans="1:42" x14ac:dyDescent="0.2">
      <c r="A182" s="8" t="s">
        <v>578</v>
      </c>
      <c r="B182">
        <v>1</v>
      </c>
      <c r="C182" s="25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2</v>
      </c>
      <c r="W182">
        <v>2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1</v>
      </c>
      <c r="AI182" s="3">
        <v>0</v>
      </c>
      <c r="AJ182">
        <f t="shared" si="5"/>
        <v>1</v>
      </c>
      <c r="AK182" s="4">
        <f t="shared" si="6"/>
        <v>1</v>
      </c>
      <c r="AM182" s="6">
        <v>223</v>
      </c>
      <c r="AN182" s="6">
        <v>4</v>
      </c>
      <c r="AO182">
        <v>0.22222222222222221</v>
      </c>
      <c r="AP182" s="16">
        <v>3.5</v>
      </c>
    </row>
    <row r="183" spans="1:42" x14ac:dyDescent="0.2">
      <c r="A183" s="8" t="s">
        <v>554</v>
      </c>
      <c r="B183">
        <f>IF(AH183&gt;0, 1, 0)</f>
        <v>1</v>
      </c>
      <c r="C183" s="25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>SUM(D183+E183+F183+G183+H183+I183+J183+K183+L183)</f>
        <v>3</v>
      </c>
      <c r="W183">
        <f>SUM(M183+N183+O183+P183+Q183+R183+S183+T183+U183)</f>
        <v>2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1</v>
      </c>
      <c r="AG183" s="6">
        <v>0</v>
      </c>
      <c r="AH183" s="6">
        <v>1</v>
      </c>
      <c r="AI183" s="6">
        <v>0</v>
      </c>
      <c r="AJ183">
        <f t="shared" si="5"/>
        <v>1</v>
      </c>
      <c r="AK183" s="4">
        <f t="shared" si="6"/>
        <v>1</v>
      </c>
      <c r="AM183" s="6">
        <v>38</v>
      </c>
      <c r="AN183" s="6">
        <v>23</v>
      </c>
      <c r="AO183">
        <v>0.22727272727272727</v>
      </c>
      <c r="AP183" s="16">
        <v>3.4</v>
      </c>
    </row>
    <row r="184" spans="1:42" x14ac:dyDescent="0.2">
      <c r="A184" s="8" t="s">
        <v>277</v>
      </c>
      <c r="B184">
        <v>1</v>
      </c>
      <c r="C184" s="25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1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1</v>
      </c>
      <c r="AG184" s="3">
        <v>0</v>
      </c>
      <c r="AH184" s="3">
        <v>1</v>
      </c>
      <c r="AI184" s="3">
        <v>0</v>
      </c>
      <c r="AJ184">
        <f t="shared" si="5"/>
        <v>1</v>
      </c>
      <c r="AK184" s="4">
        <f t="shared" si="6"/>
        <v>1</v>
      </c>
      <c r="AM184" s="6">
        <v>60</v>
      </c>
      <c r="AN184" s="6">
        <v>30</v>
      </c>
      <c r="AO184">
        <v>0.20833333333333334</v>
      </c>
      <c r="AP184" s="16">
        <v>3.8</v>
      </c>
    </row>
    <row r="185" spans="1:42" x14ac:dyDescent="0.2">
      <c r="A185" s="8" t="s">
        <v>278</v>
      </c>
      <c r="B185">
        <v>0</v>
      </c>
      <c r="C185" s="2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3</v>
      </c>
      <c r="W185">
        <v>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5"/>
        <v>0</v>
      </c>
      <c r="AK185" s="4">
        <f t="shared" si="6"/>
        <v>0</v>
      </c>
      <c r="AM185" s="6">
        <v>43</v>
      </c>
      <c r="AN185" s="6">
        <v>3</v>
      </c>
      <c r="AO185">
        <v>0</v>
      </c>
      <c r="AP185" s="16">
        <v>2.6</v>
      </c>
    </row>
    <row r="186" spans="1:42" x14ac:dyDescent="0.2">
      <c r="A186" s="8" t="s">
        <v>279</v>
      </c>
      <c r="B186">
        <v>0</v>
      </c>
      <c r="C186" s="25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3</v>
      </c>
      <c r="W186">
        <v>2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>
        <f t="shared" si="5"/>
        <v>0</v>
      </c>
      <c r="AK186" s="4">
        <f t="shared" si="6"/>
        <v>0</v>
      </c>
      <c r="AM186" s="6">
        <v>96</v>
      </c>
      <c r="AN186" s="6">
        <v>17</v>
      </c>
      <c r="AO186">
        <v>0</v>
      </c>
      <c r="AP186" s="16">
        <v>3.7</v>
      </c>
    </row>
    <row r="187" spans="1:42" x14ac:dyDescent="0.2">
      <c r="A187" s="8" t="s">
        <v>280</v>
      </c>
      <c r="B187">
        <v>0</v>
      </c>
      <c r="C187" s="25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>
        <f t="shared" si="5"/>
        <v>0</v>
      </c>
      <c r="AK187" s="4">
        <f t="shared" si="6"/>
        <v>0</v>
      </c>
      <c r="AM187" s="6">
        <v>30</v>
      </c>
      <c r="AN187" s="6">
        <v>2</v>
      </c>
      <c r="AO187">
        <v>0</v>
      </c>
      <c r="AP187" s="16">
        <v>2.2999999999999998</v>
      </c>
    </row>
    <row r="188" spans="1:42" x14ac:dyDescent="0.2">
      <c r="A188" s="8" t="s">
        <v>281</v>
      </c>
      <c r="B188">
        <v>1</v>
      </c>
      <c r="C188" s="25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1</v>
      </c>
      <c r="AG188" s="3">
        <v>0</v>
      </c>
      <c r="AH188" s="3">
        <v>1</v>
      </c>
      <c r="AI188" s="3">
        <v>0</v>
      </c>
      <c r="AJ188">
        <f t="shared" si="5"/>
        <v>1</v>
      </c>
      <c r="AK188" s="4">
        <f t="shared" si="6"/>
        <v>1</v>
      </c>
      <c r="AM188" s="6">
        <v>76</v>
      </c>
      <c r="AN188" s="6">
        <v>49</v>
      </c>
      <c r="AO188">
        <v>0.19607843137254904</v>
      </c>
      <c r="AP188" s="16">
        <v>4.0999999999999996</v>
      </c>
    </row>
    <row r="189" spans="1:42" x14ac:dyDescent="0.2">
      <c r="A189" s="8" t="s">
        <v>282</v>
      </c>
      <c r="B189">
        <v>0</v>
      </c>
      <c r="C189" s="25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>
        <f t="shared" si="5"/>
        <v>0</v>
      </c>
      <c r="AK189" s="4">
        <f t="shared" si="6"/>
        <v>0</v>
      </c>
      <c r="AM189" s="6">
        <v>367</v>
      </c>
      <c r="AN189" s="6">
        <v>32</v>
      </c>
      <c r="AO189">
        <v>0</v>
      </c>
      <c r="AP189" s="16">
        <v>4.7</v>
      </c>
    </row>
    <row r="190" spans="1:42" x14ac:dyDescent="0.2">
      <c r="A190" s="8" t="s">
        <v>283</v>
      </c>
      <c r="B190">
        <v>1</v>
      </c>
      <c r="C190" s="25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 s="3">
        <v>3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2</v>
      </c>
      <c r="AG190" s="3">
        <v>0</v>
      </c>
      <c r="AH190" s="3">
        <v>5</v>
      </c>
      <c r="AI190" s="3">
        <v>1</v>
      </c>
      <c r="AJ190">
        <f t="shared" si="5"/>
        <v>6</v>
      </c>
      <c r="AK190" s="4">
        <f t="shared" si="6"/>
        <v>0.83333333333333337</v>
      </c>
      <c r="AM190" s="6">
        <v>212</v>
      </c>
      <c r="AN190" s="6">
        <v>36</v>
      </c>
      <c r="AO190">
        <v>0.90909090909090906</v>
      </c>
      <c r="AP190" s="16">
        <v>4.5</v>
      </c>
    </row>
    <row r="191" spans="1:42" x14ac:dyDescent="0.2">
      <c r="A191" s="8" t="s">
        <v>284</v>
      </c>
      <c r="B191">
        <v>1</v>
      </c>
      <c r="C191" s="25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2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2</v>
      </c>
      <c r="AG191" s="3">
        <v>0</v>
      </c>
      <c r="AH191" s="3">
        <v>2</v>
      </c>
      <c r="AI191" s="3">
        <v>1</v>
      </c>
      <c r="AJ191">
        <f t="shared" ref="AJ191:AJ252" si="7">SUM(AH191+AI191)</f>
        <v>3</v>
      </c>
      <c r="AK191" s="4">
        <f t="shared" si="6"/>
        <v>0.66666666666666663</v>
      </c>
      <c r="AM191" s="6">
        <v>550</v>
      </c>
      <c r="AN191" s="6">
        <v>124</v>
      </c>
      <c r="AO191">
        <v>0.30303030303030304</v>
      </c>
      <c r="AP191" s="16">
        <v>5.6</v>
      </c>
    </row>
    <row r="192" spans="1:42" x14ac:dyDescent="0.2">
      <c r="A192" s="8" t="s">
        <v>285</v>
      </c>
      <c r="B192">
        <v>1</v>
      </c>
      <c r="C192" s="25">
        <v>0</v>
      </c>
      <c r="D192">
        <v>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3</v>
      </c>
      <c r="W192">
        <v>5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1</v>
      </c>
      <c r="AG192" s="6">
        <v>0</v>
      </c>
      <c r="AH192" s="6">
        <v>1</v>
      </c>
      <c r="AI192" s="6">
        <v>0</v>
      </c>
      <c r="AJ192">
        <f t="shared" si="7"/>
        <v>1</v>
      </c>
      <c r="AK192" s="4">
        <f t="shared" si="6"/>
        <v>1</v>
      </c>
      <c r="AM192" s="6">
        <v>55</v>
      </c>
      <c r="AN192" s="6">
        <v>4</v>
      </c>
      <c r="AO192">
        <v>0.26315789473684209</v>
      </c>
      <c r="AP192" s="16">
        <v>2.8</v>
      </c>
    </row>
    <row r="193" spans="1:42" x14ac:dyDescent="0.2">
      <c r="A193" s="8" t="s">
        <v>286</v>
      </c>
      <c r="B193">
        <v>0</v>
      </c>
      <c r="C193" s="25">
        <v>0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3</v>
      </c>
      <c r="W193">
        <v>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7"/>
        <v>0</v>
      </c>
      <c r="AK193" s="4">
        <f t="shared" si="6"/>
        <v>0</v>
      </c>
      <c r="AM193" s="6">
        <v>16</v>
      </c>
      <c r="AN193" s="6">
        <v>4</v>
      </c>
      <c r="AO193">
        <v>0</v>
      </c>
      <c r="AP193" s="16">
        <v>2.2000000000000002</v>
      </c>
    </row>
    <row r="194" spans="1:42" x14ac:dyDescent="0.2">
      <c r="A194" s="8" t="s">
        <v>287</v>
      </c>
      <c r="B194">
        <v>1</v>
      </c>
      <c r="C194" s="25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1</v>
      </c>
      <c r="AG194" s="3">
        <v>0</v>
      </c>
      <c r="AH194" s="3">
        <v>1</v>
      </c>
      <c r="AI194" s="3">
        <v>0</v>
      </c>
      <c r="AJ194">
        <f t="shared" si="7"/>
        <v>1</v>
      </c>
      <c r="AK194" s="4">
        <f t="shared" si="6"/>
        <v>1</v>
      </c>
      <c r="AM194" s="6">
        <v>190</v>
      </c>
      <c r="AN194" s="6">
        <v>13</v>
      </c>
      <c r="AO194">
        <v>0.2040816326530612</v>
      </c>
      <c r="AP194" s="16">
        <v>3.9</v>
      </c>
    </row>
    <row r="195" spans="1:42" x14ac:dyDescent="0.2">
      <c r="A195" s="8" t="s">
        <v>288</v>
      </c>
      <c r="B195">
        <v>0</v>
      </c>
      <c r="C195" s="2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5</v>
      </c>
      <c r="W195">
        <v>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7"/>
        <v>0</v>
      </c>
      <c r="AK195" s="4">
        <f t="shared" si="6"/>
        <v>0</v>
      </c>
      <c r="AM195" s="6">
        <v>57</v>
      </c>
      <c r="AN195" s="6">
        <v>9</v>
      </c>
      <c r="AO195">
        <v>0</v>
      </c>
      <c r="AP195" s="16">
        <v>3.2</v>
      </c>
    </row>
    <row r="196" spans="1:42" x14ac:dyDescent="0.2">
      <c r="A196" s="8" t="s">
        <v>61</v>
      </c>
      <c r="B196">
        <f>IF(AH196&gt;0, 1, 0)</f>
        <v>1</v>
      </c>
      <c r="C196" s="25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>SUM(D196+E196+F196+G196+H196+I196+J196+K196+L196)</f>
        <v>1</v>
      </c>
      <c r="W196">
        <f>SUM(M196+N196+O196+P196+Q196+R196+S196+T196+U196)</f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1</v>
      </c>
      <c r="AG196" s="6">
        <v>0</v>
      </c>
      <c r="AH196" s="6">
        <v>1</v>
      </c>
      <c r="AI196" s="6">
        <v>0</v>
      </c>
      <c r="AJ196">
        <f t="shared" si="7"/>
        <v>1</v>
      </c>
      <c r="AK196" s="4">
        <f t="shared" si="6"/>
        <v>1</v>
      </c>
      <c r="AM196" s="6">
        <v>386</v>
      </c>
      <c r="AN196" s="6">
        <v>1</v>
      </c>
      <c r="AO196">
        <v>0.23255813953488372</v>
      </c>
      <c r="AP196" s="16">
        <v>3.3</v>
      </c>
    </row>
    <row r="197" spans="1:42" x14ac:dyDescent="0.2">
      <c r="A197" s="8" t="s">
        <v>62</v>
      </c>
      <c r="B197">
        <v>0</v>
      </c>
      <c r="C197" s="25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>SUM(D197+E197+F197+G197+H197+I197+J197+K197+L197)</f>
        <v>1</v>
      </c>
      <c r="W197">
        <f>SUM(M197+N197+O197+P197+Q197+R197+S197+T197+U197)</f>
        <v>2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1</v>
      </c>
      <c r="AH197" s="6">
        <v>0</v>
      </c>
      <c r="AI197" s="6">
        <v>1</v>
      </c>
      <c r="AJ197">
        <f t="shared" si="7"/>
        <v>1</v>
      </c>
      <c r="AK197" s="4">
        <f t="shared" si="6"/>
        <v>0</v>
      </c>
      <c r="AM197" s="6">
        <v>27</v>
      </c>
      <c r="AN197" s="6">
        <v>0</v>
      </c>
      <c r="AO197">
        <v>0</v>
      </c>
      <c r="AP197" s="16">
        <v>1.7</v>
      </c>
    </row>
    <row r="198" spans="1:42" x14ac:dyDescent="0.2">
      <c r="A198" s="8" t="s">
        <v>592</v>
      </c>
      <c r="B198">
        <v>0</v>
      </c>
      <c r="C198" s="25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>
        <f t="shared" si="7"/>
        <v>0</v>
      </c>
      <c r="AK198" s="4">
        <f t="shared" si="6"/>
        <v>0</v>
      </c>
      <c r="AM198" s="6">
        <v>262</v>
      </c>
      <c r="AN198" s="6">
        <v>2</v>
      </c>
      <c r="AO198">
        <v>0</v>
      </c>
      <c r="AP198" s="16">
        <v>3.3</v>
      </c>
    </row>
    <row r="199" spans="1:42" x14ac:dyDescent="0.2">
      <c r="A199" s="8" t="s">
        <v>289</v>
      </c>
      <c r="B199">
        <v>0</v>
      </c>
      <c r="C199" s="25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7"/>
        <v>0</v>
      </c>
      <c r="AK199" s="4">
        <f t="shared" si="6"/>
        <v>0</v>
      </c>
      <c r="AM199" s="6">
        <v>52</v>
      </c>
      <c r="AN199" s="6">
        <v>0</v>
      </c>
      <c r="AO199">
        <v>0</v>
      </c>
      <c r="AP199" s="16">
        <v>2</v>
      </c>
    </row>
    <row r="200" spans="1:42" x14ac:dyDescent="0.2">
      <c r="A200" s="8" t="s">
        <v>63</v>
      </c>
      <c r="B200">
        <f>IF(AH200&gt;0, 1, 0)</f>
        <v>1</v>
      </c>
      <c r="C200" s="25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>SUM(D200+E200+F200+G200+H200+I200+J200+K200+L200)</f>
        <v>2</v>
      </c>
      <c r="W200">
        <f>SUM(M200+N200+O200+P200+Q200+R200+S200+T200+U200)</f>
        <v>1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1</v>
      </c>
      <c r="AG200" s="6">
        <v>0</v>
      </c>
      <c r="AH200" s="6">
        <v>1</v>
      </c>
      <c r="AI200" s="6">
        <v>0</v>
      </c>
      <c r="AJ200">
        <f t="shared" si="7"/>
        <v>1</v>
      </c>
      <c r="AK200" s="4">
        <f t="shared" si="6"/>
        <v>1</v>
      </c>
      <c r="AM200" s="6">
        <v>3</v>
      </c>
      <c r="AN200" s="6">
        <v>6</v>
      </c>
      <c r="AO200">
        <v>0.37037037037037035</v>
      </c>
      <c r="AP200" s="16">
        <v>1.7</v>
      </c>
    </row>
    <row r="201" spans="1:42" x14ac:dyDescent="0.2">
      <c r="A201" s="8" t="s">
        <v>64</v>
      </c>
      <c r="B201">
        <f>IF(AH201&gt;0, 1, 0)</f>
        <v>1</v>
      </c>
      <c r="C201" s="25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>SUM(D201+E201+F201+G201+H201+I201+J201+K201+L201)</f>
        <v>3</v>
      </c>
      <c r="W201">
        <f>SUM(M201+N201+O201+P201+Q201+R201+S201+T201+U201)</f>
        <v>1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1</v>
      </c>
      <c r="AG201" s="6">
        <v>0</v>
      </c>
      <c r="AH201" s="6">
        <v>1</v>
      </c>
      <c r="AI201" s="6">
        <v>0</v>
      </c>
      <c r="AJ201">
        <f t="shared" si="7"/>
        <v>1</v>
      </c>
      <c r="AK201" s="4">
        <f t="shared" si="6"/>
        <v>1</v>
      </c>
      <c r="AM201" s="6">
        <v>51</v>
      </c>
      <c r="AN201" s="6">
        <v>4</v>
      </c>
      <c r="AO201">
        <v>0.26315789473684209</v>
      </c>
      <c r="AP201" s="16">
        <v>2.8</v>
      </c>
    </row>
    <row r="202" spans="1:42" x14ac:dyDescent="0.2">
      <c r="A202" s="8" t="s">
        <v>557</v>
      </c>
      <c r="B202">
        <f>IF(AH202&gt;0, 1, 0)</f>
        <v>1</v>
      </c>
      <c r="C202" s="25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>SUM(D202+E202+F202+G202+H202+I202+J202+K202+L202)</f>
        <v>2</v>
      </c>
      <c r="W202">
        <f>SUM(M202+N202+O202+P202+Q202+R202+S202+T202+U202)</f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1</v>
      </c>
      <c r="AG202" s="6">
        <v>0</v>
      </c>
      <c r="AH202" s="6">
        <v>1</v>
      </c>
      <c r="AI202" s="6">
        <v>0</v>
      </c>
      <c r="AJ202">
        <f t="shared" si="7"/>
        <v>1</v>
      </c>
      <c r="AK202" s="4">
        <f t="shared" si="6"/>
        <v>1</v>
      </c>
      <c r="AM202" s="6">
        <v>1</v>
      </c>
      <c r="AN202" s="6">
        <v>1</v>
      </c>
      <c r="AO202">
        <v>0.58823529411764708</v>
      </c>
      <c r="AP202" s="16">
        <v>0.7</v>
      </c>
    </row>
    <row r="203" spans="1:42" x14ac:dyDescent="0.2">
      <c r="A203" s="8" t="s">
        <v>290</v>
      </c>
      <c r="B203">
        <v>1</v>
      </c>
      <c r="C203" s="25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5</v>
      </c>
      <c r="AG203" s="3">
        <v>0</v>
      </c>
      <c r="AH203" s="3">
        <v>5</v>
      </c>
      <c r="AI203" s="3">
        <v>0</v>
      </c>
      <c r="AJ203">
        <f t="shared" si="7"/>
        <v>5</v>
      </c>
      <c r="AK203" s="4">
        <f t="shared" si="6"/>
        <v>1</v>
      </c>
      <c r="AM203" s="6">
        <v>15</v>
      </c>
      <c r="AN203" s="6">
        <v>6</v>
      </c>
      <c r="AO203">
        <v>1.4705882352941178</v>
      </c>
      <c r="AP203" s="16">
        <v>2.4</v>
      </c>
    </row>
    <row r="204" spans="1:42" x14ac:dyDescent="0.2">
      <c r="A204" s="8" t="s">
        <v>291</v>
      </c>
      <c r="B204">
        <v>0</v>
      </c>
      <c r="C204" s="25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>
        <f t="shared" si="7"/>
        <v>0</v>
      </c>
      <c r="AK204" s="4">
        <f t="shared" si="6"/>
        <v>0</v>
      </c>
      <c r="AM204" s="6">
        <v>461</v>
      </c>
      <c r="AN204" s="6">
        <v>9</v>
      </c>
      <c r="AO204">
        <v>0</v>
      </c>
      <c r="AP204" s="16">
        <v>4.2</v>
      </c>
    </row>
    <row r="205" spans="1:42" x14ac:dyDescent="0.2">
      <c r="A205" s="8" t="s">
        <v>292</v>
      </c>
      <c r="B205">
        <v>0</v>
      </c>
      <c r="C205" s="2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>
        <f t="shared" si="7"/>
        <v>0</v>
      </c>
      <c r="AK205" s="4">
        <f t="shared" si="6"/>
        <v>0</v>
      </c>
      <c r="AM205" s="6">
        <v>162</v>
      </c>
      <c r="AN205" s="6">
        <v>12</v>
      </c>
      <c r="AO205">
        <v>0</v>
      </c>
      <c r="AP205" s="16">
        <v>3.8</v>
      </c>
    </row>
    <row r="206" spans="1:42" x14ac:dyDescent="0.2">
      <c r="A206" s="8" t="s">
        <v>579</v>
      </c>
      <c r="B206">
        <v>0</v>
      </c>
      <c r="C206" s="25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>
        <f t="shared" si="7"/>
        <v>0</v>
      </c>
      <c r="AK206" s="4">
        <f t="shared" si="6"/>
        <v>0</v>
      </c>
      <c r="AM206" s="6">
        <v>83</v>
      </c>
      <c r="AN206" s="6">
        <v>7</v>
      </c>
      <c r="AO206">
        <v>0</v>
      </c>
      <c r="AP206" s="16">
        <v>3.3</v>
      </c>
    </row>
    <row r="207" spans="1:42" x14ac:dyDescent="0.2">
      <c r="A207" s="8" t="s">
        <v>558</v>
      </c>
      <c r="B207">
        <f>IF(AH207&gt;0, 1, 0)</f>
        <v>1</v>
      </c>
      <c r="C207" s="25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>SUM(D207+E207+F207+G207+H207+I207+J207+K207+L207)</f>
        <v>1</v>
      </c>
      <c r="W207">
        <f>SUM(M207+N207+O207+P207+Q207+R207+S207+T207+U207)</f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1</v>
      </c>
      <c r="AG207" s="6">
        <v>0</v>
      </c>
      <c r="AH207" s="6">
        <v>1</v>
      </c>
      <c r="AI207" s="6">
        <v>0</v>
      </c>
      <c r="AJ207">
        <f t="shared" si="7"/>
        <v>1</v>
      </c>
      <c r="AK207" s="4">
        <f t="shared" si="6"/>
        <v>1</v>
      </c>
      <c r="AM207" s="6">
        <v>77</v>
      </c>
      <c r="AN207" s="6">
        <v>1</v>
      </c>
      <c r="AO207">
        <v>0.2857142857142857</v>
      </c>
      <c r="AP207" s="16">
        <v>2.5</v>
      </c>
    </row>
    <row r="208" spans="1:42" x14ac:dyDescent="0.2">
      <c r="A208" s="8" t="s">
        <v>293</v>
      </c>
      <c r="B208">
        <v>1</v>
      </c>
      <c r="C208" s="25">
        <v>0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2</v>
      </c>
      <c r="W208">
        <v>1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1</v>
      </c>
      <c r="AE208" s="3">
        <v>0</v>
      </c>
      <c r="AF208" s="3">
        <v>0</v>
      </c>
      <c r="AG208" s="3">
        <v>0</v>
      </c>
      <c r="AH208" s="3">
        <v>1</v>
      </c>
      <c r="AI208" s="3">
        <v>0</v>
      </c>
      <c r="AJ208">
        <f t="shared" si="7"/>
        <v>1</v>
      </c>
      <c r="AK208" s="4">
        <f t="shared" si="6"/>
        <v>1</v>
      </c>
      <c r="AM208" s="6">
        <v>79</v>
      </c>
      <c r="AN208" s="6">
        <v>26</v>
      </c>
      <c r="AO208">
        <v>0.20833333333333334</v>
      </c>
      <c r="AP208" s="16">
        <v>3.8</v>
      </c>
    </row>
    <row r="209" spans="1:42" x14ac:dyDescent="0.2">
      <c r="A209" s="8" t="s">
        <v>294</v>
      </c>
      <c r="B209">
        <v>1</v>
      </c>
      <c r="C209" s="25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</v>
      </c>
      <c r="W209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1</v>
      </c>
      <c r="AG209" s="3">
        <v>0</v>
      </c>
      <c r="AH209" s="3">
        <v>1</v>
      </c>
      <c r="AI209" s="3">
        <v>0</v>
      </c>
      <c r="AJ209">
        <f t="shared" si="7"/>
        <v>1</v>
      </c>
      <c r="AK209" s="4">
        <f t="shared" si="6"/>
        <v>1</v>
      </c>
      <c r="AL209" t="s">
        <v>571</v>
      </c>
      <c r="AM209" s="6">
        <v>84</v>
      </c>
      <c r="AN209" s="6">
        <v>12</v>
      </c>
      <c r="AO209">
        <v>0.22222222222222221</v>
      </c>
      <c r="AP209" s="16">
        <v>3.5</v>
      </c>
    </row>
    <row r="210" spans="1:42" x14ac:dyDescent="0.2">
      <c r="A210" s="8" t="s">
        <v>295</v>
      </c>
      <c r="B210">
        <v>1</v>
      </c>
      <c r="C210" s="25">
        <v>0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2</v>
      </c>
      <c r="W210">
        <v>1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1</v>
      </c>
      <c r="AG210" s="3">
        <v>0</v>
      </c>
      <c r="AH210" s="3">
        <v>1</v>
      </c>
      <c r="AI210" s="3">
        <v>0</v>
      </c>
      <c r="AJ210">
        <f t="shared" si="7"/>
        <v>1</v>
      </c>
      <c r="AK210" s="4">
        <f t="shared" ref="AK210:AK272" si="8">IF(AJ210=0, 0, AH210/AJ210)</f>
        <v>1</v>
      </c>
      <c r="AM210" s="6">
        <v>61</v>
      </c>
      <c r="AN210" s="6">
        <v>9</v>
      </c>
      <c r="AO210">
        <v>0.23809523809523808</v>
      </c>
      <c r="AP210" s="16">
        <v>3.2</v>
      </c>
    </row>
    <row r="211" spans="1:42" x14ac:dyDescent="0.2">
      <c r="A211" s="8" t="s">
        <v>65</v>
      </c>
      <c r="B211">
        <f>IF(AH211&gt;0, 1, 0)</f>
        <v>1</v>
      </c>
      <c r="C211" s="25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>SUM(D211+E211+F211+G211+H211+I211+J211+K211+L211)</f>
        <v>2</v>
      </c>
      <c r="W211">
        <f>SUM(M211+N211+O211+P211+Q211+R211+S211+T211+U211)</f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1</v>
      </c>
      <c r="AG211" s="6">
        <v>0</v>
      </c>
      <c r="AH211" s="6">
        <v>1</v>
      </c>
      <c r="AI211" s="6">
        <v>0</v>
      </c>
      <c r="AJ211">
        <f t="shared" si="7"/>
        <v>1</v>
      </c>
      <c r="AK211" s="4">
        <f t="shared" si="8"/>
        <v>1</v>
      </c>
      <c r="AM211" s="6">
        <v>36</v>
      </c>
      <c r="AN211" s="6">
        <v>1</v>
      </c>
      <c r="AO211">
        <v>0.3125</v>
      </c>
      <c r="AP211" s="16">
        <v>2.2000000000000002</v>
      </c>
    </row>
    <row r="212" spans="1:42" x14ac:dyDescent="0.2">
      <c r="A212" s="8" t="s">
        <v>296</v>
      </c>
      <c r="B212">
        <v>0</v>
      </c>
      <c r="C212" s="25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7"/>
        <v>0</v>
      </c>
      <c r="AK212" s="4">
        <f t="shared" si="8"/>
        <v>0</v>
      </c>
      <c r="AM212" s="6">
        <v>36</v>
      </c>
      <c r="AN212" s="6">
        <v>3</v>
      </c>
      <c r="AO212">
        <v>0</v>
      </c>
      <c r="AP212" s="16">
        <v>2.5</v>
      </c>
    </row>
    <row r="213" spans="1:42" x14ac:dyDescent="0.2">
      <c r="A213" s="8" t="s">
        <v>297</v>
      </c>
      <c r="B213">
        <v>1</v>
      </c>
      <c r="C213" s="25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3</v>
      </c>
      <c r="W213">
        <v>0</v>
      </c>
      <c r="X213" s="3">
        <v>3</v>
      </c>
      <c r="Y213" s="3">
        <v>2</v>
      </c>
      <c r="Z213" s="3">
        <v>0</v>
      </c>
      <c r="AA213" s="3">
        <v>0</v>
      </c>
      <c r="AB213" s="3">
        <v>0</v>
      </c>
      <c r="AC213" s="3">
        <v>1</v>
      </c>
      <c r="AD213" s="3">
        <v>1</v>
      </c>
      <c r="AE213" s="3">
        <v>1</v>
      </c>
      <c r="AF213" s="3">
        <v>2</v>
      </c>
      <c r="AG213" s="3">
        <v>1</v>
      </c>
      <c r="AH213" s="3">
        <v>6</v>
      </c>
      <c r="AI213" s="3">
        <v>5</v>
      </c>
      <c r="AJ213">
        <f t="shared" si="7"/>
        <v>11</v>
      </c>
      <c r="AK213" s="4">
        <f t="shared" si="8"/>
        <v>0.54545454545454541</v>
      </c>
      <c r="AM213" s="6">
        <v>1364</v>
      </c>
      <c r="AN213" s="6">
        <v>184</v>
      </c>
      <c r="AO213">
        <v>0.83333333333333326</v>
      </c>
      <c r="AP213" s="16">
        <v>6.2</v>
      </c>
    </row>
    <row r="214" spans="1:42" x14ac:dyDescent="0.2">
      <c r="A214" s="8" t="s">
        <v>298</v>
      </c>
      <c r="B214">
        <v>1</v>
      </c>
      <c r="C214" s="25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0</v>
      </c>
      <c r="X214" s="6">
        <v>1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3</v>
      </c>
      <c r="AG214" s="6">
        <v>0</v>
      </c>
      <c r="AH214" s="6">
        <v>4</v>
      </c>
      <c r="AI214" s="6">
        <v>0</v>
      </c>
      <c r="AJ214">
        <f t="shared" si="7"/>
        <v>4</v>
      </c>
      <c r="AK214" s="4">
        <f t="shared" si="8"/>
        <v>1</v>
      </c>
      <c r="AM214" s="6">
        <v>83</v>
      </c>
      <c r="AN214" s="6">
        <v>21</v>
      </c>
      <c r="AO214">
        <v>0.83333333333333337</v>
      </c>
      <c r="AP214" s="16">
        <v>3.8</v>
      </c>
    </row>
    <row r="215" spans="1:42" x14ac:dyDescent="0.2">
      <c r="A215" s="8" t="s">
        <v>66</v>
      </c>
      <c r="B215">
        <f>IF(AH215&gt;0, 1, 0)</f>
        <v>1</v>
      </c>
      <c r="C215" s="2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f>SUM(D215+E215+F215+G215+H215+I215+J215+K215+L215)</f>
        <v>2</v>
      </c>
      <c r="W215">
        <f>SUM(M215+N215+O215+P215+Q215+R215+S215+T215+U215)</f>
        <v>1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6</v>
      </c>
      <c r="AG215" s="6">
        <v>0</v>
      </c>
      <c r="AH215" s="6">
        <v>6</v>
      </c>
      <c r="AI215" s="6">
        <v>0</v>
      </c>
      <c r="AJ215">
        <f t="shared" si="7"/>
        <v>6</v>
      </c>
      <c r="AK215" s="4">
        <f t="shared" si="8"/>
        <v>1</v>
      </c>
      <c r="AM215" s="6">
        <v>15</v>
      </c>
      <c r="AN215" s="6">
        <v>3</v>
      </c>
      <c r="AO215">
        <v>1.9354838709677418</v>
      </c>
      <c r="AP215" s="16">
        <v>2.1</v>
      </c>
    </row>
    <row r="216" spans="1:42" x14ac:dyDescent="0.2">
      <c r="A216" s="8" t="s">
        <v>67</v>
      </c>
      <c r="B216">
        <f>IF(AH216&gt;0, 1, 0)</f>
        <v>1</v>
      </c>
      <c r="C216" s="25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f>SUM(D216+E216+F216+G216+H216+I216+J216+K216+L216)</f>
        <v>1</v>
      </c>
      <c r="W216">
        <f>SUM(M216+N216+O216+P216+Q216+R216+S216+T216+U216)</f>
        <v>1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1</v>
      </c>
      <c r="AE216" s="6">
        <v>0</v>
      </c>
      <c r="AF216" s="6">
        <v>8</v>
      </c>
      <c r="AG216" s="6">
        <v>4</v>
      </c>
      <c r="AH216" s="6">
        <v>9</v>
      </c>
      <c r="AI216" s="6">
        <v>4</v>
      </c>
      <c r="AJ216">
        <f t="shared" si="7"/>
        <v>13</v>
      </c>
      <c r="AK216" s="4">
        <f t="shared" si="8"/>
        <v>0.69230769230769229</v>
      </c>
      <c r="AM216" s="6">
        <v>474</v>
      </c>
      <c r="AN216" s="6">
        <v>23</v>
      </c>
      <c r="AO216">
        <v>1.5789473684210527</v>
      </c>
      <c r="AP216" s="16">
        <v>4.7</v>
      </c>
    </row>
    <row r="217" spans="1:42" x14ac:dyDescent="0.2">
      <c r="A217" s="8" t="s">
        <v>68</v>
      </c>
      <c r="B217">
        <v>0</v>
      </c>
      <c r="C217" s="25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>SUM(D217+E217+F217+G217+H217+I217+J217+K217+L217)</f>
        <v>1</v>
      </c>
      <c r="W217">
        <f>SUM(M217+N217+O217+P217+Q217+R217+S217+T217+U217)</f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1</v>
      </c>
      <c r="AH217" s="6">
        <v>0</v>
      </c>
      <c r="AI217" s="6">
        <v>1</v>
      </c>
      <c r="AJ217">
        <f t="shared" si="7"/>
        <v>1</v>
      </c>
      <c r="AK217" s="4">
        <f t="shared" si="8"/>
        <v>0</v>
      </c>
      <c r="AM217" s="6">
        <v>141</v>
      </c>
      <c r="AN217" s="6">
        <v>1</v>
      </c>
      <c r="AO217">
        <v>0</v>
      </c>
      <c r="AP217" s="16">
        <v>2.8</v>
      </c>
    </row>
    <row r="218" spans="1:42" x14ac:dyDescent="0.2">
      <c r="A218" s="8" t="s">
        <v>299</v>
      </c>
      <c r="B218">
        <v>0</v>
      </c>
      <c r="C218" s="25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7"/>
        <v>0</v>
      </c>
      <c r="AK218" s="4">
        <f t="shared" si="8"/>
        <v>0</v>
      </c>
      <c r="AM218" s="6">
        <v>284</v>
      </c>
      <c r="AN218" s="6">
        <v>5</v>
      </c>
      <c r="AO218">
        <v>0</v>
      </c>
      <c r="AP218" s="16">
        <v>3.7</v>
      </c>
    </row>
    <row r="219" spans="1:42" x14ac:dyDescent="0.2">
      <c r="A219" s="8" t="s">
        <v>300</v>
      </c>
      <c r="B219">
        <v>0</v>
      </c>
      <c r="C219" s="25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7"/>
        <v>0</v>
      </c>
      <c r="AK219" s="4">
        <f t="shared" si="8"/>
        <v>0</v>
      </c>
      <c r="AM219" s="6">
        <v>24</v>
      </c>
      <c r="AN219" s="6">
        <v>6</v>
      </c>
      <c r="AO219">
        <v>0</v>
      </c>
      <c r="AP219" s="16">
        <v>2.6</v>
      </c>
    </row>
    <row r="220" spans="1:42" x14ac:dyDescent="0.2">
      <c r="A220" s="8" t="s">
        <v>69</v>
      </c>
      <c r="B220">
        <f>IF(AH220&gt;0, 1, 0)</f>
        <v>1</v>
      </c>
      <c r="C220" s="25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>SUM(D220+E220+F220+G220+H220+I220+J220+K220+L220)</f>
        <v>3</v>
      </c>
      <c r="W220">
        <f>SUM(M220+N220+O220+P220+Q220+R220+S220+T220+U220)</f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1</v>
      </c>
      <c r="AG220" s="6">
        <v>0</v>
      </c>
      <c r="AH220" s="6">
        <v>1</v>
      </c>
      <c r="AI220" s="6">
        <v>0</v>
      </c>
      <c r="AJ220">
        <f t="shared" si="7"/>
        <v>1</v>
      </c>
      <c r="AK220" s="4">
        <f t="shared" si="8"/>
        <v>1</v>
      </c>
      <c r="AM220" s="6">
        <v>29</v>
      </c>
      <c r="AN220" s="6">
        <v>18</v>
      </c>
      <c r="AO220">
        <v>0.23809523809523808</v>
      </c>
      <c r="AP220" s="16">
        <v>3.2</v>
      </c>
    </row>
    <row r="221" spans="1:42" x14ac:dyDescent="0.2">
      <c r="A221" s="8" t="s">
        <v>139</v>
      </c>
      <c r="B221">
        <v>0</v>
      </c>
      <c r="C221" s="25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>SUM(D221+E221+F221+G221+H221+I221+J221+K221+L221)</f>
        <v>3</v>
      </c>
      <c r="W221">
        <f>SUM(M221+N221+O221+P221+Q221+R221+S221+T221+U221)</f>
        <v>1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1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1</v>
      </c>
      <c r="AJ221">
        <f t="shared" si="7"/>
        <v>1</v>
      </c>
      <c r="AK221" s="4">
        <f t="shared" si="8"/>
        <v>0</v>
      </c>
      <c r="AM221" s="6">
        <v>116</v>
      </c>
      <c r="AN221" s="6">
        <v>11</v>
      </c>
      <c r="AO221">
        <v>0</v>
      </c>
      <c r="AP221" s="16">
        <v>3.6</v>
      </c>
    </row>
    <row r="222" spans="1:42" x14ac:dyDescent="0.2">
      <c r="A222" s="8" t="s">
        <v>301</v>
      </c>
      <c r="B222">
        <v>1</v>
      </c>
      <c r="C222" s="25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5</v>
      </c>
      <c r="W222">
        <v>2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1</v>
      </c>
      <c r="AG222" s="3">
        <v>0</v>
      </c>
      <c r="AH222" s="3">
        <v>1</v>
      </c>
      <c r="AI222" s="3">
        <v>0</v>
      </c>
      <c r="AJ222">
        <f t="shared" si="7"/>
        <v>1</v>
      </c>
      <c r="AK222" s="4">
        <f t="shared" si="8"/>
        <v>1</v>
      </c>
      <c r="AL222" t="s">
        <v>571</v>
      </c>
      <c r="AM222" s="6">
        <v>151</v>
      </c>
      <c r="AN222" s="6">
        <v>63</v>
      </c>
      <c r="AO222">
        <v>0.17857142857142858</v>
      </c>
      <c r="AP222" s="16">
        <v>4.5999999999999996</v>
      </c>
    </row>
    <row r="223" spans="1:42" x14ac:dyDescent="0.2">
      <c r="A223" s="8" t="s">
        <v>70</v>
      </c>
      <c r="B223">
        <f>IF(AH223&gt;0, 1, 0)</f>
        <v>1</v>
      </c>
      <c r="C223" s="25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f>SUM(D223+E223+F223+G223+H223+I223+J223+K223+L223)</f>
        <v>2</v>
      </c>
      <c r="W223">
        <f>SUM(M223+N223+O223+P223+Q223+R223+S223+T223+U223)</f>
        <v>2</v>
      </c>
      <c r="X223" s="6">
        <v>1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3</v>
      </c>
      <c r="AG223" s="6">
        <v>0</v>
      </c>
      <c r="AH223" s="6">
        <v>4</v>
      </c>
      <c r="AI223" s="6">
        <v>0</v>
      </c>
      <c r="AJ223">
        <f t="shared" si="7"/>
        <v>4</v>
      </c>
      <c r="AK223" s="4">
        <f t="shared" si="8"/>
        <v>1</v>
      </c>
      <c r="AM223" s="6">
        <v>225789</v>
      </c>
      <c r="AN223" s="6">
        <v>186</v>
      </c>
      <c r="AO223">
        <v>0.4081632653061224</v>
      </c>
      <c r="AP223" s="16">
        <v>8.8000000000000007</v>
      </c>
    </row>
    <row r="224" spans="1:42" x14ac:dyDescent="0.2">
      <c r="A224" s="8" t="s">
        <v>302</v>
      </c>
      <c r="B224">
        <v>0</v>
      </c>
      <c r="C224" s="25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7"/>
        <v>0</v>
      </c>
      <c r="AK224" s="4">
        <f t="shared" si="8"/>
        <v>0</v>
      </c>
      <c r="AM224" s="6">
        <v>375214</v>
      </c>
      <c r="AN224" s="6">
        <v>31</v>
      </c>
      <c r="AO224">
        <v>0</v>
      </c>
      <c r="AP224" s="16">
        <v>8.1999999999999993</v>
      </c>
    </row>
    <row r="225" spans="1:42" x14ac:dyDescent="0.2">
      <c r="A225" s="8" t="s">
        <v>123</v>
      </c>
      <c r="B225">
        <v>0</v>
      </c>
      <c r="C225" s="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>SUM(D225+E225+F225+G225+H225+I225+J225+K225+L225)</f>
        <v>1</v>
      </c>
      <c r="W225">
        <f>SUM(M225+N225+O225+P225+Q225+R225+S225+T225+U225)</f>
        <v>0</v>
      </c>
      <c r="X225" s="6">
        <v>0</v>
      </c>
      <c r="Y225" s="6">
        <v>1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1</v>
      </c>
      <c r="AJ225">
        <f t="shared" si="7"/>
        <v>1</v>
      </c>
      <c r="AK225" s="4">
        <f t="shared" si="8"/>
        <v>0</v>
      </c>
      <c r="AM225" s="6">
        <v>121</v>
      </c>
      <c r="AN225" s="6">
        <v>61</v>
      </c>
      <c r="AO225">
        <v>0</v>
      </c>
      <c r="AP225" s="16">
        <v>4.5</v>
      </c>
    </row>
    <row r="226" spans="1:42" x14ac:dyDescent="0.2">
      <c r="A226" s="8" t="s">
        <v>303</v>
      </c>
      <c r="B226">
        <v>0</v>
      </c>
      <c r="C226" s="25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>
        <f t="shared" si="7"/>
        <v>0</v>
      </c>
      <c r="AK226" s="4">
        <f t="shared" si="8"/>
        <v>0</v>
      </c>
      <c r="AM226" s="6">
        <v>50</v>
      </c>
      <c r="AN226" s="6">
        <v>38</v>
      </c>
      <c r="AO226">
        <v>0</v>
      </c>
      <c r="AP226" s="16">
        <v>3.8</v>
      </c>
    </row>
    <row r="227" spans="1:42" x14ac:dyDescent="0.2">
      <c r="A227" s="8" t="s">
        <v>304</v>
      </c>
      <c r="B227">
        <v>0</v>
      </c>
      <c r="C227" s="25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7"/>
        <v>0</v>
      </c>
      <c r="AK227" s="4">
        <f t="shared" si="8"/>
        <v>0</v>
      </c>
      <c r="AM227" s="6">
        <v>44</v>
      </c>
      <c r="AN227" s="6">
        <v>138</v>
      </c>
      <c r="AO227">
        <v>0</v>
      </c>
      <c r="AP227" s="16">
        <v>4.4000000000000004</v>
      </c>
    </row>
    <row r="228" spans="1:42" x14ac:dyDescent="0.2">
      <c r="A228" s="8" t="s">
        <v>305</v>
      </c>
      <c r="B228">
        <v>1</v>
      </c>
      <c r="C228" s="25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2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1</v>
      </c>
      <c r="AG228" s="6">
        <v>0</v>
      </c>
      <c r="AH228" s="6">
        <v>1</v>
      </c>
      <c r="AI228" s="6">
        <v>0</v>
      </c>
      <c r="AJ228">
        <f t="shared" si="7"/>
        <v>1</v>
      </c>
      <c r="AK228" s="4">
        <f t="shared" si="8"/>
        <v>1</v>
      </c>
      <c r="AM228" s="6">
        <v>65</v>
      </c>
      <c r="AN228" s="6">
        <v>33</v>
      </c>
      <c r="AO228">
        <v>0.2040816326530612</v>
      </c>
      <c r="AP228" s="16">
        <v>3.9</v>
      </c>
    </row>
    <row r="229" spans="1:42" x14ac:dyDescent="0.2">
      <c r="A229" s="8" t="s">
        <v>306</v>
      </c>
      <c r="B229">
        <v>0</v>
      </c>
      <c r="C229" s="25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7"/>
        <v>0</v>
      </c>
      <c r="AK229" s="4">
        <f t="shared" si="8"/>
        <v>0</v>
      </c>
      <c r="AM229" s="6">
        <v>2</v>
      </c>
      <c r="AN229" s="6">
        <v>0</v>
      </c>
      <c r="AO229">
        <v>0</v>
      </c>
      <c r="AP229" s="16">
        <v>0.5</v>
      </c>
    </row>
    <row r="230" spans="1:42" x14ac:dyDescent="0.2">
      <c r="A230" s="8" t="s">
        <v>307</v>
      </c>
      <c r="B230">
        <v>1</v>
      </c>
      <c r="C230" s="25">
        <v>0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0</v>
      </c>
      <c r="X230" s="6">
        <v>1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1</v>
      </c>
      <c r="AI230" s="6">
        <v>0</v>
      </c>
      <c r="AJ230">
        <f t="shared" si="7"/>
        <v>1</v>
      </c>
      <c r="AK230" s="4">
        <f t="shared" si="8"/>
        <v>1</v>
      </c>
      <c r="AM230" s="6">
        <v>1527</v>
      </c>
      <c r="AN230" s="6">
        <v>126</v>
      </c>
      <c r="AO230">
        <v>0.14084507042253522</v>
      </c>
      <c r="AP230" s="16">
        <v>6.1</v>
      </c>
    </row>
    <row r="231" spans="1:42" x14ac:dyDescent="0.2">
      <c r="A231" s="8" t="s">
        <v>308</v>
      </c>
      <c r="B231">
        <v>0</v>
      </c>
      <c r="C231" s="25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7"/>
        <v>0</v>
      </c>
      <c r="AK231" s="4">
        <f t="shared" si="8"/>
        <v>0</v>
      </c>
      <c r="AM231" s="6">
        <v>30</v>
      </c>
      <c r="AN231" s="6">
        <v>2</v>
      </c>
      <c r="AO231">
        <v>0</v>
      </c>
      <c r="AP231" s="16">
        <v>2.2999999999999998</v>
      </c>
    </row>
    <row r="232" spans="1:42" x14ac:dyDescent="0.2">
      <c r="A232" s="8" t="s">
        <v>309</v>
      </c>
      <c r="B232">
        <v>0</v>
      </c>
      <c r="C232" s="25">
        <v>0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7"/>
        <v>0</v>
      </c>
      <c r="AK232" s="4">
        <f t="shared" si="8"/>
        <v>0</v>
      </c>
      <c r="AM232" s="6">
        <v>40</v>
      </c>
      <c r="AN232" s="6">
        <v>5</v>
      </c>
      <c r="AO232">
        <v>0</v>
      </c>
      <c r="AP232" s="16">
        <v>2.8</v>
      </c>
    </row>
    <row r="233" spans="1:42" x14ac:dyDescent="0.2">
      <c r="A233" s="8" t="s">
        <v>310</v>
      </c>
      <c r="B233">
        <v>0</v>
      </c>
      <c r="C233" s="25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3</v>
      </c>
      <c r="W23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1</v>
      </c>
      <c r="AD233" s="3">
        <v>0</v>
      </c>
      <c r="AE233" s="3">
        <v>0</v>
      </c>
      <c r="AF233" s="3">
        <v>0</v>
      </c>
      <c r="AG233" s="3">
        <v>1</v>
      </c>
      <c r="AH233" s="3">
        <v>0</v>
      </c>
      <c r="AI233" s="3">
        <v>2</v>
      </c>
      <c r="AJ233">
        <f t="shared" si="7"/>
        <v>2</v>
      </c>
      <c r="AK233" s="4">
        <f t="shared" si="8"/>
        <v>0</v>
      </c>
      <c r="AM233" s="6">
        <v>88</v>
      </c>
      <c r="AN233" s="6">
        <v>32</v>
      </c>
      <c r="AO233">
        <v>0</v>
      </c>
      <c r="AP233" s="16">
        <v>4</v>
      </c>
    </row>
    <row r="234" spans="1:42" x14ac:dyDescent="0.2">
      <c r="A234" s="8" t="s">
        <v>311</v>
      </c>
      <c r="B234">
        <v>0</v>
      </c>
      <c r="C234" s="25">
        <v>0</v>
      </c>
      <c r="D234">
        <v>1</v>
      </c>
      <c r="E234">
        <v>0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4</v>
      </c>
      <c r="W234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1</v>
      </c>
      <c r="AD234" s="6">
        <v>0</v>
      </c>
      <c r="AE234" s="6">
        <v>0</v>
      </c>
      <c r="AF234" s="6">
        <v>0</v>
      </c>
      <c r="AG234" s="6">
        <v>1</v>
      </c>
      <c r="AH234" s="6">
        <v>0</v>
      </c>
      <c r="AI234" s="6">
        <v>2</v>
      </c>
      <c r="AJ234">
        <f t="shared" si="7"/>
        <v>2</v>
      </c>
      <c r="AK234" s="4">
        <f t="shared" si="8"/>
        <v>0</v>
      </c>
      <c r="AM234" s="6">
        <v>503</v>
      </c>
      <c r="AN234" s="6">
        <v>23</v>
      </c>
      <c r="AO234">
        <v>0</v>
      </c>
      <c r="AP234" s="16">
        <v>4.7</v>
      </c>
    </row>
    <row r="235" spans="1:42" x14ac:dyDescent="0.2">
      <c r="A235" s="8" t="s">
        <v>312</v>
      </c>
      <c r="B235">
        <v>0</v>
      </c>
      <c r="C235" s="2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1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1</v>
      </c>
      <c r="AJ235">
        <f t="shared" si="7"/>
        <v>1</v>
      </c>
      <c r="AK235" s="4">
        <f t="shared" si="8"/>
        <v>0</v>
      </c>
      <c r="AM235" s="6">
        <v>211</v>
      </c>
      <c r="AN235" s="6">
        <v>24</v>
      </c>
      <c r="AO235">
        <v>0</v>
      </c>
      <c r="AP235" s="16">
        <v>4.3</v>
      </c>
    </row>
    <row r="236" spans="1:42" x14ac:dyDescent="0.2">
      <c r="A236" s="8" t="s">
        <v>313</v>
      </c>
      <c r="B236">
        <v>0</v>
      </c>
      <c r="C236" s="25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1</v>
      </c>
      <c r="AH236" s="6">
        <v>0</v>
      </c>
      <c r="AI236" s="6">
        <v>1</v>
      </c>
      <c r="AJ236">
        <f t="shared" si="7"/>
        <v>1</v>
      </c>
      <c r="AK236" s="4">
        <f t="shared" si="8"/>
        <v>0</v>
      </c>
      <c r="AM236" s="6">
        <v>203</v>
      </c>
      <c r="AN236" s="6">
        <v>7</v>
      </c>
      <c r="AO236">
        <v>0</v>
      </c>
      <c r="AP236" s="16">
        <v>3.7</v>
      </c>
    </row>
    <row r="237" spans="1:42" x14ac:dyDescent="0.2">
      <c r="A237" s="8" t="s">
        <v>314</v>
      </c>
      <c r="B237">
        <v>1</v>
      </c>
      <c r="C237" s="25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4</v>
      </c>
      <c r="W237">
        <v>4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4</v>
      </c>
      <c r="AG237" s="3">
        <v>1</v>
      </c>
      <c r="AH237" s="3">
        <v>4</v>
      </c>
      <c r="AI237" s="3">
        <v>1</v>
      </c>
      <c r="AJ237">
        <f t="shared" si="7"/>
        <v>5</v>
      </c>
      <c r="AK237" s="4">
        <f t="shared" si="8"/>
        <v>0.8</v>
      </c>
      <c r="AM237" s="6">
        <v>341</v>
      </c>
      <c r="AN237" s="6">
        <v>23</v>
      </c>
      <c r="AO237">
        <v>0.72727272727272729</v>
      </c>
      <c r="AP237" s="16">
        <v>4.5</v>
      </c>
    </row>
    <row r="238" spans="1:42" x14ac:dyDescent="0.2">
      <c r="A238" s="8" t="s">
        <v>315</v>
      </c>
      <c r="B238">
        <v>0</v>
      </c>
      <c r="C238" s="25">
        <v>0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</v>
      </c>
      <c r="W238">
        <v>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7"/>
        <v>0</v>
      </c>
      <c r="AK238" s="4">
        <f t="shared" si="8"/>
        <v>0</v>
      </c>
      <c r="AM238" s="6">
        <v>64</v>
      </c>
      <c r="AN238" s="6">
        <v>2</v>
      </c>
      <c r="AO238">
        <v>0</v>
      </c>
      <c r="AP238" s="16">
        <v>2.6</v>
      </c>
    </row>
    <row r="239" spans="1:42" x14ac:dyDescent="0.2">
      <c r="A239" s="8" t="s">
        <v>316</v>
      </c>
      <c r="B239">
        <v>1</v>
      </c>
      <c r="C239" s="25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1</v>
      </c>
      <c r="AI239" s="3">
        <v>0</v>
      </c>
      <c r="AJ239">
        <f t="shared" si="7"/>
        <v>1</v>
      </c>
      <c r="AK239" s="4">
        <f t="shared" si="8"/>
        <v>1</v>
      </c>
      <c r="AM239" s="6">
        <v>689</v>
      </c>
      <c r="AN239" s="6">
        <v>27</v>
      </c>
      <c r="AO239">
        <v>0.16949152542372881</v>
      </c>
      <c r="AP239" s="16">
        <v>4.9000000000000004</v>
      </c>
    </row>
    <row r="240" spans="1:42" x14ac:dyDescent="0.2">
      <c r="A240" s="8" t="s">
        <v>317</v>
      </c>
      <c r="B240">
        <v>0</v>
      </c>
      <c r="C240" s="25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7"/>
        <v>0</v>
      </c>
      <c r="AK240" s="4">
        <f t="shared" si="8"/>
        <v>0</v>
      </c>
      <c r="AM240" s="6">
        <v>650</v>
      </c>
      <c r="AN240" s="6">
        <v>11</v>
      </c>
      <c r="AO240">
        <v>0</v>
      </c>
      <c r="AP240" s="16">
        <v>4.5</v>
      </c>
    </row>
    <row r="241" spans="1:42" x14ac:dyDescent="0.2">
      <c r="A241" s="8" t="s">
        <v>318</v>
      </c>
      <c r="B241">
        <v>1</v>
      </c>
      <c r="C241" s="25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2</v>
      </c>
      <c r="AG241" s="3">
        <v>0</v>
      </c>
      <c r="AH241" s="3">
        <v>2</v>
      </c>
      <c r="AI241" s="3">
        <v>0</v>
      </c>
      <c r="AJ241">
        <f t="shared" si="7"/>
        <v>2</v>
      </c>
      <c r="AK241" s="4">
        <f t="shared" si="8"/>
        <v>1</v>
      </c>
      <c r="AM241" s="6">
        <v>516</v>
      </c>
      <c r="AN241" s="6">
        <v>9</v>
      </c>
      <c r="AO241">
        <v>0.37735849056603776</v>
      </c>
      <c r="AP241" s="16">
        <v>4.3</v>
      </c>
    </row>
    <row r="242" spans="1:42" x14ac:dyDescent="0.2">
      <c r="A242" s="8" t="s">
        <v>319</v>
      </c>
      <c r="B242">
        <v>1</v>
      </c>
      <c r="C242" s="25">
        <v>1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</v>
      </c>
      <c r="W242">
        <v>2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4</v>
      </c>
      <c r="AG242" s="3">
        <v>0</v>
      </c>
      <c r="AH242" s="3">
        <v>4</v>
      </c>
      <c r="AI242" s="3">
        <v>0</v>
      </c>
      <c r="AJ242">
        <f t="shared" si="7"/>
        <v>4</v>
      </c>
      <c r="AK242" s="4">
        <f t="shared" si="8"/>
        <v>1</v>
      </c>
      <c r="AM242" s="6">
        <v>73</v>
      </c>
      <c r="AN242" s="6">
        <v>7</v>
      </c>
      <c r="AO242">
        <v>0.95238095238095233</v>
      </c>
      <c r="AP242" s="16">
        <v>3.2</v>
      </c>
    </row>
    <row r="243" spans="1:42" x14ac:dyDescent="0.2">
      <c r="A243" s="8" t="s">
        <v>320</v>
      </c>
      <c r="B243">
        <v>1</v>
      </c>
      <c r="C243" s="25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1</v>
      </c>
      <c r="AG243" s="3">
        <v>0</v>
      </c>
      <c r="AH243" s="3">
        <v>1</v>
      </c>
      <c r="AI243" s="3">
        <v>0</v>
      </c>
      <c r="AJ243">
        <f t="shared" si="7"/>
        <v>1</v>
      </c>
      <c r="AK243" s="4">
        <f t="shared" si="8"/>
        <v>1</v>
      </c>
      <c r="AM243" s="6">
        <v>94</v>
      </c>
      <c r="AN243" s="6">
        <v>4</v>
      </c>
      <c r="AO243">
        <v>0.24390243902439027</v>
      </c>
      <c r="AP243" s="16">
        <v>3.1</v>
      </c>
    </row>
    <row r="244" spans="1:42" x14ac:dyDescent="0.2">
      <c r="A244" s="8" t="s">
        <v>71</v>
      </c>
      <c r="B244">
        <f>IF(AH244&gt;0, 1, 0)</f>
        <v>1</v>
      </c>
      <c r="C244" s="25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>SUM(D244+E244+F244+G244+H244+I244+J244+K244+L244)</f>
        <v>4</v>
      </c>
      <c r="W244">
        <f>SUM(M244+N244+O244+P244+Q244+R244+S244+T244+U244)</f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1</v>
      </c>
      <c r="AG244" s="6">
        <v>0</v>
      </c>
      <c r="AH244" s="6">
        <v>1</v>
      </c>
      <c r="AI244" s="6">
        <v>0</v>
      </c>
      <c r="AJ244">
        <f t="shared" si="7"/>
        <v>1</v>
      </c>
      <c r="AK244" s="4">
        <f t="shared" si="8"/>
        <v>1</v>
      </c>
      <c r="AM244" s="6">
        <v>0</v>
      </c>
      <c r="AN244" s="6">
        <v>20</v>
      </c>
      <c r="AO244">
        <v>0.4</v>
      </c>
      <c r="AP244" s="16">
        <v>1.5</v>
      </c>
    </row>
    <row r="245" spans="1:42" x14ac:dyDescent="0.2">
      <c r="A245" s="8" t="s">
        <v>124</v>
      </c>
      <c r="B245">
        <f>IF(AH245&gt;0, 1, 0)</f>
        <v>1</v>
      </c>
      <c r="C245" s="2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>SUM(D245+E245+F245+G245+H245+I245+J245+K245+L245)</f>
        <v>2</v>
      </c>
      <c r="W245">
        <f>SUM(M245+N245+O245+P245+Q245+R245+S245+T245+U245)</f>
        <v>0</v>
      </c>
      <c r="X245" s="6">
        <v>1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1</v>
      </c>
      <c r="AI245" s="6">
        <v>0</v>
      </c>
      <c r="AJ245">
        <f t="shared" si="7"/>
        <v>1</v>
      </c>
      <c r="AK245" s="4">
        <f t="shared" si="8"/>
        <v>1</v>
      </c>
      <c r="AM245" s="6">
        <v>3292</v>
      </c>
      <c r="AN245" s="6">
        <v>12</v>
      </c>
      <c r="AO245">
        <v>0.15873015873015872</v>
      </c>
      <c r="AP245" s="16">
        <v>5.3</v>
      </c>
    </row>
    <row r="246" spans="1:42" x14ac:dyDescent="0.2">
      <c r="A246" s="8" t="s">
        <v>321</v>
      </c>
      <c r="B246">
        <v>0</v>
      </c>
      <c r="C246" s="25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7"/>
        <v>0</v>
      </c>
      <c r="AK246" s="4">
        <f t="shared" si="8"/>
        <v>0</v>
      </c>
      <c r="AM246" s="6">
        <v>34</v>
      </c>
      <c r="AN246" s="6">
        <v>8</v>
      </c>
      <c r="AO246">
        <v>0</v>
      </c>
      <c r="AP246" s="16">
        <v>2.9</v>
      </c>
    </row>
    <row r="247" spans="1:42" x14ac:dyDescent="0.2">
      <c r="A247" s="8" t="s">
        <v>72</v>
      </c>
      <c r="B247">
        <f>IF(AH247&gt;0, 1, 0)</f>
        <v>1</v>
      </c>
      <c r="C247" s="25">
        <v>0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>SUM(D247+E247+F247+G247+H247+I247+J247+K247+L247)</f>
        <v>3</v>
      </c>
      <c r="W247">
        <f>SUM(M247+N247+O247+P247+Q247+R247+S247+T247+U247)</f>
        <v>0</v>
      </c>
      <c r="X247" s="6">
        <v>1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1</v>
      </c>
      <c r="AH247" s="6">
        <v>1</v>
      </c>
      <c r="AI247" s="6">
        <v>1</v>
      </c>
      <c r="AJ247">
        <f t="shared" si="7"/>
        <v>2</v>
      </c>
      <c r="AK247" s="4">
        <f t="shared" si="8"/>
        <v>0.5</v>
      </c>
      <c r="AM247" s="6">
        <v>603</v>
      </c>
      <c r="AN247" s="6">
        <v>6</v>
      </c>
      <c r="AO247">
        <v>0.19230769230769229</v>
      </c>
      <c r="AP247" s="16">
        <v>4.2</v>
      </c>
    </row>
    <row r="248" spans="1:42" x14ac:dyDescent="0.2">
      <c r="A248" s="8" t="s">
        <v>322</v>
      </c>
      <c r="B248">
        <v>1</v>
      </c>
      <c r="C248" s="25">
        <v>0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3</v>
      </c>
      <c r="W248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3</v>
      </c>
      <c r="AG248" s="3">
        <v>0</v>
      </c>
      <c r="AH248" s="3">
        <v>3</v>
      </c>
      <c r="AI248" s="3">
        <v>0</v>
      </c>
      <c r="AJ248">
        <f t="shared" si="7"/>
        <v>3</v>
      </c>
      <c r="AK248" s="4">
        <f t="shared" si="8"/>
        <v>1</v>
      </c>
      <c r="AM248" s="6">
        <v>62014</v>
      </c>
      <c r="AN248" s="6">
        <v>76</v>
      </c>
      <c r="AO248">
        <v>0.34482758620689657</v>
      </c>
      <c r="AP248" s="16">
        <v>7.7</v>
      </c>
    </row>
    <row r="249" spans="1:42" x14ac:dyDescent="0.2">
      <c r="A249" s="8" t="s">
        <v>323</v>
      </c>
      <c r="B249">
        <v>1</v>
      </c>
      <c r="C249" s="25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4</v>
      </c>
      <c r="W249">
        <v>1</v>
      </c>
      <c r="X249" s="3">
        <v>2</v>
      </c>
      <c r="Y249" s="3">
        <v>1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2</v>
      </c>
      <c r="AI249" s="3">
        <v>1</v>
      </c>
      <c r="AJ249">
        <f t="shared" si="7"/>
        <v>3</v>
      </c>
      <c r="AK249" s="4">
        <f t="shared" si="8"/>
        <v>0.66666666666666663</v>
      </c>
      <c r="AM249" s="6">
        <v>47000</v>
      </c>
      <c r="AN249" s="6">
        <v>93</v>
      </c>
      <c r="AO249">
        <v>0.22988505747126439</v>
      </c>
      <c r="AP249" s="16">
        <v>7.7</v>
      </c>
    </row>
    <row r="250" spans="1:42" x14ac:dyDescent="0.2">
      <c r="A250" s="8" t="s">
        <v>324</v>
      </c>
      <c r="B250">
        <v>1</v>
      </c>
      <c r="C250" s="25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</v>
      </c>
      <c r="W250">
        <v>1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1</v>
      </c>
      <c r="AD250" s="3">
        <v>0</v>
      </c>
      <c r="AE250" s="3">
        <v>0</v>
      </c>
      <c r="AF250" s="3">
        <v>0</v>
      </c>
      <c r="AG250" s="3">
        <v>0</v>
      </c>
      <c r="AH250" s="3">
        <v>1</v>
      </c>
      <c r="AI250" s="3">
        <v>1</v>
      </c>
      <c r="AJ250">
        <f t="shared" si="7"/>
        <v>2</v>
      </c>
      <c r="AK250" s="4">
        <f t="shared" si="8"/>
        <v>0.5</v>
      </c>
      <c r="AM250" s="6">
        <v>83850</v>
      </c>
      <c r="AN250" s="6">
        <v>67</v>
      </c>
      <c r="AO250">
        <v>0.11363636363636363</v>
      </c>
      <c r="AP250" s="16">
        <v>7.8</v>
      </c>
    </row>
    <row r="251" spans="1:42" x14ac:dyDescent="0.2">
      <c r="A251" s="8" t="s">
        <v>325</v>
      </c>
      <c r="B251">
        <v>1</v>
      </c>
      <c r="C251" s="25">
        <v>1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2</v>
      </c>
      <c r="W251">
        <v>4</v>
      </c>
      <c r="X251" s="3">
        <v>2</v>
      </c>
      <c r="Y251" s="3">
        <v>1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6</v>
      </c>
      <c r="AG251" s="3">
        <v>2</v>
      </c>
      <c r="AH251" s="3">
        <v>8</v>
      </c>
      <c r="AI251" s="3">
        <v>3</v>
      </c>
      <c r="AJ251">
        <f t="shared" si="7"/>
        <v>11</v>
      </c>
      <c r="AK251" s="4">
        <f t="shared" si="8"/>
        <v>0.72727272727272729</v>
      </c>
      <c r="AM251" s="6">
        <v>106009</v>
      </c>
      <c r="AN251" s="6">
        <v>255</v>
      </c>
      <c r="AO251">
        <v>0.83333333333333337</v>
      </c>
      <c r="AP251" s="16">
        <v>8.6</v>
      </c>
    </row>
    <row r="252" spans="1:42" x14ac:dyDescent="0.2">
      <c r="A252" s="8" t="s">
        <v>326</v>
      </c>
      <c r="B252">
        <v>1</v>
      </c>
      <c r="C252" s="25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</v>
      </c>
      <c r="W252">
        <v>0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1</v>
      </c>
      <c r="AI252" s="3">
        <v>0</v>
      </c>
      <c r="AJ252">
        <f t="shared" si="7"/>
        <v>1</v>
      </c>
      <c r="AK252" s="4">
        <f t="shared" si="8"/>
        <v>1</v>
      </c>
      <c r="AM252" s="6">
        <v>1065</v>
      </c>
      <c r="AN252" s="6">
        <v>12</v>
      </c>
      <c r="AO252">
        <v>0.17241379310344829</v>
      </c>
      <c r="AP252" s="16">
        <v>4.8</v>
      </c>
    </row>
    <row r="253" spans="1:42" x14ac:dyDescent="0.2">
      <c r="A253" s="8" t="s">
        <v>327</v>
      </c>
      <c r="B253">
        <v>0</v>
      </c>
      <c r="C253" s="25">
        <v>0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ref="AJ253:AJ316" si="9">SUM(AH253+AI253)</f>
        <v>0</v>
      </c>
      <c r="AK253" s="4">
        <f t="shared" si="8"/>
        <v>0</v>
      </c>
      <c r="AM253" s="6">
        <v>29</v>
      </c>
      <c r="AN253" s="6">
        <v>3</v>
      </c>
      <c r="AO253">
        <v>0</v>
      </c>
      <c r="AP253" s="16">
        <v>2.4</v>
      </c>
    </row>
    <row r="254" spans="1:42" x14ac:dyDescent="0.2">
      <c r="A254" s="8" t="s">
        <v>328</v>
      </c>
      <c r="B254">
        <v>0</v>
      </c>
      <c r="C254" s="25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9"/>
        <v>0</v>
      </c>
      <c r="AK254" s="4">
        <f t="shared" si="8"/>
        <v>0</v>
      </c>
      <c r="AM254" s="6">
        <v>96</v>
      </c>
      <c r="AN254" s="6">
        <v>2</v>
      </c>
      <c r="AO254">
        <v>0</v>
      </c>
      <c r="AP254" s="16">
        <v>2.8</v>
      </c>
    </row>
    <row r="255" spans="1:42" x14ac:dyDescent="0.2">
      <c r="A255" s="8" t="s">
        <v>329</v>
      </c>
      <c r="B255">
        <v>1</v>
      </c>
      <c r="C255" s="2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2</v>
      </c>
      <c r="W255">
        <v>2</v>
      </c>
      <c r="X255" s="6">
        <v>0</v>
      </c>
      <c r="Y255" s="6">
        <v>1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1</v>
      </c>
      <c r="AG255" s="6">
        <v>2</v>
      </c>
      <c r="AH255" s="6">
        <v>1</v>
      </c>
      <c r="AI255" s="6">
        <v>3</v>
      </c>
      <c r="AJ255">
        <f t="shared" si="9"/>
        <v>4</v>
      </c>
      <c r="AK255" s="4">
        <f t="shared" si="8"/>
        <v>0.25</v>
      </c>
      <c r="AM255" s="6">
        <v>69344</v>
      </c>
      <c r="AN255" s="6">
        <v>142</v>
      </c>
      <c r="AO255">
        <v>0.10989010989010989</v>
      </c>
      <c r="AP255" s="16">
        <v>8.1</v>
      </c>
    </row>
    <row r="256" spans="1:42" x14ac:dyDescent="0.2">
      <c r="A256" s="8" t="s">
        <v>330</v>
      </c>
      <c r="B256">
        <v>1</v>
      </c>
      <c r="C256" s="25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3</v>
      </c>
      <c r="W256">
        <v>4</v>
      </c>
      <c r="X256" s="3">
        <v>1</v>
      </c>
      <c r="Y256" s="3">
        <v>1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5</v>
      </c>
      <c r="AG256" s="3">
        <v>0</v>
      </c>
      <c r="AH256" s="3">
        <v>6</v>
      </c>
      <c r="AI256" s="3">
        <v>1</v>
      </c>
      <c r="AJ256">
        <f t="shared" si="9"/>
        <v>7</v>
      </c>
      <c r="AK256" s="4">
        <f t="shared" si="8"/>
        <v>0.8571428571428571</v>
      </c>
      <c r="AM256" s="6">
        <v>700</v>
      </c>
      <c r="AN256" s="6">
        <v>43</v>
      </c>
      <c r="AO256">
        <v>0.96774193548387089</v>
      </c>
      <c r="AP256" s="16">
        <v>5.2</v>
      </c>
    </row>
    <row r="257" spans="1:42" x14ac:dyDescent="0.2">
      <c r="A257" s="8" t="s">
        <v>331</v>
      </c>
      <c r="B257">
        <v>1</v>
      </c>
      <c r="C257" s="25">
        <v>1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1</v>
      </c>
      <c r="R257">
        <v>1</v>
      </c>
      <c r="S257">
        <v>1</v>
      </c>
      <c r="T257">
        <v>0</v>
      </c>
      <c r="U257">
        <v>0</v>
      </c>
      <c r="V257">
        <v>2</v>
      </c>
      <c r="W257">
        <v>4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3</v>
      </c>
      <c r="AG257" s="3">
        <v>0</v>
      </c>
      <c r="AH257" s="3">
        <v>4</v>
      </c>
      <c r="AI257" s="3">
        <v>0</v>
      </c>
      <c r="AJ257">
        <f t="shared" si="9"/>
        <v>4</v>
      </c>
      <c r="AK257" s="4">
        <f t="shared" si="8"/>
        <v>1</v>
      </c>
      <c r="AM257" s="6">
        <v>450</v>
      </c>
      <c r="AN257" s="6">
        <v>19</v>
      </c>
      <c r="AO257">
        <v>0.7142857142857143</v>
      </c>
      <c r="AP257" s="16">
        <v>4.5999999999999996</v>
      </c>
    </row>
    <row r="258" spans="1:42" x14ac:dyDescent="0.2">
      <c r="A258" s="8" t="s">
        <v>332</v>
      </c>
      <c r="B258">
        <v>1</v>
      </c>
      <c r="C258" s="25">
        <v>2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0</v>
      </c>
      <c r="Q258">
        <v>1</v>
      </c>
      <c r="R258">
        <v>1</v>
      </c>
      <c r="S258">
        <v>1</v>
      </c>
      <c r="T258">
        <v>0</v>
      </c>
      <c r="U258">
        <v>0</v>
      </c>
      <c r="V258">
        <v>2</v>
      </c>
      <c r="W258">
        <v>5</v>
      </c>
      <c r="X258" s="3">
        <v>2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11</v>
      </c>
      <c r="AG258" s="3">
        <v>3</v>
      </c>
      <c r="AH258" s="3">
        <v>13</v>
      </c>
      <c r="AI258" s="3">
        <v>3</v>
      </c>
      <c r="AJ258">
        <f t="shared" si="9"/>
        <v>16</v>
      </c>
      <c r="AK258" s="4">
        <f t="shared" si="8"/>
        <v>0.8125</v>
      </c>
      <c r="AM258" s="6">
        <v>5081</v>
      </c>
      <c r="AN258" s="6">
        <v>585</v>
      </c>
      <c r="AO258">
        <v>1.5294117647058822</v>
      </c>
      <c r="AP258" s="16">
        <v>7.5</v>
      </c>
    </row>
    <row r="259" spans="1:42" x14ac:dyDescent="0.2">
      <c r="A259" s="8" t="s">
        <v>333</v>
      </c>
      <c r="B259">
        <v>0</v>
      </c>
      <c r="C259" s="25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9"/>
        <v>0</v>
      </c>
      <c r="AK259" s="4">
        <f t="shared" si="8"/>
        <v>0</v>
      </c>
      <c r="AM259" s="6">
        <v>1</v>
      </c>
      <c r="AN259" s="6">
        <v>39</v>
      </c>
      <c r="AO259">
        <v>0</v>
      </c>
      <c r="AP259" s="16">
        <v>2.2000000000000002</v>
      </c>
    </row>
    <row r="260" spans="1:42" x14ac:dyDescent="0.2">
      <c r="A260" s="8" t="s">
        <v>334</v>
      </c>
      <c r="B260">
        <v>0</v>
      </c>
      <c r="C260" s="25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9"/>
        <v>0</v>
      </c>
      <c r="AK260" s="4">
        <f t="shared" si="8"/>
        <v>0</v>
      </c>
      <c r="AM260" s="6">
        <v>82</v>
      </c>
      <c r="AN260" s="6">
        <v>39</v>
      </c>
      <c r="AO260">
        <v>0</v>
      </c>
      <c r="AP260" s="16">
        <v>4.0999999999999996</v>
      </c>
    </row>
    <row r="261" spans="1:42" x14ac:dyDescent="0.2">
      <c r="A261" s="8" t="s">
        <v>335</v>
      </c>
      <c r="B261">
        <v>0</v>
      </c>
      <c r="C261" s="25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9"/>
        <v>0</v>
      </c>
      <c r="AK261" s="4">
        <f t="shared" si="8"/>
        <v>0</v>
      </c>
      <c r="AM261" s="6">
        <v>323</v>
      </c>
      <c r="AN261" s="6">
        <v>5</v>
      </c>
      <c r="AO261">
        <v>0</v>
      </c>
      <c r="AP261" s="16">
        <v>3.8</v>
      </c>
    </row>
    <row r="262" spans="1:42" x14ac:dyDescent="0.2">
      <c r="A262" s="8" t="s">
        <v>336</v>
      </c>
      <c r="B262">
        <v>1</v>
      </c>
      <c r="C262" s="25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</v>
      </c>
      <c r="X262" s="6">
        <v>1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1</v>
      </c>
      <c r="AI262" s="6">
        <v>0</v>
      </c>
      <c r="AJ262">
        <f t="shared" si="9"/>
        <v>1</v>
      </c>
      <c r="AK262" s="4">
        <f t="shared" si="8"/>
        <v>1</v>
      </c>
      <c r="AM262" s="6">
        <v>660</v>
      </c>
      <c r="AN262" s="6">
        <v>13</v>
      </c>
      <c r="AO262">
        <v>0.17857142857142858</v>
      </c>
      <c r="AP262" s="16">
        <v>4.5999999999999996</v>
      </c>
    </row>
    <row r="263" spans="1:42" x14ac:dyDescent="0.2">
      <c r="A263" s="8" t="s">
        <v>337</v>
      </c>
      <c r="B263">
        <v>0</v>
      </c>
      <c r="C263" s="25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9"/>
        <v>0</v>
      </c>
      <c r="AK263" s="4">
        <f t="shared" si="8"/>
        <v>0</v>
      </c>
      <c r="AM263" s="6">
        <v>657</v>
      </c>
      <c r="AN263" s="6">
        <v>11</v>
      </c>
      <c r="AO263">
        <v>0</v>
      </c>
      <c r="AP263" s="16">
        <v>4.5</v>
      </c>
    </row>
    <row r="264" spans="1:42" x14ac:dyDescent="0.2">
      <c r="A264" s="8" t="s">
        <v>73</v>
      </c>
      <c r="B264">
        <f>IF(AH264&gt;0, 1, 0)</f>
        <v>1</v>
      </c>
      <c r="C264" s="25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>SUM(D264+E264+F264+G264+H264+I264+J264+K264+L264)</f>
        <v>1</v>
      </c>
      <c r="W264">
        <f>SUM(M264+N264+O264+P264+Q264+R264+S264+T264+U264)</f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1</v>
      </c>
      <c r="AG264" s="6">
        <v>1</v>
      </c>
      <c r="AH264" s="6">
        <v>1</v>
      </c>
      <c r="AI264" s="6">
        <v>1</v>
      </c>
      <c r="AJ264">
        <f t="shared" si="9"/>
        <v>2</v>
      </c>
      <c r="AK264" s="4">
        <f t="shared" si="8"/>
        <v>0.5</v>
      </c>
      <c r="AM264" s="6">
        <v>21</v>
      </c>
      <c r="AN264" s="6">
        <v>1</v>
      </c>
      <c r="AO264">
        <v>0.34482758620689657</v>
      </c>
      <c r="AP264" s="16">
        <v>1.9</v>
      </c>
    </row>
    <row r="265" spans="1:42" x14ac:dyDescent="0.2">
      <c r="A265" s="8" t="s">
        <v>338</v>
      </c>
      <c r="B265">
        <v>0</v>
      </c>
      <c r="C265" s="2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>
        <f t="shared" si="9"/>
        <v>0</v>
      </c>
      <c r="AK265" s="4">
        <f t="shared" si="8"/>
        <v>0</v>
      </c>
      <c r="AM265" s="6">
        <v>30</v>
      </c>
      <c r="AN265" s="6">
        <v>3</v>
      </c>
      <c r="AO265">
        <v>0</v>
      </c>
      <c r="AP265" s="16">
        <v>2.4</v>
      </c>
    </row>
    <row r="266" spans="1:42" x14ac:dyDescent="0.2">
      <c r="A266" s="8" t="s">
        <v>74</v>
      </c>
      <c r="B266">
        <f>IF(AH266&gt;0, 1, 0)</f>
        <v>1</v>
      </c>
      <c r="C266" s="25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>SUM(D266+E266+F266+G266+H266+I266+J266+K266+L266)</f>
        <v>2</v>
      </c>
      <c r="W266">
        <f>SUM(M266+N266+O266+P266+Q266+R266+S266+T266+U266)</f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1</v>
      </c>
      <c r="AG266" s="6">
        <v>0</v>
      </c>
      <c r="AH266" s="6">
        <v>1</v>
      </c>
      <c r="AI266" s="6">
        <v>0</v>
      </c>
      <c r="AJ266">
        <f t="shared" si="9"/>
        <v>1</v>
      </c>
      <c r="AK266" s="4">
        <f t="shared" si="8"/>
        <v>1</v>
      </c>
      <c r="AM266" s="6">
        <v>57</v>
      </c>
      <c r="AN266" s="6">
        <v>9</v>
      </c>
      <c r="AO266">
        <v>0.23809523809523808</v>
      </c>
      <c r="AP266" s="16">
        <v>3.2</v>
      </c>
    </row>
    <row r="267" spans="1:42" x14ac:dyDescent="0.2">
      <c r="A267" s="8" t="s">
        <v>339</v>
      </c>
      <c r="B267">
        <v>0</v>
      </c>
      <c r="C267" s="25">
        <v>0</v>
      </c>
      <c r="D267">
        <v>1</v>
      </c>
      <c r="E267">
        <v>1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4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9"/>
        <v>0</v>
      </c>
      <c r="AK267" s="4">
        <f t="shared" si="8"/>
        <v>0</v>
      </c>
      <c r="AM267" s="6">
        <v>91</v>
      </c>
      <c r="AN267" s="6">
        <v>7</v>
      </c>
      <c r="AO267">
        <v>0</v>
      </c>
      <c r="AP267" s="16">
        <v>3.3</v>
      </c>
    </row>
    <row r="268" spans="1:42" x14ac:dyDescent="0.2">
      <c r="A268" s="8" t="s">
        <v>340</v>
      </c>
      <c r="B268">
        <v>0</v>
      </c>
      <c r="C268" s="25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9"/>
        <v>0</v>
      </c>
      <c r="AK268" s="4">
        <f t="shared" si="8"/>
        <v>0</v>
      </c>
      <c r="AM268" s="6">
        <v>638</v>
      </c>
      <c r="AN268" s="6">
        <v>12</v>
      </c>
      <c r="AO268">
        <v>0</v>
      </c>
      <c r="AP268" s="16">
        <v>4.5</v>
      </c>
    </row>
    <row r="269" spans="1:42" x14ac:dyDescent="0.2">
      <c r="A269" s="8" t="s">
        <v>341</v>
      </c>
      <c r="B269">
        <v>1</v>
      </c>
      <c r="C269" s="25">
        <v>0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3</v>
      </c>
      <c r="W269">
        <v>3</v>
      </c>
      <c r="X269" s="6">
        <v>1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1</v>
      </c>
      <c r="AI269" s="6">
        <v>0</v>
      </c>
      <c r="AJ269">
        <f t="shared" si="9"/>
        <v>1</v>
      </c>
      <c r="AK269" s="4">
        <f t="shared" si="8"/>
        <v>1</v>
      </c>
      <c r="AM269" s="6">
        <v>10480</v>
      </c>
      <c r="AN269" s="6">
        <v>7</v>
      </c>
      <c r="AO269">
        <v>0.14925373134328357</v>
      </c>
      <c r="AP269" s="16">
        <v>5.7</v>
      </c>
    </row>
    <row r="270" spans="1:42" x14ac:dyDescent="0.2">
      <c r="A270" s="8" t="s">
        <v>342</v>
      </c>
      <c r="B270">
        <v>1</v>
      </c>
      <c r="C270" s="25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2</v>
      </c>
      <c r="AG270" s="3">
        <v>0</v>
      </c>
      <c r="AH270" s="3">
        <v>2</v>
      </c>
      <c r="AI270" s="3">
        <v>0</v>
      </c>
      <c r="AJ270">
        <f t="shared" si="9"/>
        <v>2</v>
      </c>
      <c r="AK270" s="4">
        <f t="shared" si="8"/>
        <v>1</v>
      </c>
      <c r="AM270" s="6">
        <v>22</v>
      </c>
      <c r="AN270" s="6">
        <v>86</v>
      </c>
      <c r="AO270">
        <v>0.41666666666666669</v>
      </c>
      <c r="AP270" s="16">
        <v>3.8</v>
      </c>
    </row>
    <row r="271" spans="1:42" x14ac:dyDescent="0.2">
      <c r="A271" s="8" t="s">
        <v>343</v>
      </c>
      <c r="B271">
        <v>1</v>
      </c>
      <c r="C271" s="25">
        <v>0</v>
      </c>
      <c r="D271">
        <v>0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4</v>
      </c>
      <c r="W271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6</v>
      </c>
      <c r="AG271" s="3">
        <v>1</v>
      </c>
      <c r="AH271" s="3">
        <v>6</v>
      </c>
      <c r="AI271" s="3">
        <v>1</v>
      </c>
      <c r="AJ271">
        <f t="shared" si="9"/>
        <v>7</v>
      </c>
      <c r="AK271" s="4">
        <f t="shared" si="8"/>
        <v>0.8571428571428571</v>
      </c>
      <c r="AM271" s="6">
        <v>0</v>
      </c>
      <c r="AN271" s="6">
        <v>82</v>
      </c>
      <c r="AO271">
        <v>1.875</v>
      </c>
      <c r="AP271" s="16">
        <v>2.2000000000000002</v>
      </c>
    </row>
    <row r="272" spans="1:42" x14ac:dyDescent="0.2">
      <c r="A272" s="8" t="s">
        <v>344</v>
      </c>
      <c r="B272">
        <v>1</v>
      </c>
      <c r="C272" s="25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3</v>
      </c>
      <c r="W272">
        <v>2</v>
      </c>
      <c r="X272" s="3">
        <v>1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1</v>
      </c>
      <c r="AG272" s="3">
        <v>0</v>
      </c>
      <c r="AH272" s="3">
        <v>2</v>
      </c>
      <c r="AI272" s="3">
        <v>0</v>
      </c>
      <c r="AJ272">
        <f t="shared" si="9"/>
        <v>2</v>
      </c>
      <c r="AK272" s="4">
        <f t="shared" si="8"/>
        <v>1</v>
      </c>
      <c r="AM272" s="6">
        <v>2926</v>
      </c>
      <c r="AN272" s="6">
        <v>97</v>
      </c>
      <c r="AO272">
        <v>0.27397260273972601</v>
      </c>
      <c r="AP272" s="16">
        <v>6.3</v>
      </c>
    </row>
    <row r="273" spans="1:42" x14ac:dyDescent="0.2">
      <c r="A273" s="8" t="s">
        <v>345</v>
      </c>
      <c r="B273">
        <v>1</v>
      </c>
      <c r="C273" s="25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</v>
      </c>
      <c r="W27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1</v>
      </c>
      <c r="AI273" s="3">
        <v>0</v>
      </c>
      <c r="AJ273">
        <f t="shared" si="9"/>
        <v>1</v>
      </c>
      <c r="AK273" s="4">
        <f t="shared" ref="AK273:AK336" si="10">IF(AJ273=0, 0, AH273/AJ273)</f>
        <v>1</v>
      </c>
      <c r="AM273" s="6">
        <v>2947</v>
      </c>
      <c r="AN273" s="6">
        <v>66</v>
      </c>
      <c r="AO273">
        <v>0.14084507042253522</v>
      </c>
      <c r="AP273" s="16">
        <v>6.1</v>
      </c>
    </row>
    <row r="274" spans="1:42" x14ac:dyDescent="0.2">
      <c r="A274" s="8" t="s">
        <v>346</v>
      </c>
      <c r="B274">
        <v>0</v>
      </c>
      <c r="C274" s="25">
        <v>1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>
        <f t="shared" si="9"/>
        <v>0</v>
      </c>
      <c r="AK274" s="4">
        <f t="shared" si="10"/>
        <v>0</v>
      </c>
      <c r="AM274" s="6">
        <v>308</v>
      </c>
      <c r="AN274" s="6">
        <v>45</v>
      </c>
      <c r="AO274">
        <v>0</v>
      </c>
      <c r="AP274" s="16">
        <v>4.8</v>
      </c>
    </row>
    <row r="275" spans="1:42" x14ac:dyDescent="0.2">
      <c r="A275" s="8" t="s">
        <v>347</v>
      </c>
      <c r="B275">
        <v>0</v>
      </c>
      <c r="C275" s="2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3</v>
      </c>
      <c r="W275">
        <v>1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>
        <f t="shared" si="9"/>
        <v>0</v>
      </c>
      <c r="AK275" s="4">
        <f t="shared" si="10"/>
        <v>0</v>
      </c>
      <c r="AM275" s="6">
        <v>0</v>
      </c>
      <c r="AN275" s="6">
        <v>7</v>
      </c>
      <c r="AO275">
        <v>0</v>
      </c>
      <c r="AP275" s="16">
        <v>1</v>
      </c>
    </row>
    <row r="276" spans="1:42" x14ac:dyDescent="0.2">
      <c r="A276" s="8" t="s">
        <v>348</v>
      </c>
      <c r="B276">
        <v>1</v>
      </c>
      <c r="C276" s="25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1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3</v>
      </c>
      <c r="X276" s="3">
        <v>1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1</v>
      </c>
      <c r="AI276" s="3">
        <v>0</v>
      </c>
      <c r="AJ276">
        <f t="shared" si="9"/>
        <v>1</v>
      </c>
      <c r="AK276" s="4">
        <f t="shared" si="10"/>
        <v>1</v>
      </c>
      <c r="AM276" s="6">
        <v>321</v>
      </c>
      <c r="AN276" s="6">
        <v>78</v>
      </c>
      <c r="AO276">
        <v>0.16393442622950821</v>
      </c>
      <c r="AP276" s="16">
        <v>5.0999999999999996</v>
      </c>
    </row>
    <row r="277" spans="1:42" x14ac:dyDescent="0.2">
      <c r="A277" s="8" t="s">
        <v>349</v>
      </c>
      <c r="B277">
        <v>1</v>
      </c>
      <c r="C277" s="25">
        <v>0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3</v>
      </c>
      <c r="W277">
        <v>2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2</v>
      </c>
      <c r="AG277" s="6">
        <v>0</v>
      </c>
      <c r="AH277" s="6">
        <v>2</v>
      </c>
      <c r="AI277" s="6">
        <v>0</v>
      </c>
      <c r="AJ277">
        <f t="shared" si="9"/>
        <v>2</v>
      </c>
      <c r="AK277" s="4">
        <f t="shared" si="10"/>
        <v>1</v>
      </c>
      <c r="AM277" s="6">
        <v>1283</v>
      </c>
      <c r="AN277" s="6">
        <v>16</v>
      </c>
      <c r="AO277">
        <v>0.33333333333333331</v>
      </c>
      <c r="AP277" s="16">
        <v>5</v>
      </c>
    </row>
    <row r="278" spans="1:42" x14ac:dyDescent="0.2">
      <c r="A278" s="8" t="s">
        <v>350</v>
      </c>
      <c r="B278">
        <v>0</v>
      </c>
      <c r="C278" s="25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</v>
      </c>
      <c r="W278">
        <v>1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>
        <f t="shared" si="9"/>
        <v>0</v>
      </c>
      <c r="AK278" s="4">
        <f t="shared" si="10"/>
        <v>0</v>
      </c>
      <c r="AM278" s="6">
        <v>70</v>
      </c>
      <c r="AN278" s="6">
        <v>29</v>
      </c>
      <c r="AO278">
        <v>0</v>
      </c>
      <c r="AP278" s="16">
        <v>3.8</v>
      </c>
    </row>
    <row r="279" spans="1:42" x14ac:dyDescent="0.2">
      <c r="A279" s="8" t="s">
        <v>351</v>
      </c>
      <c r="B279">
        <v>1</v>
      </c>
      <c r="C279" s="25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3</v>
      </c>
      <c r="W279">
        <v>1</v>
      </c>
      <c r="X279" s="3">
        <v>2</v>
      </c>
      <c r="Y279" s="3">
        <v>1</v>
      </c>
      <c r="Z279" s="3">
        <v>0</v>
      </c>
      <c r="AA279" s="3">
        <v>2</v>
      </c>
      <c r="AB279" s="3">
        <v>7</v>
      </c>
      <c r="AC279" s="3">
        <v>5</v>
      </c>
      <c r="AD279" s="3">
        <v>2</v>
      </c>
      <c r="AE279" s="3">
        <v>1</v>
      </c>
      <c r="AF279" s="3">
        <v>0</v>
      </c>
      <c r="AG279" s="3">
        <v>0</v>
      </c>
      <c r="AH279" s="3">
        <v>11</v>
      </c>
      <c r="AI279" s="3">
        <v>9</v>
      </c>
      <c r="AJ279">
        <f t="shared" si="9"/>
        <v>20</v>
      </c>
      <c r="AK279" s="4">
        <f t="shared" si="10"/>
        <v>0.55000000000000004</v>
      </c>
      <c r="AM279" s="6">
        <v>73537</v>
      </c>
      <c r="AN279" s="6">
        <v>1636</v>
      </c>
      <c r="AO279">
        <v>1.0679611650485437</v>
      </c>
      <c r="AP279" s="16">
        <v>9.3000000000000007</v>
      </c>
    </row>
    <row r="280" spans="1:42" x14ac:dyDescent="0.2">
      <c r="A280" s="8" t="s">
        <v>352</v>
      </c>
      <c r="B280">
        <v>0</v>
      </c>
      <c r="C280" s="25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>
        <f t="shared" si="9"/>
        <v>0</v>
      </c>
      <c r="AK280" s="4">
        <f t="shared" si="10"/>
        <v>0</v>
      </c>
      <c r="AM280" s="6">
        <v>269</v>
      </c>
      <c r="AN280" s="6">
        <v>5</v>
      </c>
      <c r="AO280">
        <v>0</v>
      </c>
      <c r="AP280" s="16">
        <v>3.7</v>
      </c>
    </row>
    <row r="281" spans="1:42" x14ac:dyDescent="0.2">
      <c r="A281" s="8" t="s">
        <v>353</v>
      </c>
      <c r="B281">
        <v>0</v>
      </c>
      <c r="C281" s="25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9"/>
        <v>0</v>
      </c>
      <c r="AK281" s="4">
        <f t="shared" si="10"/>
        <v>0</v>
      </c>
      <c r="AM281" s="6">
        <v>10</v>
      </c>
      <c r="AN281" s="6">
        <v>4</v>
      </c>
      <c r="AO281">
        <v>0</v>
      </c>
      <c r="AP281" s="16">
        <v>2</v>
      </c>
    </row>
    <row r="282" spans="1:42" x14ac:dyDescent="0.2">
      <c r="A282" s="8" t="s">
        <v>354</v>
      </c>
      <c r="B282">
        <v>1</v>
      </c>
      <c r="C282" s="25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 s="3">
        <v>7</v>
      </c>
      <c r="Y282" s="3">
        <v>13</v>
      </c>
      <c r="Z282" s="3">
        <v>0</v>
      </c>
      <c r="AA282" s="3">
        <v>1</v>
      </c>
      <c r="AB282" s="3">
        <v>4</v>
      </c>
      <c r="AC282" s="3">
        <v>1</v>
      </c>
      <c r="AD282" s="3">
        <v>6</v>
      </c>
      <c r="AE282" s="3">
        <v>2</v>
      </c>
      <c r="AF282" s="3">
        <v>9</v>
      </c>
      <c r="AG282" s="3">
        <v>7</v>
      </c>
      <c r="AH282" s="3">
        <v>26</v>
      </c>
      <c r="AI282" s="3">
        <v>24</v>
      </c>
      <c r="AJ282">
        <f t="shared" si="9"/>
        <v>50</v>
      </c>
      <c r="AK282" s="4">
        <f t="shared" si="10"/>
        <v>0.52</v>
      </c>
      <c r="AM282" s="6">
        <v>328773</v>
      </c>
      <c r="AN282" s="6">
        <v>1915</v>
      </c>
      <c r="AO282">
        <v>2.3423423423423424</v>
      </c>
      <c r="AP282" s="16">
        <v>10.1</v>
      </c>
    </row>
    <row r="283" spans="1:42" x14ac:dyDescent="0.2">
      <c r="A283" s="8" t="s">
        <v>355</v>
      </c>
      <c r="B283">
        <v>0</v>
      </c>
      <c r="C283" s="25">
        <v>0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1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>
        <f t="shared" si="9"/>
        <v>0</v>
      </c>
      <c r="AK283" s="4">
        <f t="shared" si="10"/>
        <v>0</v>
      </c>
      <c r="AM283" s="6">
        <v>98</v>
      </c>
      <c r="AN283" s="6">
        <v>46</v>
      </c>
      <c r="AO283">
        <v>0</v>
      </c>
      <c r="AP283" s="16">
        <v>4.2</v>
      </c>
    </row>
    <row r="284" spans="1:42" x14ac:dyDescent="0.2">
      <c r="A284" s="8" t="s">
        <v>75</v>
      </c>
      <c r="B284">
        <v>0</v>
      </c>
      <c r="C284" s="25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f>SUM(D284+E284+F284+G284+H284+I284+J284+K284+L284)</f>
        <v>1</v>
      </c>
      <c r="W284">
        <f>SUM(M284+N284+O284+P284+Q284+R284+S284+T284+U284)</f>
        <v>2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1</v>
      </c>
      <c r="AH284" s="6">
        <v>0</v>
      </c>
      <c r="AI284" s="6">
        <v>1</v>
      </c>
      <c r="AJ284">
        <f t="shared" si="9"/>
        <v>1</v>
      </c>
      <c r="AK284" s="4">
        <f t="shared" si="10"/>
        <v>0</v>
      </c>
      <c r="AM284" s="6">
        <v>75</v>
      </c>
      <c r="AN284" s="6">
        <v>8</v>
      </c>
      <c r="AO284">
        <v>0</v>
      </c>
      <c r="AP284" s="16">
        <v>3.3</v>
      </c>
    </row>
    <row r="285" spans="1:42" x14ac:dyDescent="0.2">
      <c r="A285" s="8" t="s">
        <v>356</v>
      </c>
      <c r="B285">
        <v>1</v>
      </c>
      <c r="C285" s="2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0</v>
      </c>
      <c r="V285">
        <v>6</v>
      </c>
      <c r="W285">
        <v>3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2</v>
      </c>
      <c r="AG285" s="3">
        <v>0</v>
      </c>
      <c r="AH285" s="3">
        <v>2</v>
      </c>
      <c r="AI285" s="3">
        <v>0</v>
      </c>
      <c r="AJ285">
        <f t="shared" si="9"/>
        <v>2</v>
      </c>
      <c r="AK285" s="4">
        <f t="shared" si="10"/>
        <v>1</v>
      </c>
      <c r="AM285" s="6">
        <v>1035</v>
      </c>
      <c r="AN285" s="6">
        <v>27</v>
      </c>
      <c r="AO285">
        <v>0.32786885245901642</v>
      </c>
      <c r="AP285" s="16">
        <v>5.0999999999999996</v>
      </c>
    </row>
    <row r="286" spans="1:42" x14ac:dyDescent="0.2">
      <c r="A286" s="8" t="s">
        <v>357</v>
      </c>
      <c r="B286">
        <v>0</v>
      </c>
      <c r="C286" s="25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3</v>
      </c>
      <c r="W286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>
        <f t="shared" si="9"/>
        <v>0</v>
      </c>
      <c r="AK286" s="4">
        <f t="shared" si="10"/>
        <v>0</v>
      </c>
      <c r="AM286" s="6">
        <v>17</v>
      </c>
      <c r="AN286" s="6">
        <v>8</v>
      </c>
      <c r="AO286">
        <v>0</v>
      </c>
      <c r="AP286" s="16">
        <v>2.5</v>
      </c>
    </row>
    <row r="287" spans="1:42" x14ac:dyDescent="0.2">
      <c r="A287" s="8" t="s">
        <v>358</v>
      </c>
      <c r="B287">
        <v>1</v>
      </c>
      <c r="C287" s="25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1</v>
      </c>
      <c r="R287">
        <v>0</v>
      </c>
      <c r="S287">
        <v>1</v>
      </c>
      <c r="T287">
        <v>1</v>
      </c>
      <c r="U287">
        <v>0</v>
      </c>
      <c r="V287">
        <v>4</v>
      </c>
      <c r="W287">
        <v>4</v>
      </c>
      <c r="X287" s="3">
        <v>1</v>
      </c>
      <c r="Y287" s="3">
        <v>0</v>
      </c>
      <c r="Z287" s="3">
        <v>0</v>
      </c>
      <c r="AA287" s="3">
        <v>0</v>
      </c>
      <c r="AB287" s="3">
        <v>1</v>
      </c>
      <c r="AC287" s="3">
        <v>1</v>
      </c>
      <c r="AD287" s="3">
        <v>0</v>
      </c>
      <c r="AE287" s="3">
        <v>0</v>
      </c>
      <c r="AF287" s="3">
        <v>3</v>
      </c>
      <c r="AG287" s="3">
        <v>1</v>
      </c>
      <c r="AH287" s="3">
        <v>5</v>
      </c>
      <c r="AI287" s="3">
        <v>2</v>
      </c>
      <c r="AJ287">
        <f t="shared" si="9"/>
        <v>7</v>
      </c>
      <c r="AK287" s="4">
        <f t="shared" si="10"/>
        <v>0.7142857142857143</v>
      </c>
      <c r="AM287" s="6">
        <v>608</v>
      </c>
      <c r="AN287" s="6">
        <v>91</v>
      </c>
      <c r="AO287">
        <v>0.76923076923076927</v>
      </c>
      <c r="AP287" s="16">
        <v>5.5</v>
      </c>
    </row>
    <row r="288" spans="1:42" x14ac:dyDescent="0.2">
      <c r="A288" s="8" t="s">
        <v>359</v>
      </c>
      <c r="B288">
        <v>1</v>
      </c>
      <c r="C288" s="25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1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</v>
      </c>
      <c r="W288">
        <v>3</v>
      </c>
      <c r="X288" s="3">
        <v>9</v>
      </c>
      <c r="Y288" s="3">
        <v>2</v>
      </c>
      <c r="Z288" s="3">
        <v>0</v>
      </c>
      <c r="AA288" s="3">
        <v>1</v>
      </c>
      <c r="AB288" s="3">
        <v>0</v>
      </c>
      <c r="AC288" s="3">
        <v>5</v>
      </c>
      <c r="AD288" s="3">
        <v>1</v>
      </c>
      <c r="AE288" s="3">
        <v>1</v>
      </c>
      <c r="AF288" s="3">
        <v>7</v>
      </c>
      <c r="AG288" s="3">
        <v>5</v>
      </c>
      <c r="AH288" s="3">
        <v>17</v>
      </c>
      <c r="AI288" s="3">
        <v>14</v>
      </c>
      <c r="AJ288">
        <f t="shared" si="9"/>
        <v>31</v>
      </c>
      <c r="AK288" s="4">
        <f t="shared" si="10"/>
        <v>0.54838709677419351</v>
      </c>
      <c r="AM288" s="6">
        <v>16346</v>
      </c>
      <c r="AN288" s="6">
        <v>426</v>
      </c>
      <c r="AO288">
        <v>1.9101123595505618</v>
      </c>
      <c r="AP288" s="16">
        <v>7.9</v>
      </c>
    </row>
    <row r="289" spans="1:42" x14ac:dyDescent="0.2">
      <c r="A289" s="8" t="s">
        <v>360</v>
      </c>
      <c r="B289">
        <v>1</v>
      </c>
      <c r="C289" s="25">
        <v>1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2</v>
      </c>
      <c r="X289" s="3">
        <v>11</v>
      </c>
      <c r="Y289" s="3">
        <v>1</v>
      </c>
      <c r="Z289" s="3">
        <v>0</v>
      </c>
      <c r="AA289" s="3">
        <v>0</v>
      </c>
      <c r="AB289" s="3">
        <v>2</v>
      </c>
      <c r="AC289" s="3">
        <v>1</v>
      </c>
      <c r="AD289" s="3">
        <v>3</v>
      </c>
      <c r="AE289" s="3">
        <v>1</v>
      </c>
      <c r="AF289" s="3">
        <v>9</v>
      </c>
      <c r="AG289" s="3">
        <v>1</v>
      </c>
      <c r="AH289" s="3">
        <v>25</v>
      </c>
      <c r="AI289" s="3">
        <v>4</v>
      </c>
      <c r="AJ289">
        <f t="shared" si="9"/>
        <v>29</v>
      </c>
      <c r="AK289" s="4">
        <f t="shared" si="10"/>
        <v>0.86206896551724133</v>
      </c>
      <c r="AM289" s="6">
        <v>8080</v>
      </c>
      <c r="AN289" s="6">
        <v>561</v>
      </c>
      <c r="AO289">
        <v>2.8735632183908049</v>
      </c>
      <c r="AP289" s="16">
        <v>7.7</v>
      </c>
    </row>
    <row r="290" spans="1:42" x14ac:dyDescent="0.2">
      <c r="A290" s="8" t="s">
        <v>361</v>
      </c>
      <c r="B290">
        <v>0</v>
      </c>
      <c r="C290" s="25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</v>
      </c>
      <c r="W290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>
        <f t="shared" si="9"/>
        <v>0</v>
      </c>
      <c r="AK290" s="4">
        <f t="shared" si="10"/>
        <v>0</v>
      </c>
      <c r="AM290" s="6">
        <v>2</v>
      </c>
      <c r="AN290" s="6">
        <v>6</v>
      </c>
      <c r="AO290">
        <v>0</v>
      </c>
      <c r="AP290" s="16">
        <v>1.5</v>
      </c>
    </row>
    <row r="291" spans="1:42" x14ac:dyDescent="0.2">
      <c r="A291" s="8" t="s">
        <v>362</v>
      </c>
      <c r="B291">
        <v>0</v>
      </c>
      <c r="C291" s="25">
        <v>0</v>
      </c>
      <c r="D291">
        <v>1</v>
      </c>
      <c r="E291">
        <v>0</v>
      </c>
      <c r="F291">
        <v>0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9"/>
        <v>0</v>
      </c>
      <c r="AK291" s="4">
        <f t="shared" si="10"/>
        <v>0</v>
      </c>
      <c r="AM291" s="6">
        <v>1181</v>
      </c>
      <c r="AN291" s="6">
        <v>27</v>
      </c>
      <c r="AO291">
        <v>0</v>
      </c>
      <c r="AP291" s="16">
        <v>5.2</v>
      </c>
    </row>
    <row r="292" spans="1:42" x14ac:dyDescent="0.2">
      <c r="A292" s="8" t="s">
        <v>363</v>
      </c>
      <c r="B292">
        <v>1</v>
      </c>
      <c r="C292" s="25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</v>
      </c>
      <c r="W292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5</v>
      </c>
      <c r="AG292" s="3">
        <v>1</v>
      </c>
      <c r="AH292" s="3">
        <v>6</v>
      </c>
      <c r="AI292" s="3">
        <v>1</v>
      </c>
      <c r="AJ292">
        <f t="shared" si="9"/>
        <v>7</v>
      </c>
      <c r="AK292" s="4">
        <f t="shared" si="10"/>
        <v>0.8571428571428571</v>
      </c>
      <c r="AM292" s="6">
        <v>561</v>
      </c>
      <c r="AN292" s="6">
        <v>67</v>
      </c>
      <c r="AO292">
        <v>0.95238095238095244</v>
      </c>
      <c r="AP292" s="16">
        <v>5.3</v>
      </c>
    </row>
    <row r="293" spans="1:42" x14ac:dyDescent="0.2">
      <c r="A293" s="8" t="s">
        <v>364</v>
      </c>
      <c r="B293">
        <v>0</v>
      </c>
      <c r="C293" s="25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3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>
        <f t="shared" si="9"/>
        <v>0</v>
      </c>
      <c r="AK293" s="4">
        <f t="shared" si="10"/>
        <v>0</v>
      </c>
      <c r="AM293" s="6">
        <v>130</v>
      </c>
      <c r="AN293" s="6">
        <v>13</v>
      </c>
      <c r="AO293">
        <v>0</v>
      </c>
      <c r="AP293" s="16">
        <v>3.8</v>
      </c>
    </row>
    <row r="294" spans="1:42" x14ac:dyDescent="0.2">
      <c r="A294" s="8" t="s">
        <v>365</v>
      </c>
      <c r="B294">
        <v>1</v>
      </c>
      <c r="C294" s="25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</v>
      </c>
      <c r="W294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1</v>
      </c>
      <c r="AG294" s="3">
        <v>0</v>
      </c>
      <c r="AH294" s="3">
        <v>1</v>
      </c>
      <c r="AI294" s="3">
        <v>2</v>
      </c>
      <c r="AJ294">
        <f t="shared" si="9"/>
        <v>3</v>
      </c>
      <c r="AK294" s="4">
        <f t="shared" si="10"/>
        <v>0.33333333333333331</v>
      </c>
      <c r="AM294" s="6">
        <v>344</v>
      </c>
      <c r="AN294" s="6">
        <v>23</v>
      </c>
      <c r="AO294">
        <v>0.18181818181818182</v>
      </c>
      <c r="AP294" s="16">
        <v>4.5</v>
      </c>
    </row>
    <row r="295" spans="1:42" x14ac:dyDescent="0.2">
      <c r="A295" s="8" t="s">
        <v>366</v>
      </c>
      <c r="B295">
        <v>1</v>
      </c>
      <c r="C295" s="2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1</v>
      </c>
      <c r="AG295" s="3">
        <v>0</v>
      </c>
      <c r="AH295" s="3">
        <v>1</v>
      </c>
      <c r="AI295" s="3">
        <v>0</v>
      </c>
      <c r="AJ295">
        <f t="shared" si="9"/>
        <v>1</v>
      </c>
      <c r="AK295" s="4">
        <f t="shared" si="10"/>
        <v>1</v>
      </c>
      <c r="AM295" s="6">
        <v>63</v>
      </c>
      <c r="AN295" s="6">
        <v>1</v>
      </c>
      <c r="AO295">
        <v>0.29411764705882354</v>
      </c>
      <c r="AP295" s="16">
        <v>2.4</v>
      </c>
    </row>
    <row r="296" spans="1:42" x14ac:dyDescent="0.2">
      <c r="A296" s="8" t="s">
        <v>367</v>
      </c>
      <c r="B296">
        <v>0</v>
      </c>
      <c r="C296" s="25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4</v>
      </c>
      <c r="W296">
        <v>2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1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1</v>
      </c>
      <c r="AJ296">
        <f t="shared" si="9"/>
        <v>1</v>
      </c>
      <c r="AK296" s="4">
        <f t="shared" si="10"/>
        <v>0</v>
      </c>
      <c r="AM296" s="6">
        <v>1004</v>
      </c>
      <c r="AN296" s="6">
        <v>8</v>
      </c>
      <c r="AO296">
        <v>0</v>
      </c>
      <c r="AP296" s="16">
        <v>4.5999999999999996</v>
      </c>
    </row>
    <row r="297" spans="1:42" x14ac:dyDescent="0.2">
      <c r="A297" s="8" t="s">
        <v>368</v>
      </c>
      <c r="B297">
        <v>0</v>
      </c>
      <c r="C297" s="25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9"/>
        <v>0</v>
      </c>
      <c r="AK297" s="4">
        <f t="shared" si="10"/>
        <v>0</v>
      </c>
      <c r="AM297" s="6">
        <v>162</v>
      </c>
      <c r="AN297" s="6">
        <v>9</v>
      </c>
      <c r="AO297">
        <v>0</v>
      </c>
      <c r="AP297" s="16">
        <v>3.7</v>
      </c>
    </row>
    <row r="298" spans="1:42" x14ac:dyDescent="0.2">
      <c r="A298" s="8" t="s">
        <v>140</v>
      </c>
      <c r="B298">
        <v>0</v>
      </c>
      <c r="C298" s="25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f>SUM(D298+E298+F298+G298+H298+I298+J298+K298+L298)</f>
        <v>3</v>
      </c>
      <c r="W298">
        <f>SUM(M298+N298+O298+P298+Q298+R298+S298+T298+U298)</f>
        <v>2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1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1</v>
      </c>
      <c r="AJ298">
        <f t="shared" si="9"/>
        <v>1</v>
      </c>
      <c r="AK298" s="4">
        <f t="shared" si="10"/>
        <v>0</v>
      </c>
      <c r="AM298" s="6">
        <v>115</v>
      </c>
      <c r="AN298" s="6">
        <v>3</v>
      </c>
      <c r="AO298">
        <v>0</v>
      </c>
      <c r="AP298" s="16">
        <v>3.1</v>
      </c>
    </row>
    <row r="299" spans="1:42" x14ac:dyDescent="0.2">
      <c r="A299" s="8" t="s">
        <v>141</v>
      </c>
      <c r="B299">
        <v>0</v>
      </c>
      <c r="C299" s="25">
        <v>0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>SUM(D299+E299+F299+G299+H299+I299+J299+K299+L299)</f>
        <v>3</v>
      </c>
      <c r="W299">
        <f>SUM(M299+N299+O299+P299+Q299+R299+S299+T299+U299)</f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1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1</v>
      </c>
      <c r="AJ299">
        <f t="shared" si="9"/>
        <v>1</v>
      </c>
      <c r="AK299" s="4">
        <f t="shared" si="10"/>
        <v>0</v>
      </c>
      <c r="AM299" s="6">
        <v>21</v>
      </c>
      <c r="AN299" s="6">
        <v>4</v>
      </c>
      <c r="AO299">
        <v>0</v>
      </c>
      <c r="AP299" s="16">
        <v>2.4</v>
      </c>
    </row>
    <row r="300" spans="1:42" x14ac:dyDescent="0.2">
      <c r="A300" s="8" t="s">
        <v>142</v>
      </c>
      <c r="B300">
        <v>0</v>
      </c>
      <c r="C300" s="25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>SUM(D300+E300+F300+G300+H300+I300+J300+K300+L300)</f>
        <v>3</v>
      </c>
      <c r="W300">
        <f>SUM(M300+N300+O300+P300+Q300+R300+S300+T300+U300)</f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1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1</v>
      </c>
      <c r="AJ300">
        <f t="shared" si="9"/>
        <v>1</v>
      </c>
      <c r="AK300" s="4">
        <f t="shared" si="10"/>
        <v>0</v>
      </c>
      <c r="AM300" s="6">
        <v>108</v>
      </c>
      <c r="AN300" s="6">
        <v>3</v>
      </c>
      <c r="AO300">
        <v>0</v>
      </c>
      <c r="AP300" s="16">
        <v>3</v>
      </c>
    </row>
    <row r="301" spans="1:42" x14ac:dyDescent="0.2">
      <c r="A301" s="8" t="s">
        <v>369</v>
      </c>
      <c r="B301">
        <v>1</v>
      </c>
      <c r="C301" s="25">
        <v>0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3</v>
      </c>
      <c r="W301">
        <v>2</v>
      </c>
      <c r="X301" s="6">
        <v>1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1</v>
      </c>
      <c r="AG301" s="6">
        <v>1</v>
      </c>
      <c r="AH301" s="6">
        <v>2</v>
      </c>
      <c r="AI301" s="6">
        <v>1</v>
      </c>
      <c r="AJ301">
        <f t="shared" si="9"/>
        <v>3</v>
      </c>
      <c r="AK301" s="4">
        <f t="shared" si="10"/>
        <v>0.66666666666666663</v>
      </c>
      <c r="AM301" s="6">
        <v>63</v>
      </c>
      <c r="AN301" s="6">
        <v>107</v>
      </c>
      <c r="AO301">
        <v>0.37037037037037035</v>
      </c>
      <c r="AP301" s="16">
        <v>4.4000000000000004</v>
      </c>
    </row>
    <row r="302" spans="1:42" x14ac:dyDescent="0.2">
      <c r="A302" s="8" t="s">
        <v>370</v>
      </c>
      <c r="B302">
        <v>1</v>
      </c>
      <c r="C302" s="25">
        <v>0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4</v>
      </c>
      <c r="W302">
        <v>1</v>
      </c>
      <c r="X302" s="3">
        <v>2</v>
      </c>
      <c r="Y302" s="3">
        <v>1</v>
      </c>
      <c r="Z302" s="3">
        <v>0</v>
      </c>
      <c r="AA302" s="3">
        <v>0</v>
      </c>
      <c r="AB302" s="3">
        <v>0</v>
      </c>
      <c r="AC302" s="3">
        <v>0</v>
      </c>
      <c r="AD302" s="3">
        <v>1</v>
      </c>
      <c r="AE302" s="3">
        <v>0</v>
      </c>
      <c r="AF302" s="3">
        <v>1</v>
      </c>
      <c r="AG302" s="3">
        <v>0</v>
      </c>
      <c r="AH302" s="3">
        <v>4</v>
      </c>
      <c r="AI302" s="3">
        <v>1</v>
      </c>
      <c r="AJ302">
        <f t="shared" si="9"/>
        <v>5</v>
      </c>
      <c r="AK302" s="4">
        <f t="shared" si="10"/>
        <v>0.8</v>
      </c>
      <c r="AM302" s="6">
        <v>57433</v>
      </c>
      <c r="AN302" s="6">
        <v>546</v>
      </c>
      <c r="AO302">
        <v>0.41666666666666669</v>
      </c>
      <c r="AP302" s="16">
        <v>8.6</v>
      </c>
    </row>
    <row r="303" spans="1:42" x14ac:dyDescent="0.2">
      <c r="A303" s="8" t="s">
        <v>371</v>
      </c>
      <c r="B303">
        <v>1</v>
      </c>
      <c r="C303" s="25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5</v>
      </c>
      <c r="W303">
        <v>3</v>
      </c>
      <c r="X303" s="3">
        <v>4</v>
      </c>
      <c r="Y303" s="3">
        <v>0</v>
      </c>
      <c r="Z303" s="3">
        <v>0</v>
      </c>
      <c r="AA303" s="3">
        <v>0</v>
      </c>
      <c r="AB303" s="3">
        <v>1</v>
      </c>
      <c r="AC303" s="3">
        <v>3</v>
      </c>
      <c r="AD303" s="3">
        <v>0</v>
      </c>
      <c r="AE303" s="3">
        <v>0</v>
      </c>
      <c r="AF303" s="3">
        <v>6</v>
      </c>
      <c r="AG303" s="3">
        <v>1</v>
      </c>
      <c r="AH303" s="3">
        <v>11</v>
      </c>
      <c r="AI303" s="3">
        <v>4</v>
      </c>
      <c r="AJ303">
        <f t="shared" si="9"/>
        <v>15</v>
      </c>
      <c r="AK303" s="4">
        <f t="shared" si="10"/>
        <v>0.73333333333333328</v>
      </c>
      <c r="AM303" s="6">
        <v>1015</v>
      </c>
      <c r="AN303" s="6">
        <v>276</v>
      </c>
      <c r="AO303">
        <v>1.5068493150684932</v>
      </c>
      <c r="AP303" s="16">
        <v>6.3</v>
      </c>
    </row>
    <row r="304" spans="1:42" x14ac:dyDescent="0.2">
      <c r="A304" s="8" t="s">
        <v>125</v>
      </c>
      <c r="B304">
        <f>IF(AH304&gt;0, 1, 0)</f>
        <v>1</v>
      </c>
      <c r="C304" s="25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>SUM(D304+E304+F304+G304+H304+I304+J304+K304+L304)</f>
        <v>1</v>
      </c>
      <c r="W304">
        <f>SUM(M304+N304+O304+P304+Q304+R304+S304+T304+U304)</f>
        <v>0</v>
      </c>
      <c r="X304" s="6">
        <v>1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1</v>
      </c>
      <c r="AI304" s="6">
        <v>0</v>
      </c>
      <c r="AJ304">
        <f t="shared" si="9"/>
        <v>1</v>
      </c>
      <c r="AK304" s="4">
        <f t="shared" si="10"/>
        <v>1</v>
      </c>
      <c r="AM304" s="6">
        <v>19</v>
      </c>
      <c r="AN304" s="6">
        <v>37</v>
      </c>
      <c r="AO304">
        <v>0.23255813953488372</v>
      </c>
      <c r="AP304" s="16">
        <v>3.3</v>
      </c>
    </row>
    <row r="305" spans="1:42" x14ac:dyDescent="0.2">
      <c r="A305" s="8" t="s">
        <v>143</v>
      </c>
      <c r="B305">
        <f>IF(AH305&gt;0, 1, 0)</f>
        <v>1</v>
      </c>
      <c r="C305" s="25">
        <v>0</v>
      </c>
      <c r="D305">
        <v>0</v>
      </c>
      <c r="E305">
        <v>0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>SUM(D305+E305+F305+G305+H305+I305+J305+K305+L305)</f>
        <v>2</v>
      </c>
      <c r="W305">
        <f>SUM(M305+N305+O305+P305+Q305+R305+S305+T305+U305)</f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1</v>
      </c>
      <c r="AI305" s="6">
        <v>0</v>
      </c>
      <c r="AJ305">
        <f t="shared" si="9"/>
        <v>1</v>
      </c>
      <c r="AK305" s="4">
        <f t="shared" si="10"/>
        <v>1</v>
      </c>
      <c r="AM305" s="6">
        <v>126</v>
      </c>
      <c r="AN305" s="6">
        <v>4</v>
      </c>
      <c r="AO305">
        <v>0.23809523809523808</v>
      </c>
      <c r="AP305" s="16">
        <v>3.2</v>
      </c>
    </row>
    <row r="306" spans="1:42" x14ac:dyDescent="0.2">
      <c r="A306" s="8" t="s">
        <v>581</v>
      </c>
      <c r="B306">
        <v>1</v>
      </c>
      <c r="C306" s="25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2</v>
      </c>
      <c r="X306" s="6">
        <v>0</v>
      </c>
      <c r="Y306" s="6">
        <v>0</v>
      </c>
      <c r="Z306" s="6">
        <v>0</v>
      </c>
      <c r="AA306" s="6">
        <v>0</v>
      </c>
      <c r="AB306" s="6">
        <v>1</v>
      </c>
      <c r="AC306" s="6">
        <v>0</v>
      </c>
      <c r="AD306" s="6">
        <v>0</v>
      </c>
      <c r="AE306" s="6">
        <v>0</v>
      </c>
      <c r="AF306" s="6">
        <v>2</v>
      </c>
      <c r="AG306" s="6">
        <v>0</v>
      </c>
      <c r="AH306" s="6">
        <v>3</v>
      </c>
      <c r="AI306" s="6">
        <v>0</v>
      </c>
      <c r="AJ306">
        <f t="shared" si="9"/>
        <v>3</v>
      </c>
      <c r="AK306" s="4">
        <f t="shared" si="10"/>
        <v>1</v>
      </c>
      <c r="AM306" s="6">
        <v>297</v>
      </c>
      <c r="AN306" s="6">
        <v>15</v>
      </c>
      <c r="AO306">
        <v>0.57692307692307687</v>
      </c>
      <c r="AP306" s="16">
        <v>4.2</v>
      </c>
    </row>
    <row r="307" spans="1:42" x14ac:dyDescent="0.2">
      <c r="A307" s="8" t="s">
        <v>372</v>
      </c>
      <c r="B307">
        <v>0</v>
      </c>
      <c r="C307" s="25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2</v>
      </c>
      <c r="W307">
        <v>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9"/>
        <v>0</v>
      </c>
      <c r="AK307" s="4">
        <f t="shared" si="10"/>
        <v>0</v>
      </c>
      <c r="AM307" s="6">
        <v>93</v>
      </c>
      <c r="AN307" s="6">
        <v>8</v>
      </c>
      <c r="AO307">
        <v>0</v>
      </c>
      <c r="AP307" s="16">
        <v>3.4</v>
      </c>
    </row>
    <row r="308" spans="1:42" x14ac:dyDescent="0.2">
      <c r="A308" s="8" t="s">
        <v>373</v>
      </c>
      <c r="B308">
        <v>1</v>
      </c>
      <c r="C308" s="25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 s="6">
        <v>1</v>
      </c>
      <c r="Y308" s="6">
        <v>0</v>
      </c>
      <c r="Z308" s="6">
        <v>0</v>
      </c>
      <c r="AA308" s="6">
        <v>0</v>
      </c>
      <c r="AB308" s="6">
        <v>0</v>
      </c>
      <c r="AC308" s="6">
        <v>1</v>
      </c>
      <c r="AD308" s="6">
        <v>0</v>
      </c>
      <c r="AE308" s="6">
        <v>0</v>
      </c>
      <c r="AF308" s="6">
        <v>1</v>
      </c>
      <c r="AG308" s="6">
        <v>0</v>
      </c>
      <c r="AH308" s="6">
        <v>2</v>
      </c>
      <c r="AI308" s="6">
        <v>1</v>
      </c>
      <c r="AJ308">
        <f t="shared" si="9"/>
        <v>3</v>
      </c>
      <c r="AK308" s="4">
        <f t="shared" si="10"/>
        <v>0.66666666666666663</v>
      </c>
      <c r="AM308" s="6">
        <v>2092</v>
      </c>
      <c r="AN308" s="6">
        <v>37</v>
      </c>
      <c r="AO308">
        <v>0.30303030303030304</v>
      </c>
      <c r="AP308" s="16">
        <v>5.6</v>
      </c>
    </row>
    <row r="309" spans="1:42" x14ac:dyDescent="0.2">
      <c r="A309" s="8" t="s">
        <v>569</v>
      </c>
      <c r="B309">
        <f>IF(AH309&gt;0, 1, 0)</f>
        <v>1</v>
      </c>
      <c r="C309" s="25">
        <v>0</v>
      </c>
      <c r="D309" s="15">
        <v>1</v>
      </c>
      <c r="E309">
        <v>0</v>
      </c>
      <c r="F309" s="15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>SUM(D309+E309+F309+G309+H309+I309+J309+K309+L309)</f>
        <v>3</v>
      </c>
      <c r="W309">
        <f>SUM(M309+N309+O309+P309+Q309+R309+S309+T309+U309)</f>
        <v>2</v>
      </c>
      <c r="X309" s="6">
        <v>2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2</v>
      </c>
      <c r="AG309" s="6">
        <v>0</v>
      </c>
      <c r="AH309" s="6">
        <v>4</v>
      </c>
      <c r="AI309" s="6">
        <v>0</v>
      </c>
      <c r="AJ309">
        <f t="shared" si="9"/>
        <v>4</v>
      </c>
      <c r="AK309" s="4">
        <f t="shared" si="10"/>
        <v>1</v>
      </c>
      <c r="AM309" s="6">
        <v>489</v>
      </c>
      <c r="AN309" s="6">
        <v>17</v>
      </c>
      <c r="AO309">
        <v>0.72727272727272729</v>
      </c>
      <c r="AP309" s="16">
        <v>4.5</v>
      </c>
    </row>
    <row r="310" spans="1:42" x14ac:dyDescent="0.2">
      <c r="A310" s="8" t="s">
        <v>374</v>
      </c>
      <c r="B310">
        <v>0</v>
      </c>
      <c r="C310" s="25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9"/>
        <v>0</v>
      </c>
      <c r="AK310" s="4">
        <f t="shared" si="10"/>
        <v>0</v>
      </c>
      <c r="AM310" s="6">
        <v>20</v>
      </c>
      <c r="AN310" s="6">
        <v>1</v>
      </c>
      <c r="AO310">
        <v>0</v>
      </c>
      <c r="AP310" s="16">
        <v>1.9</v>
      </c>
    </row>
    <row r="311" spans="1:42" x14ac:dyDescent="0.2">
      <c r="A311" s="8" t="s">
        <v>375</v>
      </c>
      <c r="B311">
        <v>0</v>
      </c>
      <c r="C311" s="25">
        <v>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1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>
        <f t="shared" si="9"/>
        <v>0</v>
      </c>
      <c r="AK311" s="4">
        <f t="shared" si="10"/>
        <v>0</v>
      </c>
      <c r="AM311" s="6">
        <v>29</v>
      </c>
      <c r="AN311" s="6">
        <v>2</v>
      </c>
      <c r="AO311">
        <v>0</v>
      </c>
      <c r="AP311" s="16">
        <v>2.2000000000000002</v>
      </c>
    </row>
    <row r="312" spans="1:42" x14ac:dyDescent="0.2">
      <c r="A312" s="8" t="s">
        <v>144</v>
      </c>
      <c r="B312">
        <v>0</v>
      </c>
      <c r="C312" s="25">
        <v>0</v>
      </c>
      <c r="D312">
        <v>1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>SUM(D312+E312+F312+G312+H312+I312+J312+K312+L312)</f>
        <v>3</v>
      </c>
      <c r="W312">
        <f>SUM(M312+N312+O312+P312+Q312+R312+S312+T312+U312)</f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1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1</v>
      </c>
      <c r="AJ312">
        <f t="shared" si="9"/>
        <v>1</v>
      </c>
      <c r="AK312" s="4">
        <f t="shared" si="10"/>
        <v>0</v>
      </c>
      <c r="AM312" s="6">
        <v>6</v>
      </c>
      <c r="AN312" s="6">
        <v>4</v>
      </c>
      <c r="AO312">
        <v>0</v>
      </c>
      <c r="AP312" s="16">
        <v>1.8</v>
      </c>
    </row>
    <row r="313" spans="1:42" x14ac:dyDescent="0.2">
      <c r="A313" s="8" t="s">
        <v>376</v>
      </c>
      <c r="B313">
        <v>1</v>
      </c>
      <c r="C313" s="25">
        <v>0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3</v>
      </c>
      <c r="W313">
        <v>4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2</v>
      </c>
      <c r="AG313" s="6">
        <v>0</v>
      </c>
      <c r="AH313" s="6">
        <v>2</v>
      </c>
      <c r="AI313" s="6">
        <v>0</v>
      </c>
      <c r="AJ313">
        <f t="shared" si="9"/>
        <v>2</v>
      </c>
      <c r="AK313" s="4">
        <f t="shared" si="10"/>
        <v>1</v>
      </c>
      <c r="AM313" s="6">
        <v>40</v>
      </c>
      <c r="AN313" s="6">
        <v>24</v>
      </c>
      <c r="AO313">
        <v>0.44444444444444442</v>
      </c>
      <c r="AP313" s="16">
        <v>3.5</v>
      </c>
    </row>
    <row r="314" spans="1:42" x14ac:dyDescent="0.2">
      <c r="A314" s="8" t="s">
        <v>76</v>
      </c>
      <c r="B314">
        <f>IF(AH314&gt;0, 1, 0)</f>
        <v>1</v>
      </c>
      <c r="C314" s="25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f>SUM(D314+E314+F314+G314+H314+I314+J314+K314+L314)</f>
        <v>2</v>
      </c>
      <c r="W314">
        <f>SUM(M314+N314+O314+P314+Q314+R314+S314+T314+U314)</f>
        <v>2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2</v>
      </c>
      <c r="AG314" s="6">
        <v>0</v>
      </c>
      <c r="AH314" s="6">
        <v>2</v>
      </c>
      <c r="AI314" s="6">
        <v>0</v>
      </c>
      <c r="AJ314">
        <f t="shared" si="9"/>
        <v>2</v>
      </c>
      <c r="AK314" s="4">
        <f t="shared" si="10"/>
        <v>1</v>
      </c>
      <c r="AM314" s="6">
        <v>126</v>
      </c>
      <c r="AN314" s="6">
        <v>63</v>
      </c>
      <c r="AO314">
        <v>0.36363636363636365</v>
      </c>
      <c r="AP314" s="16">
        <v>4.5</v>
      </c>
    </row>
    <row r="315" spans="1:42" x14ac:dyDescent="0.2">
      <c r="A315" s="8" t="s">
        <v>126</v>
      </c>
      <c r="B315">
        <v>0</v>
      </c>
      <c r="C315" s="2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>SUM(D315+E315+F315+G315+H315+I315+J315+K315+L315)</f>
        <v>2</v>
      </c>
      <c r="W315">
        <f>SUM(M315+N315+O315+P315+Q315+R315+S315+T315+U315)</f>
        <v>1</v>
      </c>
      <c r="X315" s="6">
        <v>0</v>
      </c>
      <c r="Y315" s="6">
        <v>1</v>
      </c>
      <c r="Z315" s="6">
        <v>0</v>
      </c>
      <c r="AA315" s="6">
        <v>0</v>
      </c>
      <c r="AB315" s="6">
        <v>0</v>
      </c>
      <c r="AC315" s="6">
        <v>1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2</v>
      </c>
      <c r="AJ315">
        <f t="shared" si="9"/>
        <v>2</v>
      </c>
      <c r="AK315" s="4">
        <f t="shared" si="10"/>
        <v>0</v>
      </c>
      <c r="AM315" s="6">
        <v>57560</v>
      </c>
      <c r="AN315" s="6">
        <v>112</v>
      </c>
      <c r="AO315">
        <v>0</v>
      </c>
      <c r="AP315" s="16">
        <v>7.8</v>
      </c>
    </row>
    <row r="316" spans="1:42" x14ac:dyDescent="0.2">
      <c r="A316" s="8" t="s">
        <v>77</v>
      </c>
      <c r="B316">
        <v>0</v>
      </c>
      <c r="C316" s="25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f>SUM(D316+E316+F316+G316+H316+I316+J316+K316+L316)</f>
        <v>3</v>
      </c>
      <c r="W316">
        <f>SUM(M316+N316+O316+P316+Q316+R316+S316+T316+U316)</f>
        <v>2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2</v>
      </c>
      <c r="AH316" s="6">
        <v>0</v>
      </c>
      <c r="AI316" s="6">
        <v>2</v>
      </c>
      <c r="AJ316">
        <f t="shared" si="9"/>
        <v>2</v>
      </c>
      <c r="AK316" s="4">
        <f t="shared" si="10"/>
        <v>0</v>
      </c>
      <c r="AM316" s="6">
        <v>192</v>
      </c>
      <c r="AN316" s="6">
        <v>29</v>
      </c>
      <c r="AO316">
        <v>0</v>
      </c>
      <c r="AP316" s="16">
        <v>4.3</v>
      </c>
    </row>
    <row r="317" spans="1:42" x14ac:dyDescent="0.2">
      <c r="A317" s="8" t="s">
        <v>377</v>
      </c>
      <c r="B317">
        <v>0</v>
      </c>
      <c r="C317" s="25">
        <v>0</v>
      </c>
      <c r="D317">
        <v>0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2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ref="AJ317:AJ379" si="11">SUM(AH317+AI317)</f>
        <v>0</v>
      </c>
      <c r="AK317" s="4">
        <f t="shared" si="10"/>
        <v>0</v>
      </c>
      <c r="AM317" s="6">
        <v>46</v>
      </c>
      <c r="AN317" s="6">
        <v>1</v>
      </c>
      <c r="AO317">
        <v>0</v>
      </c>
      <c r="AP317" s="16">
        <v>2.2999999999999998</v>
      </c>
    </row>
    <row r="318" spans="1:42" x14ac:dyDescent="0.2">
      <c r="A318" s="8" t="s">
        <v>378</v>
      </c>
      <c r="B318">
        <v>0</v>
      </c>
      <c r="C318" s="25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1</v>
      </c>
      <c r="N318">
        <v>1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3</v>
      </c>
      <c r="W318">
        <v>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1"/>
        <v>0</v>
      </c>
      <c r="AK318" s="4">
        <f t="shared" si="10"/>
        <v>0</v>
      </c>
      <c r="AM318" s="6">
        <v>411</v>
      </c>
      <c r="AN318" s="6">
        <v>18</v>
      </c>
      <c r="AO318">
        <v>0</v>
      </c>
      <c r="AP318" s="16">
        <v>4.5</v>
      </c>
    </row>
    <row r="319" spans="1:42" x14ac:dyDescent="0.2">
      <c r="A319" s="8" t="s">
        <v>379</v>
      </c>
      <c r="B319">
        <v>1</v>
      </c>
      <c r="C319" s="25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2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1</v>
      </c>
      <c r="AG319" s="6">
        <v>0</v>
      </c>
      <c r="AH319" s="6">
        <v>1</v>
      </c>
      <c r="AI319" s="6">
        <v>0</v>
      </c>
      <c r="AJ319">
        <f t="shared" si="11"/>
        <v>1</v>
      </c>
      <c r="AK319" s="4">
        <f t="shared" si="10"/>
        <v>1</v>
      </c>
      <c r="AM319" s="6">
        <v>64</v>
      </c>
      <c r="AN319" s="6">
        <v>5</v>
      </c>
      <c r="AO319">
        <v>0.25</v>
      </c>
      <c r="AP319" s="16">
        <v>3</v>
      </c>
    </row>
    <row r="320" spans="1:42" x14ac:dyDescent="0.2">
      <c r="A320" s="8" t="s">
        <v>380</v>
      </c>
      <c r="B320">
        <v>0</v>
      </c>
      <c r="C320" s="25">
        <v>1</v>
      </c>
      <c r="D320">
        <v>1</v>
      </c>
      <c r="E320">
        <v>1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4</v>
      </c>
      <c r="W320">
        <v>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1"/>
        <v>0</v>
      </c>
      <c r="AK320" s="4">
        <f t="shared" si="10"/>
        <v>0</v>
      </c>
      <c r="AM320" s="6">
        <v>10364</v>
      </c>
      <c r="AN320" s="6">
        <v>48</v>
      </c>
      <c r="AO320">
        <v>0</v>
      </c>
      <c r="AP320" s="16">
        <v>6.6</v>
      </c>
    </row>
    <row r="321" spans="1:42" x14ac:dyDescent="0.2">
      <c r="A321" s="8" t="s">
        <v>78</v>
      </c>
      <c r="B321">
        <f>IF(AH321&gt;0, 1, 0)</f>
        <v>1</v>
      </c>
      <c r="C321" s="25">
        <v>0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f>SUM(D321+E321+F321+G321+H321+I321+J321+K321+L321)</f>
        <v>3</v>
      </c>
      <c r="W321">
        <f>SUM(M321+N321+O321+P321+Q321+R321+S321+T321+U321)</f>
        <v>2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1</v>
      </c>
      <c r="AG321" s="6">
        <v>0</v>
      </c>
      <c r="AH321" s="6">
        <v>1</v>
      </c>
      <c r="AI321" s="6">
        <v>0</v>
      </c>
      <c r="AJ321">
        <f t="shared" si="11"/>
        <v>1</v>
      </c>
      <c r="AK321" s="4">
        <f t="shared" si="10"/>
        <v>1</v>
      </c>
      <c r="AM321" s="6">
        <v>202</v>
      </c>
      <c r="AN321" s="6">
        <v>2</v>
      </c>
      <c r="AO321">
        <v>0.23809523809523808</v>
      </c>
      <c r="AP321" s="16">
        <v>3.2</v>
      </c>
    </row>
    <row r="322" spans="1:42" x14ac:dyDescent="0.2">
      <c r="A322" s="8" t="s">
        <v>381</v>
      </c>
      <c r="B322">
        <v>1</v>
      </c>
      <c r="C322" s="25">
        <v>2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0</v>
      </c>
      <c r="T322">
        <v>1</v>
      </c>
      <c r="U322">
        <v>0</v>
      </c>
      <c r="V322">
        <v>4</v>
      </c>
      <c r="W322">
        <v>6</v>
      </c>
      <c r="X322" s="3">
        <v>33</v>
      </c>
      <c r="Y322" s="3">
        <v>44</v>
      </c>
      <c r="Z322" s="3">
        <v>2</v>
      </c>
      <c r="AA322" s="3">
        <v>5</v>
      </c>
      <c r="AB322" s="3">
        <v>10</v>
      </c>
      <c r="AC322" s="3">
        <v>5</v>
      </c>
      <c r="AD322" s="3">
        <v>7</v>
      </c>
      <c r="AE322" s="3">
        <v>9</v>
      </c>
      <c r="AF322" s="3">
        <v>39</v>
      </c>
      <c r="AG322" s="3">
        <v>35</v>
      </c>
      <c r="AH322" s="3">
        <v>91</v>
      </c>
      <c r="AI322" s="3">
        <v>98</v>
      </c>
      <c r="AJ322">
        <f t="shared" si="11"/>
        <v>189</v>
      </c>
      <c r="AK322" s="4">
        <f t="shared" si="10"/>
        <v>0.48148148148148145</v>
      </c>
      <c r="AM322" s="6">
        <v>11747279</v>
      </c>
      <c r="AN322" s="6">
        <v>6515</v>
      </c>
      <c r="AO322">
        <v>6.7407407407407405</v>
      </c>
      <c r="AP322" s="16">
        <v>12.5</v>
      </c>
    </row>
    <row r="323" spans="1:42" x14ac:dyDescent="0.2">
      <c r="A323" s="8" t="s">
        <v>382</v>
      </c>
      <c r="B323">
        <v>1</v>
      </c>
      <c r="C323" s="25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3</v>
      </c>
      <c r="W32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1</v>
      </c>
      <c r="AG323" s="3">
        <v>0</v>
      </c>
      <c r="AH323" s="3">
        <v>1</v>
      </c>
      <c r="AI323" s="3">
        <v>0</v>
      </c>
      <c r="AJ323">
        <f t="shared" si="11"/>
        <v>1</v>
      </c>
      <c r="AK323" s="4">
        <f t="shared" si="10"/>
        <v>1</v>
      </c>
      <c r="AM323" s="6">
        <v>92</v>
      </c>
      <c r="AN323" s="6">
        <v>1</v>
      </c>
      <c r="AO323">
        <v>0.27777777777777779</v>
      </c>
      <c r="AP323" s="16">
        <v>2.6</v>
      </c>
    </row>
    <row r="324" spans="1:42" x14ac:dyDescent="0.2">
      <c r="A324" s="8" t="s">
        <v>383</v>
      </c>
      <c r="B324">
        <v>0</v>
      </c>
      <c r="C324" s="25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2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1</v>
      </c>
      <c r="AH324" s="3">
        <v>0</v>
      </c>
      <c r="AI324" s="3">
        <v>1</v>
      </c>
      <c r="AJ324">
        <f t="shared" si="11"/>
        <v>1</v>
      </c>
      <c r="AK324" s="4">
        <f t="shared" si="10"/>
        <v>0</v>
      </c>
      <c r="AM324" s="6">
        <v>3193</v>
      </c>
      <c r="AN324" s="6">
        <v>65</v>
      </c>
      <c r="AO324">
        <v>0</v>
      </c>
      <c r="AP324" s="16">
        <v>6.1</v>
      </c>
    </row>
    <row r="325" spans="1:42" x14ac:dyDescent="0.2">
      <c r="A325" s="8" t="s">
        <v>384</v>
      </c>
      <c r="B325">
        <v>1</v>
      </c>
      <c r="C325" s="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4</v>
      </c>
      <c r="W325">
        <v>3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1</v>
      </c>
      <c r="AG325" s="3">
        <v>2</v>
      </c>
      <c r="AH325" s="3">
        <v>1</v>
      </c>
      <c r="AI325" s="3">
        <v>2</v>
      </c>
      <c r="AJ325">
        <f t="shared" si="11"/>
        <v>3</v>
      </c>
      <c r="AK325" s="4">
        <f t="shared" si="10"/>
        <v>0.33333333333333331</v>
      </c>
      <c r="AM325" s="6">
        <v>2979</v>
      </c>
      <c r="AN325" s="6">
        <v>568</v>
      </c>
      <c r="AO325">
        <v>0.12195121951219513</v>
      </c>
      <c r="AP325" s="16">
        <v>7.2</v>
      </c>
    </row>
    <row r="326" spans="1:42" x14ac:dyDescent="0.2">
      <c r="A326" s="8" t="s">
        <v>385</v>
      </c>
      <c r="B326">
        <v>1</v>
      </c>
      <c r="C326" s="25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</v>
      </c>
      <c r="W326">
        <v>1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1</v>
      </c>
      <c r="AG326" s="3">
        <v>1</v>
      </c>
      <c r="AH326" s="3">
        <v>1</v>
      </c>
      <c r="AI326" s="3">
        <v>1</v>
      </c>
      <c r="AJ326">
        <f t="shared" si="11"/>
        <v>2</v>
      </c>
      <c r="AK326" s="4">
        <f t="shared" si="10"/>
        <v>0.5</v>
      </c>
      <c r="AL326" t="s">
        <v>571</v>
      </c>
      <c r="AM326" s="6">
        <v>659</v>
      </c>
      <c r="AN326" s="6">
        <v>3</v>
      </c>
      <c r="AO326">
        <v>0.2040816326530612</v>
      </c>
      <c r="AP326" s="16">
        <v>3.9</v>
      </c>
    </row>
    <row r="327" spans="1:42" x14ac:dyDescent="0.2">
      <c r="A327" s="8" t="s">
        <v>386</v>
      </c>
      <c r="B327">
        <v>0</v>
      </c>
      <c r="C327" s="25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1"/>
        <v>0</v>
      </c>
      <c r="AK327" s="4">
        <f t="shared" si="10"/>
        <v>0</v>
      </c>
      <c r="AM327" s="6">
        <v>361</v>
      </c>
      <c r="AN327" s="6">
        <v>45</v>
      </c>
      <c r="AO327">
        <v>0</v>
      </c>
      <c r="AP327" s="16">
        <v>4.9000000000000004</v>
      </c>
    </row>
    <row r="328" spans="1:42" x14ac:dyDescent="0.2">
      <c r="A328" s="8" t="s">
        <v>387</v>
      </c>
      <c r="B328">
        <v>1</v>
      </c>
      <c r="C328" s="25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1</v>
      </c>
      <c r="W328">
        <v>1</v>
      </c>
      <c r="X328" s="3">
        <v>4</v>
      </c>
      <c r="Y328" s="3">
        <v>2</v>
      </c>
      <c r="Z328" s="3">
        <v>0</v>
      </c>
      <c r="AA328" s="3">
        <v>0</v>
      </c>
      <c r="AB328" s="3">
        <v>0</v>
      </c>
      <c r="AC328" s="3">
        <v>0</v>
      </c>
      <c r="AD328" s="3">
        <v>1</v>
      </c>
      <c r="AE328" s="3">
        <v>0</v>
      </c>
      <c r="AF328" s="3">
        <v>4</v>
      </c>
      <c r="AG328" s="3">
        <v>0</v>
      </c>
      <c r="AH328" s="3">
        <v>9</v>
      </c>
      <c r="AI328" s="3">
        <v>2</v>
      </c>
      <c r="AJ328">
        <f t="shared" si="11"/>
        <v>11</v>
      </c>
      <c r="AK328" s="4">
        <f t="shared" si="10"/>
        <v>0.81818181818181823</v>
      </c>
      <c r="AM328" s="6">
        <v>627</v>
      </c>
      <c r="AN328" s="6">
        <v>201</v>
      </c>
      <c r="AO328">
        <v>1.3043478260869565</v>
      </c>
      <c r="AP328" s="16">
        <v>5.9</v>
      </c>
    </row>
    <row r="329" spans="1:42" x14ac:dyDescent="0.2">
      <c r="A329" s="8" t="s">
        <v>79</v>
      </c>
      <c r="B329">
        <f>IF(AH329&gt;0, 1, 0)</f>
        <v>1</v>
      </c>
      <c r="C329" s="25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f>SUM(D329+E329+F329+G329+H329+I329+J329+K329+L329)</f>
        <v>1</v>
      </c>
      <c r="W329">
        <f>SUM(M329+N329+O329+P329+Q329+R329+S329+T329+U329)</f>
        <v>1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1</v>
      </c>
      <c r="AG329" s="6">
        <v>0</v>
      </c>
      <c r="AH329" s="6">
        <v>1</v>
      </c>
      <c r="AI329" s="6">
        <v>0</v>
      </c>
      <c r="AJ329">
        <f t="shared" si="11"/>
        <v>1</v>
      </c>
      <c r="AK329" s="4">
        <f t="shared" si="10"/>
        <v>1</v>
      </c>
      <c r="AM329" s="6">
        <v>31</v>
      </c>
      <c r="AN329" s="6">
        <v>5</v>
      </c>
      <c r="AO329">
        <v>0.27777777777777779</v>
      </c>
      <c r="AP329" s="16">
        <v>2.6</v>
      </c>
    </row>
    <row r="330" spans="1:42" x14ac:dyDescent="0.2">
      <c r="A330" s="8" t="s">
        <v>388</v>
      </c>
      <c r="B330">
        <v>0</v>
      </c>
      <c r="C330" s="25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2</v>
      </c>
      <c r="W330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1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1</v>
      </c>
      <c r="AJ330">
        <f t="shared" si="11"/>
        <v>1</v>
      </c>
      <c r="AK330" s="4">
        <f t="shared" si="10"/>
        <v>0</v>
      </c>
      <c r="AM330" s="6">
        <v>82</v>
      </c>
      <c r="AN330" s="6">
        <v>25</v>
      </c>
      <c r="AO330">
        <v>0</v>
      </c>
      <c r="AP330" s="16">
        <v>3.8</v>
      </c>
    </row>
    <row r="331" spans="1:42" x14ac:dyDescent="0.2">
      <c r="A331" s="8" t="s">
        <v>80</v>
      </c>
      <c r="B331">
        <f>IF(AH331&gt;0, 1, 0)</f>
        <v>1</v>
      </c>
      <c r="C331" s="25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>SUM(D331+E331+F331+G331+H331+I331+J331+K331+L331)</f>
        <v>2</v>
      </c>
      <c r="W331">
        <f>SUM(M331+N331+O331+P331+Q331+R331+S331+T331+U331)</f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1</v>
      </c>
      <c r="AG331" s="6">
        <v>0</v>
      </c>
      <c r="AH331" s="6">
        <v>1</v>
      </c>
      <c r="AI331" s="6">
        <v>0</v>
      </c>
      <c r="AJ331">
        <f t="shared" si="11"/>
        <v>1</v>
      </c>
      <c r="AK331" s="4">
        <f t="shared" si="10"/>
        <v>1</v>
      </c>
      <c r="AM331" s="6">
        <v>162</v>
      </c>
      <c r="AN331" s="6">
        <v>5</v>
      </c>
      <c r="AO331">
        <v>0.22727272727272727</v>
      </c>
      <c r="AP331" s="16">
        <v>3.4</v>
      </c>
    </row>
    <row r="332" spans="1:42" x14ac:dyDescent="0.2">
      <c r="A332" s="8" t="s">
        <v>81</v>
      </c>
      <c r="B332">
        <v>0</v>
      </c>
      <c r="C332" s="25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>SUM(D332+E332+F332+G332+H332+I332+J332+K332+L332)</f>
        <v>1</v>
      </c>
      <c r="W332">
        <f>SUM(M332+N332+O332+P332+Q332+R332+S332+T332+U332)</f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1</v>
      </c>
      <c r="AH332" s="6">
        <v>0</v>
      </c>
      <c r="AI332" s="6">
        <v>1</v>
      </c>
      <c r="AJ332">
        <f t="shared" si="11"/>
        <v>1</v>
      </c>
      <c r="AK332" s="4">
        <f t="shared" si="10"/>
        <v>0</v>
      </c>
      <c r="AM332" s="6">
        <v>15</v>
      </c>
      <c r="AN332" s="6">
        <v>1</v>
      </c>
      <c r="AO332">
        <v>0</v>
      </c>
      <c r="AP332" s="16">
        <v>1.7</v>
      </c>
    </row>
    <row r="333" spans="1:42" x14ac:dyDescent="0.2">
      <c r="A333" s="8" t="s">
        <v>389</v>
      </c>
      <c r="B333">
        <v>1</v>
      </c>
      <c r="C333" s="25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1</v>
      </c>
      <c r="W333">
        <v>3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1</v>
      </c>
      <c r="AG333" s="3">
        <v>1</v>
      </c>
      <c r="AH333" s="3">
        <v>1</v>
      </c>
      <c r="AI333" s="3">
        <v>1</v>
      </c>
      <c r="AJ333">
        <f t="shared" si="11"/>
        <v>2</v>
      </c>
      <c r="AK333" s="4">
        <f t="shared" si="10"/>
        <v>0.5</v>
      </c>
      <c r="AM333" s="6">
        <v>98</v>
      </c>
      <c r="AN333" s="6">
        <v>5</v>
      </c>
      <c r="AO333">
        <v>0.23809523809523808</v>
      </c>
      <c r="AP333" s="16">
        <v>3.2</v>
      </c>
    </row>
    <row r="334" spans="1:42" x14ac:dyDescent="0.2">
      <c r="A334" s="8" t="s">
        <v>390</v>
      </c>
      <c r="B334">
        <v>0</v>
      </c>
      <c r="C334" s="25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11"/>
        <v>0</v>
      </c>
      <c r="AK334" s="4">
        <f t="shared" si="10"/>
        <v>0</v>
      </c>
      <c r="AM334" s="6">
        <v>10</v>
      </c>
      <c r="AN334" s="6">
        <v>1</v>
      </c>
      <c r="AO334">
        <v>0</v>
      </c>
      <c r="AP334" s="16">
        <v>1.5</v>
      </c>
    </row>
    <row r="335" spans="1:42" x14ac:dyDescent="0.2">
      <c r="A335" s="8" t="s">
        <v>553</v>
      </c>
      <c r="B335">
        <v>0</v>
      </c>
      <c r="C335" s="25">
        <v>0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>SUM(D335+E335+F335+G335+H335+I335+J335+K335+L335)</f>
        <v>3</v>
      </c>
      <c r="W335">
        <f>SUM(M335+N335+O335+P335+Q335+R335+S335+T335+U335)</f>
        <v>2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1</v>
      </c>
      <c r="AH335" s="6">
        <v>0</v>
      </c>
      <c r="AI335" s="6">
        <v>1</v>
      </c>
      <c r="AJ335">
        <f t="shared" si="11"/>
        <v>1</v>
      </c>
      <c r="AK335" s="4">
        <f t="shared" si="10"/>
        <v>0</v>
      </c>
      <c r="AM335" s="6">
        <v>15</v>
      </c>
      <c r="AN335" s="6">
        <v>0</v>
      </c>
      <c r="AO335">
        <v>0</v>
      </c>
      <c r="AP335" s="16">
        <v>1.4</v>
      </c>
    </row>
    <row r="336" spans="1:42" x14ac:dyDescent="0.2">
      <c r="A336" s="8" t="s">
        <v>82</v>
      </c>
      <c r="B336">
        <f>IF(AH336&gt;0, 1, 0)</f>
        <v>1</v>
      </c>
      <c r="C336" s="25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>SUM(D336+E336+F336+G336+H336+I336+J336+K336+L336)</f>
        <v>2</v>
      </c>
      <c r="W336">
        <f>SUM(M336+N336+O336+P336+Q336+R336+S336+T336+U336)</f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2</v>
      </c>
      <c r="AG336" s="6">
        <v>0</v>
      </c>
      <c r="AH336" s="6">
        <v>2</v>
      </c>
      <c r="AI336" s="6">
        <v>0</v>
      </c>
      <c r="AJ336">
        <f t="shared" si="11"/>
        <v>2</v>
      </c>
      <c r="AK336" s="4">
        <f t="shared" si="10"/>
        <v>1</v>
      </c>
      <c r="AM336" s="6">
        <v>14</v>
      </c>
      <c r="AN336" s="6">
        <v>2</v>
      </c>
      <c r="AO336">
        <v>0.68965517241379315</v>
      </c>
      <c r="AP336" s="16">
        <v>1.9</v>
      </c>
    </row>
    <row r="337" spans="1:42" x14ac:dyDescent="0.2">
      <c r="A337" s="8" t="s">
        <v>391</v>
      </c>
      <c r="B337">
        <v>1</v>
      </c>
      <c r="C337" s="25">
        <v>1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3</v>
      </c>
      <c r="W337">
        <v>1</v>
      </c>
      <c r="X337" s="3">
        <v>1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3</v>
      </c>
      <c r="AG337" s="3">
        <v>0</v>
      </c>
      <c r="AH337" s="3">
        <v>4</v>
      </c>
      <c r="AI337" s="3">
        <v>0</v>
      </c>
      <c r="AJ337">
        <f t="shared" si="11"/>
        <v>4</v>
      </c>
      <c r="AK337" s="4">
        <f t="shared" ref="AK337:AK399" si="12">IF(AJ337=0, 0, AH337/AJ337)</f>
        <v>1</v>
      </c>
      <c r="AM337" s="6">
        <v>360</v>
      </c>
      <c r="AN337" s="6">
        <v>47</v>
      </c>
      <c r="AO337">
        <v>0.67796610169491522</v>
      </c>
      <c r="AP337" s="16">
        <v>4.9000000000000004</v>
      </c>
    </row>
    <row r="338" spans="1:42" x14ac:dyDescent="0.2">
      <c r="A338" s="8" t="s">
        <v>392</v>
      </c>
      <c r="B338">
        <v>0</v>
      </c>
      <c r="C338" s="25">
        <v>0</v>
      </c>
      <c r="D338">
        <v>0</v>
      </c>
      <c r="E338">
        <v>1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3</v>
      </c>
      <c r="W338">
        <v>3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>
        <f t="shared" si="11"/>
        <v>0</v>
      </c>
      <c r="AK338" s="4">
        <f t="shared" si="12"/>
        <v>0</v>
      </c>
      <c r="AM338" s="6">
        <v>59</v>
      </c>
      <c r="AN338" s="6">
        <v>56</v>
      </c>
      <c r="AO338">
        <v>0</v>
      </c>
      <c r="AP338" s="16">
        <v>4.0999999999999996</v>
      </c>
    </row>
    <row r="339" spans="1:42" x14ac:dyDescent="0.2">
      <c r="A339" s="8" t="s">
        <v>83</v>
      </c>
      <c r="B339">
        <f>IF(AH339&gt;0, 1, 0)</f>
        <v>1</v>
      </c>
      <c r="C339" s="25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>SUM(D339+E339+F339+G339+H339+I339+J339+K339+L339)</f>
        <v>3</v>
      </c>
      <c r="W339">
        <f>SUM(M339+N339+O339+P339+Q339+R339+S339+T339+U339)</f>
        <v>1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3</v>
      </c>
      <c r="AG339" s="6">
        <v>0</v>
      </c>
      <c r="AH339" s="6">
        <v>3</v>
      </c>
      <c r="AI339" s="6">
        <v>0</v>
      </c>
      <c r="AJ339">
        <f t="shared" si="11"/>
        <v>3</v>
      </c>
      <c r="AK339" s="4">
        <f t="shared" si="12"/>
        <v>1</v>
      </c>
      <c r="AM339" s="6">
        <v>10</v>
      </c>
      <c r="AN339" s="6">
        <v>0</v>
      </c>
      <c r="AO339">
        <v>1.3636363636363635</v>
      </c>
      <c r="AP339" s="16">
        <v>1.2</v>
      </c>
    </row>
    <row r="340" spans="1:42" x14ac:dyDescent="0.2">
      <c r="A340" s="8" t="s">
        <v>393</v>
      </c>
      <c r="B340">
        <v>0</v>
      </c>
      <c r="C340" s="25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11"/>
        <v>0</v>
      </c>
      <c r="AK340" s="4">
        <f t="shared" si="12"/>
        <v>0</v>
      </c>
      <c r="AM340" s="6">
        <v>59</v>
      </c>
      <c r="AN340" s="6">
        <v>0</v>
      </c>
      <c r="AO340">
        <v>0</v>
      </c>
      <c r="AP340" s="16">
        <v>2</v>
      </c>
    </row>
    <row r="341" spans="1:42" x14ac:dyDescent="0.2">
      <c r="A341" s="8" t="s">
        <v>394</v>
      </c>
      <c r="B341">
        <v>0</v>
      </c>
      <c r="C341" s="25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1</v>
      </c>
      <c r="U341">
        <v>0</v>
      </c>
      <c r="V341">
        <v>5</v>
      </c>
      <c r="W341">
        <v>3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>
        <f t="shared" si="11"/>
        <v>0</v>
      </c>
      <c r="AK341" s="4">
        <f t="shared" si="12"/>
        <v>0</v>
      </c>
      <c r="AM341" s="6">
        <v>18</v>
      </c>
      <c r="AN341" s="6">
        <v>9</v>
      </c>
      <c r="AO341">
        <v>0</v>
      </c>
      <c r="AP341" s="16">
        <v>2.6</v>
      </c>
    </row>
    <row r="342" spans="1:42" x14ac:dyDescent="0.2">
      <c r="A342" s="8" t="s">
        <v>395</v>
      </c>
      <c r="B342">
        <v>1</v>
      </c>
      <c r="C342" s="25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</v>
      </c>
      <c r="AD342" s="3">
        <v>0</v>
      </c>
      <c r="AE342" s="3">
        <v>0</v>
      </c>
      <c r="AF342" s="3">
        <v>9</v>
      </c>
      <c r="AG342" s="3">
        <v>2</v>
      </c>
      <c r="AH342" s="3">
        <v>9</v>
      </c>
      <c r="AI342" s="3">
        <v>3</v>
      </c>
      <c r="AJ342">
        <f t="shared" si="11"/>
        <v>12</v>
      </c>
      <c r="AK342" s="4">
        <f t="shared" si="12"/>
        <v>0.75</v>
      </c>
      <c r="AM342" s="6">
        <v>231</v>
      </c>
      <c r="AN342" s="6">
        <v>85</v>
      </c>
      <c r="AO342">
        <v>1.5</v>
      </c>
      <c r="AP342" s="16">
        <v>5</v>
      </c>
    </row>
    <row r="343" spans="1:42" x14ac:dyDescent="0.2">
      <c r="A343" s="8" t="s">
        <v>127</v>
      </c>
      <c r="B343">
        <f>IF(AH343&gt;0, 1, 0)</f>
        <v>1</v>
      </c>
      <c r="C343" s="25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>SUM(D343+E343+F343+G343+H343+I343+J343+K343+L343)</f>
        <v>1</v>
      </c>
      <c r="W343">
        <f>SUM(M343+N343+O343+P343+Q343+R343+S343+T343+U343)</f>
        <v>0</v>
      </c>
      <c r="X343" s="6">
        <v>1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1</v>
      </c>
      <c r="AI343" s="6">
        <v>0</v>
      </c>
      <c r="AJ343">
        <f t="shared" si="11"/>
        <v>1</v>
      </c>
      <c r="AK343" s="4">
        <f t="shared" si="12"/>
        <v>1</v>
      </c>
      <c r="AM343" s="6">
        <v>773</v>
      </c>
      <c r="AN343" s="6">
        <v>16</v>
      </c>
      <c r="AO343">
        <v>0.18518518518518517</v>
      </c>
      <c r="AP343" s="16">
        <v>4.4000000000000004</v>
      </c>
    </row>
    <row r="344" spans="1:42" x14ac:dyDescent="0.2">
      <c r="A344" s="8" t="s">
        <v>564</v>
      </c>
      <c r="B344">
        <f>IF(AH344&gt;0, 1, 0)</f>
        <v>1</v>
      </c>
      <c r="C344" s="25">
        <v>0</v>
      </c>
      <c r="D344">
        <v>0</v>
      </c>
      <c r="E344">
        <v>0</v>
      </c>
      <c r="F344" s="15">
        <v>1</v>
      </c>
      <c r="G344">
        <v>0</v>
      </c>
      <c r="H344" s="15">
        <v>1</v>
      </c>
      <c r="I344" s="15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>SUM(D344+E344+F344+G344+H344+I344+J344+K344+L344)</f>
        <v>3</v>
      </c>
      <c r="W344">
        <f>SUM(M344+N344+O344+P344+Q344+R344+S344+T344+U344)</f>
        <v>0</v>
      </c>
      <c r="X344" s="12">
        <v>1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4</v>
      </c>
      <c r="AG344" s="12">
        <v>0</v>
      </c>
      <c r="AH344" s="6">
        <v>5</v>
      </c>
      <c r="AI344" s="6">
        <v>0</v>
      </c>
      <c r="AJ344" s="11">
        <f t="shared" si="11"/>
        <v>5</v>
      </c>
      <c r="AK344" s="13">
        <f t="shared" si="12"/>
        <v>1</v>
      </c>
      <c r="AM344" s="6">
        <v>655</v>
      </c>
      <c r="AN344" s="6">
        <v>1</v>
      </c>
      <c r="AO344">
        <v>1.0869565217391306</v>
      </c>
      <c r="AP344" s="16">
        <v>3.6</v>
      </c>
    </row>
    <row r="345" spans="1:42" x14ac:dyDescent="0.2">
      <c r="A345" s="8" t="s">
        <v>596</v>
      </c>
      <c r="B345">
        <v>1</v>
      </c>
      <c r="C345" s="2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2</v>
      </c>
      <c r="W345">
        <v>0</v>
      </c>
      <c r="X345" s="3">
        <v>1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1</v>
      </c>
      <c r="AI345" s="3">
        <v>0</v>
      </c>
      <c r="AJ345">
        <f t="shared" si="11"/>
        <v>1</v>
      </c>
      <c r="AK345" s="4">
        <f t="shared" si="12"/>
        <v>1</v>
      </c>
      <c r="AL345" s="11"/>
      <c r="AM345" s="6">
        <v>110</v>
      </c>
      <c r="AN345" s="6">
        <v>2</v>
      </c>
      <c r="AO345">
        <v>0.25641025641025644</v>
      </c>
      <c r="AP345" s="16">
        <v>2.9</v>
      </c>
    </row>
    <row r="346" spans="1:42" x14ac:dyDescent="0.2">
      <c r="A346" s="8" t="s">
        <v>565</v>
      </c>
      <c r="B346">
        <f>IF(AH346&gt;0, 1, 0)</f>
        <v>1</v>
      </c>
      <c r="C346" s="25">
        <v>0</v>
      </c>
      <c r="D346" s="15">
        <v>1</v>
      </c>
      <c r="E346">
        <v>0</v>
      </c>
      <c r="F346" s="15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>SUM(D346+E346+F346+G346+H346+I346+J346+K346+L346)</f>
        <v>2</v>
      </c>
      <c r="W346">
        <f>SUM(M346+N346+O346+P346+Q346+R346+S346+T346+U346)</f>
        <v>0</v>
      </c>
      <c r="X346" s="12">
        <v>1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6">
        <v>1</v>
      </c>
      <c r="AI346" s="6">
        <v>0</v>
      </c>
      <c r="AJ346" s="11">
        <f t="shared" si="11"/>
        <v>1</v>
      </c>
      <c r="AK346" s="13">
        <f t="shared" si="12"/>
        <v>1</v>
      </c>
      <c r="AM346" s="6">
        <v>16</v>
      </c>
      <c r="AN346" s="6">
        <v>0</v>
      </c>
      <c r="AO346">
        <v>0.41666666666666669</v>
      </c>
      <c r="AP346" s="16">
        <v>1.4</v>
      </c>
    </row>
    <row r="347" spans="1:42" x14ac:dyDescent="0.2">
      <c r="A347" s="8" t="s">
        <v>597</v>
      </c>
      <c r="B347">
        <v>1</v>
      </c>
      <c r="C347" s="25">
        <v>1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4</v>
      </c>
      <c r="W347">
        <v>1</v>
      </c>
      <c r="X347" s="3">
        <v>1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3</v>
      </c>
      <c r="AG347" s="3">
        <v>0</v>
      </c>
      <c r="AH347" s="3">
        <v>4</v>
      </c>
      <c r="AI347" s="3">
        <v>0</v>
      </c>
      <c r="AJ347">
        <f t="shared" si="11"/>
        <v>4</v>
      </c>
      <c r="AK347" s="4">
        <f t="shared" si="12"/>
        <v>1</v>
      </c>
      <c r="AM347" s="6">
        <v>375</v>
      </c>
      <c r="AN347" s="6">
        <v>14</v>
      </c>
      <c r="AO347">
        <v>0.75471698113207553</v>
      </c>
      <c r="AP347" s="16">
        <v>4.3</v>
      </c>
    </row>
    <row r="348" spans="1:42" x14ac:dyDescent="0.2">
      <c r="A348" s="8" t="s">
        <v>598</v>
      </c>
      <c r="B348">
        <v>1</v>
      </c>
      <c r="C348" s="25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 s="3">
        <v>1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1</v>
      </c>
      <c r="AI348" s="3">
        <v>0</v>
      </c>
      <c r="AJ348">
        <f t="shared" si="11"/>
        <v>1</v>
      </c>
      <c r="AK348" s="4">
        <f t="shared" si="12"/>
        <v>1</v>
      </c>
      <c r="AM348" s="6">
        <v>6</v>
      </c>
      <c r="AN348" s="6">
        <v>4</v>
      </c>
      <c r="AO348">
        <v>0.35714285714285715</v>
      </c>
      <c r="AP348" s="16">
        <v>1.8</v>
      </c>
    </row>
    <row r="349" spans="1:42" x14ac:dyDescent="0.2">
      <c r="A349" s="8" t="s">
        <v>599</v>
      </c>
      <c r="B349">
        <v>0</v>
      </c>
      <c r="C349" s="25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2</v>
      </c>
      <c r="W349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>
        <f t="shared" si="11"/>
        <v>0</v>
      </c>
      <c r="AK349" s="4">
        <f t="shared" si="12"/>
        <v>0</v>
      </c>
      <c r="AM349" s="6">
        <v>85</v>
      </c>
      <c r="AN349" s="6">
        <v>1</v>
      </c>
      <c r="AO349">
        <v>0</v>
      </c>
      <c r="AP349" s="16">
        <v>2.6</v>
      </c>
    </row>
    <row r="350" spans="1:42" x14ac:dyDescent="0.2">
      <c r="A350" s="8" t="s">
        <v>566</v>
      </c>
      <c r="B350">
        <f>IF(AH350&gt;0, 1, 0)</f>
        <v>1</v>
      </c>
      <c r="C350" s="25">
        <v>0</v>
      </c>
      <c r="D350" s="15">
        <v>1</v>
      </c>
      <c r="E350">
        <v>0</v>
      </c>
      <c r="F350" s="15">
        <v>1</v>
      </c>
      <c r="G350">
        <v>0</v>
      </c>
      <c r="H350">
        <v>0</v>
      </c>
      <c r="I350" s="15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>SUM(D350+E350+F350+G350+H350+I350+J350+K350+L350)</f>
        <v>3</v>
      </c>
      <c r="W350">
        <f>SUM(M350+N350+O350+P350+Q350+R350+S350+T350+U350)</f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1</v>
      </c>
      <c r="AG350" s="12">
        <v>0</v>
      </c>
      <c r="AH350" s="6">
        <v>1</v>
      </c>
      <c r="AI350" s="6">
        <v>0</v>
      </c>
      <c r="AJ350" s="11">
        <f t="shared" si="11"/>
        <v>1</v>
      </c>
      <c r="AK350" s="13">
        <f t="shared" si="12"/>
        <v>1</v>
      </c>
      <c r="AM350" s="6">
        <v>137</v>
      </c>
      <c r="AN350" s="6">
        <v>3</v>
      </c>
      <c r="AO350">
        <v>0.23809523809523808</v>
      </c>
      <c r="AP350" s="16">
        <v>3.2</v>
      </c>
    </row>
    <row r="351" spans="1:42" x14ac:dyDescent="0.2">
      <c r="A351" s="8" t="s">
        <v>600</v>
      </c>
      <c r="B351">
        <v>0</v>
      </c>
      <c r="C351" s="25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4</v>
      </c>
      <c r="W351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>
        <f t="shared" si="11"/>
        <v>0</v>
      </c>
      <c r="AK351" s="4">
        <f t="shared" si="12"/>
        <v>0</v>
      </c>
      <c r="AL351" s="11"/>
      <c r="AM351" s="6">
        <v>33</v>
      </c>
      <c r="AN351" s="6">
        <v>1</v>
      </c>
      <c r="AO351">
        <v>0</v>
      </c>
      <c r="AP351" s="16">
        <v>2.1</v>
      </c>
    </row>
    <row r="352" spans="1:42" x14ac:dyDescent="0.2">
      <c r="A352" s="8" t="s">
        <v>396</v>
      </c>
      <c r="B352">
        <v>0</v>
      </c>
      <c r="C352" s="25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11"/>
        <v>0</v>
      </c>
      <c r="AK352" s="4">
        <f t="shared" si="12"/>
        <v>0</v>
      </c>
      <c r="AM352" s="6">
        <v>624</v>
      </c>
      <c r="AN352" s="6">
        <v>1</v>
      </c>
      <c r="AO352">
        <v>0</v>
      </c>
      <c r="AP352" s="16">
        <v>3.6</v>
      </c>
    </row>
    <row r="353" spans="1:42" x14ac:dyDescent="0.2">
      <c r="A353" s="8" t="s">
        <v>602</v>
      </c>
      <c r="B353">
        <v>1</v>
      </c>
      <c r="C353" s="25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</v>
      </c>
      <c r="W353">
        <v>0</v>
      </c>
      <c r="X353" s="3">
        <v>1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1</v>
      </c>
      <c r="AI353" s="3">
        <v>0</v>
      </c>
      <c r="AJ353">
        <f t="shared" si="11"/>
        <v>1</v>
      </c>
      <c r="AK353" s="4">
        <f t="shared" si="12"/>
        <v>1</v>
      </c>
      <c r="AL353" s="11"/>
      <c r="AM353" s="6">
        <v>40</v>
      </c>
      <c r="AN353" s="6">
        <v>1</v>
      </c>
      <c r="AO353">
        <v>0.3125</v>
      </c>
      <c r="AP353" s="16">
        <v>2.2000000000000002</v>
      </c>
    </row>
    <row r="354" spans="1:42" x14ac:dyDescent="0.2">
      <c r="A354" s="8" t="s">
        <v>567</v>
      </c>
      <c r="B354">
        <f>IF(AH354&gt;0, 1, 0)</f>
        <v>1</v>
      </c>
      <c r="C354" s="25">
        <v>0</v>
      </c>
      <c r="D354" s="15">
        <v>1</v>
      </c>
      <c r="E354">
        <v>0</v>
      </c>
      <c r="F354">
        <v>0</v>
      </c>
      <c r="G354">
        <v>0</v>
      </c>
      <c r="H354" s="15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>SUM(D354+E354+F354+G354+H354+I354+J354+K354+L354)</f>
        <v>2</v>
      </c>
      <c r="W354">
        <f>SUM(M354+N354+O354+P354+Q354+R354+S354+T354+U354)</f>
        <v>0</v>
      </c>
      <c r="X354" s="12">
        <v>1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6">
        <v>1</v>
      </c>
      <c r="AI354" s="6">
        <v>0</v>
      </c>
      <c r="AJ354" s="11">
        <f t="shared" si="11"/>
        <v>1</v>
      </c>
      <c r="AK354" s="13">
        <f t="shared" si="12"/>
        <v>1</v>
      </c>
      <c r="AM354" s="6">
        <v>55</v>
      </c>
      <c r="AN354" s="6">
        <v>1</v>
      </c>
      <c r="AO354">
        <v>0.29411764705882354</v>
      </c>
      <c r="AP354" s="16">
        <v>2.4</v>
      </c>
    </row>
    <row r="355" spans="1:42" x14ac:dyDescent="0.2">
      <c r="A355" s="8" t="s">
        <v>568</v>
      </c>
      <c r="B355">
        <f>IF(AH355&gt;0, 1, 0)</f>
        <v>1</v>
      </c>
      <c r="C355" s="25">
        <v>0</v>
      </c>
      <c r="D355" s="15">
        <v>1</v>
      </c>
      <c r="E355">
        <v>0</v>
      </c>
      <c r="F355" s="1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>SUM(D355+E355+F355+G355+H355+I355+J355+K355+L355)</f>
        <v>2</v>
      </c>
      <c r="W355">
        <f>SUM(M355+N355+O355+P355+Q355+R355+S355+T355+U355)</f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1</v>
      </c>
      <c r="AG355" s="12">
        <v>0</v>
      </c>
      <c r="AH355" s="6">
        <v>1</v>
      </c>
      <c r="AI355" s="6">
        <v>0</v>
      </c>
      <c r="AJ355" s="11">
        <f t="shared" si="11"/>
        <v>1</v>
      </c>
      <c r="AK355" s="13">
        <f t="shared" si="12"/>
        <v>1</v>
      </c>
      <c r="AM355" s="6">
        <v>144</v>
      </c>
      <c r="AN355" s="6">
        <v>0</v>
      </c>
      <c r="AO355">
        <v>0.2857142857142857</v>
      </c>
      <c r="AP355" s="16">
        <v>2.5</v>
      </c>
    </row>
    <row r="356" spans="1:42" x14ac:dyDescent="0.2">
      <c r="A356" s="8" t="s">
        <v>397</v>
      </c>
      <c r="B356">
        <v>1</v>
      </c>
      <c r="C356" s="25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4</v>
      </c>
      <c r="W356">
        <v>0</v>
      </c>
      <c r="X356" s="3">
        <v>1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2</v>
      </c>
      <c r="AG356" s="3">
        <v>0</v>
      </c>
      <c r="AH356" s="3">
        <v>3</v>
      </c>
      <c r="AI356" s="3">
        <v>0</v>
      </c>
      <c r="AJ356">
        <f t="shared" si="11"/>
        <v>3</v>
      </c>
      <c r="AK356" s="4">
        <f t="shared" si="12"/>
        <v>1</v>
      </c>
      <c r="AM356" s="6">
        <v>625</v>
      </c>
      <c r="AN356" s="6">
        <v>60</v>
      </c>
      <c r="AO356">
        <v>0.47619047619047622</v>
      </c>
      <c r="AP356" s="16">
        <v>5.3</v>
      </c>
    </row>
    <row r="357" spans="1:42" x14ac:dyDescent="0.2">
      <c r="A357" s="8" t="s">
        <v>398</v>
      </c>
      <c r="B357">
        <v>1</v>
      </c>
      <c r="C357" s="25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5</v>
      </c>
      <c r="W357">
        <v>0</v>
      </c>
      <c r="X357" s="3">
        <v>1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3</v>
      </c>
      <c r="AG357" s="3">
        <v>0</v>
      </c>
      <c r="AH357" s="3">
        <v>4</v>
      </c>
      <c r="AI357" s="3">
        <v>0</v>
      </c>
      <c r="AJ357">
        <f t="shared" si="11"/>
        <v>4</v>
      </c>
      <c r="AK357" s="4">
        <f t="shared" si="12"/>
        <v>1</v>
      </c>
      <c r="AM357" s="6">
        <v>226</v>
      </c>
      <c r="AN357" s="6">
        <v>14</v>
      </c>
      <c r="AO357">
        <v>0.78431372549019618</v>
      </c>
      <c r="AP357" s="16">
        <v>4.0999999999999996</v>
      </c>
    </row>
    <row r="358" spans="1:42" x14ac:dyDescent="0.2">
      <c r="A358" s="8" t="s">
        <v>399</v>
      </c>
      <c r="B358">
        <v>1</v>
      </c>
      <c r="C358" s="25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5</v>
      </c>
      <c r="W358">
        <v>0</v>
      </c>
      <c r="X358" s="3">
        <v>3</v>
      </c>
      <c r="Y358" s="3">
        <v>1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1</v>
      </c>
      <c r="AG358" s="3">
        <v>0</v>
      </c>
      <c r="AH358" s="3">
        <v>4</v>
      </c>
      <c r="AI358" s="3">
        <v>1</v>
      </c>
      <c r="AJ358">
        <f t="shared" si="11"/>
        <v>5</v>
      </c>
      <c r="AK358" s="4">
        <f t="shared" si="12"/>
        <v>0.8</v>
      </c>
      <c r="AM358" s="6">
        <v>621</v>
      </c>
      <c r="AN358" s="6">
        <v>36</v>
      </c>
      <c r="AO358">
        <v>0.66666666666666663</v>
      </c>
      <c r="AP358" s="16">
        <v>5</v>
      </c>
    </row>
    <row r="359" spans="1:42" x14ac:dyDescent="0.2">
      <c r="A359" s="8" t="s">
        <v>400</v>
      </c>
      <c r="B359">
        <v>1</v>
      </c>
      <c r="C359" s="25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</v>
      </c>
      <c r="W359">
        <v>0</v>
      </c>
      <c r="X359" s="3">
        <v>4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3</v>
      </c>
      <c r="AG359" s="3">
        <v>0</v>
      </c>
      <c r="AH359" s="3">
        <v>7</v>
      </c>
      <c r="AI359" s="3">
        <v>0</v>
      </c>
      <c r="AJ359">
        <f t="shared" si="11"/>
        <v>7</v>
      </c>
      <c r="AK359" s="4">
        <f t="shared" si="12"/>
        <v>1</v>
      </c>
      <c r="AM359" s="6">
        <v>432</v>
      </c>
      <c r="AN359" s="6">
        <v>67</v>
      </c>
      <c r="AO359">
        <v>1.1475409836065575</v>
      </c>
      <c r="AP359" s="16">
        <v>5.0999999999999996</v>
      </c>
    </row>
    <row r="360" spans="1:42" x14ac:dyDescent="0.2">
      <c r="A360" s="8" t="s">
        <v>401</v>
      </c>
      <c r="B360">
        <v>1</v>
      </c>
      <c r="C360" s="25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2</v>
      </c>
      <c r="W360">
        <v>0</v>
      </c>
      <c r="X360" s="3">
        <v>2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2</v>
      </c>
      <c r="AG360" s="3">
        <v>0</v>
      </c>
      <c r="AH360" s="3">
        <v>4</v>
      </c>
      <c r="AI360" s="3">
        <v>0</v>
      </c>
      <c r="AJ360">
        <f t="shared" si="11"/>
        <v>4</v>
      </c>
      <c r="AK360" s="4">
        <f t="shared" si="12"/>
        <v>1</v>
      </c>
      <c r="AM360" s="6">
        <v>8750</v>
      </c>
      <c r="AN360" s="6">
        <v>63</v>
      </c>
      <c r="AO360">
        <v>0.52631578947368418</v>
      </c>
      <c r="AP360" s="16">
        <v>6.6</v>
      </c>
    </row>
    <row r="361" spans="1:42" x14ac:dyDescent="0.2">
      <c r="A361" s="8" t="s">
        <v>84</v>
      </c>
      <c r="B361">
        <v>0</v>
      </c>
      <c r="C361" s="25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>SUM(D361+E361+F361+G361+H361+I361+J361+K361+L361)</f>
        <v>3</v>
      </c>
      <c r="W361">
        <f>SUM(M361+N361+O361+P361+Q361+R361+S361+T361+U361)</f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1</v>
      </c>
      <c r="AH361" s="6">
        <v>0</v>
      </c>
      <c r="AI361" s="6">
        <v>1</v>
      </c>
      <c r="AJ361">
        <f t="shared" si="11"/>
        <v>1</v>
      </c>
      <c r="AK361" s="4">
        <f t="shared" si="12"/>
        <v>0</v>
      </c>
      <c r="AM361" s="6">
        <v>55</v>
      </c>
      <c r="AN361" s="6">
        <v>2</v>
      </c>
      <c r="AO361">
        <v>0</v>
      </c>
      <c r="AP361" s="16">
        <v>2.6</v>
      </c>
    </row>
    <row r="362" spans="1:42" x14ac:dyDescent="0.2">
      <c r="A362" s="8" t="s">
        <v>402</v>
      </c>
      <c r="B362">
        <v>1</v>
      </c>
      <c r="C362" s="25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</v>
      </c>
      <c r="W362">
        <v>0</v>
      </c>
      <c r="X362" s="3">
        <v>2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1</v>
      </c>
      <c r="AG362" s="3">
        <v>0</v>
      </c>
      <c r="AH362" s="3">
        <v>3</v>
      </c>
      <c r="AI362" s="3">
        <v>0</v>
      </c>
      <c r="AJ362">
        <f t="shared" si="11"/>
        <v>3</v>
      </c>
      <c r="AK362" s="4">
        <f t="shared" si="12"/>
        <v>1</v>
      </c>
      <c r="AM362" s="6">
        <v>85</v>
      </c>
      <c r="AN362" s="6">
        <v>11</v>
      </c>
      <c r="AO362">
        <v>0.66666666666666663</v>
      </c>
      <c r="AP362" s="16">
        <v>3.5</v>
      </c>
    </row>
    <row r="363" spans="1:42" x14ac:dyDescent="0.2">
      <c r="A363" s="8" t="s">
        <v>403</v>
      </c>
      <c r="B363">
        <v>0</v>
      </c>
      <c r="C363" s="25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</v>
      </c>
      <c r="W36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>
        <f t="shared" si="11"/>
        <v>0</v>
      </c>
      <c r="AK363" s="4">
        <f t="shared" si="12"/>
        <v>0</v>
      </c>
      <c r="AM363" s="6">
        <v>88</v>
      </c>
      <c r="AN363" s="6">
        <v>9</v>
      </c>
      <c r="AO363">
        <v>0</v>
      </c>
      <c r="AP363" s="16">
        <v>3.4</v>
      </c>
    </row>
    <row r="364" spans="1:42" x14ac:dyDescent="0.2">
      <c r="A364" s="8" t="s">
        <v>404</v>
      </c>
      <c r="B364">
        <v>1</v>
      </c>
      <c r="C364" s="25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</v>
      </c>
      <c r="W364">
        <v>0</v>
      </c>
      <c r="X364" s="3">
        <v>1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5</v>
      </c>
      <c r="AG364" s="3">
        <v>0</v>
      </c>
      <c r="AH364" s="3">
        <v>6</v>
      </c>
      <c r="AI364" s="3">
        <v>0</v>
      </c>
      <c r="AJ364">
        <f t="shared" si="11"/>
        <v>6</v>
      </c>
      <c r="AK364" s="4">
        <f t="shared" si="12"/>
        <v>1</v>
      </c>
      <c r="AM364" s="6">
        <v>845</v>
      </c>
      <c r="AN364" s="6">
        <v>20</v>
      </c>
      <c r="AO364">
        <v>1.0169491525423728</v>
      </c>
      <c r="AP364" s="16">
        <v>4.9000000000000004</v>
      </c>
    </row>
    <row r="365" spans="1:42" x14ac:dyDescent="0.2">
      <c r="A365" s="8" t="s">
        <v>405</v>
      </c>
      <c r="B365">
        <v>1</v>
      </c>
      <c r="C365" s="2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2</v>
      </c>
      <c r="AG365" s="3">
        <v>0</v>
      </c>
      <c r="AH365" s="3">
        <v>2</v>
      </c>
      <c r="AI365" s="3">
        <v>0</v>
      </c>
      <c r="AJ365">
        <f t="shared" si="11"/>
        <v>2</v>
      </c>
      <c r="AK365" s="4">
        <f t="shared" si="12"/>
        <v>1</v>
      </c>
      <c r="AM365" s="6">
        <v>766</v>
      </c>
      <c r="AN365" s="6">
        <v>54</v>
      </c>
      <c r="AO365">
        <v>0.31746031746031744</v>
      </c>
      <c r="AP365" s="16">
        <v>5.3</v>
      </c>
    </row>
    <row r="366" spans="1:42" x14ac:dyDescent="0.2">
      <c r="A366" s="8" t="s">
        <v>85</v>
      </c>
      <c r="B366">
        <v>0</v>
      </c>
      <c r="C366" s="25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>SUM(D366+E366+F366+G366+H366+I366+J366+K366+L366)</f>
        <v>2</v>
      </c>
      <c r="W366">
        <f>SUM(M366+N366+O366+P366+Q366+R366+S366+T366+U366)</f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1</v>
      </c>
      <c r="AH366" s="6">
        <v>0</v>
      </c>
      <c r="AI366" s="6">
        <v>1</v>
      </c>
      <c r="AJ366">
        <f t="shared" si="11"/>
        <v>1</v>
      </c>
      <c r="AK366" s="4">
        <f t="shared" si="12"/>
        <v>0</v>
      </c>
      <c r="AM366" s="6">
        <v>113</v>
      </c>
      <c r="AN366" s="6">
        <v>20</v>
      </c>
      <c r="AO366">
        <v>0</v>
      </c>
      <c r="AP366" s="16">
        <v>3.9</v>
      </c>
    </row>
    <row r="367" spans="1:42" s="11" customFormat="1" x14ac:dyDescent="0.2">
      <c r="A367" s="8" t="s">
        <v>86</v>
      </c>
      <c r="B367">
        <f>IF(AH367&gt;0, 1, 0)</f>
        <v>1</v>
      </c>
      <c r="C367" s="25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>SUM(D367+E367+F367+G367+H367+I367+J367+K367+L367)</f>
        <v>1</v>
      </c>
      <c r="W367">
        <f>SUM(M367+N367+O367+P367+Q367+R367+S367+T367+U367)</f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1</v>
      </c>
      <c r="AG367" s="6">
        <v>1</v>
      </c>
      <c r="AH367" s="6">
        <v>1</v>
      </c>
      <c r="AI367" s="6">
        <v>1</v>
      </c>
      <c r="AJ367">
        <f t="shared" si="11"/>
        <v>2</v>
      </c>
      <c r="AK367" s="4">
        <f t="shared" si="12"/>
        <v>0.5</v>
      </c>
      <c r="AL367"/>
      <c r="AM367" s="6">
        <v>153</v>
      </c>
      <c r="AN367" s="6">
        <v>1</v>
      </c>
      <c r="AO367">
        <v>0.25641025641025644</v>
      </c>
      <c r="AP367" s="16">
        <v>2.9</v>
      </c>
    </row>
    <row r="368" spans="1:42" x14ac:dyDescent="0.2">
      <c r="A368" s="8" t="s">
        <v>591</v>
      </c>
      <c r="B368">
        <v>0</v>
      </c>
      <c r="C368" s="25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>
        <f t="shared" si="11"/>
        <v>0</v>
      </c>
      <c r="AK368" s="4">
        <f t="shared" si="12"/>
        <v>0</v>
      </c>
      <c r="AM368" s="6">
        <v>5</v>
      </c>
      <c r="AN368" s="6">
        <v>2</v>
      </c>
      <c r="AO368">
        <v>0</v>
      </c>
      <c r="AP368" s="16">
        <v>1.4</v>
      </c>
    </row>
    <row r="369" spans="1:42" x14ac:dyDescent="0.2">
      <c r="A369" s="8" t="s">
        <v>406</v>
      </c>
      <c r="B369">
        <v>1</v>
      </c>
      <c r="C369" s="25">
        <v>1</v>
      </c>
      <c r="D369">
        <v>1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3</v>
      </c>
      <c r="W369">
        <v>5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1</v>
      </c>
      <c r="AE369" s="3">
        <v>0</v>
      </c>
      <c r="AF369" s="3">
        <v>0</v>
      </c>
      <c r="AG369" s="3">
        <v>0</v>
      </c>
      <c r="AH369" s="3">
        <v>1</v>
      </c>
      <c r="AI369" s="3">
        <v>0</v>
      </c>
      <c r="AJ369">
        <f t="shared" si="11"/>
        <v>1</v>
      </c>
      <c r="AK369" s="4">
        <f t="shared" si="12"/>
        <v>1</v>
      </c>
      <c r="AM369" s="6">
        <v>11</v>
      </c>
      <c r="AN369" s="6">
        <v>41</v>
      </c>
      <c r="AO369">
        <v>0.24390243902439027</v>
      </c>
      <c r="AP369" s="16">
        <v>3.1</v>
      </c>
    </row>
    <row r="370" spans="1:42" x14ac:dyDescent="0.2">
      <c r="A370" s="8" t="s">
        <v>145</v>
      </c>
      <c r="B370">
        <f>IF(AH370&gt;0, 1, 0)</f>
        <v>1</v>
      </c>
      <c r="C370" s="25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>SUM(D370+E370+F370+G370+H370+I370+J370+K370+L370)</f>
        <v>1</v>
      </c>
      <c r="W370">
        <f>SUM(M370+N370+O370+P370+Q370+R370+S370+T370+U370)</f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1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1</v>
      </c>
      <c r="AI370" s="6">
        <v>0</v>
      </c>
      <c r="AJ370">
        <f t="shared" si="11"/>
        <v>1</v>
      </c>
      <c r="AK370" s="4">
        <f t="shared" si="12"/>
        <v>1</v>
      </c>
      <c r="AM370" s="6">
        <v>367</v>
      </c>
      <c r="AN370" s="6">
        <v>3</v>
      </c>
      <c r="AO370">
        <v>0.21739130434782611</v>
      </c>
      <c r="AP370" s="16">
        <v>3.6</v>
      </c>
    </row>
    <row r="371" spans="1:42" x14ac:dyDescent="0.2">
      <c r="A371" s="8" t="s">
        <v>407</v>
      </c>
      <c r="B371">
        <v>1</v>
      </c>
      <c r="C371" s="25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1</v>
      </c>
      <c r="W371">
        <v>1</v>
      </c>
      <c r="X371" s="3">
        <v>1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1</v>
      </c>
      <c r="AE371" s="3">
        <v>0</v>
      </c>
      <c r="AF371" s="3">
        <v>1</v>
      </c>
      <c r="AG371" s="3">
        <v>0</v>
      </c>
      <c r="AH371" s="3">
        <v>3</v>
      </c>
      <c r="AI371" s="3">
        <v>0</v>
      </c>
      <c r="AJ371">
        <f t="shared" si="11"/>
        <v>3</v>
      </c>
      <c r="AK371" s="4">
        <f t="shared" si="12"/>
        <v>1</v>
      </c>
      <c r="AM371" s="6">
        <v>2446</v>
      </c>
      <c r="AN371" s="6">
        <v>40</v>
      </c>
      <c r="AO371">
        <v>0.44117647058823528</v>
      </c>
      <c r="AP371" s="16">
        <v>5.8</v>
      </c>
    </row>
    <row r="372" spans="1:42" x14ac:dyDescent="0.2">
      <c r="A372" s="8" t="s">
        <v>128</v>
      </c>
      <c r="B372">
        <f>IF(AH372&gt;0, 1, 0)</f>
        <v>1</v>
      </c>
      <c r="C372" s="25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>SUM(D372+E372+F372+G372+H372+I372+J372+K372+L372)</f>
        <v>2</v>
      </c>
      <c r="W372">
        <f>SUM(M372+N372+O372+P372+Q372+R372+S372+T372+U372)</f>
        <v>0</v>
      </c>
      <c r="X372" s="6">
        <v>1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1</v>
      </c>
      <c r="AI372" s="6">
        <v>0</v>
      </c>
      <c r="AJ372">
        <f t="shared" si="11"/>
        <v>1</v>
      </c>
      <c r="AK372" s="4">
        <f t="shared" si="12"/>
        <v>1</v>
      </c>
      <c r="AM372" s="6">
        <v>35</v>
      </c>
      <c r="AN372" s="6">
        <v>1</v>
      </c>
      <c r="AO372">
        <v>0.32258064516129031</v>
      </c>
      <c r="AP372" s="16">
        <v>2.1</v>
      </c>
    </row>
    <row r="373" spans="1:42" x14ac:dyDescent="0.2">
      <c r="A373" s="8" t="s">
        <v>408</v>
      </c>
      <c r="B373">
        <v>0</v>
      </c>
      <c r="C373" s="25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11"/>
        <v>0</v>
      </c>
      <c r="AK373" s="4">
        <f t="shared" si="12"/>
        <v>0</v>
      </c>
      <c r="AM373" s="6">
        <v>245</v>
      </c>
      <c r="AN373" s="6">
        <v>2</v>
      </c>
      <c r="AO373">
        <v>0</v>
      </c>
      <c r="AP373" s="16">
        <v>3.3</v>
      </c>
    </row>
    <row r="374" spans="1:42" x14ac:dyDescent="0.2">
      <c r="A374" s="8" t="s">
        <v>129</v>
      </c>
      <c r="B374">
        <f>IF(AH374&gt;0, 1, 0)</f>
        <v>1</v>
      </c>
      <c r="C374" s="25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>SUM(D374+E374+F374+G374+H374+I374+J374+K374+L374)</f>
        <v>4</v>
      </c>
      <c r="W374">
        <f>SUM(M374+N374+O374+P374+Q374+R374+S374+T374+U374)</f>
        <v>0</v>
      </c>
      <c r="X374" s="6">
        <v>1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1</v>
      </c>
      <c r="AI374" s="6">
        <v>0</v>
      </c>
      <c r="AJ374">
        <f t="shared" si="11"/>
        <v>1</v>
      </c>
      <c r="AK374" s="4">
        <f t="shared" si="12"/>
        <v>1</v>
      </c>
      <c r="AM374" s="6">
        <v>97</v>
      </c>
      <c r="AN374" s="6">
        <v>1</v>
      </c>
      <c r="AO374">
        <v>0.27777777777777779</v>
      </c>
      <c r="AP374" s="16">
        <v>2.6</v>
      </c>
    </row>
    <row r="375" spans="1:42" x14ac:dyDescent="0.2">
      <c r="A375" s="8" t="s">
        <v>409</v>
      </c>
      <c r="B375">
        <v>1</v>
      </c>
      <c r="C375" s="2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1</v>
      </c>
      <c r="X375" s="3">
        <v>1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1</v>
      </c>
      <c r="AI375" s="3">
        <v>0</v>
      </c>
      <c r="AJ375">
        <f t="shared" si="11"/>
        <v>1</v>
      </c>
      <c r="AK375" s="4">
        <f t="shared" si="12"/>
        <v>1</v>
      </c>
      <c r="AM375" s="6">
        <v>756</v>
      </c>
      <c r="AN375" s="6">
        <v>18</v>
      </c>
      <c r="AO375">
        <v>0.17241379310344829</v>
      </c>
      <c r="AP375" s="16">
        <v>4.8</v>
      </c>
    </row>
    <row r="376" spans="1:42" x14ac:dyDescent="0.2">
      <c r="A376" s="8" t="s">
        <v>410</v>
      </c>
      <c r="B376">
        <v>1</v>
      </c>
      <c r="C376" s="25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 s="3">
        <v>2</v>
      </c>
      <c r="Y376" s="3">
        <v>1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2</v>
      </c>
      <c r="AI376" s="3">
        <v>1</v>
      </c>
      <c r="AJ376">
        <f t="shared" si="11"/>
        <v>3</v>
      </c>
      <c r="AK376" s="4">
        <f t="shared" si="12"/>
        <v>0.66666666666666663</v>
      </c>
      <c r="AM376" s="6">
        <v>214</v>
      </c>
      <c r="AN376" s="6">
        <v>8</v>
      </c>
      <c r="AO376">
        <v>0.41666666666666669</v>
      </c>
      <c r="AP376" s="16">
        <v>3.8</v>
      </c>
    </row>
    <row r="377" spans="1:42" x14ac:dyDescent="0.2">
      <c r="A377" s="8" t="s">
        <v>577</v>
      </c>
      <c r="B377">
        <v>1</v>
      </c>
      <c r="C377" s="25">
        <v>1</v>
      </c>
      <c r="D377">
        <v>1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1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4</v>
      </c>
      <c r="W377">
        <v>4</v>
      </c>
      <c r="X377" s="6">
        <v>1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1</v>
      </c>
      <c r="AI377" s="6">
        <v>0</v>
      </c>
      <c r="AJ377">
        <f t="shared" si="11"/>
        <v>1</v>
      </c>
      <c r="AK377" s="4">
        <f t="shared" si="12"/>
        <v>1</v>
      </c>
      <c r="AM377" s="6">
        <v>534</v>
      </c>
      <c r="AN377" s="6">
        <v>57</v>
      </c>
      <c r="AO377">
        <v>0.16129032258064516</v>
      </c>
      <c r="AP377" s="16">
        <v>5.2</v>
      </c>
    </row>
    <row r="378" spans="1:42" x14ac:dyDescent="0.2">
      <c r="A378" s="8" t="s">
        <v>411</v>
      </c>
      <c r="B378">
        <v>0</v>
      </c>
      <c r="C378" s="25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11"/>
        <v>0</v>
      </c>
      <c r="AK378" s="4">
        <f t="shared" si="12"/>
        <v>0</v>
      </c>
      <c r="AM378" s="6">
        <v>1837</v>
      </c>
      <c r="AN378" s="6">
        <v>60</v>
      </c>
      <c r="AO378">
        <v>0</v>
      </c>
      <c r="AP378" s="16">
        <v>5.8</v>
      </c>
    </row>
    <row r="379" spans="1:42" x14ac:dyDescent="0.2">
      <c r="A379" s="8" t="s">
        <v>412</v>
      </c>
      <c r="B379">
        <v>0</v>
      </c>
      <c r="C379" s="25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11"/>
        <v>0</v>
      </c>
      <c r="AK379" s="4">
        <f t="shared" si="12"/>
        <v>0</v>
      </c>
      <c r="AM379" s="6">
        <v>29</v>
      </c>
      <c r="AN379" s="6">
        <v>5</v>
      </c>
      <c r="AO379">
        <v>0</v>
      </c>
      <c r="AP379" s="16">
        <v>2.6</v>
      </c>
    </row>
    <row r="380" spans="1:42" x14ac:dyDescent="0.2">
      <c r="A380" s="8" t="s">
        <v>413</v>
      </c>
      <c r="B380">
        <v>0</v>
      </c>
      <c r="C380" s="25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>
        <f t="shared" ref="AJ380:AJ441" si="13">SUM(AH380+AI380)</f>
        <v>0</v>
      </c>
      <c r="AK380" s="4">
        <f t="shared" si="12"/>
        <v>0</v>
      </c>
      <c r="AL380" s="11"/>
      <c r="AM380" s="6">
        <v>83</v>
      </c>
      <c r="AN380" s="6">
        <v>0</v>
      </c>
      <c r="AO380">
        <v>0</v>
      </c>
      <c r="AP380" s="16">
        <v>2.2000000000000002</v>
      </c>
    </row>
    <row r="381" spans="1:42" x14ac:dyDescent="0.2">
      <c r="A381" s="8" t="s">
        <v>130</v>
      </c>
      <c r="B381">
        <f>IF(AH381&gt;0, 1, 0)</f>
        <v>1</v>
      </c>
      <c r="C381" s="25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>SUM(D381+E381+F381+G381+H381+I381+J381+K381+L381)</f>
        <v>2</v>
      </c>
      <c r="W381">
        <f>SUM(M381+N381+O381+P381+Q381+R381+S381+T381+U381)</f>
        <v>0</v>
      </c>
      <c r="X381" s="6">
        <v>1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1</v>
      </c>
      <c r="AI381" s="6">
        <v>0</v>
      </c>
      <c r="AJ381">
        <f t="shared" si="13"/>
        <v>1</v>
      </c>
      <c r="AK381" s="4">
        <f t="shared" si="12"/>
        <v>1</v>
      </c>
      <c r="AM381" s="6">
        <v>157</v>
      </c>
      <c r="AN381" s="6">
        <v>9</v>
      </c>
      <c r="AO381">
        <v>0.21276595744680851</v>
      </c>
      <c r="AP381" s="16">
        <v>3.7</v>
      </c>
    </row>
    <row r="382" spans="1:42" x14ac:dyDescent="0.2">
      <c r="A382" s="8" t="s">
        <v>414</v>
      </c>
      <c r="B382">
        <v>1</v>
      </c>
      <c r="C382" s="25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2</v>
      </c>
      <c r="AI382" s="3">
        <v>0</v>
      </c>
      <c r="AJ382">
        <f t="shared" si="13"/>
        <v>2</v>
      </c>
      <c r="AK382" s="4">
        <f t="shared" si="12"/>
        <v>1</v>
      </c>
      <c r="AM382" s="6">
        <v>304215</v>
      </c>
      <c r="AN382" s="6">
        <v>397</v>
      </c>
      <c r="AO382">
        <v>0.1941747572815534</v>
      </c>
      <c r="AP382" s="16">
        <v>9.3000000000000007</v>
      </c>
    </row>
    <row r="383" spans="1:42" x14ac:dyDescent="0.2">
      <c r="A383" s="8" t="s">
        <v>415</v>
      </c>
      <c r="B383">
        <v>1</v>
      </c>
      <c r="C383" s="25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1</v>
      </c>
      <c r="AG383" s="6">
        <v>1</v>
      </c>
      <c r="AH383" s="6">
        <v>1</v>
      </c>
      <c r="AI383" s="6">
        <v>1</v>
      </c>
      <c r="AJ383">
        <f t="shared" si="13"/>
        <v>2</v>
      </c>
      <c r="AK383" s="4">
        <f t="shared" si="12"/>
        <v>0.5</v>
      </c>
      <c r="AM383" s="6">
        <v>233</v>
      </c>
      <c r="AN383" s="6">
        <v>4</v>
      </c>
      <c r="AO383">
        <v>0.22222222222222221</v>
      </c>
      <c r="AP383" s="16">
        <v>3.5</v>
      </c>
    </row>
    <row r="384" spans="1:42" x14ac:dyDescent="0.2">
      <c r="A384" s="8" t="s">
        <v>416</v>
      </c>
      <c r="B384">
        <v>0</v>
      </c>
      <c r="C384" s="25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13"/>
        <v>0</v>
      </c>
      <c r="AK384" s="4">
        <f t="shared" si="12"/>
        <v>0</v>
      </c>
      <c r="AM384" s="6">
        <v>50</v>
      </c>
      <c r="AN384" s="6">
        <v>1</v>
      </c>
      <c r="AO384">
        <v>0</v>
      </c>
      <c r="AP384" s="16">
        <v>2.2999999999999998</v>
      </c>
    </row>
    <row r="385" spans="1:42" x14ac:dyDescent="0.2">
      <c r="A385" s="8" t="s">
        <v>87</v>
      </c>
      <c r="B385">
        <v>0</v>
      </c>
      <c r="C385" s="25">
        <v>0</v>
      </c>
      <c r="D385" s="1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>SUM(D385+E385+F385+G385+H385+I385+J385+K385+L385)</f>
        <v>1</v>
      </c>
      <c r="W385">
        <f>SUM(M385+N385+O385+P385+Q385+R385+S385+T385+U385)</f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1</v>
      </c>
      <c r="AH385" s="12">
        <v>0</v>
      </c>
      <c r="AI385" s="12">
        <v>1</v>
      </c>
      <c r="AJ385" s="11">
        <f t="shared" si="13"/>
        <v>1</v>
      </c>
      <c r="AK385" s="13">
        <f t="shared" si="12"/>
        <v>0</v>
      </c>
      <c r="AM385" s="6">
        <v>133</v>
      </c>
      <c r="AN385" s="6">
        <v>5</v>
      </c>
      <c r="AO385">
        <v>0</v>
      </c>
      <c r="AP385" s="16">
        <v>3.3</v>
      </c>
    </row>
    <row r="386" spans="1:42" x14ac:dyDescent="0.2">
      <c r="A386" s="8" t="s">
        <v>417</v>
      </c>
      <c r="B386">
        <v>1</v>
      </c>
      <c r="C386" s="25">
        <v>1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</v>
      </c>
      <c r="W386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1</v>
      </c>
      <c r="AG386" s="3">
        <v>0</v>
      </c>
      <c r="AH386" s="3">
        <v>1</v>
      </c>
      <c r="AI386" s="3">
        <v>0</v>
      </c>
      <c r="AJ386">
        <f t="shared" si="13"/>
        <v>1</v>
      </c>
      <c r="AK386" s="4">
        <f t="shared" si="12"/>
        <v>1</v>
      </c>
      <c r="AM386" s="6">
        <v>38</v>
      </c>
      <c r="AN386" s="6">
        <v>7</v>
      </c>
      <c r="AO386">
        <v>0.25641025641025644</v>
      </c>
      <c r="AP386" s="16">
        <v>2.9</v>
      </c>
    </row>
    <row r="387" spans="1:42" x14ac:dyDescent="0.2">
      <c r="A387" s="8" t="s">
        <v>418</v>
      </c>
      <c r="B387">
        <v>1</v>
      </c>
      <c r="C387" s="25">
        <v>1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3</v>
      </c>
      <c r="W387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3</v>
      </c>
      <c r="AG387" s="3">
        <v>0</v>
      </c>
      <c r="AH387" s="3">
        <v>3</v>
      </c>
      <c r="AI387" s="3">
        <v>0</v>
      </c>
      <c r="AJ387">
        <f t="shared" si="13"/>
        <v>3</v>
      </c>
      <c r="AK387" s="4">
        <f t="shared" si="12"/>
        <v>1</v>
      </c>
      <c r="AM387" s="6">
        <v>253</v>
      </c>
      <c r="AN387" s="6">
        <v>48</v>
      </c>
      <c r="AO387">
        <v>0.52631578947368418</v>
      </c>
      <c r="AP387" s="16">
        <v>4.7</v>
      </c>
    </row>
    <row r="388" spans="1:42" x14ac:dyDescent="0.2">
      <c r="A388" s="8" t="s">
        <v>419</v>
      </c>
      <c r="B388">
        <v>1</v>
      </c>
      <c r="C388" s="25">
        <v>1</v>
      </c>
      <c r="D388">
        <v>0</v>
      </c>
      <c r="E388">
        <v>1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3</v>
      </c>
      <c r="W388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3</v>
      </c>
      <c r="AG388" s="3">
        <v>0</v>
      </c>
      <c r="AH388" s="3">
        <v>3</v>
      </c>
      <c r="AI388" s="3">
        <v>0</v>
      </c>
      <c r="AJ388">
        <f t="shared" si="13"/>
        <v>3</v>
      </c>
      <c r="AK388" s="4">
        <f t="shared" si="12"/>
        <v>1</v>
      </c>
      <c r="AM388" s="6">
        <v>76</v>
      </c>
      <c r="AN388" s="6">
        <v>7</v>
      </c>
      <c r="AO388">
        <v>0.7142857142857143</v>
      </c>
      <c r="AP388" s="16">
        <v>3.2</v>
      </c>
    </row>
    <row r="389" spans="1:42" x14ac:dyDescent="0.2">
      <c r="A389" s="8" t="s">
        <v>420</v>
      </c>
      <c r="B389">
        <v>1</v>
      </c>
      <c r="C389" s="25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3</v>
      </c>
      <c r="AG389" s="3">
        <v>0</v>
      </c>
      <c r="AH389" s="3">
        <v>3</v>
      </c>
      <c r="AI389" s="3">
        <v>0</v>
      </c>
      <c r="AJ389">
        <f t="shared" si="13"/>
        <v>3</v>
      </c>
      <c r="AK389" s="4">
        <f t="shared" si="12"/>
        <v>1</v>
      </c>
      <c r="AM389" s="6">
        <v>243</v>
      </c>
      <c r="AN389" s="6">
        <v>14</v>
      </c>
      <c r="AO389">
        <v>0.58823529411764708</v>
      </c>
      <c r="AP389" s="16">
        <v>4.0999999999999996</v>
      </c>
    </row>
    <row r="390" spans="1:42" x14ac:dyDescent="0.2">
      <c r="A390" s="8" t="s">
        <v>421</v>
      </c>
      <c r="B390">
        <v>1</v>
      </c>
      <c r="C390" s="25">
        <v>1</v>
      </c>
      <c r="D390">
        <v>1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3</v>
      </c>
      <c r="W390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2</v>
      </c>
      <c r="AG390" s="3">
        <v>0</v>
      </c>
      <c r="AH390" s="3">
        <v>2</v>
      </c>
      <c r="AI390" s="3">
        <v>0</v>
      </c>
      <c r="AJ390">
        <f t="shared" si="13"/>
        <v>2</v>
      </c>
      <c r="AK390" s="4">
        <f t="shared" si="12"/>
        <v>1</v>
      </c>
      <c r="AM390" s="6">
        <v>798</v>
      </c>
      <c r="AN390" s="6">
        <v>49</v>
      </c>
      <c r="AO390">
        <v>0.31746031746031744</v>
      </c>
      <c r="AP390" s="16">
        <v>5.3</v>
      </c>
    </row>
    <row r="391" spans="1:42" x14ac:dyDescent="0.2">
      <c r="A391" s="8" t="s">
        <v>422</v>
      </c>
      <c r="B391">
        <v>1</v>
      </c>
      <c r="C391" s="25">
        <v>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1</v>
      </c>
      <c r="W391">
        <v>1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2</v>
      </c>
      <c r="AG391" s="3">
        <v>1</v>
      </c>
      <c r="AH391" s="3">
        <v>2</v>
      </c>
      <c r="AI391" s="3">
        <v>1</v>
      </c>
      <c r="AJ391">
        <f t="shared" si="13"/>
        <v>3</v>
      </c>
      <c r="AK391" s="4">
        <f t="shared" si="12"/>
        <v>0.66666666666666663</v>
      </c>
      <c r="AM391" s="6">
        <v>181</v>
      </c>
      <c r="AN391" s="6">
        <v>14</v>
      </c>
      <c r="AO391">
        <v>0.4</v>
      </c>
      <c r="AP391" s="16">
        <v>4</v>
      </c>
    </row>
    <row r="392" spans="1:42" x14ac:dyDescent="0.2">
      <c r="A392" s="8" t="s">
        <v>423</v>
      </c>
      <c r="B392">
        <v>1</v>
      </c>
      <c r="C392" s="25">
        <v>1</v>
      </c>
      <c r="D392">
        <v>1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4</v>
      </c>
      <c r="W392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4</v>
      </c>
      <c r="AG392" s="3">
        <v>1</v>
      </c>
      <c r="AH392" s="3">
        <v>4</v>
      </c>
      <c r="AI392" s="3">
        <v>1</v>
      </c>
      <c r="AJ392">
        <f t="shared" si="13"/>
        <v>5</v>
      </c>
      <c r="AK392" s="4">
        <f t="shared" si="12"/>
        <v>0.8</v>
      </c>
      <c r="AM392" s="6">
        <v>369</v>
      </c>
      <c r="AN392" s="6">
        <v>73</v>
      </c>
      <c r="AO392">
        <v>0.65573770491803285</v>
      </c>
      <c r="AP392" s="16">
        <v>5.0999999999999996</v>
      </c>
    </row>
    <row r="393" spans="1:42" x14ac:dyDescent="0.2">
      <c r="A393" s="8" t="s">
        <v>424</v>
      </c>
      <c r="B393">
        <v>1</v>
      </c>
      <c r="C393" s="25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1</v>
      </c>
      <c r="X393" s="3">
        <v>5</v>
      </c>
      <c r="Y393" s="3">
        <v>2</v>
      </c>
      <c r="Z393" s="3">
        <v>1</v>
      </c>
      <c r="AA393" s="3">
        <v>0</v>
      </c>
      <c r="AB393" s="3">
        <v>1</v>
      </c>
      <c r="AC393" s="3">
        <v>0</v>
      </c>
      <c r="AD393" s="3">
        <v>2</v>
      </c>
      <c r="AE393" s="3">
        <v>0</v>
      </c>
      <c r="AF393" s="3">
        <v>3</v>
      </c>
      <c r="AG393" s="3">
        <v>0</v>
      </c>
      <c r="AH393" s="3">
        <v>12</v>
      </c>
      <c r="AI393" s="3">
        <v>2</v>
      </c>
      <c r="AJ393">
        <f t="shared" si="13"/>
        <v>14</v>
      </c>
      <c r="AK393" s="4">
        <f t="shared" si="12"/>
        <v>0.8571428571428571</v>
      </c>
      <c r="AM393" s="6">
        <v>1073</v>
      </c>
      <c r="AN393" s="6">
        <v>162</v>
      </c>
      <c r="AO393">
        <v>1.7142857142857142</v>
      </c>
      <c r="AP393" s="16">
        <v>6</v>
      </c>
    </row>
    <row r="394" spans="1:42" x14ac:dyDescent="0.2">
      <c r="A394" s="8" t="s">
        <v>425</v>
      </c>
      <c r="B394">
        <v>1</v>
      </c>
      <c r="C394" s="25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3</v>
      </c>
      <c r="W394">
        <v>1</v>
      </c>
      <c r="X394" s="6">
        <v>1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1</v>
      </c>
      <c r="AG394" s="6">
        <v>0</v>
      </c>
      <c r="AH394" s="6">
        <v>2</v>
      </c>
      <c r="AI394" s="6">
        <v>0</v>
      </c>
      <c r="AJ394">
        <f t="shared" si="13"/>
        <v>2</v>
      </c>
      <c r="AK394" s="4">
        <f t="shared" si="12"/>
        <v>1</v>
      </c>
      <c r="AM394" s="6">
        <v>142</v>
      </c>
      <c r="AN394" s="6">
        <v>64</v>
      </c>
      <c r="AO394">
        <v>0.35714285714285715</v>
      </c>
      <c r="AP394" s="16">
        <v>4.5999999999999996</v>
      </c>
    </row>
    <row r="395" spans="1:42" x14ac:dyDescent="0.2">
      <c r="A395" s="8" t="s">
        <v>426</v>
      </c>
      <c r="B395">
        <v>1</v>
      </c>
      <c r="C395" s="2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2</v>
      </c>
      <c r="W395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2</v>
      </c>
      <c r="AG395" s="6">
        <v>0</v>
      </c>
      <c r="AH395" s="6">
        <v>2</v>
      </c>
      <c r="AI395" s="6">
        <v>0</v>
      </c>
      <c r="AJ395">
        <f t="shared" si="13"/>
        <v>2</v>
      </c>
      <c r="AK395" s="4">
        <f t="shared" si="12"/>
        <v>1</v>
      </c>
      <c r="AM395" s="6">
        <v>50231</v>
      </c>
      <c r="AN395" s="6">
        <v>21</v>
      </c>
      <c r="AO395">
        <v>0.25</v>
      </c>
      <c r="AP395" s="16">
        <v>7</v>
      </c>
    </row>
    <row r="396" spans="1:42" x14ac:dyDescent="0.2">
      <c r="A396" s="8" t="s">
        <v>88</v>
      </c>
      <c r="B396">
        <f>IF(AH396&gt;0, 1, 0)</f>
        <v>1</v>
      </c>
      <c r="C396" s="25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>SUM(D396+E396+F396+G396+H396+I396+J396+K396+L396)</f>
        <v>2</v>
      </c>
      <c r="W396">
        <f>SUM(M396+N396+O396+P396+Q396+R396+S396+T396+U396)</f>
        <v>1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1</v>
      </c>
      <c r="AG396" s="6">
        <v>1</v>
      </c>
      <c r="AH396" s="6">
        <v>1</v>
      </c>
      <c r="AI396" s="6">
        <v>1</v>
      </c>
      <c r="AJ396">
        <f t="shared" si="13"/>
        <v>2</v>
      </c>
      <c r="AK396" s="4">
        <f t="shared" si="12"/>
        <v>0.5</v>
      </c>
      <c r="AM396" s="6">
        <v>386</v>
      </c>
      <c r="AN396" s="6">
        <v>7</v>
      </c>
      <c r="AO396">
        <v>0.2</v>
      </c>
      <c r="AP396" s="16">
        <v>4</v>
      </c>
    </row>
    <row r="397" spans="1:42" x14ac:dyDescent="0.2">
      <c r="A397" s="8" t="s">
        <v>427</v>
      </c>
      <c r="B397">
        <v>1</v>
      </c>
      <c r="C397" s="25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3</v>
      </c>
      <c r="W397">
        <v>1</v>
      </c>
      <c r="X397" s="3">
        <v>1</v>
      </c>
      <c r="Y397" s="3">
        <v>0</v>
      </c>
      <c r="Z397" s="3">
        <v>0</v>
      </c>
      <c r="AA397" s="3">
        <v>0</v>
      </c>
      <c r="AB397" s="3">
        <v>0</v>
      </c>
      <c r="AC397" s="3">
        <v>3</v>
      </c>
      <c r="AD397" s="3">
        <v>0</v>
      </c>
      <c r="AE397" s="3">
        <v>0</v>
      </c>
      <c r="AF397" s="3">
        <v>7</v>
      </c>
      <c r="AG397" s="3">
        <v>1</v>
      </c>
      <c r="AH397" s="3">
        <v>8</v>
      </c>
      <c r="AI397" s="3">
        <v>4</v>
      </c>
      <c r="AJ397">
        <f t="shared" si="13"/>
        <v>12</v>
      </c>
      <c r="AK397" s="4">
        <f t="shared" si="12"/>
        <v>0.66666666666666663</v>
      </c>
      <c r="AM397" s="6">
        <v>510</v>
      </c>
      <c r="AN397" s="6">
        <v>74</v>
      </c>
      <c r="AO397">
        <v>1.2698412698412698</v>
      </c>
      <c r="AP397" s="16">
        <v>5.3</v>
      </c>
    </row>
    <row r="398" spans="1:42" x14ac:dyDescent="0.2">
      <c r="A398" s="8" t="s">
        <v>89</v>
      </c>
      <c r="B398">
        <v>0</v>
      </c>
      <c r="C398" s="25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>SUM(D398+E398+F398+G398+H398+I398+J398+K398+L398)</f>
        <v>2</v>
      </c>
      <c r="W398">
        <f>SUM(M398+N398+O398+P398+Q398+R398+S398+T398+U398)</f>
        <v>1</v>
      </c>
      <c r="X398" s="6">
        <v>0</v>
      </c>
      <c r="Y398" s="6">
        <v>1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1</v>
      </c>
      <c r="AH398" s="6">
        <v>0</v>
      </c>
      <c r="AI398" s="6">
        <v>2</v>
      </c>
      <c r="AJ398">
        <f t="shared" si="13"/>
        <v>2</v>
      </c>
      <c r="AK398" s="4">
        <f t="shared" si="12"/>
        <v>0</v>
      </c>
      <c r="AM398" s="6">
        <v>164</v>
      </c>
      <c r="AN398" s="6">
        <v>9</v>
      </c>
      <c r="AO398">
        <v>0</v>
      </c>
      <c r="AP398" s="16">
        <v>3.7</v>
      </c>
    </row>
    <row r="399" spans="1:42" x14ac:dyDescent="0.2">
      <c r="A399" s="8" t="s">
        <v>428</v>
      </c>
      <c r="B399">
        <v>0</v>
      </c>
      <c r="C399" s="25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3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13"/>
        <v>0</v>
      </c>
      <c r="AK399" s="4">
        <f t="shared" si="12"/>
        <v>0</v>
      </c>
      <c r="AM399" s="6">
        <v>16</v>
      </c>
      <c r="AN399" s="6">
        <v>5</v>
      </c>
      <c r="AO399">
        <v>0</v>
      </c>
      <c r="AP399" s="16">
        <v>2.2999999999999998</v>
      </c>
    </row>
    <row r="400" spans="1:42" x14ac:dyDescent="0.2">
      <c r="A400" s="8" t="s">
        <v>90</v>
      </c>
      <c r="B400">
        <f>IF(AH400&gt;0, 1, 0)</f>
        <v>1</v>
      </c>
      <c r="C400" s="25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>SUM(D400+E400+F400+G400+H400+I400+J400+K400+L400)</f>
        <v>2</v>
      </c>
      <c r="W400">
        <f>SUM(M400+N400+O400+P400+Q400+R400+S400+T400+U400)</f>
        <v>1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2</v>
      </c>
      <c r="AG400" s="6">
        <v>1</v>
      </c>
      <c r="AH400" s="6">
        <v>2</v>
      </c>
      <c r="AI400" s="6">
        <v>1</v>
      </c>
      <c r="AJ400">
        <f t="shared" si="13"/>
        <v>3</v>
      </c>
      <c r="AK400" s="4">
        <f t="shared" ref="AK400:AK461" si="14">IF(AJ400=0, 0, AH400/AJ400)</f>
        <v>0.66666666666666663</v>
      </c>
      <c r="AM400" s="6">
        <v>39</v>
      </c>
      <c r="AN400" s="6">
        <v>1</v>
      </c>
      <c r="AO400">
        <v>0.625</v>
      </c>
      <c r="AP400" s="16">
        <v>2.2000000000000002</v>
      </c>
    </row>
    <row r="401" spans="1:42" x14ac:dyDescent="0.2">
      <c r="A401" s="8" t="s">
        <v>562</v>
      </c>
      <c r="B401">
        <v>0</v>
      </c>
      <c r="C401" s="25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>SUM(D401+E401+F401+G401+H401+I401+J401+K401+L401)</f>
        <v>1</v>
      </c>
      <c r="W401">
        <f>SUM(M401+N401+O401+P401+Q401+R401+S401+T401+U401)</f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1</v>
      </c>
      <c r="AH401" s="6">
        <v>0</v>
      </c>
      <c r="AI401" s="6">
        <v>1</v>
      </c>
      <c r="AJ401">
        <f t="shared" si="13"/>
        <v>1</v>
      </c>
      <c r="AK401" s="4">
        <f t="shared" si="14"/>
        <v>0</v>
      </c>
      <c r="AM401" s="6">
        <v>143</v>
      </c>
      <c r="AN401" s="6">
        <v>5</v>
      </c>
      <c r="AO401">
        <v>0</v>
      </c>
      <c r="AP401" s="16">
        <v>3.4</v>
      </c>
    </row>
    <row r="402" spans="1:42" x14ac:dyDescent="0.2">
      <c r="A402" s="8" t="s">
        <v>91</v>
      </c>
      <c r="B402">
        <f>IF(AH402&gt;0, 1, 0)</f>
        <v>1</v>
      </c>
      <c r="C402" s="25">
        <v>1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>SUM(D402+E402+F402+G402+H402+I402+J402+K402+L402)</f>
        <v>3</v>
      </c>
      <c r="W402">
        <f>SUM(M402+N402+O402+P402+Q402+R402+S402+T402+U402)</f>
        <v>1</v>
      </c>
      <c r="X402" s="6">
        <v>3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4</v>
      </c>
      <c r="AG402" s="6">
        <v>2</v>
      </c>
      <c r="AH402" s="6">
        <v>7</v>
      </c>
      <c r="AI402" s="6">
        <v>2</v>
      </c>
      <c r="AJ402">
        <f t="shared" si="13"/>
        <v>9</v>
      </c>
      <c r="AK402" s="4">
        <f t="shared" si="14"/>
        <v>0.77777777777777779</v>
      </c>
      <c r="AM402" s="6">
        <v>444</v>
      </c>
      <c r="AN402" s="6">
        <v>98</v>
      </c>
      <c r="AO402">
        <v>1.129032258064516</v>
      </c>
      <c r="AP402" s="16">
        <v>5.2</v>
      </c>
    </row>
    <row r="403" spans="1:42" x14ac:dyDescent="0.2">
      <c r="A403" s="8" t="s">
        <v>595</v>
      </c>
      <c r="B403">
        <v>0</v>
      </c>
      <c r="C403" s="25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2</v>
      </c>
      <c r="W403">
        <v>1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>
        <f t="shared" si="13"/>
        <v>0</v>
      </c>
      <c r="AK403" s="4">
        <f t="shared" si="14"/>
        <v>0</v>
      </c>
      <c r="AM403" s="6">
        <v>48</v>
      </c>
      <c r="AN403" s="6">
        <v>9</v>
      </c>
      <c r="AO403">
        <v>0</v>
      </c>
      <c r="AP403" s="16">
        <v>3.1</v>
      </c>
    </row>
    <row r="404" spans="1:42" x14ac:dyDescent="0.2">
      <c r="A404" s="8" t="s">
        <v>429</v>
      </c>
      <c r="B404">
        <v>0</v>
      </c>
      <c r="C404" s="25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>
        <f t="shared" si="13"/>
        <v>0</v>
      </c>
      <c r="AK404" s="4">
        <f t="shared" si="14"/>
        <v>0</v>
      </c>
      <c r="AM404" s="6">
        <v>355</v>
      </c>
      <c r="AN404" s="6">
        <v>16</v>
      </c>
      <c r="AO404">
        <v>0</v>
      </c>
      <c r="AP404" s="16">
        <v>4.4000000000000004</v>
      </c>
    </row>
    <row r="405" spans="1:42" x14ac:dyDescent="0.2">
      <c r="A405" s="8" t="s">
        <v>430</v>
      </c>
      <c r="B405">
        <v>0</v>
      </c>
      <c r="C405" s="2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>
        <f t="shared" si="13"/>
        <v>0</v>
      </c>
      <c r="AK405" s="4">
        <f t="shared" si="14"/>
        <v>0</v>
      </c>
      <c r="AM405" s="6">
        <v>2</v>
      </c>
      <c r="AN405" s="6">
        <v>1</v>
      </c>
      <c r="AO405">
        <v>0</v>
      </c>
      <c r="AP405" s="16">
        <v>0.9</v>
      </c>
    </row>
    <row r="406" spans="1:42" x14ac:dyDescent="0.2">
      <c r="A406" s="8" t="s">
        <v>431</v>
      </c>
      <c r="B406">
        <v>1</v>
      </c>
      <c r="C406" s="25">
        <v>1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2</v>
      </c>
      <c r="W406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1</v>
      </c>
      <c r="AG406" s="3">
        <v>0</v>
      </c>
      <c r="AH406" s="3">
        <v>1</v>
      </c>
      <c r="AI406" s="3">
        <v>0</v>
      </c>
      <c r="AJ406">
        <f t="shared" si="13"/>
        <v>1</v>
      </c>
      <c r="AK406" s="4">
        <f t="shared" si="14"/>
        <v>1</v>
      </c>
      <c r="AM406" s="6">
        <v>222</v>
      </c>
      <c r="AN406" s="6">
        <v>7</v>
      </c>
      <c r="AO406">
        <v>0.21276595744680851</v>
      </c>
      <c r="AP406" s="16">
        <v>3.7</v>
      </c>
    </row>
    <row r="407" spans="1:42" x14ac:dyDescent="0.2">
      <c r="A407" s="8" t="s">
        <v>92</v>
      </c>
      <c r="B407">
        <f>IF(AH407&gt;0, 1, 0)</f>
        <v>1</v>
      </c>
      <c r="C407" s="25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>SUM(D407+E407+F407+G407+H407+I407+J407+K407+L407)</f>
        <v>2</v>
      </c>
      <c r="W407">
        <f>SUM(M407+N407+O407+P407+Q407+R407+S407+T407+U407)</f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1</v>
      </c>
      <c r="AG407" s="6">
        <v>0</v>
      </c>
      <c r="AH407" s="6">
        <v>1</v>
      </c>
      <c r="AI407" s="6">
        <v>0</v>
      </c>
      <c r="AJ407">
        <f t="shared" si="13"/>
        <v>1</v>
      </c>
      <c r="AK407" s="4">
        <f t="shared" si="14"/>
        <v>1</v>
      </c>
      <c r="AM407" s="6">
        <v>151</v>
      </c>
      <c r="AN407" s="6">
        <v>2</v>
      </c>
      <c r="AO407">
        <v>0.24390243902439027</v>
      </c>
      <c r="AP407" s="16">
        <v>3.1</v>
      </c>
    </row>
    <row r="408" spans="1:42" x14ac:dyDescent="0.2">
      <c r="A408" s="8" t="s">
        <v>432</v>
      </c>
      <c r="B408">
        <v>1</v>
      </c>
      <c r="C408" s="25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1</v>
      </c>
      <c r="AG408" s="6">
        <v>0</v>
      </c>
      <c r="AH408" s="6">
        <v>1</v>
      </c>
      <c r="AI408" s="6">
        <v>0</v>
      </c>
      <c r="AJ408">
        <f t="shared" si="13"/>
        <v>1</v>
      </c>
      <c r="AK408" s="4">
        <f t="shared" si="14"/>
        <v>1</v>
      </c>
      <c r="AM408" s="6">
        <v>68</v>
      </c>
      <c r="AN408" s="6">
        <v>22</v>
      </c>
      <c r="AO408">
        <v>0.21276595744680851</v>
      </c>
      <c r="AP408" s="16">
        <v>3.7</v>
      </c>
    </row>
    <row r="409" spans="1:42" x14ac:dyDescent="0.2">
      <c r="A409" s="8" t="s">
        <v>131</v>
      </c>
      <c r="B409">
        <v>0</v>
      </c>
      <c r="C409" s="25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>SUM(D409+E409+F409+G409+H409+I409+J409+K409+L409)</f>
        <v>1</v>
      </c>
      <c r="W409">
        <f>SUM(M409+N409+O409+P409+Q409+R409+S409+T409+U409)</f>
        <v>0</v>
      </c>
      <c r="X409" s="6">
        <v>0</v>
      </c>
      <c r="Y409" s="6">
        <v>1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1</v>
      </c>
      <c r="AJ409">
        <f t="shared" si="13"/>
        <v>1</v>
      </c>
      <c r="AK409" s="4">
        <f t="shared" si="14"/>
        <v>0</v>
      </c>
      <c r="AM409" s="6">
        <v>58</v>
      </c>
      <c r="AN409" s="6">
        <v>17</v>
      </c>
      <c r="AO409">
        <v>0</v>
      </c>
      <c r="AP409" s="16">
        <v>3.5</v>
      </c>
    </row>
    <row r="410" spans="1:42" x14ac:dyDescent="0.2">
      <c r="A410" s="8" t="s">
        <v>433</v>
      </c>
      <c r="B410">
        <v>0</v>
      </c>
      <c r="C410" s="25">
        <v>0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13"/>
        <v>0</v>
      </c>
      <c r="AK410" s="4">
        <f t="shared" si="14"/>
        <v>0</v>
      </c>
      <c r="AM410" s="6">
        <v>150</v>
      </c>
      <c r="AN410" s="6">
        <v>2</v>
      </c>
      <c r="AO410">
        <v>0</v>
      </c>
      <c r="AP410" s="16">
        <v>3.1</v>
      </c>
    </row>
    <row r="411" spans="1:42" x14ac:dyDescent="0.2">
      <c r="A411" s="8" t="s">
        <v>132</v>
      </c>
      <c r="B411">
        <v>0</v>
      </c>
      <c r="C411" s="25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>SUM(D411+E411+F411+G411+H411+I411+J411+K411+L411)</f>
        <v>1</v>
      </c>
      <c r="W411">
        <f>SUM(M411+N411+O411+P411+Q411+R411+S411+T411+U411)</f>
        <v>1</v>
      </c>
      <c r="X411" s="6">
        <v>0</v>
      </c>
      <c r="Y411" s="6">
        <v>1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1</v>
      </c>
      <c r="AJ411">
        <f t="shared" si="13"/>
        <v>1</v>
      </c>
      <c r="AK411" s="4">
        <f t="shared" si="14"/>
        <v>0</v>
      </c>
      <c r="AM411" s="6">
        <v>34</v>
      </c>
      <c r="AN411" s="6">
        <v>3</v>
      </c>
      <c r="AO411">
        <v>0</v>
      </c>
      <c r="AP411" s="16">
        <v>2.5</v>
      </c>
    </row>
    <row r="412" spans="1:42" x14ac:dyDescent="0.2">
      <c r="A412" s="8" t="s">
        <v>93</v>
      </c>
      <c r="B412">
        <f>IF(AH412&gt;0, 1, 0)</f>
        <v>1</v>
      </c>
      <c r="C412" s="25">
        <v>0</v>
      </c>
      <c r="D412">
        <v>0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>SUM(D412+E412+F412+G412+H412+I412+J412+K412+L412)</f>
        <v>2</v>
      </c>
      <c r="W412">
        <f>SUM(M412+N412+O412+P412+Q412+R412+S412+T412+U412)</f>
        <v>1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1</v>
      </c>
      <c r="AG412" s="6">
        <v>0</v>
      </c>
      <c r="AH412" s="6">
        <v>1</v>
      </c>
      <c r="AI412" s="6">
        <v>0</v>
      </c>
      <c r="AJ412">
        <f t="shared" si="13"/>
        <v>1</v>
      </c>
      <c r="AK412" s="4">
        <f t="shared" si="14"/>
        <v>1</v>
      </c>
      <c r="AM412" s="6">
        <v>117</v>
      </c>
      <c r="AN412" s="6">
        <v>17</v>
      </c>
      <c r="AO412">
        <v>0.20833333333333334</v>
      </c>
      <c r="AP412" s="16">
        <v>3.8</v>
      </c>
    </row>
    <row r="413" spans="1:42" x14ac:dyDescent="0.2">
      <c r="A413" s="8" t="s">
        <v>94</v>
      </c>
      <c r="B413">
        <v>0</v>
      </c>
      <c r="C413" s="25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>SUM(D413+E413+F413+G413+H413+I413+J413+K413+L413)</f>
        <v>1</v>
      </c>
      <c r="W413">
        <f>SUM(M413+N413+O413+P413+Q413+R413+S413+T413+U413)</f>
        <v>1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1</v>
      </c>
      <c r="AH413" s="6">
        <v>0</v>
      </c>
      <c r="AI413" s="6">
        <v>1</v>
      </c>
      <c r="AJ413">
        <f t="shared" si="13"/>
        <v>1</v>
      </c>
      <c r="AK413" s="4">
        <f t="shared" si="14"/>
        <v>0</v>
      </c>
      <c r="AM413" s="6">
        <v>11</v>
      </c>
      <c r="AN413" s="6">
        <v>1</v>
      </c>
      <c r="AO413">
        <v>0</v>
      </c>
      <c r="AP413" s="16">
        <v>1.6</v>
      </c>
    </row>
    <row r="414" spans="1:42" x14ac:dyDescent="0.2">
      <c r="A414" s="8" t="s">
        <v>434</v>
      </c>
      <c r="B414">
        <v>0</v>
      </c>
      <c r="C414" s="25">
        <v>0</v>
      </c>
      <c r="D414">
        <v>0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3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13"/>
        <v>0</v>
      </c>
      <c r="AK414" s="4">
        <f t="shared" si="14"/>
        <v>0</v>
      </c>
      <c r="AM414" s="6">
        <v>347</v>
      </c>
      <c r="AN414" s="6">
        <v>12</v>
      </c>
      <c r="AO414">
        <v>0</v>
      </c>
      <c r="AP414" s="16">
        <v>4.2</v>
      </c>
    </row>
    <row r="415" spans="1:42" x14ac:dyDescent="0.2">
      <c r="A415" s="8" t="s">
        <v>95</v>
      </c>
      <c r="B415">
        <f>IF(AH415&gt;0, 1, 0)</f>
        <v>1</v>
      </c>
      <c r="C415" s="2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>SUM(D415+E415+F415+G415+H415+I415+J415+K415+L415)</f>
        <v>3</v>
      </c>
      <c r="W415">
        <f>SUM(M415+N415+O415+P415+Q415+R415+S415+T415+U415)</f>
        <v>0</v>
      </c>
      <c r="X415" s="6">
        <v>1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1</v>
      </c>
      <c r="AG415" s="6">
        <v>0</v>
      </c>
      <c r="AH415" s="6">
        <v>2</v>
      </c>
      <c r="AI415" s="6">
        <v>0</v>
      </c>
      <c r="AJ415">
        <f t="shared" si="13"/>
        <v>2</v>
      </c>
      <c r="AK415" s="4">
        <f t="shared" si="14"/>
        <v>1</v>
      </c>
      <c r="AM415" s="6">
        <v>293</v>
      </c>
      <c r="AN415" s="6">
        <v>12</v>
      </c>
      <c r="AO415">
        <v>0.39215686274509809</v>
      </c>
      <c r="AP415" s="16">
        <v>4.0999999999999996</v>
      </c>
    </row>
    <row r="416" spans="1:42" x14ac:dyDescent="0.2">
      <c r="A416" s="8" t="s">
        <v>96</v>
      </c>
      <c r="B416">
        <f>IF(AH416&gt;0, 1, 0)</f>
        <v>1</v>
      </c>
      <c r="C416" s="25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>SUM(D416+E416+F416+G416+H416+I416+J416+K416+L416)</f>
        <v>3</v>
      </c>
      <c r="W416">
        <f>SUM(M416+N416+O416+P416+Q416+R416+S416+T416+U416)</f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1</v>
      </c>
      <c r="AG416" s="6">
        <v>0</v>
      </c>
      <c r="AH416" s="6">
        <v>1</v>
      </c>
      <c r="AI416" s="6">
        <v>0</v>
      </c>
      <c r="AJ416">
        <f t="shared" si="13"/>
        <v>1</v>
      </c>
      <c r="AK416" s="4">
        <f t="shared" si="14"/>
        <v>1</v>
      </c>
      <c r="AM416" s="6">
        <v>127</v>
      </c>
      <c r="AN416" s="6">
        <v>1</v>
      </c>
      <c r="AO416">
        <v>0.26315789473684209</v>
      </c>
      <c r="AP416" s="16">
        <v>2.8</v>
      </c>
    </row>
    <row r="417" spans="1:42" x14ac:dyDescent="0.2">
      <c r="A417" s="8" t="s">
        <v>435</v>
      </c>
      <c r="B417">
        <v>1</v>
      </c>
      <c r="C417" s="25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1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1</v>
      </c>
      <c r="AG417" s="3">
        <v>0</v>
      </c>
      <c r="AH417" s="3">
        <v>1</v>
      </c>
      <c r="AI417" s="3">
        <v>0</v>
      </c>
      <c r="AJ417">
        <f t="shared" si="13"/>
        <v>1</v>
      </c>
      <c r="AK417" s="4">
        <f t="shared" si="14"/>
        <v>1</v>
      </c>
      <c r="AL417" t="s">
        <v>571</v>
      </c>
      <c r="AM417" s="6">
        <v>164</v>
      </c>
      <c r="AN417" s="6">
        <v>6</v>
      </c>
      <c r="AO417">
        <v>0.22222222222222221</v>
      </c>
      <c r="AP417" s="16">
        <v>3.5</v>
      </c>
    </row>
    <row r="418" spans="1:42" x14ac:dyDescent="0.2">
      <c r="A418" s="8" t="s">
        <v>436</v>
      </c>
      <c r="B418">
        <v>1</v>
      </c>
      <c r="C418" s="25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1</v>
      </c>
      <c r="AG418" s="3">
        <v>0</v>
      </c>
      <c r="AH418" s="3">
        <v>1</v>
      </c>
      <c r="AI418" s="3">
        <v>0</v>
      </c>
      <c r="AJ418">
        <f t="shared" si="13"/>
        <v>1</v>
      </c>
      <c r="AK418" s="4">
        <f t="shared" si="14"/>
        <v>1</v>
      </c>
      <c r="AM418" s="6">
        <v>130</v>
      </c>
      <c r="AN418" s="6">
        <v>4</v>
      </c>
      <c r="AO418">
        <v>0.23809523809523808</v>
      </c>
      <c r="AP418" s="16">
        <v>3.2</v>
      </c>
    </row>
    <row r="419" spans="1:42" x14ac:dyDescent="0.2">
      <c r="A419" s="8" t="s">
        <v>437</v>
      </c>
      <c r="B419">
        <v>1</v>
      </c>
      <c r="C419" s="25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</v>
      </c>
      <c r="W419">
        <v>0</v>
      </c>
      <c r="X419" s="3">
        <v>3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4</v>
      </c>
      <c r="AG419" s="3">
        <v>0</v>
      </c>
      <c r="AH419" s="3">
        <v>7</v>
      </c>
      <c r="AI419" s="3">
        <v>0</v>
      </c>
      <c r="AJ419">
        <f t="shared" si="13"/>
        <v>7</v>
      </c>
      <c r="AK419" s="4">
        <f t="shared" si="14"/>
        <v>1</v>
      </c>
      <c r="AM419" s="6">
        <v>368</v>
      </c>
      <c r="AN419" s="6">
        <v>24</v>
      </c>
      <c r="AO419">
        <v>1.25</v>
      </c>
      <c r="AP419" s="16">
        <v>4.5999999999999996</v>
      </c>
    </row>
    <row r="420" spans="1:42" x14ac:dyDescent="0.2">
      <c r="A420" s="8" t="s">
        <v>438</v>
      </c>
      <c r="B420">
        <v>1</v>
      </c>
      <c r="C420" s="25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</v>
      </c>
      <c r="W420">
        <v>0</v>
      </c>
      <c r="X420" s="3">
        <v>1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4</v>
      </c>
      <c r="AG420" s="3">
        <v>0</v>
      </c>
      <c r="AH420" s="3">
        <v>5</v>
      </c>
      <c r="AI420" s="3">
        <v>0</v>
      </c>
      <c r="AJ420">
        <f t="shared" si="13"/>
        <v>5</v>
      </c>
      <c r="AK420" s="4">
        <f t="shared" si="14"/>
        <v>1</v>
      </c>
      <c r="AM420" s="6">
        <v>62685</v>
      </c>
      <c r="AN420" s="6">
        <v>199</v>
      </c>
      <c r="AO420">
        <v>0.5434782608695653</v>
      </c>
      <c r="AP420" s="16">
        <v>8.1999999999999993</v>
      </c>
    </row>
    <row r="421" spans="1:42" x14ac:dyDescent="0.2">
      <c r="A421" s="8" t="s">
        <v>97</v>
      </c>
      <c r="B421">
        <v>0</v>
      </c>
      <c r="C421" s="25">
        <v>0</v>
      </c>
      <c r="D421">
        <v>0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>SUM(D421+E421+F421+G421+H421+I421+J421+K421+L421)</f>
        <v>3</v>
      </c>
      <c r="W421">
        <f>SUM(M421+N421+O421+P421+Q421+R421+S421+T421+U421)</f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3</v>
      </c>
      <c r="AH421" s="6">
        <v>0</v>
      </c>
      <c r="AI421" s="6">
        <v>3</v>
      </c>
      <c r="AJ421">
        <f t="shared" si="13"/>
        <v>3</v>
      </c>
      <c r="AK421" s="4">
        <f t="shared" si="14"/>
        <v>0</v>
      </c>
      <c r="AM421" s="6">
        <v>82</v>
      </c>
      <c r="AN421" s="6">
        <v>8</v>
      </c>
      <c r="AO421">
        <v>0</v>
      </c>
      <c r="AP421" s="16">
        <v>3.3</v>
      </c>
    </row>
    <row r="422" spans="1:42" x14ac:dyDescent="0.2">
      <c r="A422" s="8" t="s">
        <v>98</v>
      </c>
      <c r="B422">
        <f>IF(AH422&gt;0, 1, 0)</f>
        <v>1</v>
      </c>
      <c r="C422" s="25">
        <v>0</v>
      </c>
      <c r="D422">
        <v>1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>SUM(D422+E422+F422+G422+H422+I422+J422+K422+L422)</f>
        <v>3</v>
      </c>
      <c r="W422">
        <f>SUM(M422+N422+O422+P422+Q422+R422+S422+T422+U422)</f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2</v>
      </c>
      <c r="AG422" s="6">
        <v>0</v>
      </c>
      <c r="AH422" s="6">
        <v>2</v>
      </c>
      <c r="AI422" s="6">
        <v>0</v>
      </c>
      <c r="AJ422">
        <f t="shared" si="13"/>
        <v>2</v>
      </c>
      <c r="AK422" s="4">
        <f t="shared" si="14"/>
        <v>1</v>
      </c>
      <c r="AM422" s="6">
        <v>50</v>
      </c>
      <c r="AN422" s="6">
        <v>5</v>
      </c>
      <c r="AO422">
        <v>0.51282051282051289</v>
      </c>
      <c r="AP422" s="16">
        <v>2.9</v>
      </c>
    </row>
    <row r="423" spans="1:42" x14ac:dyDescent="0.2">
      <c r="A423" s="8" t="s">
        <v>439</v>
      </c>
      <c r="B423">
        <v>1</v>
      </c>
      <c r="C423" s="25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2</v>
      </c>
      <c r="W42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3</v>
      </c>
      <c r="AG423" s="3">
        <v>0</v>
      </c>
      <c r="AH423" s="3">
        <v>3</v>
      </c>
      <c r="AI423" s="3">
        <v>0</v>
      </c>
      <c r="AJ423">
        <f t="shared" si="13"/>
        <v>3</v>
      </c>
      <c r="AK423" s="4">
        <f t="shared" si="14"/>
        <v>1</v>
      </c>
      <c r="AM423" s="6">
        <v>52287</v>
      </c>
      <c r="AN423" s="6">
        <v>59</v>
      </c>
      <c r="AO423">
        <v>0.35294117647058826</v>
      </c>
      <c r="AP423" s="16">
        <v>7.5</v>
      </c>
    </row>
    <row r="424" spans="1:42" x14ac:dyDescent="0.2">
      <c r="A424" s="8" t="s">
        <v>440</v>
      </c>
      <c r="B424">
        <v>1</v>
      </c>
      <c r="C424" s="25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6</v>
      </c>
      <c r="W424">
        <v>1</v>
      </c>
      <c r="X424" s="3">
        <v>5</v>
      </c>
      <c r="Y424" s="3">
        <v>1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7</v>
      </c>
      <c r="AG424" s="3">
        <v>0</v>
      </c>
      <c r="AH424" s="3">
        <v>12</v>
      </c>
      <c r="AI424" s="3">
        <v>1</v>
      </c>
      <c r="AJ424">
        <f t="shared" si="13"/>
        <v>13</v>
      </c>
      <c r="AK424" s="4">
        <f t="shared" si="14"/>
        <v>0.92307692307692313</v>
      </c>
      <c r="AM424" s="6">
        <v>280</v>
      </c>
      <c r="AN424" s="6">
        <v>40</v>
      </c>
      <c r="AO424">
        <v>2.1052631578947367</v>
      </c>
      <c r="AP424" s="16">
        <v>4.7</v>
      </c>
    </row>
    <row r="425" spans="1:42" x14ac:dyDescent="0.2">
      <c r="A425" s="8" t="s">
        <v>441</v>
      </c>
      <c r="B425">
        <v>1</v>
      </c>
      <c r="C425" s="25">
        <v>1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4</v>
      </c>
      <c r="W425">
        <v>1</v>
      </c>
      <c r="X425" s="3">
        <v>5</v>
      </c>
      <c r="Y425" s="3">
        <v>2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13</v>
      </c>
      <c r="AG425" s="3">
        <v>0</v>
      </c>
      <c r="AH425" s="3">
        <v>18</v>
      </c>
      <c r="AI425" s="3">
        <v>2</v>
      </c>
      <c r="AJ425">
        <f t="shared" si="13"/>
        <v>20</v>
      </c>
      <c r="AK425" s="4">
        <f t="shared" si="14"/>
        <v>0.9</v>
      </c>
      <c r="AM425" s="6">
        <v>58655</v>
      </c>
      <c r="AN425" s="6">
        <v>728</v>
      </c>
      <c r="AO425">
        <v>1.8367346938775508</v>
      </c>
      <c r="AP425" s="16">
        <v>8.8000000000000007</v>
      </c>
    </row>
    <row r="426" spans="1:42" x14ac:dyDescent="0.2">
      <c r="A426" s="8" t="s">
        <v>442</v>
      </c>
      <c r="B426">
        <v>1</v>
      </c>
      <c r="C426" s="25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</v>
      </c>
      <c r="W426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1</v>
      </c>
      <c r="AG426" s="3">
        <v>0</v>
      </c>
      <c r="AH426" s="3">
        <v>1</v>
      </c>
      <c r="AI426" s="3">
        <v>0</v>
      </c>
      <c r="AJ426">
        <f t="shared" si="13"/>
        <v>1</v>
      </c>
      <c r="AK426" s="4">
        <f t="shared" si="14"/>
        <v>1</v>
      </c>
      <c r="AL426" t="s">
        <v>571</v>
      </c>
      <c r="AM426" s="6">
        <v>45</v>
      </c>
      <c r="AN426" s="6">
        <v>1</v>
      </c>
      <c r="AO426">
        <v>0.30303030303030304</v>
      </c>
      <c r="AP426" s="16">
        <v>2.2999999999999998</v>
      </c>
    </row>
    <row r="427" spans="1:42" x14ac:dyDescent="0.2">
      <c r="A427" s="8" t="s">
        <v>443</v>
      </c>
      <c r="B427">
        <v>1</v>
      </c>
      <c r="C427" s="25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6</v>
      </c>
      <c r="W427">
        <v>3</v>
      </c>
      <c r="X427" s="3">
        <v>4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1</v>
      </c>
      <c r="AE427" s="3">
        <v>0</v>
      </c>
      <c r="AF427" s="3">
        <v>14</v>
      </c>
      <c r="AG427" s="3">
        <v>3</v>
      </c>
      <c r="AH427" s="3">
        <v>19</v>
      </c>
      <c r="AI427" s="3">
        <v>3</v>
      </c>
      <c r="AJ427">
        <f t="shared" si="13"/>
        <v>22</v>
      </c>
      <c r="AK427" s="4">
        <f t="shared" si="14"/>
        <v>0.86363636363636365</v>
      </c>
      <c r="AM427" s="6">
        <v>178686</v>
      </c>
      <c r="AN427" s="6">
        <v>940</v>
      </c>
      <c r="AO427">
        <v>1.8095238095238095</v>
      </c>
      <c r="AP427" s="16">
        <v>9.5</v>
      </c>
    </row>
    <row r="428" spans="1:42" x14ac:dyDescent="0.2">
      <c r="A428" s="8" t="s">
        <v>444</v>
      </c>
      <c r="B428">
        <v>1</v>
      </c>
      <c r="C428" s="25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1</v>
      </c>
      <c r="AG428" s="3">
        <v>0</v>
      </c>
      <c r="AH428" s="3">
        <v>1</v>
      </c>
      <c r="AI428" s="3">
        <v>0</v>
      </c>
      <c r="AJ428">
        <f t="shared" si="13"/>
        <v>1</v>
      </c>
      <c r="AK428" s="4">
        <f t="shared" si="14"/>
        <v>1</v>
      </c>
      <c r="AM428" s="6">
        <v>23</v>
      </c>
      <c r="AN428" s="6">
        <v>3</v>
      </c>
      <c r="AO428">
        <v>0.30303030303030304</v>
      </c>
      <c r="AP428" s="16">
        <v>2.2999999999999998</v>
      </c>
    </row>
    <row r="429" spans="1:42" x14ac:dyDescent="0.2">
      <c r="A429" s="8" t="s">
        <v>99</v>
      </c>
      <c r="B429">
        <f>IF(AH429&gt;0, 1, 0)</f>
        <v>1</v>
      </c>
      <c r="C429" s="25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>SUM(D429+E429+F429+G429+H429+I429+J429+K429+L429)</f>
        <v>3</v>
      </c>
      <c r="W429">
        <f>SUM(M429+N429+O429+P429+Q429+R429+S429+T429+U429)</f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1</v>
      </c>
      <c r="AG429" s="6">
        <v>0</v>
      </c>
      <c r="AH429" s="6">
        <v>1</v>
      </c>
      <c r="AI429" s="6">
        <v>0</v>
      </c>
      <c r="AJ429">
        <f t="shared" si="13"/>
        <v>1</v>
      </c>
      <c r="AK429" s="4">
        <f t="shared" si="14"/>
        <v>1</v>
      </c>
      <c r="AM429" s="6">
        <v>200</v>
      </c>
      <c r="AN429" s="6">
        <v>7</v>
      </c>
      <c r="AO429">
        <v>0.21276595744680851</v>
      </c>
      <c r="AP429" s="16">
        <v>3.7</v>
      </c>
    </row>
    <row r="430" spans="1:42" x14ac:dyDescent="0.2">
      <c r="A430" s="8" t="s">
        <v>445</v>
      </c>
      <c r="B430">
        <v>1</v>
      </c>
      <c r="C430" s="25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3</v>
      </c>
      <c r="W430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2</v>
      </c>
      <c r="AG430" s="3">
        <v>0</v>
      </c>
      <c r="AH430" s="3">
        <v>2</v>
      </c>
      <c r="AI430" s="3">
        <v>0</v>
      </c>
      <c r="AJ430">
        <f t="shared" si="13"/>
        <v>2</v>
      </c>
      <c r="AK430" s="4">
        <f t="shared" si="14"/>
        <v>1</v>
      </c>
      <c r="AM430" s="6">
        <v>46</v>
      </c>
      <c r="AN430" s="6">
        <v>4</v>
      </c>
      <c r="AO430">
        <v>0.54054054054054046</v>
      </c>
      <c r="AP430" s="16">
        <v>2.7</v>
      </c>
    </row>
    <row r="431" spans="1:42" x14ac:dyDescent="0.2">
      <c r="A431" s="8" t="s">
        <v>446</v>
      </c>
      <c r="B431">
        <v>1</v>
      </c>
      <c r="C431" s="25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3</v>
      </c>
      <c r="W431">
        <v>1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1</v>
      </c>
      <c r="AG431" s="3">
        <v>2</v>
      </c>
      <c r="AH431" s="3">
        <v>1</v>
      </c>
      <c r="AI431" s="3">
        <v>2</v>
      </c>
      <c r="AJ431">
        <f t="shared" si="13"/>
        <v>3</v>
      </c>
      <c r="AK431" s="4">
        <f t="shared" si="14"/>
        <v>0.33333333333333331</v>
      </c>
      <c r="AM431" s="6">
        <v>619</v>
      </c>
      <c r="AN431" s="6">
        <v>7</v>
      </c>
      <c r="AO431">
        <v>0.18867924528301888</v>
      </c>
      <c r="AP431" s="16">
        <v>4.3</v>
      </c>
    </row>
    <row r="432" spans="1:42" x14ac:dyDescent="0.2">
      <c r="A432" s="8" t="s">
        <v>447</v>
      </c>
      <c r="B432">
        <v>0</v>
      </c>
      <c r="C432" s="25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2</v>
      </c>
      <c r="W432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>
        <f t="shared" si="13"/>
        <v>0</v>
      </c>
      <c r="AK432" s="4">
        <f t="shared" si="14"/>
        <v>0</v>
      </c>
      <c r="AM432" s="6">
        <v>17</v>
      </c>
      <c r="AN432" s="6">
        <v>2</v>
      </c>
      <c r="AO432">
        <v>0</v>
      </c>
      <c r="AP432" s="16">
        <v>2</v>
      </c>
    </row>
    <row r="433" spans="1:42" x14ac:dyDescent="0.2">
      <c r="A433" s="8" t="s">
        <v>448</v>
      </c>
      <c r="B433">
        <v>1</v>
      </c>
      <c r="C433" s="25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</v>
      </c>
      <c r="W43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4</v>
      </c>
      <c r="AG433" s="3">
        <v>1</v>
      </c>
      <c r="AH433" s="3">
        <v>4</v>
      </c>
      <c r="AI433" s="3">
        <v>1</v>
      </c>
      <c r="AJ433">
        <f t="shared" si="13"/>
        <v>5</v>
      </c>
      <c r="AK433" s="4">
        <f t="shared" si="14"/>
        <v>0.8</v>
      </c>
      <c r="AM433" s="6">
        <v>1191</v>
      </c>
      <c r="AN433" s="6">
        <v>14</v>
      </c>
      <c r="AO433">
        <v>0.67796610169491522</v>
      </c>
      <c r="AP433" s="16">
        <v>4.9000000000000004</v>
      </c>
    </row>
    <row r="434" spans="1:42" x14ac:dyDescent="0.2">
      <c r="A434" s="8" t="s">
        <v>449</v>
      </c>
      <c r="B434">
        <v>0</v>
      </c>
      <c r="C434" s="25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>
        <f t="shared" si="13"/>
        <v>0</v>
      </c>
      <c r="AK434" s="4">
        <f t="shared" si="14"/>
        <v>0</v>
      </c>
      <c r="AM434" s="6">
        <v>267</v>
      </c>
      <c r="AN434" s="6">
        <v>17</v>
      </c>
      <c r="AO434">
        <v>0</v>
      </c>
      <c r="AP434" s="16">
        <v>4.2</v>
      </c>
    </row>
    <row r="435" spans="1:42" x14ac:dyDescent="0.2">
      <c r="A435" s="8" t="s">
        <v>450</v>
      </c>
      <c r="B435">
        <v>0</v>
      </c>
      <c r="C435" s="2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2</v>
      </c>
      <c r="W435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>
        <f t="shared" si="13"/>
        <v>0</v>
      </c>
      <c r="AK435" s="4">
        <f t="shared" si="14"/>
        <v>0</v>
      </c>
      <c r="AM435" s="6">
        <v>140</v>
      </c>
      <c r="AN435" s="6">
        <v>96</v>
      </c>
      <c r="AO435">
        <v>0</v>
      </c>
      <c r="AP435" s="16">
        <v>4.8</v>
      </c>
    </row>
    <row r="436" spans="1:42" x14ac:dyDescent="0.2">
      <c r="A436" s="8" t="s">
        <v>451</v>
      </c>
      <c r="B436">
        <v>0</v>
      </c>
      <c r="C436" s="25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</v>
      </c>
      <c r="W436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1</v>
      </c>
      <c r="AH436" s="3">
        <v>0</v>
      </c>
      <c r="AI436" s="3">
        <v>1</v>
      </c>
      <c r="AJ436">
        <f t="shared" si="13"/>
        <v>1</v>
      </c>
      <c r="AK436" s="4">
        <f t="shared" si="14"/>
        <v>0</v>
      </c>
      <c r="AL436" t="s">
        <v>571</v>
      </c>
      <c r="AM436" s="6">
        <v>40276</v>
      </c>
      <c r="AN436" s="6">
        <v>48</v>
      </c>
      <c r="AO436">
        <v>0</v>
      </c>
      <c r="AP436" s="16">
        <v>7.2</v>
      </c>
    </row>
    <row r="437" spans="1:42" x14ac:dyDescent="0.2">
      <c r="A437" s="8" t="s">
        <v>452</v>
      </c>
      <c r="B437">
        <v>1</v>
      </c>
      <c r="C437" s="25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2</v>
      </c>
      <c r="W437">
        <v>0</v>
      </c>
      <c r="X437" s="3">
        <v>0</v>
      </c>
      <c r="Y437" s="3">
        <v>0</v>
      </c>
      <c r="Z437" s="3">
        <v>1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1</v>
      </c>
      <c r="AI437" s="3">
        <v>0</v>
      </c>
      <c r="AJ437">
        <f t="shared" si="13"/>
        <v>1</v>
      </c>
      <c r="AK437" s="4">
        <f t="shared" si="14"/>
        <v>1</v>
      </c>
      <c r="AM437" s="6">
        <v>454</v>
      </c>
      <c r="AN437" s="6">
        <v>689</v>
      </c>
      <c r="AO437">
        <v>0.13698630136986301</v>
      </c>
      <c r="AP437" s="16">
        <v>6.3</v>
      </c>
    </row>
    <row r="438" spans="1:42" x14ac:dyDescent="0.2">
      <c r="A438" s="8" t="s">
        <v>149</v>
      </c>
      <c r="B438">
        <v>0</v>
      </c>
      <c r="C438" s="25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>SUM(D438+E438+F438+G438+H438+I438+J438+K438+L438)</f>
        <v>1</v>
      </c>
      <c r="W438">
        <f>SUM(M438+N438+O438+P438+Q438+R438+S438+T438+U438)</f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1</v>
      </c>
      <c r="AF438" s="6">
        <v>0</v>
      </c>
      <c r="AG438" s="6">
        <v>0</v>
      </c>
      <c r="AH438" s="6">
        <v>0</v>
      </c>
      <c r="AI438" s="6">
        <v>1</v>
      </c>
      <c r="AJ438">
        <f t="shared" si="13"/>
        <v>1</v>
      </c>
      <c r="AK438" s="4">
        <f t="shared" si="14"/>
        <v>0</v>
      </c>
      <c r="AM438" s="6">
        <v>7450</v>
      </c>
      <c r="AN438" s="6">
        <v>0</v>
      </c>
      <c r="AO438">
        <v>0</v>
      </c>
      <c r="AP438" s="16">
        <v>4.5</v>
      </c>
    </row>
    <row r="439" spans="1:42" x14ac:dyDescent="0.2">
      <c r="A439" s="8" t="s">
        <v>453</v>
      </c>
      <c r="B439">
        <v>1</v>
      </c>
      <c r="C439" s="25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1</v>
      </c>
      <c r="AG439" s="3">
        <v>0</v>
      </c>
      <c r="AH439" s="3">
        <v>1</v>
      </c>
      <c r="AI439" s="3">
        <v>0</v>
      </c>
      <c r="AJ439">
        <f t="shared" si="13"/>
        <v>1</v>
      </c>
      <c r="AK439" s="4">
        <f t="shared" si="14"/>
        <v>1</v>
      </c>
      <c r="AM439" s="6">
        <v>290</v>
      </c>
      <c r="AN439" s="6">
        <v>47</v>
      </c>
      <c r="AO439">
        <v>0.17241379310344829</v>
      </c>
      <c r="AP439" s="16">
        <v>4.8</v>
      </c>
    </row>
    <row r="440" spans="1:42" x14ac:dyDescent="0.2">
      <c r="A440" s="8" t="s">
        <v>454</v>
      </c>
      <c r="B440">
        <v>1</v>
      </c>
      <c r="C440" s="25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2</v>
      </c>
      <c r="W440">
        <v>2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1</v>
      </c>
      <c r="AF440" s="3">
        <v>1</v>
      </c>
      <c r="AG440" s="3">
        <v>0</v>
      </c>
      <c r="AH440" s="3">
        <v>1</v>
      </c>
      <c r="AI440" s="3">
        <v>1</v>
      </c>
      <c r="AJ440">
        <f t="shared" si="13"/>
        <v>2</v>
      </c>
      <c r="AK440" s="4">
        <f t="shared" si="14"/>
        <v>0.5</v>
      </c>
      <c r="AM440" s="6">
        <v>612</v>
      </c>
      <c r="AN440" s="6">
        <v>7</v>
      </c>
      <c r="AO440">
        <v>0.19230769230769229</v>
      </c>
      <c r="AP440" s="16">
        <v>4.2</v>
      </c>
    </row>
    <row r="441" spans="1:42" x14ac:dyDescent="0.2">
      <c r="A441" s="8" t="s">
        <v>455</v>
      </c>
      <c r="B441">
        <v>0</v>
      </c>
      <c r="C441" s="25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13"/>
        <v>0</v>
      </c>
      <c r="AK441" s="4">
        <f t="shared" si="14"/>
        <v>0</v>
      </c>
      <c r="AM441" s="6">
        <v>128</v>
      </c>
      <c r="AN441" s="6">
        <v>12</v>
      </c>
      <c r="AO441">
        <v>0</v>
      </c>
      <c r="AP441" s="16">
        <v>3.7</v>
      </c>
    </row>
    <row r="442" spans="1:42" x14ac:dyDescent="0.2">
      <c r="A442" s="8" t="s">
        <v>100</v>
      </c>
      <c r="B442">
        <f>IF(AH442&gt;0, 1, 0)</f>
        <v>1</v>
      </c>
      <c r="C442" s="25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>SUM(D442+E442+F442+G442+H442+I442+J442+K442+L442)</f>
        <v>2</v>
      </c>
      <c r="W442">
        <f>SUM(M442+N442+O442+P442+Q442+R442+S442+T442+U442)</f>
        <v>1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2</v>
      </c>
      <c r="AG442" s="6">
        <v>1</v>
      </c>
      <c r="AH442" s="6">
        <v>2</v>
      </c>
      <c r="AI442" s="6">
        <v>1</v>
      </c>
      <c r="AJ442">
        <f t="shared" ref="AJ442:AJ504" si="15">SUM(AH442+AI442)</f>
        <v>3</v>
      </c>
      <c r="AK442" s="4">
        <f t="shared" si="14"/>
        <v>0.66666666666666663</v>
      </c>
      <c r="AM442" s="6">
        <v>1034</v>
      </c>
      <c r="AN442" s="6">
        <v>5</v>
      </c>
      <c r="AO442">
        <v>0.37037037037037035</v>
      </c>
      <c r="AP442" s="16">
        <v>4.4000000000000004</v>
      </c>
    </row>
    <row r="443" spans="1:42" x14ac:dyDescent="0.2">
      <c r="A443" s="8" t="s">
        <v>456</v>
      </c>
      <c r="B443">
        <v>1</v>
      </c>
      <c r="C443" s="25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1</v>
      </c>
      <c r="AG443" s="3">
        <v>1</v>
      </c>
      <c r="AH443" s="3">
        <v>1</v>
      </c>
      <c r="AI443" s="3">
        <v>1</v>
      </c>
      <c r="AJ443">
        <f t="shared" si="15"/>
        <v>2</v>
      </c>
      <c r="AK443" s="4">
        <f t="shared" si="14"/>
        <v>0.5</v>
      </c>
      <c r="AL443" t="s">
        <v>571</v>
      </c>
      <c r="AM443" s="6">
        <v>576</v>
      </c>
      <c r="AN443" s="6">
        <v>2</v>
      </c>
      <c r="AO443">
        <v>0.21276595744680851</v>
      </c>
      <c r="AP443" s="16">
        <v>3.7</v>
      </c>
    </row>
    <row r="444" spans="1:42" x14ac:dyDescent="0.2">
      <c r="A444" s="8" t="s">
        <v>457</v>
      </c>
      <c r="B444">
        <v>1</v>
      </c>
      <c r="C444" s="25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1</v>
      </c>
      <c r="AG444" s="6">
        <v>0</v>
      </c>
      <c r="AH444" s="6">
        <v>1</v>
      </c>
      <c r="AI444" s="6">
        <v>0</v>
      </c>
      <c r="AJ444">
        <f t="shared" si="15"/>
        <v>1</v>
      </c>
      <c r="AK444" s="4">
        <f t="shared" si="14"/>
        <v>1</v>
      </c>
      <c r="AM444" s="6">
        <v>761</v>
      </c>
      <c r="AN444" s="6">
        <v>4</v>
      </c>
      <c r="AO444">
        <v>0.19607843137254904</v>
      </c>
      <c r="AP444" s="16">
        <v>4.0999999999999996</v>
      </c>
    </row>
    <row r="445" spans="1:42" x14ac:dyDescent="0.2">
      <c r="A445" s="8" t="s">
        <v>458</v>
      </c>
      <c r="B445">
        <v>0</v>
      </c>
      <c r="C445" s="2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1</v>
      </c>
      <c r="AF445" s="6">
        <v>0</v>
      </c>
      <c r="AG445" s="6">
        <v>0</v>
      </c>
      <c r="AH445" s="6">
        <v>0</v>
      </c>
      <c r="AI445" s="6">
        <v>1</v>
      </c>
      <c r="AJ445">
        <f t="shared" si="15"/>
        <v>1</v>
      </c>
      <c r="AK445" s="4">
        <f t="shared" si="14"/>
        <v>0</v>
      </c>
      <c r="AM445" s="6">
        <v>296</v>
      </c>
      <c r="AN445" s="6">
        <v>6</v>
      </c>
      <c r="AO445">
        <v>0</v>
      </c>
      <c r="AP445" s="16">
        <v>3.8</v>
      </c>
    </row>
    <row r="446" spans="1:42" x14ac:dyDescent="0.2">
      <c r="A446" s="8" t="s">
        <v>459</v>
      </c>
      <c r="B446">
        <v>0</v>
      </c>
      <c r="C446" s="25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1</v>
      </c>
      <c r="AH446" s="3">
        <v>0</v>
      </c>
      <c r="AI446" s="3">
        <v>1</v>
      </c>
      <c r="AJ446">
        <f t="shared" si="15"/>
        <v>1</v>
      </c>
      <c r="AK446" s="4">
        <f t="shared" si="14"/>
        <v>0</v>
      </c>
      <c r="AM446" s="6">
        <v>442</v>
      </c>
      <c r="AN446" s="6">
        <v>4</v>
      </c>
      <c r="AO446">
        <v>0</v>
      </c>
      <c r="AP446" s="16">
        <v>3.9</v>
      </c>
    </row>
    <row r="447" spans="1:42" x14ac:dyDescent="0.2">
      <c r="A447" s="8" t="s">
        <v>460</v>
      </c>
      <c r="B447">
        <v>0</v>
      </c>
      <c r="C447" s="25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1</v>
      </c>
      <c r="U447">
        <v>0</v>
      </c>
      <c r="V447">
        <v>1</v>
      </c>
      <c r="W447">
        <v>2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>
        <f t="shared" si="15"/>
        <v>0</v>
      </c>
      <c r="AK447" s="4">
        <f t="shared" si="14"/>
        <v>0</v>
      </c>
      <c r="AM447" s="6">
        <v>10</v>
      </c>
      <c r="AN447" s="6">
        <v>2</v>
      </c>
      <c r="AO447">
        <v>0</v>
      </c>
      <c r="AP447" s="16">
        <v>1.7</v>
      </c>
    </row>
    <row r="448" spans="1:42" x14ac:dyDescent="0.2">
      <c r="A448" s="8" t="s">
        <v>461</v>
      </c>
      <c r="B448">
        <v>1</v>
      </c>
      <c r="C448" s="25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1</v>
      </c>
      <c r="AG448" s="6">
        <v>1</v>
      </c>
      <c r="AH448" s="6">
        <v>1</v>
      </c>
      <c r="AI448" s="6">
        <v>1</v>
      </c>
      <c r="AJ448">
        <f t="shared" si="15"/>
        <v>2</v>
      </c>
      <c r="AK448" s="4">
        <f t="shared" si="14"/>
        <v>0.5</v>
      </c>
      <c r="AM448" s="6">
        <v>12</v>
      </c>
      <c r="AN448" s="6">
        <v>7</v>
      </c>
      <c r="AO448">
        <v>0.30303030303030304</v>
      </c>
      <c r="AP448" s="16">
        <v>2.2999999999999998</v>
      </c>
    </row>
    <row r="449" spans="1:42" x14ac:dyDescent="0.2">
      <c r="A449" s="8" t="s">
        <v>462</v>
      </c>
      <c r="B449">
        <v>1</v>
      </c>
      <c r="C449" s="25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1</v>
      </c>
      <c r="W449">
        <v>2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10</v>
      </c>
      <c r="AG449" s="3">
        <v>6</v>
      </c>
      <c r="AH449" s="3">
        <v>10</v>
      </c>
      <c r="AI449" s="3">
        <v>6</v>
      </c>
      <c r="AJ449">
        <f t="shared" si="15"/>
        <v>16</v>
      </c>
      <c r="AK449" s="4">
        <f t="shared" si="14"/>
        <v>0.625</v>
      </c>
      <c r="AM449" s="6">
        <v>242</v>
      </c>
      <c r="AN449" s="6">
        <v>21</v>
      </c>
      <c r="AO449">
        <v>1.8867924528301887</v>
      </c>
      <c r="AP449" s="16">
        <v>4.3</v>
      </c>
    </row>
    <row r="450" spans="1:42" x14ac:dyDescent="0.2">
      <c r="A450" s="8" t="s">
        <v>101</v>
      </c>
      <c r="B450">
        <f>IF(AH450&gt;0, 1, 0)</f>
        <v>1</v>
      </c>
      <c r="C450" s="25">
        <v>0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>SUM(D450+E450+F450+G450+H450+I450+J450+K450+L450)</f>
        <v>3</v>
      </c>
      <c r="W450">
        <f>SUM(M450+N450+O450+P450+Q450+R450+S450+T450+U450)</f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1</v>
      </c>
      <c r="AE450" s="6">
        <v>0</v>
      </c>
      <c r="AF450" s="6">
        <v>0</v>
      </c>
      <c r="AG450" s="6">
        <v>1</v>
      </c>
      <c r="AH450" s="6">
        <v>1</v>
      </c>
      <c r="AI450" s="6">
        <v>1</v>
      </c>
      <c r="AJ450">
        <f t="shared" si="15"/>
        <v>2</v>
      </c>
      <c r="AK450" s="4">
        <f t="shared" si="14"/>
        <v>0.5</v>
      </c>
      <c r="AM450" s="6">
        <v>21</v>
      </c>
      <c r="AN450" s="6">
        <v>2</v>
      </c>
      <c r="AO450">
        <v>0.32258064516129031</v>
      </c>
      <c r="AP450" s="16">
        <v>2.1</v>
      </c>
    </row>
    <row r="451" spans="1:42" x14ac:dyDescent="0.2">
      <c r="A451" s="8" t="s">
        <v>463</v>
      </c>
      <c r="B451">
        <v>1</v>
      </c>
      <c r="C451" s="25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6</v>
      </c>
      <c r="AG451" s="3">
        <v>2</v>
      </c>
      <c r="AH451" s="3">
        <v>6</v>
      </c>
      <c r="AI451" s="3">
        <v>2</v>
      </c>
      <c r="AJ451">
        <f t="shared" si="15"/>
        <v>8</v>
      </c>
      <c r="AK451" s="4">
        <f t="shared" si="14"/>
        <v>0.75</v>
      </c>
      <c r="AM451" s="6">
        <v>34</v>
      </c>
      <c r="AN451" s="6">
        <v>18</v>
      </c>
      <c r="AO451">
        <v>1.4285714285714286</v>
      </c>
      <c r="AP451" s="16">
        <v>3.2</v>
      </c>
    </row>
    <row r="452" spans="1:42" x14ac:dyDescent="0.2">
      <c r="A452" s="8" t="s">
        <v>464</v>
      </c>
      <c r="B452">
        <v>0</v>
      </c>
      <c r="C452" s="25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3</v>
      </c>
      <c r="W452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1</v>
      </c>
      <c r="AH452" s="3">
        <v>0</v>
      </c>
      <c r="AI452" s="3">
        <v>1</v>
      </c>
      <c r="AJ452">
        <f t="shared" si="15"/>
        <v>1</v>
      </c>
      <c r="AK452" s="4">
        <f t="shared" si="14"/>
        <v>0</v>
      </c>
      <c r="AL452" t="s">
        <v>571</v>
      </c>
      <c r="AM452" s="6">
        <v>54834</v>
      </c>
      <c r="AN452" s="6">
        <v>490</v>
      </c>
      <c r="AO452">
        <v>0</v>
      </c>
      <c r="AP452" s="16">
        <v>8.6</v>
      </c>
    </row>
    <row r="453" spans="1:42" x14ac:dyDescent="0.2">
      <c r="A453" s="8" t="s">
        <v>465</v>
      </c>
      <c r="B453">
        <v>0</v>
      </c>
      <c r="C453" s="25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2</v>
      </c>
      <c r="W45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>
        <f t="shared" si="15"/>
        <v>0</v>
      </c>
      <c r="AK453" s="4">
        <f t="shared" si="14"/>
        <v>0</v>
      </c>
      <c r="AM453" s="6">
        <v>22</v>
      </c>
      <c r="AN453" s="6">
        <v>2</v>
      </c>
      <c r="AO453">
        <v>0</v>
      </c>
      <c r="AP453" s="16">
        <v>2.1</v>
      </c>
    </row>
    <row r="454" spans="1:42" x14ac:dyDescent="0.2">
      <c r="A454" s="8" t="s">
        <v>466</v>
      </c>
      <c r="B454">
        <v>0</v>
      </c>
      <c r="C454" s="25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15"/>
        <v>0</v>
      </c>
      <c r="AK454" s="4">
        <f t="shared" si="14"/>
        <v>0</v>
      </c>
      <c r="AM454" s="6">
        <v>26</v>
      </c>
      <c r="AN454" s="6">
        <v>3</v>
      </c>
      <c r="AO454">
        <v>0</v>
      </c>
      <c r="AP454" s="16">
        <v>2.2999999999999998</v>
      </c>
    </row>
    <row r="455" spans="1:42" x14ac:dyDescent="0.2">
      <c r="A455" s="8" t="s">
        <v>467</v>
      </c>
      <c r="B455">
        <v>0</v>
      </c>
      <c r="C455" s="2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15"/>
        <v>0</v>
      </c>
      <c r="AK455" s="4">
        <f t="shared" si="14"/>
        <v>0</v>
      </c>
      <c r="AM455" s="6">
        <v>32</v>
      </c>
      <c r="AN455" s="6">
        <v>27</v>
      </c>
      <c r="AO455">
        <v>0</v>
      </c>
      <c r="AP455" s="16">
        <v>3.4</v>
      </c>
    </row>
    <row r="456" spans="1:42" x14ac:dyDescent="0.2">
      <c r="A456" s="8" t="s">
        <v>468</v>
      </c>
      <c r="B456">
        <v>0</v>
      </c>
      <c r="C456" s="25">
        <v>0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15"/>
        <v>0</v>
      </c>
      <c r="AK456" s="4">
        <f t="shared" si="14"/>
        <v>0</v>
      </c>
      <c r="AM456" s="6">
        <v>69</v>
      </c>
      <c r="AN456" s="6">
        <v>3</v>
      </c>
      <c r="AO456">
        <v>0</v>
      </c>
      <c r="AP456" s="16">
        <v>2.8</v>
      </c>
    </row>
    <row r="457" spans="1:42" x14ac:dyDescent="0.2">
      <c r="A457" s="8" t="s">
        <v>469</v>
      </c>
      <c r="B457">
        <v>0</v>
      </c>
      <c r="C457" s="25">
        <v>0</v>
      </c>
      <c r="D457">
        <v>0</v>
      </c>
      <c r="E457">
        <v>1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4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si="15"/>
        <v>0</v>
      </c>
      <c r="AK457" s="4">
        <f t="shared" si="14"/>
        <v>0</v>
      </c>
      <c r="AM457" s="6">
        <v>44</v>
      </c>
      <c r="AN457" s="6">
        <v>1</v>
      </c>
      <c r="AO457">
        <v>0</v>
      </c>
      <c r="AP457" s="16">
        <v>2.2000000000000002</v>
      </c>
    </row>
    <row r="458" spans="1:42" x14ac:dyDescent="0.2">
      <c r="A458" s="8" t="s">
        <v>470</v>
      </c>
      <c r="B458">
        <v>0</v>
      </c>
      <c r="C458" s="25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3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15"/>
        <v>0</v>
      </c>
      <c r="AK458" s="4">
        <f t="shared" si="14"/>
        <v>0</v>
      </c>
      <c r="AM458" s="6">
        <v>12</v>
      </c>
      <c r="AN458" s="6">
        <v>3</v>
      </c>
      <c r="AO458">
        <v>0</v>
      </c>
      <c r="AP458" s="16">
        <v>2</v>
      </c>
    </row>
    <row r="459" spans="1:42" x14ac:dyDescent="0.2">
      <c r="A459" s="8" t="s">
        <v>471</v>
      </c>
      <c r="B459">
        <v>0</v>
      </c>
      <c r="C459" s="25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3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15"/>
        <v>0</v>
      </c>
      <c r="AK459" s="4">
        <f t="shared" si="14"/>
        <v>0</v>
      </c>
      <c r="AM459" s="6">
        <v>107</v>
      </c>
      <c r="AN459" s="6">
        <v>6</v>
      </c>
      <c r="AO459">
        <v>0</v>
      </c>
      <c r="AP459" s="16">
        <v>3.3</v>
      </c>
    </row>
    <row r="460" spans="1:42" x14ac:dyDescent="0.2">
      <c r="A460" s="8" t="s">
        <v>472</v>
      </c>
      <c r="B460">
        <v>0</v>
      </c>
      <c r="C460" s="25">
        <v>0</v>
      </c>
      <c r="D460">
        <v>0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15"/>
        <v>0</v>
      </c>
      <c r="AK460" s="4">
        <f t="shared" si="14"/>
        <v>0</v>
      </c>
      <c r="AM460" s="6">
        <v>79</v>
      </c>
      <c r="AN460" s="6">
        <v>2</v>
      </c>
      <c r="AO460">
        <v>0</v>
      </c>
      <c r="AP460" s="16">
        <v>2.7</v>
      </c>
    </row>
    <row r="461" spans="1:42" x14ac:dyDescent="0.2">
      <c r="A461" s="8" t="s">
        <v>473</v>
      </c>
      <c r="B461">
        <v>1</v>
      </c>
      <c r="C461" s="25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2</v>
      </c>
      <c r="W461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1</v>
      </c>
      <c r="AG461" s="6">
        <v>0</v>
      </c>
      <c r="AH461" s="6">
        <v>1</v>
      </c>
      <c r="AI461" s="6">
        <v>0</v>
      </c>
      <c r="AJ461">
        <f t="shared" si="15"/>
        <v>1</v>
      </c>
      <c r="AK461" s="4">
        <f t="shared" si="14"/>
        <v>1</v>
      </c>
      <c r="AM461" s="6">
        <v>30</v>
      </c>
      <c r="AN461" s="6">
        <v>3</v>
      </c>
      <c r="AO461">
        <v>0.29411764705882354</v>
      </c>
      <c r="AP461" s="16">
        <v>2.4</v>
      </c>
    </row>
    <row r="462" spans="1:42" x14ac:dyDescent="0.2">
      <c r="A462" s="8" t="s">
        <v>474</v>
      </c>
      <c r="B462">
        <v>0</v>
      </c>
      <c r="C462" s="25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1</v>
      </c>
      <c r="AF462" s="3">
        <v>0</v>
      </c>
      <c r="AG462" s="3">
        <v>0</v>
      </c>
      <c r="AH462" s="3">
        <v>0</v>
      </c>
      <c r="AI462" s="3">
        <v>1</v>
      </c>
      <c r="AJ462">
        <f t="shared" si="15"/>
        <v>1</v>
      </c>
      <c r="AK462" s="4">
        <f t="shared" ref="AK462:AK524" si="16">IF(AJ462=0, 0, AH462/AJ462)</f>
        <v>0</v>
      </c>
      <c r="AM462" s="6">
        <v>114</v>
      </c>
      <c r="AN462" s="6">
        <v>23</v>
      </c>
      <c r="AO462">
        <v>0</v>
      </c>
      <c r="AP462" s="16">
        <v>4</v>
      </c>
    </row>
    <row r="463" spans="1:42" x14ac:dyDescent="0.2">
      <c r="A463" s="8" t="s">
        <v>475</v>
      </c>
      <c r="B463">
        <v>0</v>
      </c>
      <c r="C463" s="25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15"/>
        <v>0</v>
      </c>
      <c r="AK463" s="4">
        <f t="shared" si="16"/>
        <v>0</v>
      </c>
      <c r="AM463" s="6">
        <v>96</v>
      </c>
      <c r="AN463" s="6">
        <v>1</v>
      </c>
      <c r="AO463">
        <v>0</v>
      </c>
      <c r="AP463" s="16">
        <v>2.6</v>
      </c>
    </row>
    <row r="464" spans="1:42" x14ac:dyDescent="0.2">
      <c r="A464" s="8" t="s">
        <v>476</v>
      </c>
      <c r="B464">
        <v>1</v>
      </c>
      <c r="C464" s="25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1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2</v>
      </c>
      <c r="X464" s="3">
        <v>0</v>
      </c>
      <c r="Y464" s="3">
        <v>0</v>
      </c>
      <c r="Z464" s="3">
        <v>0</v>
      </c>
      <c r="AA464" s="3">
        <v>0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1</v>
      </c>
      <c r="AI464" s="3">
        <v>0</v>
      </c>
      <c r="AJ464">
        <f t="shared" si="15"/>
        <v>1</v>
      </c>
      <c r="AK464" s="4">
        <f t="shared" si="16"/>
        <v>1</v>
      </c>
      <c r="AM464" s="6">
        <v>1327</v>
      </c>
      <c r="AN464" s="6">
        <v>30</v>
      </c>
      <c r="AO464">
        <v>0.15873015873015872</v>
      </c>
      <c r="AP464" s="16">
        <v>5.3</v>
      </c>
    </row>
    <row r="465" spans="1:42" x14ac:dyDescent="0.2">
      <c r="A465" s="8" t="s">
        <v>477</v>
      </c>
      <c r="B465">
        <v>0</v>
      </c>
      <c r="C465" s="2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15"/>
        <v>0</v>
      </c>
      <c r="AK465" s="4">
        <f t="shared" si="16"/>
        <v>0</v>
      </c>
      <c r="AM465" s="6">
        <v>30</v>
      </c>
      <c r="AN465" s="6">
        <v>3</v>
      </c>
      <c r="AO465">
        <v>0</v>
      </c>
      <c r="AP465" s="16">
        <v>2.4</v>
      </c>
    </row>
    <row r="466" spans="1:42" x14ac:dyDescent="0.2">
      <c r="A466" s="8" t="s">
        <v>478</v>
      </c>
      <c r="B466">
        <v>1</v>
      </c>
      <c r="C466" s="25">
        <v>2</v>
      </c>
      <c r="D466">
        <v>1</v>
      </c>
      <c r="E466">
        <v>0</v>
      </c>
      <c r="F466">
        <v>1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0</v>
      </c>
      <c r="T466">
        <v>1</v>
      </c>
      <c r="U466">
        <v>0</v>
      </c>
      <c r="V466">
        <v>5</v>
      </c>
      <c r="W466">
        <v>6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4</v>
      </c>
      <c r="AG466" s="3">
        <v>1</v>
      </c>
      <c r="AH466" s="3">
        <v>4</v>
      </c>
      <c r="AI466" s="3">
        <v>1</v>
      </c>
      <c r="AJ466">
        <f t="shared" si="15"/>
        <v>5</v>
      </c>
      <c r="AK466" s="4">
        <f t="shared" si="16"/>
        <v>0.8</v>
      </c>
      <c r="AM466" s="6">
        <v>1252</v>
      </c>
      <c r="AN466" s="6">
        <v>87</v>
      </c>
      <c r="AO466">
        <v>0.58823529411764708</v>
      </c>
      <c r="AP466" s="16">
        <v>5.8</v>
      </c>
    </row>
    <row r="467" spans="1:42" x14ac:dyDescent="0.2">
      <c r="A467" s="8" t="s">
        <v>479</v>
      </c>
      <c r="B467">
        <v>1</v>
      </c>
      <c r="C467" s="25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3</v>
      </c>
      <c r="W467">
        <v>0</v>
      </c>
      <c r="X467" s="3">
        <v>2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1</v>
      </c>
      <c r="AG467" s="3">
        <v>0</v>
      </c>
      <c r="AH467" s="3">
        <v>3</v>
      </c>
      <c r="AI467" s="3">
        <v>2</v>
      </c>
      <c r="AJ467">
        <f t="shared" si="15"/>
        <v>5</v>
      </c>
      <c r="AK467" s="4">
        <f t="shared" si="16"/>
        <v>0.6</v>
      </c>
      <c r="AM467" s="6">
        <v>390</v>
      </c>
      <c r="AN467" s="6">
        <v>48</v>
      </c>
      <c r="AO467">
        <v>0.50847457627118642</v>
      </c>
      <c r="AP467" s="16">
        <v>4.9000000000000004</v>
      </c>
    </row>
    <row r="468" spans="1:42" x14ac:dyDescent="0.2">
      <c r="A468" s="8" t="s">
        <v>480</v>
      </c>
      <c r="B468">
        <v>1</v>
      </c>
      <c r="C468" s="25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1</v>
      </c>
      <c r="X468" s="3">
        <v>1</v>
      </c>
      <c r="Y468" s="3">
        <v>2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1</v>
      </c>
      <c r="AI468" s="3">
        <v>2</v>
      </c>
      <c r="AJ468">
        <f t="shared" si="15"/>
        <v>3</v>
      </c>
      <c r="AK468" s="4">
        <f t="shared" si="16"/>
        <v>0.33333333333333331</v>
      </c>
      <c r="AM468" s="6">
        <v>269</v>
      </c>
      <c r="AN468" s="6">
        <v>5</v>
      </c>
      <c r="AO468">
        <v>0.21276595744680851</v>
      </c>
      <c r="AP468" s="16">
        <v>3.7</v>
      </c>
    </row>
    <row r="469" spans="1:42" x14ac:dyDescent="0.2">
      <c r="A469" s="8" t="s">
        <v>481</v>
      </c>
      <c r="B469">
        <v>1</v>
      </c>
      <c r="C469" s="25">
        <v>1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3</v>
      </c>
      <c r="W469">
        <v>3</v>
      </c>
      <c r="X469" s="3">
        <v>1</v>
      </c>
      <c r="Y469" s="3">
        <v>2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2</v>
      </c>
      <c r="AG469" s="3">
        <v>0</v>
      </c>
      <c r="AH469" s="3">
        <v>3</v>
      </c>
      <c r="AI469" s="3">
        <v>2</v>
      </c>
      <c r="AJ469">
        <f t="shared" si="15"/>
        <v>5</v>
      </c>
      <c r="AK469" s="4">
        <f t="shared" si="16"/>
        <v>0.6</v>
      </c>
      <c r="AM469" s="6">
        <v>1456</v>
      </c>
      <c r="AN469" s="6">
        <v>65</v>
      </c>
      <c r="AO469">
        <v>0.44776119402985076</v>
      </c>
      <c r="AP469" s="16">
        <v>5.7</v>
      </c>
    </row>
    <row r="470" spans="1:42" x14ac:dyDescent="0.2">
      <c r="A470" s="8" t="s">
        <v>482</v>
      </c>
      <c r="B470">
        <v>1</v>
      </c>
      <c r="C470" s="25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</v>
      </c>
      <c r="W470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1</v>
      </c>
      <c r="AD470" s="6">
        <v>0</v>
      </c>
      <c r="AE470" s="6">
        <v>0</v>
      </c>
      <c r="AF470" s="6">
        <v>1</v>
      </c>
      <c r="AG470" s="6">
        <v>0</v>
      </c>
      <c r="AH470" s="6">
        <v>1</v>
      </c>
      <c r="AI470" s="6">
        <v>1</v>
      </c>
      <c r="AJ470">
        <f t="shared" si="15"/>
        <v>2</v>
      </c>
      <c r="AK470" s="4">
        <f t="shared" si="16"/>
        <v>0.5</v>
      </c>
      <c r="AM470" s="6">
        <v>64</v>
      </c>
      <c r="AN470" s="6">
        <v>8</v>
      </c>
      <c r="AO470">
        <v>0.23809523809523808</v>
      </c>
      <c r="AP470" s="16">
        <v>3.2</v>
      </c>
    </row>
    <row r="471" spans="1:42" x14ac:dyDescent="0.2">
      <c r="A471" s="8" t="s">
        <v>483</v>
      </c>
      <c r="B471">
        <v>1</v>
      </c>
      <c r="C471" s="25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0</v>
      </c>
      <c r="T471">
        <v>1</v>
      </c>
      <c r="U471">
        <v>0</v>
      </c>
      <c r="V471">
        <v>3</v>
      </c>
      <c r="W471">
        <v>6</v>
      </c>
      <c r="X471" s="3">
        <v>1</v>
      </c>
      <c r="Y471" s="3">
        <v>1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2</v>
      </c>
      <c r="AG471" s="3">
        <v>0</v>
      </c>
      <c r="AH471" s="3">
        <v>3</v>
      </c>
      <c r="AI471" s="3">
        <v>1</v>
      </c>
      <c r="AJ471">
        <f t="shared" si="15"/>
        <v>4</v>
      </c>
      <c r="AK471" s="4">
        <f t="shared" si="16"/>
        <v>0.75</v>
      </c>
      <c r="AM471" s="6">
        <v>328</v>
      </c>
      <c r="AN471" s="6">
        <v>15</v>
      </c>
      <c r="AO471">
        <v>0.56603773584905659</v>
      </c>
      <c r="AP471" s="16">
        <v>4.3</v>
      </c>
    </row>
    <row r="472" spans="1:42" x14ac:dyDescent="0.2">
      <c r="A472" s="8" t="s">
        <v>484</v>
      </c>
      <c r="B472">
        <v>1</v>
      </c>
      <c r="C472" s="25">
        <v>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5</v>
      </c>
      <c r="X472" s="3">
        <v>28</v>
      </c>
      <c r="Y472" s="3">
        <v>19</v>
      </c>
      <c r="Z472" s="3">
        <v>1</v>
      </c>
      <c r="AA472" s="3">
        <v>5</v>
      </c>
      <c r="AB472" s="3">
        <v>10</v>
      </c>
      <c r="AC472" s="3">
        <v>4</v>
      </c>
      <c r="AD472" s="3">
        <v>5</v>
      </c>
      <c r="AE472" s="3">
        <v>3</v>
      </c>
      <c r="AF472" s="3">
        <v>20</v>
      </c>
      <c r="AG472" s="3">
        <v>17</v>
      </c>
      <c r="AH472" s="3">
        <v>64</v>
      </c>
      <c r="AI472" s="3">
        <v>48</v>
      </c>
      <c r="AJ472">
        <f t="shared" si="15"/>
        <v>112</v>
      </c>
      <c r="AK472" s="4">
        <f t="shared" si="16"/>
        <v>0.5714285714285714</v>
      </c>
      <c r="AM472" s="6">
        <v>2484198</v>
      </c>
      <c r="AN472" s="6">
        <v>4340</v>
      </c>
      <c r="AO472">
        <v>5.0793650793650791</v>
      </c>
      <c r="AP472" s="16">
        <v>11.6</v>
      </c>
    </row>
    <row r="473" spans="1:42" x14ac:dyDescent="0.2">
      <c r="A473" s="8" t="s">
        <v>102</v>
      </c>
      <c r="B473">
        <f>IF(AH473&gt;0, 1, 0)</f>
        <v>1</v>
      </c>
      <c r="C473" s="25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>SUM(D473+E473+F473+G473+H473+I473+J473+K473+L473)</f>
        <v>1</v>
      </c>
      <c r="W473">
        <f>SUM(M473+N473+O473+P473+Q473+R473+S473+T473+U473)</f>
        <v>2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1</v>
      </c>
      <c r="AG473" s="6">
        <v>0</v>
      </c>
      <c r="AH473" s="6">
        <v>1</v>
      </c>
      <c r="AI473" s="6">
        <v>0</v>
      </c>
      <c r="AJ473">
        <f t="shared" si="15"/>
        <v>1</v>
      </c>
      <c r="AK473" s="4">
        <f t="shared" si="16"/>
        <v>1</v>
      </c>
      <c r="AM473" s="6">
        <v>41</v>
      </c>
      <c r="AN473" s="6">
        <v>1</v>
      </c>
      <c r="AO473">
        <v>0.3125</v>
      </c>
      <c r="AP473" s="16">
        <v>2.2000000000000002</v>
      </c>
    </row>
    <row r="474" spans="1:42" x14ac:dyDescent="0.2">
      <c r="A474" s="8" t="s">
        <v>485</v>
      </c>
      <c r="B474">
        <v>1</v>
      </c>
      <c r="C474" s="25">
        <v>2</v>
      </c>
      <c r="D474">
        <v>1</v>
      </c>
      <c r="E474">
        <v>0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0</v>
      </c>
      <c r="T474">
        <v>1</v>
      </c>
      <c r="U474">
        <v>0</v>
      </c>
      <c r="V474">
        <v>4</v>
      </c>
      <c r="W474">
        <v>6</v>
      </c>
      <c r="X474" s="3">
        <v>27</v>
      </c>
      <c r="Y474" s="3">
        <v>20</v>
      </c>
      <c r="Z474" s="3">
        <v>0</v>
      </c>
      <c r="AA474" s="3">
        <v>1</v>
      </c>
      <c r="AB474" s="3">
        <v>6</v>
      </c>
      <c r="AC474" s="3">
        <v>2</v>
      </c>
      <c r="AD474" s="3">
        <v>7</v>
      </c>
      <c r="AE474" s="3">
        <v>1</v>
      </c>
      <c r="AF474" s="3">
        <v>23</v>
      </c>
      <c r="AG474" s="3">
        <v>12</v>
      </c>
      <c r="AH474" s="3">
        <v>63</v>
      </c>
      <c r="AI474" s="3">
        <v>36</v>
      </c>
      <c r="AJ474">
        <f t="shared" si="15"/>
        <v>99</v>
      </c>
      <c r="AK474" s="4">
        <f t="shared" si="16"/>
        <v>0.63636363636363635</v>
      </c>
      <c r="AM474" s="6">
        <v>79770</v>
      </c>
      <c r="AN474" s="6">
        <v>1249</v>
      </c>
      <c r="AO474">
        <v>6.1764705882352944</v>
      </c>
      <c r="AP474" s="16">
        <v>9.1999999999999993</v>
      </c>
    </row>
    <row r="475" spans="1:42" x14ac:dyDescent="0.2">
      <c r="A475" s="8" t="s">
        <v>103</v>
      </c>
      <c r="B475">
        <f>IF(AH475&gt;0, 1, 0)</f>
        <v>1</v>
      </c>
      <c r="C475" s="25">
        <v>0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>SUM(D475+E475+F475+G475+H475+I475+J475+K475+L475)</f>
        <v>3</v>
      </c>
      <c r="W475">
        <f>SUM(M475+N475+O475+P475+Q475+R475+S475+T475+U475)</f>
        <v>0</v>
      </c>
      <c r="X475" s="6">
        <v>1</v>
      </c>
      <c r="Y475" s="6">
        <v>1</v>
      </c>
      <c r="Z475" s="6">
        <v>0</v>
      </c>
      <c r="AA475" s="6">
        <v>0</v>
      </c>
      <c r="AB475" s="6">
        <v>1</v>
      </c>
      <c r="AC475" s="6">
        <v>0</v>
      </c>
      <c r="AD475" s="6">
        <v>0</v>
      </c>
      <c r="AE475" s="6">
        <v>0</v>
      </c>
      <c r="AF475" s="6">
        <v>1</v>
      </c>
      <c r="AG475" s="6">
        <v>0</v>
      </c>
      <c r="AH475" s="6">
        <v>3</v>
      </c>
      <c r="AI475" s="6">
        <v>1</v>
      </c>
      <c r="AJ475">
        <f t="shared" si="15"/>
        <v>4</v>
      </c>
      <c r="AK475" s="4">
        <f t="shared" si="16"/>
        <v>0.75</v>
      </c>
      <c r="AM475" s="6">
        <v>42</v>
      </c>
      <c r="AN475" s="6">
        <v>2</v>
      </c>
      <c r="AO475">
        <v>0.88235294117647056</v>
      </c>
      <c r="AP475" s="16">
        <v>2.4</v>
      </c>
    </row>
    <row r="476" spans="1:42" x14ac:dyDescent="0.2">
      <c r="A476" s="8" t="s">
        <v>486</v>
      </c>
      <c r="B476">
        <v>1</v>
      </c>
      <c r="C476" s="25">
        <v>2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0</v>
      </c>
      <c r="T476">
        <v>1</v>
      </c>
      <c r="U476">
        <v>0</v>
      </c>
      <c r="V476">
        <v>3</v>
      </c>
      <c r="W476">
        <v>6</v>
      </c>
      <c r="X476" s="3">
        <v>2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2</v>
      </c>
      <c r="AG476" s="3">
        <v>1</v>
      </c>
      <c r="AH476" s="3">
        <v>4</v>
      </c>
      <c r="AI476" s="3">
        <v>1</v>
      </c>
      <c r="AJ476">
        <f t="shared" si="15"/>
        <v>5</v>
      </c>
      <c r="AK476" s="4">
        <f t="shared" si="16"/>
        <v>0.8</v>
      </c>
      <c r="AM476" s="6">
        <v>3951</v>
      </c>
      <c r="AN476" s="6">
        <v>128</v>
      </c>
      <c r="AO476">
        <v>0.52631578947368418</v>
      </c>
      <c r="AP476" s="16">
        <v>6.6</v>
      </c>
    </row>
    <row r="477" spans="1:42" x14ac:dyDescent="0.2">
      <c r="A477" s="8" t="s">
        <v>487</v>
      </c>
      <c r="B477">
        <v>0</v>
      </c>
      <c r="C477" s="25">
        <v>1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2</v>
      </c>
      <c r="W477">
        <v>4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1</v>
      </c>
      <c r="AD477" s="3">
        <v>0</v>
      </c>
      <c r="AE477" s="3">
        <v>0</v>
      </c>
      <c r="AF477" s="3">
        <v>0</v>
      </c>
      <c r="AG477" s="3">
        <v>2</v>
      </c>
      <c r="AH477" s="3">
        <v>0</v>
      </c>
      <c r="AI477" s="3">
        <v>3</v>
      </c>
      <c r="AJ477">
        <f t="shared" si="15"/>
        <v>3</v>
      </c>
      <c r="AK477" s="4">
        <f t="shared" si="16"/>
        <v>0</v>
      </c>
      <c r="AM477" s="6">
        <v>412</v>
      </c>
      <c r="AN477" s="6">
        <v>29</v>
      </c>
      <c r="AO477">
        <v>0</v>
      </c>
      <c r="AP477" s="16">
        <v>4.7</v>
      </c>
    </row>
    <row r="478" spans="1:42" x14ac:dyDescent="0.2">
      <c r="A478" s="8" t="s">
        <v>488</v>
      </c>
      <c r="B478">
        <v>1</v>
      </c>
      <c r="C478" s="25">
        <v>0</v>
      </c>
      <c r="D478">
        <v>0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3</v>
      </c>
      <c r="W478">
        <v>2</v>
      </c>
      <c r="X478" s="6">
        <v>1</v>
      </c>
      <c r="Y478" s="6">
        <v>1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1</v>
      </c>
      <c r="AI478" s="6">
        <v>1</v>
      </c>
      <c r="AJ478">
        <f t="shared" si="15"/>
        <v>2</v>
      </c>
      <c r="AK478" s="4">
        <f t="shared" si="16"/>
        <v>0.5</v>
      </c>
      <c r="AM478" s="6">
        <v>66</v>
      </c>
      <c r="AN478" s="6">
        <v>3</v>
      </c>
      <c r="AO478">
        <v>0.26315789473684209</v>
      </c>
      <c r="AP478" s="16">
        <v>2.8</v>
      </c>
    </row>
    <row r="479" spans="1:42" x14ac:dyDescent="0.2">
      <c r="A479" s="8" t="s">
        <v>489</v>
      </c>
      <c r="B479">
        <v>0</v>
      </c>
      <c r="C479" s="25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15"/>
        <v>0</v>
      </c>
      <c r="AK479" s="4">
        <f t="shared" si="16"/>
        <v>0</v>
      </c>
      <c r="AM479" s="6">
        <v>57</v>
      </c>
      <c r="AN479" s="6">
        <v>8</v>
      </c>
      <c r="AO479">
        <v>0</v>
      </c>
      <c r="AP479" s="16">
        <v>3.1</v>
      </c>
    </row>
    <row r="480" spans="1:42" x14ac:dyDescent="0.2">
      <c r="A480" s="8" t="s">
        <v>133</v>
      </c>
      <c r="B480">
        <v>0</v>
      </c>
      <c r="C480" s="25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>SUM(D480+E480+F480+G480+H480+I480+J480+K480+L480)</f>
        <v>1</v>
      </c>
      <c r="W480">
        <f>SUM(M480+N480+O480+P480+Q480+R480+S480+T480+U480)</f>
        <v>0</v>
      </c>
      <c r="X480" s="6">
        <v>0</v>
      </c>
      <c r="Y480" s="6">
        <v>1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1</v>
      </c>
      <c r="AJ480">
        <f t="shared" si="15"/>
        <v>1</v>
      </c>
      <c r="AK480" s="4">
        <f t="shared" si="16"/>
        <v>0</v>
      </c>
      <c r="AM480" s="6">
        <v>9</v>
      </c>
      <c r="AN480" s="6">
        <v>4</v>
      </c>
      <c r="AO480">
        <v>0</v>
      </c>
      <c r="AP480" s="16">
        <v>2</v>
      </c>
    </row>
    <row r="481" spans="1:42" x14ac:dyDescent="0.2">
      <c r="A481" s="8" t="s">
        <v>490</v>
      </c>
      <c r="B481">
        <v>0</v>
      </c>
      <c r="C481" s="25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15"/>
        <v>0</v>
      </c>
      <c r="AK481" s="4">
        <f t="shared" si="16"/>
        <v>0</v>
      </c>
      <c r="AM481" s="6">
        <v>31</v>
      </c>
      <c r="AN481" s="6">
        <v>1</v>
      </c>
      <c r="AO481">
        <v>0</v>
      </c>
      <c r="AP481" s="16">
        <v>2.1</v>
      </c>
    </row>
    <row r="482" spans="1:42" x14ac:dyDescent="0.2">
      <c r="A482" s="8" t="s">
        <v>491</v>
      </c>
      <c r="B482">
        <v>1</v>
      </c>
      <c r="C482" s="25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1</v>
      </c>
      <c r="AG482" s="3">
        <v>0</v>
      </c>
      <c r="AH482" s="3">
        <v>1</v>
      </c>
      <c r="AI482" s="3">
        <v>0</v>
      </c>
      <c r="AJ482">
        <f t="shared" si="15"/>
        <v>1</v>
      </c>
      <c r="AK482" s="4">
        <f t="shared" si="16"/>
        <v>1</v>
      </c>
      <c r="AM482" s="6">
        <v>267</v>
      </c>
      <c r="AN482" s="6">
        <v>3</v>
      </c>
      <c r="AO482">
        <v>0.22222222222222221</v>
      </c>
      <c r="AP482" s="16">
        <v>3.5</v>
      </c>
    </row>
    <row r="483" spans="1:42" x14ac:dyDescent="0.2">
      <c r="A483" s="8" t="s">
        <v>492</v>
      </c>
      <c r="B483">
        <v>1</v>
      </c>
      <c r="C483" s="25">
        <v>0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</v>
      </c>
      <c r="W48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1</v>
      </c>
      <c r="AG483" s="3">
        <v>0</v>
      </c>
      <c r="AH483" s="3">
        <v>1</v>
      </c>
      <c r="AI483" s="3">
        <v>0</v>
      </c>
      <c r="AJ483">
        <f t="shared" si="15"/>
        <v>1</v>
      </c>
      <c r="AK483" s="4">
        <f t="shared" si="16"/>
        <v>1</v>
      </c>
      <c r="AM483" s="6">
        <v>133</v>
      </c>
      <c r="AN483" s="6">
        <v>10</v>
      </c>
      <c r="AO483">
        <v>0.21739130434782611</v>
      </c>
      <c r="AP483" s="16">
        <v>3.6</v>
      </c>
    </row>
    <row r="484" spans="1:42" x14ac:dyDescent="0.2">
      <c r="A484" s="8" t="s">
        <v>493</v>
      </c>
      <c r="B484">
        <v>1</v>
      </c>
      <c r="C484" s="25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4</v>
      </c>
      <c r="W484">
        <v>2</v>
      </c>
      <c r="X484" s="3">
        <v>2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5</v>
      </c>
      <c r="AG484" s="3">
        <v>0</v>
      </c>
      <c r="AH484" s="3">
        <v>7</v>
      </c>
      <c r="AI484" s="3">
        <v>0</v>
      </c>
      <c r="AJ484">
        <f t="shared" si="15"/>
        <v>7</v>
      </c>
      <c r="AK484" s="4">
        <f t="shared" si="16"/>
        <v>1</v>
      </c>
      <c r="AM484" s="6">
        <v>162</v>
      </c>
      <c r="AN484" s="6">
        <v>48</v>
      </c>
      <c r="AO484">
        <v>1.2727272727272727</v>
      </c>
      <c r="AP484" s="16">
        <v>4.5</v>
      </c>
    </row>
    <row r="485" spans="1:42" x14ac:dyDescent="0.2">
      <c r="A485" s="8" t="s">
        <v>494</v>
      </c>
      <c r="B485">
        <v>1</v>
      </c>
      <c r="C485" s="2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</v>
      </c>
      <c r="W485">
        <v>1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v>0</v>
      </c>
      <c r="AH485" s="5">
        <v>1</v>
      </c>
      <c r="AI485" s="5">
        <v>0</v>
      </c>
      <c r="AJ485">
        <f t="shared" si="15"/>
        <v>1</v>
      </c>
      <c r="AK485" s="4">
        <f t="shared" si="16"/>
        <v>1</v>
      </c>
      <c r="AM485" s="6">
        <v>243</v>
      </c>
      <c r="AN485" s="6">
        <v>5</v>
      </c>
      <c r="AO485">
        <v>0.21739130434782611</v>
      </c>
      <c r="AP485" s="16">
        <v>3.6</v>
      </c>
    </row>
    <row r="486" spans="1:42" x14ac:dyDescent="0.2">
      <c r="A486" s="8" t="s">
        <v>495</v>
      </c>
      <c r="B486">
        <v>0</v>
      </c>
      <c r="C486" s="25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15"/>
        <v>0</v>
      </c>
      <c r="AK486" s="4">
        <f t="shared" si="16"/>
        <v>0</v>
      </c>
      <c r="AM486" s="6">
        <v>3</v>
      </c>
      <c r="AN486" s="6">
        <v>2</v>
      </c>
      <c r="AO486">
        <v>0</v>
      </c>
      <c r="AP486" s="16">
        <v>1.2</v>
      </c>
    </row>
    <row r="487" spans="1:42" x14ac:dyDescent="0.2">
      <c r="A487" s="8" t="s">
        <v>496</v>
      </c>
      <c r="B487">
        <v>1</v>
      </c>
      <c r="C487" s="25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2</v>
      </c>
      <c r="AG487" s="5">
        <v>0</v>
      </c>
      <c r="AH487" s="5">
        <v>2</v>
      </c>
      <c r="AI487" s="5">
        <v>0</v>
      </c>
      <c r="AJ487">
        <f t="shared" si="15"/>
        <v>2</v>
      </c>
      <c r="AK487" s="4">
        <f t="shared" si="16"/>
        <v>1</v>
      </c>
      <c r="AM487" s="6">
        <v>434</v>
      </c>
      <c r="AN487" s="6">
        <v>6</v>
      </c>
      <c r="AO487">
        <v>0.4</v>
      </c>
      <c r="AP487" s="16">
        <v>4</v>
      </c>
    </row>
    <row r="488" spans="1:42" x14ac:dyDescent="0.2">
      <c r="A488" s="8" t="s">
        <v>497</v>
      </c>
      <c r="B488">
        <v>1</v>
      </c>
      <c r="C488" s="25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1</v>
      </c>
      <c r="W488">
        <v>3</v>
      </c>
      <c r="X488" s="3">
        <v>0</v>
      </c>
      <c r="Y488" s="3">
        <v>1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1</v>
      </c>
      <c r="AG488" s="3">
        <v>1</v>
      </c>
      <c r="AH488" s="3">
        <v>1</v>
      </c>
      <c r="AI488" s="3">
        <v>2</v>
      </c>
      <c r="AJ488">
        <f t="shared" si="15"/>
        <v>3</v>
      </c>
      <c r="AK488" s="4">
        <f t="shared" si="16"/>
        <v>0.33333333333333331</v>
      </c>
      <c r="AM488" s="6">
        <v>1107</v>
      </c>
      <c r="AN488" s="6">
        <v>119</v>
      </c>
      <c r="AO488">
        <v>0.14492753623188406</v>
      </c>
      <c r="AP488" s="16">
        <v>5.9</v>
      </c>
    </row>
    <row r="489" spans="1:42" x14ac:dyDescent="0.2">
      <c r="A489" s="8" t="s">
        <v>498</v>
      </c>
      <c r="B489">
        <v>0</v>
      </c>
      <c r="C489" s="25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>
        <f t="shared" si="15"/>
        <v>0</v>
      </c>
      <c r="AK489" s="4">
        <f t="shared" si="16"/>
        <v>0</v>
      </c>
      <c r="AM489" s="6">
        <v>16</v>
      </c>
      <c r="AN489" s="6">
        <v>1</v>
      </c>
      <c r="AO489">
        <v>0</v>
      </c>
      <c r="AP489" s="16">
        <v>1.8</v>
      </c>
    </row>
    <row r="490" spans="1:42" x14ac:dyDescent="0.2">
      <c r="A490" s="8" t="s">
        <v>499</v>
      </c>
      <c r="B490">
        <v>0</v>
      </c>
      <c r="C490" s="25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15"/>
        <v>0</v>
      </c>
      <c r="AK490" s="4">
        <f t="shared" si="16"/>
        <v>0</v>
      </c>
      <c r="AM490" s="6">
        <v>18</v>
      </c>
      <c r="AN490" s="6">
        <v>4</v>
      </c>
      <c r="AO490">
        <v>0</v>
      </c>
      <c r="AP490" s="16">
        <v>2.2999999999999998</v>
      </c>
    </row>
    <row r="491" spans="1:42" x14ac:dyDescent="0.2">
      <c r="A491" s="8" t="s">
        <v>500</v>
      </c>
      <c r="B491">
        <v>1</v>
      </c>
      <c r="C491" s="25">
        <v>0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2</v>
      </c>
      <c r="W491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4</v>
      </c>
      <c r="AG491" s="3">
        <v>10</v>
      </c>
      <c r="AH491" s="3">
        <v>4</v>
      </c>
      <c r="AI491" s="3">
        <v>10</v>
      </c>
      <c r="AJ491">
        <f t="shared" si="15"/>
        <v>14</v>
      </c>
      <c r="AK491" s="4">
        <f t="shared" si="16"/>
        <v>0.2857142857142857</v>
      </c>
      <c r="AL491" t="s">
        <v>571</v>
      </c>
      <c r="AM491" s="6">
        <v>747</v>
      </c>
      <c r="AN491" s="6">
        <v>15</v>
      </c>
      <c r="AO491">
        <v>0.70175438596491224</v>
      </c>
      <c r="AP491" s="16">
        <v>4.7</v>
      </c>
    </row>
    <row r="492" spans="1:42" x14ac:dyDescent="0.2">
      <c r="A492" s="8" t="s">
        <v>501</v>
      </c>
      <c r="B492">
        <v>1</v>
      </c>
      <c r="C492" s="25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2</v>
      </c>
      <c r="AG492" s="3">
        <v>2</v>
      </c>
      <c r="AH492" s="3">
        <v>2</v>
      </c>
      <c r="AI492" s="3">
        <v>2</v>
      </c>
      <c r="AJ492">
        <f t="shared" si="15"/>
        <v>4</v>
      </c>
      <c r="AK492" s="4">
        <f t="shared" si="16"/>
        <v>0.5</v>
      </c>
      <c r="AL492" t="s">
        <v>571</v>
      </c>
      <c r="AM492" s="6">
        <v>121</v>
      </c>
      <c r="AN492" s="6">
        <v>21</v>
      </c>
      <c r="AO492">
        <v>0.4081632653061224</v>
      </c>
      <c r="AP492" s="16">
        <v>3.9</v>
      </c>
    </row>
    <row r="493" spans="1:42" x14ac:dyDescent="0.2">
      <c r="A493" s="8" t="s">
        <v>502</v>
      </c>
      <c r="B493">
        <v>0</v>
      </c>
      <c r="C493" s="25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1</v>
      </c>
      <c r="W493">
        <v>3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>
        <f t="shared" si="15"/>
        <v>0</v>
      </c>
      <c r="AK493" s="4">
        <f t="shared" si="16"/>
        <v>0</v>
      </c>
      <c r="AM493" s="6">
        <v>2</v>
      </c>
      <c r="AN493" s="6">
        <v>3</v>
      </c>
      <c r="AO493">
        <v>0</v>
      </c>
      <c r="AP493" s="16">
        <v>1.2</v>
      </c>
    </row>
    <row r="494" spans="1:42" x14ac:dyDescent="0.2">
      <c r="A494" s="8" t="s">
        <v>503</v>
      </c>
      <c r="B494">
        <v>1</v>
      </c>
      <c r="C494" s="25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3</v>
      </c>
      <c r="W494">
        <v>4</v>
      </c>
      <c r="X494" s="3">
        <v>1</v>
      </c>
      <c r="Y494" s="3">
        <v>2</v>
      </c>
      <c r="Z494" s="3">
        <v>0</v>
      </c>
      <c r="AA494" s="3">
        <v>0</v>
      </c>
      <c r="AB494" s="3">
        <v>0</v>
      </c>
      <c r="AC494" s="3">
        <v>0</v>
      </c>
      <c r="AD494" s="3">
        <v>3</v>
      </c>
      <c r="AE494" s="3">
        <v>0</v>
      </c>
      <c r="AF494" s="3">
        <v>1</v>
      </c>
      <c r="AG494" s="3">
        <v>1</v>
      </c>
      <c r="AH494" s="3">
        <v>5</v>
      </c>
      <c r="AI494" s="3">
        <v>3</v>
      </c>
      <c r="AJ494">
        <f t="shared" si="15"/>
        <v>8</v>
      </c>
      <c r="AK494" s="4">
        <f t="shared" si="16"/>
        <v>0.625</v>
      </c>
      <c r="AM494" s="6">
        <v>8461</v>
      </c>
      <c r="AN494" s="6">
        <v>185</v>
      </c>
      <c r="AO494">
        <v>0.61728395061728403</v>
      </c>
      <c r="AP494" s="16">
        <v>7.1</v>
      </c>
    </row>
    <row r="495" spans="1:42" x14ac:dyDescent="0.2">
      <c r="A495" s="8" t="s">
        <v>504</v>
      </c>
      <c r="B495">
        <v>0</v>
      </c>
      <c r="C495" s="25">
        <v>0</v>
      </c>
      <c r="D495">
        <v>0</v>
      </c>
      <c r="E495">
        <v>1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4</v>
      </c>
      <c r="W495">
        <v>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15"/>
        <v>0</v>
      </c>
      <c r="AK495" s="4">
        <f t="shared" si="16"/>
        <v>0</v>
      </c>
      <c r="AM495" s="6">
        <v>159</v>
      </c>
      <c r="AN495" s="6">
        <v>19</v>
      </c>
      <c r="AO495">
        <v>0</v>
      </c>
      <c r="AP495" s="16">
        <v>4</v>
      </c>
    </row>
    <row r="496" spans="1:42" x14ac:dyDescent="0.2">
      <c r="A496" s="8" t="s">
        <v>505</v>
      </c>
      <c r="B496">
        <v>0</v>
      </c>
      <c r="C496" s="25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3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15"/>
        <v>0</v>
      </c>
      <c r="AK496" s="4">
        <f t="shared" si="16"/>
        <v>0</v>
      </c>
      <c r="AM496" s="6">
        <v>37</v>
      </c>
      <c r="AN496" s="6">
        <v>2</v>
      </c>
      <c r="AO496">
        <v>0</v>
      </c>
      <c r="AP496" s="16">
        <v>2.4</v>
      </c>
    </row>
    <row r="497" spans="1:42" x14ac:dyDescent="0.2">
      <c r="A497" s="8" t="s">
        <v>506</v>
      </c>
      <c r="B497">
        <v>0</v>
      </c>
      <c r="C497" s="25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</v>
      </c>
      <c r="W497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>
        <f t="shared" si="15"/>
        <v>0</v>
      </c>
      <c r="AK497" s="4">
        <f t="shared" si="16"/>
        <v>0</v>
      </c>
      <c r="AM497" s="6">
        <v>54</v>
      </c>
      <c r="AN497" s="6">
        <v>19</v>
      </c>
      <c r="AO497">
        <v>0</v>
      </c>
      <c r="AP497" s="16">
        <v>3.5</v>
      </c>
    </row>
    <row r="498" spans="1:42" x14ac:dyDescent="0.2">
      <c r="A498" s="8" t="s">
        <v>507</v>
      </c>
      <c r="B498">
        <v>0</v>
      </c>
      <c r="C498" s="25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15"/>
        <v>0</v>
      </c>
      <c r="AK498" s="4">
        <f t="shared" si="16"/>
        <v>0</v>
      </c>
      <c r="AM498" s="6">
        <v>30</v>
      </c>
      <c r="AN498" s="6">
        <v>6</v>
      </c>
      <c r="AO498">
        <v>0</v>
      </c>
      <c r="AP498" s="16">
        <v>2.7</v>
      </c>
    </row>
    <row r="499" spans="1:42" x14ac:dyDescent="0.2">
      <c r="A499" s="8" t="s">
        <v>508</v>
      </c>
      <c r="B499">
        <v>0</v>
      </c>
      <c r="C499" s="25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>
        <f t="shared" si="15"/>
        <v>0</v>
      </c>
      <c r="AK499" s="4">
        <f t="shared" si="16"/>
        <v>0</v>
      </c>
      <c r="AM499" s="6">
        <v>171</v>
      </c>
      <c r="AN499" s="6">
        <v>21</v>
      </c>
      <c r="AO499">
        <v>0</v>
      </c>
      <c r="AP499" s="16">
        <v>4.0999999999999996</v>
      </c>
    </row>
    <row r="500" spans="1:42" x14ac:dyDescent="0.2">
      <c r="A500" s="8" t="s">
        <v>509</v>
      </c>
      <c r="B500">
        <v>1</v>
      </c>
      <c r="C500" s="25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2</v>
      </c>
      <c r="X500" s="3">
        <v>3</v>
      </c>
      <c r="Y500" s="3">
        <v>1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12</v>
      </c>
      <c r="AG500" s="3">
        <v>6</v>
      </c>
      <c r="AH500" s="3">
        <v>15</v>
      </c>
      <c r="AI500" s="3">
        <v>7</v>
      </c>
      <c r="AJ500">
        <f t="shared" si="15"/>
        <v>22</v>
      </c>
      <c r="AK500" s="4">
        <f t="shared" si="16"/>
        <v>0.68181818181818177</v>
      </c>
      <c r="AM500" s="6">
        <v>60625</v>
      </c>
      <c r="AN500" s="6">
        <v>250</v>
      </c>
      <c r="AO500">
        <v>1.6129032258064515</v>
      </c>
      <c r="AP500" s="16">
        <v>8.3000000000000007</v>
      </c>
    </row>
    <row r="501" spans="1:42" x14ac:dyDescent="0.2">
      <c r="A501" s="8" t="s">
        <v>510</v>
      </c>
      <c r="B501">
        <v>1</v>
      </c>
      <c r="C501" s="25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1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1</v>
      </c>
      <c r="AG501" s="3">
        <v>0</v>
      </c>
      <c r="AH501" s="3">
        <v>1</v>
      </c>
      <c r="AI501" s="3">
        <v>0</v>
      </c>
      <c r="AJ501">
        <f t="shared" si="15"/>
        <v>1</v>
      </c>
      <c r="AK501" s="4">
        <f t="shared" si="16"/>
        <v>1</v>
      </c>
      <c r="AM501" s="6">
        <v>24</v>
      </c>
      <c r="AN501" s="6">
        <v>11</v>
      </c>
      <c r="AO501">
        <v>0.25641025641025644</v>
      </c>
      <c r="AP501" s="16">
        <v>2.9</v>
      </c>
    </row>
    <row r="502" spans="1:42" x14ac:dyDescent="0.2">
      <c r="A502" s="8" t="s">
        <v>511</v>
      </c>
      <c r="B502">
        <v>1</v>
      </c>
      <c r="C502" s="25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s="3">
        <v>3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3</v>
      </c>
      <c r="AG502" s="3">
        <v>0</v>
      </c>
      <c r="AH502" s="3">
        <v>6</v>
      </c>
      <c r="AI502" s="3">
        <v>0</v>
      </c>
      <c r="AJ502">
        <f t="shared" si="15"/>
        <v>6</v>
      </c>
      <c r="AK502" s="4">
        <f t="shared" si="16"/>
        <v>1</v>
      </c>
      <c r="AM502" s="6">
        <v>22</v>
      </c>
      <c r="AN502" s="6">
        <v>25</v>
      </c>
      <c r="AO502">
        <v>1.4285714285714286</v>
      </c>
      <c r="AP502" s="16">
        <v>3.2</v>
      </c>
    </row>
    <row r="503" spans="1:42" x14ac:dyDescent="0.2">
      <c r="A503" s="8" t="s">
        <v>512</v>
      </c>
      <c r="B503">
        <v>0</v>
      </c>
      <c r="C503" s="25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>
        <f t="shared" si="15"/>
        <v>0</v>
      </c>
      <c r="AK503" s="4">
        <f t="shared" si="16"/>
        <v>0</v>
      </c>
      <c r="AM503" s="6">
        <v>103</v>
      </c>
      <c r="AN503" s="6">
        <v>5</v>
      </c>
      <c r="AO503">
        <v>0</v>
      </c>
      <c r="AP503" s="16">
        <v>3.2</v>
      </c>
    </row>
    <row r="504" spans="1:42" x14ac:dyDescent="0.2">
      <c r="A504" s="8" t="s">
        <v>513</v>
      </c>
      <c r="B504">
        <v>1</v>
      </c>
      <c r="C504" s="25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 s="3">
        <v>1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4</v>
      </c>
      <c r="AG504" s="3">
        <v>0</v>
      </c>
      <c r="AH504" s="3">
        <v>5</v>
      </c>
      <c r="AI504" s="3">
        <v>0</v>
      </c>
      <c r="AJ504">
        <f t="shared" si="15"/>
        <v>5</v>
      </c>
      <c r="AK504" s="4">
        <f t="shared" si="16"/>
        <v>1</v>
      </c>
      <c r="AM504" s="6">
        <v>352</v>
      </c>
      <c r="AN504" s="6">
        <v>75</v>
      </c>
      <c r="AO504">
        <v>0.81967213114754101</v>
      </c>
      <c r="AP504" s="16">
        <v>5.0999999999999996</v>
      </c>
    </row>
    <row r="505" spans="1:42" x14ac:dyDescent="0.2">
      <c r="A505" s="8" t="s">
        <v>514</v>
      </c>
      <c r="B505">
        <v>1</v>
      </c>
      <c r="C505" s="2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2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1</v>
      </c>
      <c r="AG505" s="3">
        <v>0</v>
      </c>
      <c r="AH505" s="3">
        <v>1</v>
      </c>
      <c r="AI505" s="3">
        <v>0</v>
      </c>
      <c r="AJ505">
        <f t="shared" ref="AJ505:AJ560" si="17">SUM(AH505+AI505)</f>
        <v>1</v>
      </c>
      <c r="AK505" s="4">
        <f t="shared" si="16"/>
        <v>1</v>
      </c>
      <c r="AM505" s="6">
        <v>17</v>
      </c>
      <c r="AN505" s="6">
        <v>7</v>
      </c>
      <c r="AO505">
        <v>0.2857142857142857</v>
      </c>
      <c r="AP505" s="16">
        <v>2.5</v>
      </c>
    </row>
    <row r="506" spans="1:42" x14ac:dyDescent="0.2">
      <c r="A506" s="8" t="s">
        <v>515</v>
      </c>
      <c r="B506">
        <v>1</v>
      </c>
      <c r="C506" s="25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1</v>
      </c>
      <c r="X506" s="3">
        <v>2</v>
      </c>
      <c r="Y506" s="3">
        <v>0</v>
      </c>
      <c r="Z506" s="3">
        <v>0</v>
      </c>
      <c r="AA506" s="3">
        <v>0</v>
      </c>
      <c r="AB506" s="3">
        <v>0</v>
      </c>
      <c r="AC506" s="3">
        <v>1</v>
      </c>
      <c r="AD506" s="3">
        <v>1</v>
      </c>
      <c r="AE506" s="3">
        <v>0</v>
      </c>
      <c r="AF506" s="3">
        <v>5</v>
      </c>
      <c r="AG506" s="3">
        <v>3</v>
      </c>
      <c r="AH506" s="3">
        <v>8</v>
      </c>
      <c r="AI506" s="3">
        <v>4</v>
      </c>
      <c r="AJ506">
        <f t="shared" si="17"/>
        <v>12</v>
      </c>
      <c r="AK506" s="4">
        <f t="shared" si="16"/>
        <v>0.66666666666666663</v>
      </c>
      <c r="AM506" s="6">
        <v>1672</v>
      </c>
      <c r="AN506" s="6">
        <v>219</v>
      </c>
      <c r="AO506">
        <v>1.0810810810810809</v>
      </c>
      <c r="AP506" s="16">
        <v>6.4</v>
      </c>
    </row>
    <row r="507" spans="1:42" x14ac:dyDescent="0.2">
      <c r="A507" s="8" t="s">
        <v>516</v>
      </c>
      <c r="B507">
        <v>1</v>
      </c>
      <c r="C507" s="25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2</v>
      </c>
      <c r="W507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1</v>
      </c>
      <c r="AG507" s="6">
        <v>0</v>
      </c>
      <c r="AH507" s="6">
        <v>1</v>
      </c>
      <c r="AI507" s="6">
        <v>0</v>
      </c>
      <c r="AJ507">
        <f t="shared" si="17"/>
        <v>1</v>
      </c>
      <c r="AK507" s="4">
        <f t="shared" si="16"/>
        <v>1</v>
      </c>
      <c r="AM507" s="6">
        <v>40</v>
      </c>
      <c r="AN507" s="6">
        <v>6</v>
      </c>
      <c r="AO507">
        <v>0.26315789473684209</v>
      </c>
      <c r="AP507" s="16">
        <v>2.8</v>
      </c>
    </row>
    <row r="508" spans="1:42" x14ac:dyDescent="0.2">
      <c r="A508" s="8" t="s">
        <v>517</v>
      </c>
      <c r="B508">
        <v>1</v>
      </c>
      <c r="C508" s="25">
        <v>0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3</v>
      </c>
      <c r="W508">
        <v>0</v>
      </c>
      <c r="X508" s="6">
        <v>1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1</v>
      </c>
      <c r="AI508" s="6">
        <v>0</v>
      </c>
      <c r="AJ508">
        <f t="shared" si="17"/>
        <v>1</v>
      </c>
      <c r="AK508" s="4">
        <f t="shared" si="16"/>
        <v>1</v>
      </c>
      <c r="AM508" s="6">
        <v>117</v>
      </c>
      <c r="AN508" s="6">
        <v>6</v>
      </c>
      <c r="AO508">
        <v>0.22727272727272727</v>
      </c>
      <c r="AP508" s="16">
        <v>3.4</v>
      </c>
    </row>
    <row r="509" spans="1:42" x14ac:dyDescent="0.2">
      <c r="A509" s="8" t="s">
        <v>518</v>
      </c>
      <c r="B509">
        <v>0</v>
      </c>
      <c r="C509" s="25">
        <v>0</v>
      </c>
      <c r="D509">
        <v>0</v>
      </c>
      <c r="E509">
        <v>0</v>
      </c>
      <c r="F509">
        <v>1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2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17"/>
        <v>0</v>
      </c>
      <c r="AK509" s="4">
        <f t="shared" si="16"/>
        <v>0</v>
      </c>
      <c r="AM509" s="6">
        <v>62</v>
      </c>
      <c r="AN509" s="6">
        <v>2</v>
      </c>
      <c r="AO509">
        <v>0</v>
      </c>
      <c r="AP509" s="16">
        <v>2.6</v>
      </c>
    </row>
    <row r="510" spans="1:42" x14ac:dyDescent="0.2">
      <c r="A510" s="8" t="s">
        <v>519</v>
      </c>
      <c r="B510">
        <v>1</v>
      </c>
      <c r="C510" s="25">
        <v>1</v>
      </c>
      <c r="D510">
        <v>0</v>
      </c>
      <c r="E510">
        <v>0</v>
      </c>
      <c r="F510">
        <v>1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2</v>
      </c>
      <c r="W510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1</v>
      </c>
      <c r="AG510" s="3">
        <v>2</v>
      </c>
      <c r="AH510" s="3">
        <v>1</v>
      </c>
      <c r="AI510" s="3">
        <v>2</v>
      </c>
      <c r="AJ510">
        <f t="shared" si="17"/>
        <v>3</v>
      </c>
      <c r="AK510" s="4">
        <f t="shared" si="16"/>
        <v>0.33333333333333331</v>
      </c>
      <c r="AM510" s="6">
        <v>79</v>
      </c>
      <c r="AN510" s="6">
        <v>11</v>
      </c>
      <c r="AO510">
        <v>0.22727272727272727</v>
      </c>
      <c r="AP510" s="16">
        <v>3.4</v>
      </c>
    </row>
    <row r="511" spans="1:42" x14ac:dyDescent="0.2">
      <c r="A511" s="8" t="s">
        <v>520</v>
      </c>
      <c r="B511">
        <v>0</v>
      </c>
      <c r="C511" s="25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17"/>
        <v>0</v>
      </c>
      <c r="AK511" s="4">
        <f t="shared" si="16"/>
        <v>0</v>
      </c>
      <c r="AM511" s="6">
        <v>193</v>
      </c>
      <c r="AN511" s="6">
        <v>3</v>
      </c>
      <c r="AO511">
        <v>0</v>
      </c>
      <c r="AP511" s="16">
        <v>3.3</v>
      </c>
    </row>
    <row r="512" spans="1:42" x14ac:dyDescent="0.2">
      <c r="A512" s="8" t="s">
        <v>521</v>
      </c>
      <c r="B512">
        <v>1</v>
      </c>
      <c r="C512" s="25">
        <v>1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2</v>
      </c>
      <c r="W512">
        <v>0</v>
      </c>
      <c r="X512" s="3">
        <v>5</v>
      </c>
      <c r="Y512" s="3">
        <v>0</v>
      </c>
      <c r="Z512" s="3">
        <v>0</v>
      </c>
      <c r="AA512" s="3">
        <v>0</v>
      </c>
      <c r="AB512" s="3">
        <v>1</v>
      </c>
      <c r="AC512" s="3">
        <v>1</v>
      </c>
      <c r="AD512" s="3">
        <v>0</v>
      </c>
      <c r="AE512" s="3">
        <v>0</v>
      </c>
      <c r="AF512" s="3">
        <v>22</v>
      </c>
      <c r="AG512" s="3">
        <v>3</v>
      </c>
      <c r="AH512" s="3">
        <v>28</v>
      </c>
      <c r="AI512" s="3">
        <v>4</v>
      </c>
      <c r="AJ512">
        <f t="shared" si="17"/>
        <v>32</v>
      </c>
      <c r="AK512" s="4">
        <f t="shared" si="16"/>
        <v>0.875</v>
      </c>
      <c r="AM512" s="6">
        <v>16586</v>
      </c>
      <c r="AN512" s="6">
        <v>431</v>
      </c>
      <c r="AO512">
        <v>3.1460674157303368</v>
      </c>
      <c r="AP512" s="16">
        <v>7.9</v>
      </c>
    </row>
    <row r="513" spans="1:42" x14ac:dyDescent="0.2">
      <c r="A513" s="8" t="s">
        <v>522</v>
      </c>
      <c r="B513">
        <v>1</v>
      </c>
      <c r="C513" s="25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1</v>
      </c>
      <c r="AG513" s="6">
        <v>0</v>
      </c>
      <c r="AH513" s="6">
        <v>1</v>
      </c>
      <c r="AI513" s="6">
        <v>0</v>
      </c>
      <c r="AJ513">
        <f t="shared" si="17"/>
        <v>1</v>
      </c>
      <c r="AK513" s="4">
        <f t="shared" si="16"/>
        <v>1</v>
      </c>
      <c r="AM513" s="6">
        <v>50</v>
      </c>
      <c r="AN513" s="6">
        <v>4</v>
      </c>
      <c r="AO513">
        <v>0.26315789473684209</v>
      </c>
      <c r="AP513" s="16">
        <v>2.8</v>
      </c>
    </row>
    <row r="514" spans="1:42" x14ac:dyDescent="0.2">
      <c r="A514" s="8" t="s">
        <v>104</v>
      </c>
      <c r="B514">
        <f>IF(AH514&gt;0, 1, 0)</f>
        <v>1</v>
      </c>
      <c r="C514" s="25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f>SUM(D514+E514+F514+G514+H514+I514+J514+K514+L514)</f>
        <v>1</v>
      </c>
      <c r="W514">
        <f>SUM(M514+N514+O514+P514+Q514+R514+S514+T514+U514)</f>
        <v>1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3</v>
      </c>
      <c r="AG514" s="6">
        <v>2</v>
      </c>
      <c r="AH514" s="6">
        <v>3</v>
      </c>
      <c r="AI514" s="6">
        <v>2</v>
      </c>
      <c r="AJ514">
        <f t="shared" si="17"/>
        <v>5</v>
      </c>
      <c r="AK514" s="4">
        <f t="shared" si="16"/>
        <v>0.6</v>
      </c>
      <c r="AM514" s="6">
        <v>110</v>
      </c>
      <c r="AN514" s="6">
        <v>16</v>
      </c>
      <c r="AO514">
        <v>0.625</v>
      </c>
      <c r="AP514" s="16">
        <v>3.8</v>
      </c>
    </row>
    <row r="515" spans="1:42" x14ac:dyDescent="0.2">
      <c r="A515" s="8" t="s">
        <v>523</v>
      </c>
      <c r="B515">
        <v>1</v>
      </c>
      <c r="C515" s="2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3</v>
      </c>
      <c r="W515">
        <v>0</v>
      </c>
      <c r="X515" s="3">
        <v>1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1</v>
      </c>
      <c r="AI515" s="3">
        <v>0</v>
      </c>
      <c r="AJ515">
        <f t="shared" si="17"/>
        <v>1</v>
      </c>
      <c r="AK515" s="4">
        <f t="shared" si="16"/>
        <v>1</v>
      </c>
      <c r="AM515" s="6">
        <v>54</v>
      </c>
      <c r="AN515" s="6">
        <v>7</v>
      </c>
      <c r="AO515">
        <v>0.25</v>
      </c>
      <c r="AP515" s="16">
        <v>3</v>
      </c>
    </row>
    <row r="516" spans="1:42" x14ac:dyDescent="0.2">
      <c r="A516" s="8" t="s">
        <v>524</v>
      </c>
      <c r="B516">
        <v>0</v>
      </c>
      <c r="C516" s="25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2</v>
      </c>
      <c r="W516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>
        <f t="shared" si="17"/>
        <v>0</v>
      </c>
      <c r="AK516" s="4">
        <f t="shared" si="16"/>
        <v>0</v>
      </c>
      <c r="AM516" s="6">
        <v>121</v>
      </c>
      <c r="AN516" s="6">
        <v>7</v>
      </c>
      <c r="AO516">
        <v>0</v>
      </c>
      <c r="AP516" s="16">
        <v>3.4</v>
      </c>
    </row>
    <row r="517" spans="1:42" x14ac:dyDescent="0.2">
      <c r="A517" s="8" t="s">
        <v>525</v>
      </c>
      <c r="B517">
        <v>1</v>
      </c>
      <c r="C517" s="25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1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3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1</v>
      </c>
      <c r="AG517" s="6">
        <v>2</v>
      </c>
      <c r="AH517" s="6">
        <v>1</v>
      </c>
      <c r="AI517" s="6">
        <v>2</v>
      </c>
      <c r="AJ517">
        <f t="shared" si="17"/>
        <v>3</v>
      </c>
      <c r="AK517" s="4">
        <f t="shared" si="16"/>
        <v>0.33333333333333331</v>
      </c>
      <c r="AM517" s="6">
        <v>734</v>
      </c>
      <c r="AN517" s="6">
        <v>40</v>
      </c>
      <c r="AO517">
        <v>0.16129032258064516</v>
      </c>
      <c r="AP517" s="16">
        <v>5.2</v>
      </c>
    </row>
    <row r="518" spans="1:42" x14ac:dyDescent="0.2">
      <c r="A518" s="8" t="s">
        <v>526</v>
      </c>
      <c r="B518">
        <v>1</v>
      </c>
      <c r="C518" s="25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1</v>
      </c>
      <c r="X518" s="3">
        <v>3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3</v>
      </c>
      <c r="AI518" s="3">
        <v>0</v>
      </c>
      <c r="AJ518">
        <f t="shared" si="17"/>
        <v>3</v>
      </c>
      <c r="AK518" s="4">
        <f t="shared" si="16"/>
        <v>1</v>
      </c>
      <c r="AM518" s="6">
        <v>7291</v>
      </c>
      <c r="AN518" s="6">
        <v>77</v>
      </c>
      <c r="AO518">
        <v>0.39473684210526316</v>
      </c>
      <c r="AP518" s="16">
        <v>6.6</v>
      </c>
    </row>
    <row r="519" spans="1:42" s="11" customFormat="1" x14ac:dyDescent="0.2">
      <c r="A519" s="8" t="s">
        <v>105</v>
      </c>
      <c r="B519">
        <f>IF(AH519&gt;0, 1, 0)</f>
        <v>1</v>
      </c>
      <c r="C519" s="25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>SUM(D519+E519+F519+G519+H519+I519+J519+K519+L519)</f>
        <v>2</v>
      </c>
      <c r="W519">
        <f>SUM(M519+N519+O519+P519+Q519+R519+S519+T519+U519)</f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1</v>
      </c>
      <c r="AG519" s="6">
        <v>0</v>
      </c>
      <c r="AH519" s="6">
        <v>1</v>
      </c>
      <c r="AI519" s="6">
        <v>0</v>
      </c>
      <c r="AJ519">
        <f t="shared" si="17"/>
        <v>1</v>
      </c>
      <c r="AK519" s="4">
        <f t="shared" si="16"/>
        <v>1</v>
      </c>
      <c r="AL519"/>
      <c r="AM519" s="6">
        <v>79</v>
      </c>
      <c r="AN519" s="6">
        <v>10</v>
      </c>
      <c r="AO519">
        <v>0.22727272727272727</v>
      </c>
      <c r="AP519" s="16">
        <v>3.4</v>
      </c>
    </row>
    <row r="520" spans="1:42" x14ac:dyDescent="0.2">
      <c r="A520" s="8" t="s">
        <v>527</v>
      </c>
      <c r="B520">
        <v>0</v>
      </c>
      <c r="C520" s="25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>
        <f t="shared" si="17"/>
        <v>0</v>
      </c>
      <c r="AK520" s="4">
        <f t="shared" si="16"/>
        <v>0</v>
      </c>
      <c r="AM520" s="6">
        <v>402</v>
      </c>
      <c r="AN520" s="6">
        <v>7</v>
      </c>
      <c r="AO520">
        <v>0</v>
      </c>
      <c r="AP520" s="16">
        <v>4</v>
      </c>
    </row>
    <row r="521" spans="1:42" s="11" customFormat="1" x14ac:dyDescent="0.2">
      <c r="A521" s="8" t="s">
        <v>528</v>
      </c>
      <c r="B521">
        <v>1</v>
      </c>
      <c r="C521" s="25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 s="6">
        <v>1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1</v>
      </c>
      <c r="AI521" s="6">
        <v>0</v>
      </c>
      <c r="AJ521">
        <f t="shared" si="17"/>
        <v>1</v>
      </c>
      <c r="AK521" s="4">
        <f t="shared" si="16"/>
        <v>1</v>
      </c>
      <c r="AL521"/>
      <c r="AM521" s="6">
        <v>2816</v>
      </c>
      <c r="AN521" s="6">
        <v>8</v>
      </c>
      <c r="AO521">
        <v>0.16393442622950821</v>
      </c>
      <c r="AP521" s="16">
        <v>5.0999999999999996</v>
      </c>
    </row>
    <row r="522" spans="1:42" x14ac:dyDescent="0.2">
      <c r="A522" s="8" t="s">
        <v>529</v>
      </c>
      <c r="B522">
        <v>0</v>
      </c>
      <c r="C522" s="25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2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>
        <f t="shared" si="17"/>
        <v>0</v>
      </c>
      <c r="AK522" s="4">
        <f t="shared" si="16"/>
        <v>0</v>
      </c>
      <c r="AM522" s="6">
        <v>204</v>
      </c>
      <c r="AN522" s="6">
        <v>19</v>
      </c>
      <c r="AO522">
        <v>0</v>
      </c>
      <c r="AP522" s="16">
        <v>4.2</v>
      </c>
    </row>
    <row r="523" spans="1:42" x14ac:dyDescent="0.2">
      <c r="A523" s="8" t="s">
        <v>530</v>
      </c>
      <c r="B523">
        <v>0</v>
      </c>
      <c r="C523" s="25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2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17"/>
        <v>0</v>
      </c>
      <c r="AK523" s="4">
        <f t="shared" si="16"/>
        <v>0</v>
      </c>
      <c r="AM523" s="6">
        <v>14</v>
      </c>
      <c r="AN523" s="6">
        <v>0</v>
      </c>
      <c r="AO523">
        <v>0</v>
      </c>
      <c r="AP523" s="16">
        <v>1.4</v>
      </c>
    </row>
    <row r="524" spans="1:42" x14ac:dyDescent="0.2">
      <c r="A524" s="8" t="s">
        <v>106</v>
      </c>
      <c r="B524">
        <f>IF(AH524&gt;0, 1, 0)</f>
        <v>1</v>
      </c>
      <c r="C524" s="25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>SUM(D524+E524+F524+G524+H524+I524+J524+K524+L524)</f>
        <v>2</v>
      </c>
      <c r="W524">
        <f>SUM(M524+N524+O524+P524+Q524+R524+S524+T524+U524)</f>
        <v>1</v>
      </c>
      <c r="X524" s="6">
        <v>1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1</v>
      </c>
      <c r="AG524" s="6">
        <v>0</v>
      </c>
      <c r="AH524" s="6">
        <v>2</v>
      </c>
      <c r="AI524" s="6">
        <v>0</v>
      </c>
      <c r="AJ524">
        <f t="shared" si="17"/>
        <v>2</v>
      </c>
      <c r="AK524" s="4">
        <f t="shared" si="16"/>
        <v>1</v>
      </c>
      <c r="AM524" s="6">
        <v>280</v>
      </c>
      <c r="AN524" s="6">
        <v>5</v>
      </c>
      <c r="AO524">
        <v>0.42553191489361702</v>
      </c>
      <c r="AP524" s="16">
        <v>3.7</v>
      </c>
    </row>
    <row r="525" spans="1:42" x14ac:dyDescent="0.2">
      <c r="A525" s="8" t="s">
        <v>556</v>
      </c>
      <c r="B525">
        <f>IF(AH525&gt;0, 1, 0)</f>
        <v>1</v>
      </c>
      <c r="C525" s="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>SUM(D525+E525+F525+G525+H525+I525+J525+K525+L525)</f>
        <v>1</v>
      </c>
      <c r="W525">
        <f>SUM(M525+N525+O525+P525+Q525+R525+S525+T525+U525)</f>
        <v>1</v>
      </c>
      <c r="X525" s="6">
        <v>0</v>
      </c>
      <c r="Y525" s="6">
        <v>0</v>
      </c>
      <c r="Z525" s="6">
        <v>0</v>
      </c>
      <c r="AA525" s="6">
        <v>0</v>
      </c>
      <c r="AB525" s="6">
        <v>1</v>
      </c>
      <c r="AC525" s="6">
        <v>0</v>
      </c>
      <c r="AD525" s="6">
        <v>0</v>
      </c>
      <c r="AE525" s="6">
        <v>0</v>
      </c>
      <c r="AF525" s="6">
        <v>4</v>
      </c>
      <c r="AG525" s="6">
        <v>0</v>
      </c>
      <c r="AH525" s="6">
        <v>5</v>
      </c>
      <c r="AI525" s="6">
        <v>0</v>
      </c>
      <c r="AJ525">
        <f t="shared" si="17"/>
        <v>5</v>
      </c>
      <c r="AK525" s="4">
        <f t="shared" ref="AK525:AK560" si="18">IF(AJ525=0, 0, AH525/AJ525)</f>
        <v>1</v>
      </c>
      <c r="AL525" s="11"/>
      <c r="AM525" s="6">
        <v>597</v>
      </c>
      <c r="AN525" s="6">
        <v>17</v>
      </c>
      <c r="AO525">
        <v>0.8928571428571429</v>
      </c>
      <c r="AP525" s="16">
        <v>4.5999999999999996</v>
      </c>
    </row>
    <row r="526" spans="1:42" x14ac:dyDescent="0.2">
      <c r="A526" s="8" t="s">
        <v>531</v>
      </c>
      <c r="B526">
        <v>0</v>
      </c>
      <c r="C526" s="25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17"/>
        <v>0</v>
      </c>
      <c r="AK526" s="4">
        <f t="shared" si="18"/>
        <v>0</v>
      </c>
      <c r="AM526" s="6">
        <v>737</v>
      </c>
      <c r="AN526" s="6">
        <v>18</v>
      </c>
      <c r="AO526">
        <v>0</v>
      </c>
      <c r="AP526" s="16">
        <v>4.8</v>
      </c>
    </row>
    <row r="527" spans="1:42" x14ac:dyDescent="0.2">
      <c r="A527" s="8" t="s">
        <v>532</v>
      </c>
      <c r="B527">
        <v>0</v>
      </c>
      <c r="C527" s="25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17"/>
        <v>0</v>
      </c>
      <c r="AK527" s="4">
        <f t="shared" si="18"/>
        <v>0</v>
      </c>
      <c r="AL527" s="11"/>
      <c r="AM527" s="6">
        <v>32</v>
      </c>
      <c r="AN527" s="6">
        <v>1</v>
      </c>
      <c r="AO527">
        <v>0</v>
      </c>
      <c r="AP527" s="16">
        <v>2.1</v>
      </c>
    </row>
    <row r="528" spans="1:42" s="11" customFormat="1" x14ac:dyDescent="0.2">
      <c r="A528" s="8" t="s">
        <v>533</v>
      </c>
      <c r="B528">
        <v>0</v>
      </c>
      <c r="C528" s="25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17"/>
        <v>0</v>
      </c>
      <c r="AK528" s="4">
        <f t="shared" si="18"/>
        <v>0</v>
      </c>
      <c r="AL528"/>
      <c r="AM528" s="6">
        <v>80</v>
      </c>
      <c r="AN528" s="6">
        <v>2</v>
      </c>
      <c r="AO528">
        <v>0</v>
      </c>
      <c r="AP528" s="16">
        <v>2.7</v>
      </c>
    </row>
    <row r="529" spans="1:42" x14ac:dyDescent="0.2">
      <c r="A529" s="8" t="s">
        <v>146</v>
      </c>
      <c r="B529">
        <v>0</v>
      </c>
      <c r="C529" s="25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>SUM(D529+E529+F529+G529+H529+I529+J529+K529+L529)</f>
        <v>3</v>
      </c>
      <c r="W529">
        <f>SUM(M529+N529+O529+P529+Q529+R529+S529+T529+U529)</f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1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1</v>
      </c>
      <c r="AJ529">
        <f t="shared" si="17"/>
        <v>1</v>
      </c>
      <c r="AK529" s="4">
        <f t="shared" si="18"/>
        <v>0</v>
      </c>
      <c r="AM529" s="6">
        <v>182</v>
      </c>
      <c r="AN529" s="6">
        <v>2</v>
      </c>
      <c r="AO529">
        <v>0</v>
      </c>
      <c r="AP529" s="16">
        <v>3.2</v>
      </c>
    </row>
    <row r="530" spans="1:42" s="11" customFormat="1" x14ac:dyDescent="0.2">
      <c r="A530" s="8" t="s">
        <v>150</v>
      </c>
      <c r="B530">
        <f>IF(AH530&gt;0, 1, 0)</f>
        <v>1</v>
      </c>
      <c r="C530" s="25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1</v>
      </c>
      <c r="R530">
        <v>0</v>
      </c>
      <c r="S530">
        <v>0</v>
      </c>
      <c r="T530">
        <v>0</v>
      </c>
      <c r="U530">
        <v>0</v>
      </c>
      <c r="V530">
        <f>SUM(D530+E530+F530+G530+H530+I530+J530+K530+L530)</f>
        <v>3</v>
      </c>
      <c r="W530">
        <f>SUM(M530+N530+O530+P530+Q530+R530+S530+T530+U530)</f>
        <v>4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1</v>
      </c>
      <c r="AE530" s="6">
        <v>0</v>
      </c>
      <c r="AF530" s="6">
        <v>0</v>
      </c>
      <c r="AG530" s="6">
        <v>0</v>
      </c>
      <c r="AH530" s="6">
        <v>1</v>
      </c>
      <c r="AI530" s="6">
        <v>0</v>
      </c>
      <c r="AJ530">
        <f t="shared" si="17"/>
        <v>1</v>
      </c>
      <c r="AK530" s="4">
        <f t="shared" si="18"/>
        <v>1</v>
      </c>
      <c r="AL530"/>
      <c r="AM530" s="6">
        <v>328</v>
      </c>
      <c r="AN530" s="6">
        <v>12</v>
      </c>
      <c r="AO530">
        <v>0.19230769230769229</v>
      </c>
      <c r="AP530" s="16">
        <v>4.2</v>
      </c>
    </row>
    <row r="531" spans="1:42" x14ac:dyDescent="0.2">
      <c r="A531" s="8" t="s">
        <v>534</v>
      </c>
      <c r="B531">
        <v>1</v>
      </c>
      <c r="C531" s="25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2</v>
      </c>
      <c r="W531">
        <v>2</v>
      </c>
      <c r="X531" s="3">
        <v>1</v>
      </c>
      <c r="Y531" s="3">
        <v>1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5</v>
      </c>
      <c r="AG531" s="3">
        <v>0</v>
      </c>
      <c r="AH531" s="3">
        <v>6</v>
      </c>
      <c r="AI531" s="3">
        <v>1</v>
      </c>
      <c r="AJ531">
        <f t="shared" si="17"/>
        <v>7</v>
      </c>
      <c r="AK531" s="4">
        <f t="shared" si="18"/>
        <v>0.8571428571428571</v>
      </c>
      <c r="AM531" s="6">
        <v>443</v>
      </c>
      <c r="AN531" s="6">
        <v>146</v>
      </c>
      <c r="AO531">
        <v>0.92307692307692313</v>
      </c>
      <c r="AP531" s="16">
        <v>5.5</v>
      </c>
    </row>
    <row r="532" spans="1:42" x14ac:dyDescent="0.2">
      <c r="A532" s="8" t="s">
        <v>134</v>
      </c>
      <c r="B532">
        <f>IF(AH532&gt;0, 1, 0)</f>
        <v>1</v>
      </c>
      <c r="C532" s="25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>SUM(D532+E532+F532+G532+H532+I532+J532+K532+L532)</f>
        <v>1</v>
      </c>
      <c r="W532">
        <f>SUM(M532+N532+O532+P532+Q532+R532+S532+T532+U532)</f>
        <v>0</v>
      </c>
      <c r="X532" s="6">
        <v>1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1</v>
      </c>
      <c r="AI532" s="6">
        <v>0</v>
      </c>
      <c r="AJ532">
        <f t="shared" si="17"/>
        <v>1</v>
      </c>
      <c r="AK532" s="4">
        <f t="shared" si="18"/>
        <v>1</v>
      </c>
      <c r="AM532" s="6">
        <v>1215</v>
      </c>
      <c r="AN532" s="6">
        <v>13</v>
      </c>
      <c r="AO532">
        <v>0.16949152542372881</v>
      </c>
      <c r="AP532" s="16">
        <v>4.9000000000000004</v>
      </c>
    </row>
    <row r="533" spans="1:42" x14ac:dyDescent="0.2">
      <c r="A533" s="8" t="s">
        <v>535</v>
      </c>
      <c r="B533">
        <v>1</v>
      </c>
      <c r="C533" s="25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 s="3">
        <v>2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6</v>
      </c>
      <c r="AG533" s="3">
        <v>1</v>
      </c>
      <c r="AH533" s="3">
        <v>8</v>
      </c>
      <c r="AI533" s="3">
        <v>1</v>
      </c>
      <c r="AJ533">
        <f t="shared" si="17"/>
        <v>9</v>
      </c>
      <c r="AK533" s="4">
        <f t="shared" si="18"/>
        <v>0.88888888888888884</v>
      </c>
      <c r="AM533" s="6">
        <v>2926</v>
      </c>
      <c r="AN533" s="6">
        <v>140</v>
      </c>
      <c r="AO533">
        <v>1.0666666666666667</v>
      </c>
      <c r="AP533" s="16">
        <v>6.5</v>
      </c>
    </row>
    <row r="534" spans="1:42" x14ac:dyDescent="0.2">
      <c r="A534" s="8" t="s">
        <v>536</v>
      </c>
      <c r="B534">
        <v>0</v>
      </c>
      <c r="C534" s="25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2</v>
      </c>
      <c r="W534">
        <v>2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>
        <f t="shared" si="17"/>
        <v>0</v>
      </c>
      <c r="AK534" s="4">
        <f t="shared" si="18"/>
        <v>0</v>
      </c>
      <c r="AM534" s="6">
        <v>126</v>
      </c>
      <c r="AN534" s="6">
        <v>6</v>
      </c>
      <c r="AO534">
        <v>0</v>
      </c>
      <c r="AP534" s="16">
        <v>3.4</v>
      </c>
    </row>
    <row r="535" spans="1:42" x14ac:dyDescent="0.2">
      <c r="A535" s="8" t="s">
        <v>537</v>
      </c>
      <c r="B535">
        <v>1</v>
      </c>
      <c r="C535" s="25">
        <v>1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4</v>
      </c>
      <c r="W535">
        <v>2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8</v>
      </c>
      <c r="AG535" s="3">
        <v>3</v>
      </c>
      <c r="AH535" s="3">
        <v>8</v>
      </c>
      <c r="AI535" s="3">
        <v>3</v>
      </c>
      <c r="AJ535">
        <f t="shared" si="17"/>
        <v>11</v>
      </c>
      <c r="AK535" s="4">
        <f t="shared" si="18"/>
        <v>0.72727272727272729</v>
      </c>
      <c r="AM535" s="6">
        <v>199</v>
      </c>
      <c r="AN535" s="6">
        <v>69</v>
      </c>
      <c r="AO535">
        <v>1.3793103448275863</v>
      </c>
      <c r="AP535" s="16">
        <v>4.8</v>
      </c>
    </row>
    <row r="536" spans="1:42" x14ac:dyDescent="0.2">
      <c r="A536" s="8" t="s">
        <v>538</v>
      </c>
      <c r="B536">
        <v>0</v>
      </c>
      <c r="C536" s="25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3</v>
      </c>
      <c r="W536">
        <v>3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17"/>
        <v>0</v>
      </c>
      <c r="AK536" s="4">
        <f t="shared" si="18"/>
        <v>0</v>
      </c>
      <c r="AM536" s="6">
        <v>5</v>
      </c>
      <c r="AN536" s="6">
        <v>6</v>
      </c>
      <c r="AO536">
        <v>0</v>
      </c>
      <c r="AP536" s="16">
        <v>1.9</v>
      </c>
    </row>
    <row r="537" spans="1:42" x14ac:dyDescent="0.2">
      <c r="A537" s="8" t="s">
        <v>107</v>
      </c>
      <c r="B537">
        <f>IF(AH537&gt;0, 1, 0)</f>
        <v>1</v>
      </c>
      <c r="C537" s="25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>SUM(D537+E537+F537+G537+H537+I537+J537+K537+L537)</f>
        <v>1</v>
      </c>
      <c r="W537">
        <f>SUM(M537+N537+O537+P537+Q537+R537+S537+T537+U537)</f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1</v>
      </c>
      <c r="AG537" s="6">
        <v>0</v>
      </c>
      <c r="AH537" s="6">
        <v>1</v>
      </c>
      <c r="AI537" s="6">
        <v>0</v>
      </c>
      <c r="AJ537">
        <f t="shared" si="17"/>
        <v>1</v>
      </c>
      <c r="AK537" s="4">
        <f t="shared" si="18"/>
        <v>1</v>
      </c>
      <c r="AM537" s="6">
        <v>20</v>
      </c>
      <c r="AN537" s="6">
        <v>5</v>
      </c>
      <c r="AO537">
        <v>0.29411764705882354</v>
      </c>
      <c r="AP537" s="16">
        <v>2.4</v>
      </c>
    </row>
    <row r="538" spans="1:42" x14ac:dyDescent="0.2">
      <c r="A538" s="8" t="s">
        <v>539</v>
      </c>
      <c r="B538">
        <v>0</v>
      </c>
      <c r="C538" s="25">
        <v>0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3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17"/>
        <v>0</v>
      </c>
      <c r="AK538" s="4">
        <f t="shared" si="18"/>
        <v>0</v>
      </c>
      <c r="AM538" s="6">
        <v>6</v>
      </c>
      <c r="AN538" s="6">
        <v>1</v>
      </c>
      <c r="AO538">
        <v>0</v>
      </c>
      <c r="AP538" s="16">
        <v>1.3</v>
      </c>
    </row>
    <row r="539" spans="1:42" x14ac:dyDescent="0.2">
      <c r="A539" s="8" t="s">
        <v>540</v>
      </c>
      <c r="B539">
        <v>0</v>
      </c>
      <c r="C539" s="25">
        <v>0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3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17"/>
        <v>0</v>
      </c>
      <c r="AK539" s="4">
        <f t="shared" si="18"/>
        <v>0</v>
      </c>
      <c r="AM539" s="6">
        <v>11</v>
      </c>
      <c r="AN539" s="6">
        <v>0</v>
      </c>
      <c r="AO539">
        <v>0</v>
      </c>
      <c r="AP539" s="16">
        <v>1.2</v>
      </c>
    </row>
    <row r="540" spans="1:42" x14ac:dyDescent="0.2">
      <c r="A540" s="8" t="s">
        <v>541</v>
      </c>
      <c r="B540">
        <v>1</v>
      </c>
      <c r="C540" s="25">
        <v>0</v>
      </c>
      <c r="D540">
        <v>1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3</v>
      </c>
      <c r="W540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1</v>
      </c>
      <c r="AG540" s="3">
        <v>0</v>
      </c>
      <c r="AH540" s="3">
        <v>1</v>
      </c>
      <c r="AI540" s="3">
        <v>0</v>
      </c>
      <c r="AJ540">
        <f t="shared" si="17"/>
        <v>1</v>
      </c>
      <c r="AK540" s="4">
        <f t="shared" si="18"/>
        <v>1</v>
      </c>
      <c r="AM540" s="6">
        <v>29</v>
      </c>
      <c r="AN540" s="6">
        <v>14</v>
      </c>
      <c r="AO540">
        <v>0.24390243902439027</v>
      </c>
      <c r="AP540" s="16">
        <v>3.1</v>
      </c>
    </row>
    <row r="541" spans="1:42" x14ac:dyDescent="0.2">
      <c r="A541" s="8" t="s">
        <v>542</v>
      </c>
      <c r="B541">
        <v>0</v>
      </c>
      <c r="C541" s="25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17"/>
        <v>0</v>
      </c>
      <c r="AK541" s="4">
        <f t="shared" si="18"/>
        <v>0</v>
      </c>
      <c r="AM541" s="6">
        <v>1065</v>
      </c>
      <c r="AN541" s="6">
        <v>37</v>
      </c>
      <c r="AO541">
        <v>0</v>
      </c>
      <c r="AP541" s="16">
        <v>5.3</v>
      </c>
    </row>
    <row r="542" spans="1:42" x14ac:dyDescent="0.2">
      <c r="A542" s="8" t="s">
        <v>543</v>
      </c>
      <c r="B542">
        <v>1</v>
      </c>
      <c r="C542" s="25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2</v>
      </c>
      <c r="W542">
        <v>3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1</v>
      </c>
      <c r="AG542" s="6">
        <v>0</v>
      </c>
      <c r="AH542" s="6">
        <v>1</v>
      </c>
      <c r="AI542" s="6">
        <v>0</v>
      </c>
      <c r="AJ542">
        <f t="shared" si="17"/>
        <v>1</v>
      </c>
      <c r="AK542" s="4">
        <f t="shared" si="18"/>
        <v>1</v>
      </c>
      <c r="AM542" s="6">
        <v>110</v>
      </c>
      <c r="AN542" s="6">
        <v>20</v>
      </c>
      <c r="AO542">
        <v>0.2040816326530612</v>
      </c>
      <c r="AP542" s="16">
        <v>3.9</v>
      </c>
    </row>
    <row r="543" spans="1:42" x14ac:dyDescent="0.2">
      <c r="A543" s="8" t="s">
        <v>544</v>
      </c>
      <c r="B543">
        <v>1</v>
      </c>
      <c r="C543" s="25">
        <v>1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1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3</v>
      </c>
      <c r="W543">
        <v>3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1</v>
      </c>
      <c r="AG543" s="3">
        <v>0</v>
      </c>
      <c r="AH543" s="3">
        <v>1</v>
      </c>
      <c r="AI543" s="3">
        <v>0</v>
      </c>
      <c r="AJ543">
        <f t="shared" si="17"/>
        <v>1</v>
      </c>
      <c r="AK543" s="4">
        <f t="shared" si="18"/>
        <v>1</v>
      </c>
      <c r="AM543" s="6">
        <v>1293</v>
      </c>
      <c r="AN543" s="6">
        <v>86</v>
      </c>
      <c r="AO543">
        <v>0.14705882352941177</v>
      </c>
      <c r="AP543" s="16">
        <v>5.8</v>
      </c>
    </row>
    <row r="544" spans="1:42" x14ac:dyDescent="0.2">
      <c r="A544" s="8" t="s">
        <v>108</v>
      </c>
      <c r="B544">
        <f>IF(AH544&gt;0, 1, 0)</f>
        <v>1</v>
      </c>
      <c r="C544" s="25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>SUM(D544+E544+F544+G544+H544+I544+J544+K544+L544)</f>
        <v>3</v>
      </c>
      <c r="W544">
        <f>SUM(M544+N544+O544+P544+Q544+R544+S544+T544+U544)</f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1</v>
      </c>
      <c r="AG544" s="6">
        <v>0</v>
      </c>
      <c r="AH544" s="6">
        <v>1</v>
      </c>
      <c r="AI544" s="6">
        <v>0</v>
      </c>
      <c r="AJ544">
        <f t="shared" si="17"/>
        <v>1</v>
      </c>
      <c r="AK544" s="4">
        <f t="shared" si="18"/>
        <v>1</v>
      </c>
      <c r="AM544" s="6">
        <v>4</v>
      </c>
      <c r="AN544" s="6">
        <v>2</v>
      </c>
      <c r="AO544">
        <v>0.41666666666666669</v>
      </c>
      <c r="AP544" s="16">
        <v>1.4</v>
      </c>
    </row>
    <row r="545" spans="1:42" x14ac:dyDescent="0.2">
      <c r="A545" s="8" t="s">
        <v>545</v>
      </c>
      <c r="B545">
        <v>1</v>
      </c>
      <c r="C545" s="2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1</v>
      </c>
      <c r="AE545" s="6">
        <v>0</v>
      </c>
      <c r="AF545" s="6">
        <v>0</v>
      </c>
      <c r="AG545" s="6">
        <v>2</v>
      </c>
      <c r="AH545" s="6">
        <v>1</v>
      </c>
      <c r="AI545" s="6">
        <v>2</v>
      </c>
      <c r="AJ545">
        <f t="shared" si="17"/>
        <v>3</v>
      </c>
      <c r="AK545" s="4">
        <f t="shared" si="18"/>
        <v>0.33333333333333331</v>
      </c>
      <c r="AM545" s="6">
        <v>69</v>
      </c>
      <c r="AN545" s="6">
        <v>4</v>
      </c>
      <c r="AO545">
        <v>0.25641025641025644</v>
      </c>
      <c r="AP545" s="16">
        <v>2.9</v>
      </c>
    </row>
    <row r="546" spans="1:42" x14ac:dyDescent="0.2">
      <c r="A546" s="8" t="s">
        <v>546</v>
      </c>
      <c r="B546">
        <v>0</v>
      </c>
      <c r="C546" s="25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2</v>
      </c>
      <c r="W546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>
        <f t="shared" si="17"/>
        <v>0</v>
      </c>
      <c r="AK546" s="4">
        <f t="shared" si="18"/>
        <v>0</v>
      </c>
      <c r="AM546" s="6">
        <v>13</v>
      </c>
      <c r="AN546" s="6">
        <v>19</v>
      </c>
      <c r="AO546">
        <v>0</v>
      </c>
      <c r="AP546" s="16">
        <v>2.8</v>
      </c>
    </row>
    <row r="547" spans="1:42" x14ac:dyDescent="0.2">
      <c r="A547" s="8" t="s">
        <v>547</v>
      </c>
      <c r="B547">
        <v>1</v>
      </c>
      <c r="C547" s="25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1</v>
      </c>
      <c r="X547" s="3">
        <v>3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2</v>
      </c>
      <c r="AG547" s="3">
        <v>0</v>
      </c>
      <c r="AH547" s="3">
        <v>5</v>
      </c>
      <c r="AI547" s="3">
        <v>0</v>
      </c>
      <c r="AJ547">
        <f t="shared" si="17"/>
        <v>5</v>
      </c>
      <c r="AK547" s="4">
        <f t="shared" si="18"/>
        <v>1</v>
      </c>
      <c r="AM547" s="6">
        <v>1025</v>
      </c>
      <c r="AN547" s="6">
        <v>32</v>
      </c>
      <c r="AO547">
        <v>0.80645161290322576</v>
      </c>
      <c r="AP547" s="16">
        <v>5.2</v>
      </c>
    </row>
    <row r="548" spans="1:42" x14ac:dyDescent="0.2">
      <c r="A548" s="8" t="s">
        <v>548</v>
      </c>
      <c r="B548">
        <v>0</v>
      </c>
      <c r="C548" s="25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>
        <f t="shared" si="17"/>
        <v>0</v>
      </c>
      <c r="AK548" s="4">
        <f t="shared" si="18"/>
        <v>0</v>
      </c>
      <c r="AM548" s="6">
        <v>0</v>
      </c>
      <c r="AN548" s="6">
        <v>1</v>
      </c>
      <c r="AO548">
        <v>0</v>
      </c>
      <c r="AP548" s="16">
        <v>0.3</v>
      </c>
    </row>
    <row r="549" spans="1:42" x14ac:dyDescent="0.2">
      <c r="A549" s="8" t="s">
        <v>109</v>
      </c>
      <c r="B549">
        <f>IF(AH549&gt;0, 1, 0)</f>
        <v>1</v>
      </c>
      <c r="C549" s="25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>SUM(D549+E549+F549+G549+H549+I549+J549+K549+L549)</f>
        <v>3</v>
      </c>
      <c r="W549">
        <f>SUM(M549+N549+O549+P549+Q549+R549+S549+T549+U549)</f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1</v>
      </c>
      <c r="AG549" s="6">
        <v>0</v>
      </c>
      <c r="AH549" s="6">
        <v>1</v>
      </c>
      <c r="AI549" s="6">
        <v>0</v>
      </c>
      <c r="AJ549">
        <f t="shared" si="17"/>
        <v>1</v>
      </c>
      <c r="AK549" s="4">
        <f t="shared" si="18"/>
        <v>1</v>
      </c>
      <c r="AM549" s="6">
        <v>24</v>
      </c>
      <c r="AN549" s="6">
        <v>2</v>
      </c>
      <c r="AO549">
        <v>0.3125</v>
      </c>
      <c r="AP549" s="16">
        <v>2.2000000000000002</v>
      </c>
    </row>
    <row r="550" spans="1:42" x14ac:dyDescent="0.2">
      <c r="A550" s="8" t="s">
        <v>549</v>
      </c>
      <c r="B550">
        <v>0</v>
      </c>
      <c r="C550" s="25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>
        <f t="shared" si="17"/>
        <v>0</v>
      </c>
      <c r="AK550" s="4">
        <f t="shared" si="18"/>
        <v>0</v>
      </c>
      <c r="AM550" s="6">
        <v>0</v>
      </c>
      <c r="AN550" s="6">
        <v>0</v>
      </c>
      <c r="AO550">
        <v>0</v>
      </c>
      <c r="AP550" s="16">
        <v>0</v>
      </c>
    </row>
    <row r="551" spans="1:42" x14ac:dyDescent="0.2">
      <c r="A551" s="8" t="s">
        <v>110</v>
      </c>
      <c r="B551">
        <f>IF(AH551&gt;0, 1, 0)</f>
        <v>1</v>
      </c>
      <c r="C551" s="25">
        <v>1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f>SUM(D551+E551+F551+G551+H551+I551+J551+K551+L551)</f>
        <v>1</v>
      </c>
      <c r="W551">
        <f>SUM(M551+N551+O551+P551+Q551+R551+S551+T551+U551)</f>
        <v>3</v>
      </c>
      <c r="X551" s="6">
        <v>4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1</v>
      </c>
      <c r="AF551" s="6">
        <v>2</v>
      </c>
      <c r="AG551" s="6">
        <v>0</v>
      </c>
      <c r="AH551" s="6">
        <v>6</v>
      </c>
      <c r="AI551" s="6">
        <v>1</v>
      </c>
      <c r="AJ551">
        <f t="shared" si="17"/>
        <v>7</v>
      </c>
      <c r="AK551" s="4">
        <f t="shared" si="18"/>
        <v>0.8571428571428571</v>
      </c>
      <c r="AM551" s="6">
        <v>66</v>
      </c>
      <c r="AN551" s="6">
        <v>19</v>
      </c>
      <c r="AO551">
        <v>1.3043478260869565</v>
      </c>
      <c r="AP551" s="16">
        <v>3.6</v>
      </c>
    </row>
    <row r="552" spans="1:42" x14ac:dyDescent="0.2">
      <c r="A552" s="8" t="s">
        <v>111</v>
      </c>
      <c r="B552">
        <f>IF(AH552&gt;0, 1, 0)</f>
        <v>1</v>
      </c>
      <c r="C552" s="25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>SUM(D552+E552+F552+G552+H552+I552+J552+K552+L552)</f>
        <v>2</v>
      </c>
      <c r="W552">
        <f>SUM(M552+N552+O552+P552+Q552+R552+S552+T552+U552)</f>
        <v>0</v>
      </c>
      <c r="X552" s="6">
        <v>1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1</v>
      </c>
      <c r="AG552" s="6">
        <v>1</v>
      </c>
      <c r="AH552" s="6">
        <v>2</v>
      </c>
      <c r="AI552" s="6">
        <v>1</v>
      </c>
      <c r="AJ552">
        <f t="shared" si="17"/>
        <v>3</v>
      </c>
      <c r="AK552" s="4">
        <f t="shared" si="18"/>
        <v>0.66666666666666663</v>
      </c>
      <c r="AM552" s="6">
        <v>56388</v>
      </c>
      <c r="AN552" s="6">
        <v>50</v>
      </c>
      <c r="AO552">
        <v>0.23809523809523808</v>
      </c>
      <c r="AP552" s="16">
        <v>7.4</v>
      </c>
    </row>
    <row r="553" spans="1:42" x14ac:dyDescent="0.2">
      <c r="A553" s="8" t="s">
        <v>112</v>
      </c>
      <c r="B553">
        <f>IF(AH553&gt;0, 1, 0)</f>
        <v>1</v>
      </c>
      <c r="C553" s="25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>SUM(D553+E553+F553+G553+H553+I553+J553+K553+L553)</f>
        <v>1</v>
      </c>
      <c r="W553">
        <f>SUM(M553+N553+O553+P553+Q553+R553+S553+T553+U553)</f>
        <v>1</v>
      </c>
      <c r="X553" s="6">
        <v>4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1</v>
      </c>
      <c r="AF553" s="6">
        <v>3</v>
      </c>
      <c r="AG553" s="6">
        <v>1</v>
      </c>
      <c r="AH553" s="6">
        <v>7</v>
      </c>
      <c r="AI553" s="6">
        <v>2</v>
      </c>
      <c r="AJ553">
        <f t="shared" si="17"/>
        <v>9</v>
      </c>
      <c r="AK553" s="4">
        <f t="shared" si="18"/>
        <v>0.77777777777777779</v>
      </c>
      <c r="AM553" s="6">
        <v>92</v>
      </c>
      <c r="AN553" s="6">
        <v>34</v>
      </c>
      <c r="AO553">
        <v>1.4</v>
      </c>
      <c r="AP553" s="16">
        <v>4</v>
      </c>
    </row>
    <row r="554" spans="1:42" x14ac:dyDescent="0.2">
      <c r="A554" s="14" t="s">
        <v>113</v>
      </c>
      <c r="B554">
        <f>IF(AH554&gt;0, 1, 0)</f>
        <v>1</v>
      </c>
      <c r="C554" s="25"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>SUM(D554+E554+F554+G554+H554+I554+J554+K554+L554)</f>
        <v>5</v>
      </c>
      <c r="W554">
        <f>SUM(M554+N554+O554+P554+Q554+R554+S554+T554+U554)</f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2</v>
      </c>
      <c r="AG554" s="6">
        <v>0</v>
      </c>
      <c r="AH554" s="6">
        <v>2</v>
      </c>
      <c r="AI554" s="6">
        <v>0</v>
      </c>
      <c r="AJ554">
        <f t="shared" si="17"/>
        <v>2</v>
      </c>
      <c r="AK554" s="4">
        <f t="shared" si="18"/>
        <v>1</v>
      </c>
      <c r="AM554" s="6">
        <v>826</v>
      </c>
      <c r="AN554" s="6">
        <v>7</v>
      </c>
      <c r="AO554">
        <v>0.37037037037037035</v>
      </c>
      <c r="AP554" s="16">
        <v>4.4000000000000004</v>
      </c>
    </row>
    <row r="555" spans="1:42" x14ac:dyDescent="0.2">
      <c r="A555" s="8" t="s">
        <v>550</v>
      </c>
      <c r="B555">
        <v>0</v>
      </c>
      <c r="C555" s="2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2</v>
      </c>
      <c r="W555">
        <v>0</v>
      </c>
      <c r="X555" s="6">
        <v>0</v>
      </c>
      <c r="Y555" s="6">
        <v>1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1</v>
      </c>
      <c r="AJ555">
        <f t="shared" si="17"/>
        <v>1</v>
      </c>
      <c r="AK555" s="4">
        <f t="shared" si="18"/>
        <v>0</v>
      </c>
      <c r="AM555" s="6">
        <v>52</v>
      </c>
      <c r="AN555" s="6">
        <v>3</v>
      </c>
      <c r="AO555">
        <v>0</v>
      </c>
      <c r="AP555" s="16">
        <v>2.7</v>
      </c>
    </row>
    <row r="556" spans="1:42" x14ac:dyDescent="0.2">
      <c r="A556" s="8" t="s">
        <v>114</v>
      </c>
      <c r="B556">
        <f>IF(AH556&gt;0, 1, 0)</f>
        <v>1</v>
      </c>
      <c r="C556" s="25">
        <v>0</v>
      </c>
      <c r="D556">
        <v>1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>SUM(D556+E556+F556+G556+H556+I556+J556+K556+L556)</f>
        <v>3</v>
      </c>
      <c r="W556">
        <f>SUM(M556+N556+O556+P556+Q556+R556+S556+T556+U556)</f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1</v>
      </c>
      <c r="AG556" s="6">
        <v>0</v>
      </c>
      <c r="AH556" s="6">
        <v>1</v>
      </c>
      <c r="AI556" s="6">
        <v>0</v>
      </c>
      <c r="AJ556">
        <f t="shared" si="17"/>
        <v>1</v>
      </c>
      <c r="AK556" s="4">
        <f t="shared" si="18"/>
        <v>1</v>
      </c>
      <c r="AM556" s="6">
        <v>5</v>
      </c>
      <c r="AN556" s="6">
        <v>3</v>
      </c>
      <c r="AO556">
        <v>0.38461538461538458</v>
      </c>
      <c r="AP556" s="16">
        <v>1.6</v>
      </c>
    </row>
    <row r="557" spans="1:42" x14ac:dyDescent="0.2">
      <c r="A557" s="8" t="s">
        <v>115</v>
      </c>
      <c r="B557">
        <f>IF(AH557&gt;0, 1, 0)</f>
        <v>1</v>
      </c>
      <c r="C557" s="25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>SUM(D557+E557+F557+G557+H557+I557+J557+K557+L557)</f>
        <v>2</v>
      </c>
      <c r="W557">
        <f>SUM(M557+N557+O557+P557+Q557+R557+S557+T557+U557)</f>
        <v>1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2</v>
      </c>
      <c r="AG557" s="6">
        <v>1</v>
      </c>
      <c r="AH557" s="6">
        <v>2</v>
      </c>
      <c r="AI557" s="6">
        <v>1</v>
      </c>
      <c r="AJ557">
        <f t="shared" si="17"/>
        <v>3</v>
      </c>
      <c r="AK557" s="4">
        <f t="shared" si="18"/>
        <v>0.66666666666666663</v>
      </c>
      <c r="AM557" s="6">
        <v>72</v>
      </c>
      <c r="AN557" s="6">
        <v>8</v>
      </c>
      <c r="AO557">
        <v>0.47619047619047616</v>
      </c>
      <c r="AP557" s="16">
        <v>3.2</v>
      </c>
    </row>
    <row r="558" spans="1:42" x14ac:dyDescent="0.2">
      <c r="A558" s="8" t="s">
        <v>116</v>
      </c>
      <c r="B558">
        <f>IF(AH558&gt;0, 1, 0)</f>
        <v>1</v>
      </c>
      <c r="C558" s="25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>SUM(D558+E558+F558+G558+H558+I558+J558+K558+L558)</f>
        <v>2</v>
      </c>
      <c r="W558">
        <f>SUM(M558+N558+O558+P558+Q558+R558+S558+T558+U558)</f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1</v>
      </c>
      <c r="AG558" s="6">
        <v>0</v>
      </c>
      <c r="AH558" s="6">
        <v>1</v>
      </c>
      <c r="AI558" s="6">
        <v>0</v>
      </c>
      <c r="AJ558">
        <f t="shared" si="17"/>
        <v>1</v>
      </c>
      <c r="AK558" s="4">
        <f t="shared" si="18"/>
        <v>1</v>
      </c>
      <c r="AM558" s="6">
        <v>88</v>
      </c>
      <c r="AN558" s="6">
        <v>23</v>
      </c>
      <c r="AO558">
        <v>0.20833333333333334</v>
      </c>
      <c r="AP558" s="16">
        <v>3.8</v>
      </c>
    </row>
    <row r="559" spans="1:42" x14ac:dyDescent="0.2">
      <c r="A559" s="8" t="s">
        <v>551</v>
      </c>
      <c r="B559">
        <v>1</v>
      </c>
      <c r="C559" s="25">
        <v>0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3</v>
      </c>
      <c r="W559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1</v>
      </c>
      <c r="AG559" s="6">
        <v>0</v>
      </c>
      <c r="AH559" s="6">
        <v>1</v>
      </c>
      <c r="AI559" s="6">
        <v>0</v>
      </c>
      <c r="AJ559">
        <f t="shared" si="17"/>
        <v>1</v>
      </c>
      <c r="AK559" s="4">
        <f t="shared" si="18"/>
        <v>1</v>
      </c>
      <c r="AM559" s="6">
        <v>1819</v>
      </c>
      <c r="AN559" s="6">
        <v>17</v>
      </c>
      <c r="AO559">
        <v>0.16129032258064516</v>
      </c>
      <c r="AP559" s="16">
        <v>5.2</v>
      </c>
    </row>
    <row r="560" spans="1:42" x14ac:dyDescent="0.2">
      <c r="A560" s="8" t="s">
        <v>552</v>
      </c>
      <c r="B560">
        <v>1</v>
      </c>
      <c r="C560" s="25">
        <v>1</v>
      </c>
      <c r="D560">
        <v>1</v>
      </c>
      <c r="E560">
        <v>1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4</v>
      </c>
      <c r="W560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9</v>
      </c>
      <c r="AG560" s="3">
        <v>3</v>
      </c>
      <c r="AH560" s="3">
        <v>9</v>
      </c>
      <c r="AI560" s="3">
        <v>3</v>
      </c>
      <c r="AJ560">
        <f t="shared" si="17"/>
        <v>12</v>
      </c>
      <c r="AK560" s="4">
        <f t="shared" si="18"/>
        <v>0.75</v>
      </c>
      <c r="AM560" s="6">
        <v>118</v>
      </c>
      <c r="AN560" s="6">
        <v>32</v>
      </c>
      <c r="AO560">
        <v>1.7647058823529413</v>
      </c>
      <c r="AP560" s="16">
        <v>4.0999999999999996</v>
      </c>
    </row>
  </sheetData>
  <autoFilter ref="C1:C560" xr:uid="{858EB746-4EFD-6842-ACB1-F3A13F14E6AD}"/>
  <sortState xmlns:xlrd2="http://schemas.microsoft.com/office/spreadsheetml/2017/richdata2" ref="A2:AN561">
    <sortCondition ref="A1:A561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428-3CA9-8048-B232-D688BBC442F0}">
  <dimension ref="A1:D560"/>
  <sheetViews>
    <sheetView workbookViewId="0">
      <selection activeCell="F320" sqref="F320"/>
    </sheetView>
  </sheetViews>
  <sheetFormatPr baseColWidth="10" defaultRowHeight="16" x14ac:dyDescent="0.2"/>
  <cols>
    <col min="1" max="1" width="19.83203125" customWidth="1"/>
    <col min="2" max="3" width="10.83203125" customWidth="1"/>
    <col min="4" max="4" width="14.5" customWidth="1"/>
  </cols>
  <sheetData>
    <row r="1" spans="1:4" x14ac:dyDescent="0.2">
      <c r="A1" s="20" t="s">
        <v>153</v>
      </c>
      <c r="B1" s="21" t="s">
        <v>572</v>
      </c>
      <c r="C1" s="21" t="s">
        <v>573</v>
      </c>
      <c r="D1" s="21" t="s">
        <v>574</v>
      </c>
    </row>
    <row r="2" spans="1:4" x14ac:dyDescent="0.2">
      <c r="A2" s="22" t="s">
        <v>154</v>
      </c>
      <c r="B2" s="6">
        <v>52</v>
      </c>
      <c r="C2" s="6">
        <v>1</v>
      </c>
      <c r="D2" s="16">
        <v>2.2999999999999998</v>
      </c>
    </row>
    <row r="3" spans="1:4" x14ac:dyDescent="0.2">
      <c r="A3" s="22" t="s">
        <v>155</v>
      </c>
      <c r="B3" s="6">
        <v>262</v>
      </c>
      <c r="C3" s="6">
        <v>14</v>
      </c>
      <c r="D3" s="16">
        <v>4.0999999999999996</v>
      </c>
    </row>
    <row r="4" spans="1:4" x14ac:dyDescent="0.2">
      <c r="A4" s="22" t="s">
        <v>156</v>
      </c>
      <c r="B4" s="6">
        <v>776</v>
      </c>
      <c r="C4" s="6">
        <v>10</v>
      </c>
      <c r="D4" s="16">
        <v>4.5</v>
      </c>
    </row>
    <row r="5" spans="1:4" x14ac:dyDescent="0.2">
      <c r="A5" s="22" t="s">
        <v>36</v>
      </c>
      <c r="B5" s="6">
        <v>27</v>
      </c>
      <c r="C5" s="6">
        <v>1</v>
      </c>
      <c r="D5" s="16">
        <v>2</v>
      </c>
    </row>
    <row r="6" spans="1:4" x14ac:dyDescent="0.2">
      <c r="A6" s="22" t="s">
        <v>157</v>
      </c>
      <c r="B6" s="6">
        <v>224</v>
      </c>
      <c r="C6" s="6">
        <v>312</v>
      </c>
      <c r="D6" s="16">
        <v>5.6</v>
      </c>
    </row>
    <row r="7" spans="1:4" x14ac:dyDescent="0.2">
      <c r="A7" s="22" t="s">
        <v>158</v>
      </c>
      <c r="B7" s="6">
        <v>486</v>
      </c>
      <c r="C7" s="6">
        <v>35</v>
      </c>
      <c r="D7" s="16">
        <v>4.9000000000000004</v>
      </c>
    </row>
    <row r="8" spans="1:4" x14ac:dyDescent="0.2">
      <c r="A8" s="22" t="s">
        <v>147</v>
      </c>
      <c r="B8" s="6">
        <v>12</v>
      </c>
      <c r="C8" s="6">
        <v>1</v>
      </c>
      <c r="D8" s="16">
        <v>1.6</v>
      </c>
    </row>
    <row r="9" spans="1:4" x14ac:dyDescent="0.2">
      <c r="A9" s="22" t="s">
        <v>159</v>
      </c>
      <c r="B9" s="6">
        <v>37743</v>
      </c>
      <c r="C9" s="6">
        <v>54</v>
      </c>
      <c r="D9" s="16">
        <v>7.3</v>
      </c>
    </row>
    <row r="10" spans="1:4" x14ac:dyDescent="0.2">
      <c r="A10" s="22" t="s">
        <v>160</v>
      </c>
      <c r="B10" s="6">
        <v>195</v>
      </c>
      <c r="C10" s="6">
        <v>6</v>
      </c>
      <c r="D10" s="16">
        <v>3.6</v>
      </c>
    </row>
    <row r="11" spans="1:4" x14ac:dyDescent="0.2">
      <c r="A11" s="22" t="s">
        <v>161</v>
      </c>
      <c r="B11" s="6">
        <v>331</v>
      </c>
      <c r="C11" s="6">
        <v>17</v>
      </c>
      <c r="D11" s="16">
        <v>4.3</v>
      </c>
    </row>
    <row r="12" spans="1:4" x14ac:dyDescent="0.2">
      <c r="A12" s="22" t="s">
        <v>162</v>
      </c>
      <c r="B12" s="6">
        <v>49</v>
      </c>
      <c r="C12" s="6">
        <v>1</v>
      </c>
      <c r="D12" s="16">
        <v>2.2999999999999998</v>
      </c>
    </row>
    <row r="13" spans="1:4" x14ac:dyDescent="0.2">
      <c r="A13" s="22" t="s">
        <v>163</v>
      </c>
      <c r="B13" s="6">
        <v>111</v>
      </c>
      <c r="C13" s="6">
        <v>3</v>
      </c>
      <c r="D13" s="16">
        <v>3.1</v>
      </c>
    </row>
    <row r="14" spans="1:4" x14ac:dyDescent="0.2">
      <c r="A14" s="22" t="s">
        <v>37</v>
      </c>
      <c r="B14" s="6">
        <v>118</v>
      </c>
      <c r="C14" s="6">
        <v>3</v>
      </c>
      <c r="D14" s="16">
        <v>3.1</v>
      </c>
    </row>
    <row r="15" spans="1:4" x14ac:dyDescent="0.2">
      <c r="A15" s="22" t="s">
        <v>164</v>
      </c>
      <c r="B15" s="6">
        <v>86</v>
      </c>
      <c r="C15" s="6">
        <v>70</v>
      </c>
      <c r="D15" s="16">
        <v>4.4000000000000004</v>
      </c>
    </row>
    <row r="16" spans="1:4" x14ac:dyDescent="0.2">
      <c r="A16" s="22" t="s">
        <v>165</v>
      </c>
      <c r="B16" s="6">
        <v>48</v>
      </c>
      <c r="C16" s="6">
        <v>37</v>
      </c>
      <c r="D16" s="16">
        <v>3.8</v>
      </c>
    </row>
    <row r="17" spans="1:4" x14ac:dyDescent="0.2">
      <c r="A17" s="22" t="s">
        <v>166</v>
      </c>
      <c r="B17" s="6">
        <v>25</v>
      </c>
      <c r="C17" s="6">
        <v>5</v>
      </c>
      <c r="D17" s="16">
        <v>2.5</v>
      </c>
    </row>
    <row r="18" spans="1:4" x14ac:dyDescent="0.2">
      <c r="A18" s="22" t="s">
        <v>167</v>
      </c>
      <c r="B18" s="6">
        <v>26</v>
      </c>
      <c r="C18" s="6">
        <v>1</v>
      </c>
      <c r="D18" s="16">
        <v>2</v>
      </c>
    </row>
    <row r="19" spans="1:4" x14ac:dyDescent="0.2">
      <c r="A19" s="22" t="s">
        <v>168</v>
      </c>
      <c r="B19" s="6">
        <v>14</v>
      </c>
      <c r="C19" s="6">
        <v>14</v>
      </c>
      <c r="D19" s="16">
        <v>2.7</v>
      </c>
    </row>
    <row r="20" spans="1:4" x14ac:dyDescent="0.2">
      <c r="A20" s="22" t="s">
        <v>169</v>
      </c>
      <c r="B20" s="6">
        <v>313</v>
      </c>
      <c r="C20" s="6">
        <v>63</v>
      </c>
      <c r="D20" s="16">
        <v>5</v>
      </c>
    </row>
    <row r="21" spans="1:4" x14ac:dyDescent="0.2">
      <c r="A21" s="22" t="s">
        <v>170</v>
      </c>
      <c r="B21" s="6">
        <v>30</v>
      </c>
      <c r="C21" s="6">
        <v>10</v>
      </c>
      <c r="D21" s="16">
        <v>2.9</v>
      </c>
    </row>
    <row r="22" spans="1:4" x14ac:dyDescent="0.2">
      <c r="A22" s="22" t="s">
        <v>171</v>
      </c>
      <c r="B22" s="6">
        <v>10</v>
      </c>
      <c r="C22" s="6">
        <v>5</v>
      </c>
      <c r="D22" s="16">
        <v>2.1</v>
      </c>
    </row>
    <row r="23" spans="1:4" x14ac:dyDescent="0.2">
      <c r="A23" s="22" t="s">
        <v>172</v>
      </c>
      <c r="B23" s="6">
        <v>37</v>
      </c>
      <c r="C23" s="6">
        <v>4</v>
      </c>
      <c r="D23" s="16">
        <v>2.6</v>
      </c>
    </row>
    <row r="24" spans="1:4" x14ac:dyDescent="0.2">
      <c r="A24" s="22" t="s">
        <v>173</v>
      </c>
      <c r="B24" s="6">
        <v>18</v>
      </c>
      <c r="C24" s="6">
        <v>2</v>
      </c>
      <c r="D24" s="16">
        <v>2</v>
      </c>
    </row>
    <row r="25" spans="1:4" x14ac:dyDescent="0.2">
      <c r="A25" s="22" t="s">
        <v>174</v>
      </c>
      <c r="B25" s="6">
        <v>21</v>
      </c>
      <c r="C25" s="6">
        <v>1</v>
      </c>
      <c r="D25" s="16">
        <v>1.9</v>
      </c>
    </row>
    <row r="26" spans="1:4" x14ac:dyDescent="0.2">
      <c r="A26" s="22" t="s">
        <v>580</v>
      </c>
      <c r="B26" s="6">
        <v>67369</v>
      </c>
      <c r="C26" s="6">
        <v>108</v>
      </c>
      <c r="D26" s="16">
        <v>7.9</v>
      </c>
    </row>
    <row r="27" spans="1:4" x14ac:dyDescent="0.2">
      <c r="A27" s="22" t="s">
        <v>582</v>
      </c>
      <c r="B27" s="6">
        <v>434</v>
      </c>
      <c r="C27" s="6">
        <v>6</v>
      </c>
      <c r="D27" s="16">
        <v>4</v>
      </c>
    </row>
    <row r="28" spans="1:4" x14ac:dyDescent="0.2">
      <c r="A28" s="22" t="s">
        <v>135</v>
      </c>
      <c r="B28" s="6">
        <v>77</v>
      </c>
      <c r="C28" s="6">
        <v>1</v>
      </c>
      <c r="D28" s="16">
        <v>2.5</v>
      </c>
    </row>
    <row r="29" spans="1:4" x14ac:dyDescent="0.2">
      <c r="A29" s="22" t="s">
        <v>583</v>
      </c>
      <c r="B29" s="6">
        <v>87</v>
      </c>
      <c r="C29" s="6">
        <v>54</v>
      </c>
      <c r="D29" s="16">
        <v>4.2</v>
      </c>
    </row>
    <row r="30" spans="1:4" x14ac:dyDescent="0.2">
      <c r="A30" s="22" t="s">
        <v>584</v>
      </c>
      <c r="B30" s="6">
        <v>1238</v>
      </c>
      <c r="C30" s="6">
        <v>169</v>
      </c>
      <c r="D30" s="16">
        <v>6.1</v>
      </c>
    </row>
    <row r="31" spans="1:4" x14ac:dyDescent="0.2">
      <c r="A31" s="22" t="s">
        <v>175</v>
      </c>
      <c r="B31" s="6">
        <v>3397</v>
      </c>
      <c r="C31" s="6">
        <v>5</v>
      </c>
      <c r="D31" s="16">
        <v>5</v>
      </c>
    </row>
    <row r="32" spans="1:4" x14ac:dyDescent="0.2">
      <c r="A32" s="22" t="s">
        <v>176</v>
      </c>
      <c r="B32" s="6">
        <v>123</v>
      </c>
      <c r="C32" s="6">
        <v>2</v>
      </c>
      <c r="D32" s="16">
        <v>3</v>
      </c>
    </row>
    <row r="33" spans="1:4" x14ac:dyDescent="0.2">
      <c r="A33" s="22" t="s">
        <v>38</v>
      </c>
      <c r="B33" s="6">
        <v>52</v>
      </c>
      <c r="C33" s="6">
        <v>5</v>
      </c>
      <c r="D33" s="16">
        <v>2.9</v>
      </c>
    </row>
    <row r="34" spans="1:4" x14ac:dyDescent="0.2">
      <c r="A34" s="22" t="s">
        <v>39</v>
      </c>
      <c r="B34" s="6">
        <v>0</v>
      </c>
      <c r="C34" s="6">
        <v>2</v>
      </c>
      <c r="D34" s="16">
        <v>0.5</v>
      </c>
    </row>
    <row r="35" spans="1:4" x14ac:dyDescent="0.2">
      <c r="A35" s="22" t="s">
        <v>177</v>
      </c>
      <c r="B35" s="6">
        <v>9214</v>
      </c>
      <c r="C35" s="6">
        <v>501</v>
      </c>
      <c r="D35" s="16">
        <v>7.7</v>
      </c>
    </row>
    <row r="36" spans="1:4" x14ac:dyDescent="0.2">
      <c r="A36" s="22" t="s">
        <v>136</v>
      </c>
      <c r="B36" s="6">
        <v>35</v>
      </c>
      <c r="C36" s="6">
        <v>2</v>
      </c>
      <c r="D36" s="16">
        <v>2.2999999999999998</v>
      </c>
    </row>
    <row r="37" spans="1:4" x14ac:dyDescent="0.2">
      <c r="A37" s="22" t="s">
        <v>178</v>
      </c>
      <c r="B37" s="6">
        <v>433</v>
      </c>
      <c r="C37" s="6">
        <v>47</v>
      </c>
      <c r="D37" s="16">
        <v>5</v>
      </c>
    </row>
    <row r="38" spans="1:4" x14ac:dyDescent="0.2">
      <c r="A38" s="22" t="s">
        <v>179</v>
      </c>
      <c r="B38" s="6">
        <v>2478</v>
      </c>
      <c r="C38" s="6">
        <v>31</v>
      </c>
      <c r="D38" s="16">
        <v>5.6</v>
      </c>
    </row>
    <row r="39" spans="1:4" x14ac:dyDescent="0.2">
      <c r="A39" s="22" t="s">
        <v>180</v>
      </c>
      <c r="B39" s="6">
        <v>1168</v>
      </c>
      <c r="C39" s="6">
        <v>15</v>
      </c>
      <c r="D39" s="16">
        <v>4.9000000000000004</v>
      </c>
    </row>
    <row r="40" spans="1:4" x14ac:dyDescent="0.2">
      <c r="A40" s="22" t="s">
        <v>181</v>
      </c>
      <c r="B40" s="6">
        <v>3851</v>
      </c>
      <c r="C40" s="6">
        <v>431</v>
      </c>
      <c r="D40" s="16">
        <v>7.2</v>
      </c>
    </row>
    <row r="41" spans="1:4" x14ac:dyDescent="0.2">
      <c r="A41" s="22" t="s">
        <v>117</v>
      </c>
      <c r="B41" s="6">
        <v>385</v>
      </c>
      <c r="C41" s="6">
        <v>6</v>
      </c>
      <c r="D41" s="16">
        <v>4</v>
      </c>
    </row>
    <row r="42" spans="1:4" x14ac:dyDescent="0.2">
      <c r="A42" s="22" t="s">
        <v>182</v>
      </c>
      <c r="B42" s="6">
        <v>252</v>
      </c>
      <c r="C42" s="6">
        <v>14</v>
      </c>
      <c r="D42" s="16">
        <v>4.0999999999999996</v>
      </c>
    </row>
    <row r="43" spans="1:4" x14ac:dyDescent="0.2">
      <c r="A43" s="22" t="s">
        <v>183</v>
      </c>
      <c r="B43" s="6">
        <v>25</v>
      </c>
      <c r="C43" s="6">
        <v>1</v>
      </c>
      <c r="D43" s="16">
        <v>2</v>
      </c>
    </row>
    <row r="44" spans="1:4" x14ac:dyDescent="0.2">
      <c r="A44" s="22" t="s">
        <v>184</v>
      </c>
      <c r="B44" s="6">
        <v>717</v>
      </c>
      <c r="C44" s="6">
        <v>81</v>
      </c>
      <c r="D44" s="16">
        <v>5.5</v>
      </c>
    </row>
    <row r="45" spans="1:4" x14ac:dyDescent="0.2">
      <c r="A45" s="22" t="s">
        <v>185</v>
      </c>
      <c r="B45" s="6">
        <v>48</v>
      </c>
      <c r="C45" s="6">
        <v>6</v>
      </c>
      <c r="D45" s="16">
        <v>2.9</v>
      </c>
    </row>
    <row r="46" spans="1:4" x14ac:dyDescent="0.2">
      <c r="A46" s="22" t="s">
        <v>186</v>
      </c>
      <c r="B46" s="6">
        <v>1496</v>
      </c>
      <c r="C46" s="6">
        <v>138</v>
      </c>
      <c r="D46" s="16">
        <v>6.1</v>
      </c>
    </row>
    <row r="47" spans="1:4" x14ac:dyDescent="0.2">
      <c r="A47" s="22" t="s">
        <v>187</v>
      </c>
      <c r="B47" s="6">
        <v>61734</v>
      </c>
      <c r="C47" s="6">
        <v>541</v>
      </c>
      <c r="D47" s="16">
        <v>8.6999999999999993</v>
      </c>
    </row>
    <row r="48" spans="1:4" x14ac:dyDescent="0.2">
      <c r="A48" s="22" t="s">
        <v>188</v>
      </c>
      <c r="B48" s="6">
        <v>1632</v>
      </c>
      <c r="C48" s="6">
        <v>34</v>
      </c>
      <c r="D48" s="16">
        <v>5.5</v>
      </c>
    </row>
    <row r="49" spans="1:4" x14ac:dyDescent="0.2">
      <c r="A49" s="22" t="s">
        <v>189</v>
      </c>
      <c r="B49" s="6">
        <v>153</v>
      </c>
      <c r="C49" s="6">
        <v>8</v>
      </c>
      <c r="D49" s="16">
        <v>3.6</v>
      </c>
    </row>
    <row r="50" spans="1:4" x14ac:dyDescent="0.2">
      <c r="A50" s="22" t="s">
        <v>190</v>
      </c>
      <c r="B50" s="6">
        <v>26</v>
      </c>
      <c r="C50" s="6">
        <v>1</v>
      </c>
      <c r="D50" s="16">
        <v>2</v>
      </c>
    </row>
    <row r="51" spans="1:4" x14ac:dyDescent="0.2">
      <c r="A51" s="22" t="s">
        <v>191</v>
      </c>
      <c r="B51" s="6">
        <v>37</v>
      </c>
      <c r="C51" s="6">
        <v>3</v>
      </c>
      <c r="D51" s="16">
        <v>2.5</v>
      </c>
    </row>
    <row r="52" spans="1:4" x14ac:dyDescent="0.2">
      <c r="A52" s="22" t="s">
        <v>192</v>
      </c>
      <c r="B52" s="6">
        <v>48358</v>
      </c>
      <c r="C52" s="6">
        <v>204</v>
      </c>
      <c r="D52" s="16">
        <v>8.1</v>
      </c>
    </row>
    <row r="53" spans="1:4" x14ac:dyDescent="0.2">
      <c r="A53" s="22" t="s">
        <v>193</v>
      </c>
      <c r="B53" s="6">
        <v>46944</v>
      </c>
      <c r="C53" s="6">
        <v>46</v>
      </c>
      <c r="D53" s="16">
        <v>7.3</v>
      </c>
    </row>
    <row r="54" spans="1:4" x14ac:dyDescent="0.2">
      <c r="A54" s="22" t="s">
        <v>194</v>
      </c>
      <c r="B54" s="6">
        <v>261</v>
      </c>
      <c r="C54" s="6">
        <v>14</v>
      </c>
      <c r="D54" s="16">
        <v>4.0999999999999996</v>
      </c>
    </row>
    <row r="55" spans="1:4" x14ac:dyDescent="0.2">
      <c r="A55" s="22" t="s">
        <v>40</v>
      </c>
      <c r="B55" s="6">
        <v>61</v>
      </c>
      <c r="C55" s="6">
        <v>14</v>
      </c>
      <c r="D55" s="16">
        <v>3.4</v>
      </c>
    </row>
    <row r="56" spans="1:4" x14ac:dyDescent="0.2">
      <c r="A56" s="22" t="s">
        <v>195</v>
      </c>
      <c r="B56" s="6">
        <v>398</v>
      </c>
      <c r="C56" s="6">
        <v>16</v>
      </c>
      <c r="D56" s="16">
        <v>4.4000000000000004</v>
      </c>
    </row>
    <row r="57" spans="1:4" x14ac:dyDescent="0.2">
      <c r="A57" s="22" t="s">
        <v>196</v>
      </c>
      <c r="B57" s="6">
        <v>130</v>
      </c>
      <c r="C57" s="6">
        <v>14</v>
      </c>
      <c r="D57" s="16">
        <v>3.8</v>
      </c>
    </row>
    <row r="58" spans="1:4" x14ac:dyDescent="0.2">
      <c r="A58" s="22" t="s">
        <v>197</v>
      </c>
      <c r="B58" s="6">
        <v>191</v>
      </c>
      <c r="C58" s="6">
        <v>103</v>
      </c>
      <c r="D58" s="16">
        <v>5</v>
      </c>
    </row>
    <row r="59" spans="1:4" x14ac:dyDescent="0.2">
      <c r="A59" s="22" t="s">
        <v>198</v>
      </c>
      <c r="B59" s="6">
        <v>595</v>
      </c>
      <c r="C59" s="6">
        <v>92</v>
      </c>
      <c r="D59" s="16">
        <v>5.5</v>
      </c>
    </row>
    <row r="60" spans="1:4" x14ac:dyDescent="0.2">
      <c r="A60" s="22" t="s">
        <v>199</v>
      </c>
      <c r="B60" s="6">
        <v>137</v>
      </c>
      <c r="C60" s="6">
        <v>17</v>
      </c>
      <c r="D60" s="16">
        <v>3.9</v>
      </c>
    </row>
    <row r="61" spans="1:4" x14ac:dyDescent="0.2">
      <c r="A61" s="22" t="s">
        <v>200</v>
      </c>
      <c r="B61" s="6">
        <v>26</v>
      </c>
      <c r="C61" s="6">
        <v>3</v>
      </c>
      <c r="D61" s="16">
        <v>2.2999999999999998</v>
      </c>
    </row>
    <row r="62" spans="1:4" x14ac:dyDescent="0.2">
      <c r="A62" s="22" t="s">
        <v>201</v>
      </c>
      <c r="B62" s="6">
        <v>206</v>
      </c>
      <c r="C62" s="6">
        <v>11</v>
      </c>
      <c r="D62" s="16">
        <v>3.9</v>
      </c>
    </row>
    <row r="63" spans="1:4" x14ac:dyDescent="0.2">
      <c r="A63" s="22" t="s">
        <v>202</v>
      </c>
      <c r="B63" s="6">
        <v>8</v>
      </c>
      <c r="C63" s="6">
        <v>0</v>
      </c>
      <c r="D63" s="16">
        <v>1.1000000000000001</v>
      </c>
    </row>
    <row r="64" spans="1:4" x14ac:dyDescent="0.2">
      <c r="A64" s="22" t="s">
        <v>203</v>
      </c>
      <c r="B64" s="6">
        <v>6</v>
      </c>
      <c r="C64" s="6">
        <v>0</v>
      </c>
      <c r="D64" s="16">
        <v>1</v>
      </c>
    </row>
    <row r="65" spans="1:4" x14ac:dyDescent="0.2">
      <c r="A65" s="22" t="s">
        <v>204</v>
      </c>
      <c r="B65" s="6">
        <v>137</v>
      </c>
      <c r="C65" s="6">
        <v>3</v>
      </c>
      <c r="D65" s="16">
        <v>3.2</v>
      </c>
    </row>
    <row r="66" spans="1:4" x14ac:dyDescent="0.2">
      <c r="A66" s="22" t="s">
        <v>205</v>
      </c>
      <c r="B66" s="6">
        <v>338</v>
      </c>
      <c r="C66" s="6">
        <v>33</v>
      </c>
      <c r="D66" s="16">
        <v>4.7</v>
      </c>
    </row>
    <row r="67" spans="1:4" x14ac:dyDescent="0.2">
      <c r="A67" s="22" t="s">
        <v>206</v>
      </c>
      <c r="B67" s="6">
        <v>177</v>
      </c>
      <c r="C67" s="6">
        <v>6</v>
      </c>
      <c r="D67" s="16">
        <v>3.6</v>
      </c>
    </row>
    <row r="68" spans="1:4" x14ac:dyDescent="0.2">
      <c r="A68" s="22" t="s">
        <v>207</v>
      </c>
      <c r="B68" s="6">
        <v>103</v>
      </c>
      <c r="C68" s="6">
        <v>10</v>
      </c>
      <c r="D68" s="16">
        <v>3.5</v>
      </c>
    </row>
    <row r="69" spans="1:4" x14ac:dyDescent="0.2">
      <c r="A69" s="22" t="s">
        <v>208</v>
      </c>
      <c r="B69" s="6">
        <v>73</v>
      </c>
      <c r="C69" s="6">
        <v>7</v>
      </c>
      <c r="D69" s="16">
        <v>3.2</v>
      </c>
    </row>
    <row r="70" spans="1:4" x14ac:dyDescent="0.2">
      <c r="A70" s="22" t="s">
        <v>209</v>
      </c>
      <c r="B70" s="6">
        <v>12</v>
      </c>
      <c r="C70" s="6">
        <v>1</v>
      </c>
      <c r="D70" s="16">
        <v>1.6</v>
      </c>
    </row>
    <row r="71" spans="1:4" x14ac:dyDescent="0.2">
      <c r="A71" s="22" t="s">
        <v>594</v>
      </c>
      <c r="B71" s="6">
        <v>8892</v>
      </c>
      <c r="C71" s="6">
        <v>120</v>
      </c>
      <c r="D71" s="16">
        <v>6.9</v>
      </c>
    </row>
    <row r="72" spans="1:4" x14ac:dyDescent="0.2">
      <c r="A72" s="22" t="s">
        <v>210</v>
      </c>
      <c r="B72" s="6">
        <v>32</v>
      </c>
      <c r="C72" s="6">
        <v>9</v>
      </c>
      <c r="D72" s="16">
        <v>2.9</v>
      </c>
    </row>
    <row r="73" spans="1:4" x14ac:dyDescent="0.2">
      <c r="A73" s="22" t="s">
        <v>211</v>
      </c>
      <c r="B73" s="6">
        <v>251</v>
      </c>
      <c r="C73" s="6">
        <v>114</v>
      </c>
      <c r="D73" s="16">
        <v>5.0999999999999996</v>
      </c>
    </row>
    <row r="74" spans="1:4" x14ac:dyDescent="0.2">
      <c r="A74" s="22" t="s">
        <v>212</v>
      </c>
      <c r="B74" s="6">
        <v>59</v>
      </c>
      <c r="C74" s="6">
        <v>32</v>
      </c>
      <c r="D74" s="16">
        <v>3.8</v>
      </c>
    </row>
    <row r="75" spans="1:4" x14ac:dyDescent="0.2">
      <c r="A75" s="22" t="s">
        <v>213</v>
      </c>
      <c r="B75" s="6">
        <v>125</v>
      </c>
      <c r="C75" s="6">
        <v>59</v>
      </c>
      <c r="D75" s="16">
        <v>4.5</v>
      </c>
    </row>
    <row r="76" spans="1:4" x14ac:dyDescent="0.2">
      <c r="A76" s="22" t="s">
        <v>214</v>
      </c>
      <c r="B76" s="6">
        <v>102</v>
      </c>
      <c r="C76" s="6">
        <v>12</v>
      </c>
      <c r="D76" s="16">
        <v>3.6</v>
      </c>
    </row>
    <row r="77" spans="1:4" x14ac:dyDescent="0.2">
      <c r="A77" s="22" t="s">
        <v>215</v>
      </c>
      <c r="B77" s="6">
        <v>127</v>
      </c>
      <c r="C77" s="6">
        <v>3</v>
      </c>
      <c r="D77" s="16">
        <v>3.1</v>
      </c>
    </row>
    <row r="78" spans="1:4" x14ac:dyDescent="0.2">
      <c r="A78" s="22" t="s">
        <v>216</v>
      </c>
      <c r="B78" s="6">
        <v>24</v>
      </c>
      <c r="C78" s="6">
        <v>8</v>
      </c>
      <c r="D78" s="16">
        <v>2.7</v>
      </c>
    </row>
    <row r="79" spans="1:4" x14ac:dyDescent="0.2">
      <c r="A79" s="22" t="s">
        <v>217</v>
      </c>
      <c r="B79" s="6">
        <v>89726</v>
      </c>
      <c r="C79" s="6">
        <v>165</v>
      </c>
      <c r="D79" s="16">
        <v>8.3000000000000007</v>
      </c>
    </row>
    <row r="80" spans="1:4" x14ac:dyDescent="0.2">
      <c r="A80" s="22" t="s">
        <v>218</v>
      </c>
      <c r="B80" s="6">
        <v>1163</v>
      </c>
      <c r="C80" s="6">
        <v>195</v>
      </c>
      <c r="D80" s="16">
        <v>6.2</v>
      </c>
    </row>
    <row r="81" spans="1:4" x14ac:dyDescent="0.2">
      <c r="A81" s="22" t="s">
        <v>219</v>
      </c>
      <c r="B81" s="6">
        <v>186</v>
      </c>
      <c r="C81" s="6">
        <v>109</v>
      </c>
      <c r="D81" s="16">
        <v>5</v>
      </c>
    </row>
    <row r="82" spans="1:4" x14ac:dyDescent="0.2">
      <c r="A82" s="22" t="s">
        <v>220</v>
      </c>
      <c r="B82" s="6">
        <v>123</v>
      </c>
      <c r="C82" s="6">
        <v>7</v>
      </c>
      <c r="D82" s="16">
        <v>3.4</v>
      </c>
    </row>
    <row r="83" spans="1:4" x14ac:dyDescent="0.2">
      <c r="A83" s="22" t="s">
        <v>221</v>
      </c>
      <c r="B83" s="6">
        <v>154</v>
      </c>
      <c r="C83" s="6">
        <v>5</v>
      </c>
      <c r="D83" s="16">
        <v>3.4</v>
      </c>
    </row>
    <row r="84" spans="1:4" x14ac:dyDescent="0.2">
      <c r="A84" s="22" t="s">
        <v>222</v>
      </c>
      <c r="B84" s="6">
        <v>227</v>
      </c>
      <c r="C84" s="6">
        <v>9</v>
      </c>
      <c r="D84" s="16">
        <v>3.9</v>
      </c>
    </row>
    <row r="85" spans="1:4" x14ac:dyDescent="0.2">
      <c r="A85" s="22" t="s">
        <v>223</v>
      </c>
      <c r="B85" s="6">
        <v>492</v>
      </c>
      <c r="C85" s="6">
        <v>6</v>
      </c>
      <c r="D85" s="16">
        <v>4.0999999999999996</v>
      </c>
    </row>
    <row r="86" spans="1:4" x14ac:dyDescent="0.2">
      <c r="A86" s="22" t="s">
        <v>224</v>
      </c>
      <c r="B86" s="6">
        <v>135</v>
      </c>
      <c r="C86" s="6">
        <v>3</v>
      </c>
      <c r="D86" s="16">
        <v>3.1</v>
      </c>
    </row>
    <row r="87" spans="1:4" x14ac:dyDescent="0.2">
      <c r="A87" s="22" t="s">
        <v>225</v>
      </c>
      <c r="B87" s="6">
        <v>300</v>
      </c>
      <c r="C87" s="6">
        <v>6</v>
      </c>
      <c r="D87" s="16">
        <v>3.8</v>
      </c>
    </row>
    <row r="88" spans="1:4" x14ac:dyDescent="0.2">
      <c r="A88" s="22" t="s">
        <v>41</v>
      </c>
      <c r="B88" s="6">
        <v>448</v>
      </c>
      <c r="C88" s="6">
        <v>3</v>
      </c>
      <c r="D88" s="16">
        <v>3.7</v>
      </c>
    </row>
    <row r="89" spans="1:4" x14ac:dyDescent="0.2">
      <c r="A89" s="22" t="s">
        <v>226</v>
      </c>
      <c r="B89" s="6">
        <v>51</v>
      </c>
      <c r="C89" s="6">
        <v>9</v>
      </c>
      <c r="D89" s="16">
        <v>3.1</v>
      </c>
    </row>
    <row r="90" spans="1:4" x14ac:dyDescent="0.2">
      <c r="A90" s="22" t="s">
        <v>227</v>
      </c>
      <c r="B90" s="6">
        <v>45</v>
      </c>
      <c r="C90" s="6">
        <v>1</v>
      </c>
      <c r="D90" s="16">
        <v>2.2999999999999998</v>
      </c>
    </row>
    <row r="91" spans="1:4" x14ac:dyDescent="0.2">
      <c r="A91" s="22" t="s">
        <v>228</v>
      </c>
      <c r="B91" s="6">
        <v>32</v>
      </c>
      <c r="C91" s="6">
        <v>121</v>
      </c>
      <c r="D91" s="16">
        <v>4.2</v>
      </c>
    </row>
    <row r="92" spans="1:4" x14ac:dyDescent="0.2">
      <c r="A92" s="22" t="s">
        <v>229</v>
      </c>
      <c r="B92" s="6">
        <v>2565327</v>
      </c>
      <c r="C92" s="6">
        <v>152</v>
      </c>
      <c r="D92" s="16">
        <v>9.9</v>
      </c>
    </row>
    <row r="93" spans="1:4" x14ac:dyDescent="0.2">
      <c r="A93" s="22" t="s">
        <v>230</v>
      </c>
      <c r="B93" s="6">
        <v>70</v>
      </c>
      <c r="C93" s="6">
        <v>2</v>
      </c>
      <c r="D93" s="16">
        <v>2.7</v>
      </c>
    </row>
    <row r="94" spans="1:4" x14ac:dyDescent="0.2">
      <c r="A94" s="22" t="s">
        <v>576</v>
      </c>
      <c r="B94" s="6">
        <v>47579</v>
      </c>
      <c r="C94" s="6">
        <v>20</v>
      </c>
      <c r="D94" s="16">
        <v>6.9</v>
      </c>
    </row>
    <row r="95" spans="1:4" x14ac:dyDescent="0.2">
      <c r="A95" s="22" t="s">
        <v>585</v>
      </c>
      <c r="B95" s="6">
        <v>25</v>
      </c>
      <c r="C95" s="6">
        <v>2</v>
      </c>
      <c r="D95" s="16">
        <v>2.2000000000000002</v>
      </c>
    </row>
    <row r="96" spans="1:4" x14ac:dyDescent="0.2">
      <c r="A96" s="22" t="s">
        <v>586</v>
      </c>
      <c r="B96" s="6">
        <v>611</v>
      </c>
      <c r="C96" s="6">
        <v>30</v>
      </c>
      <c r="D96" s="16">
        <v>4.9000000000000004</v>
      </c>
    </row>
    <row r="97" spans="1:4" x14ac:dyDescent="0.2">
      <c r="A97" s="22" t="s">
        <v>587</v>
      </c>
      <c r="B97" s="6">
        <v>70275</v>
      </c>
      <c r="C97" s="6">
        <v>580</v>
      </c>
      <c r="D97" s="16">
        <v>8.8000000000000007</v>
      </c>
    </row>
    <row r="98" spans="1:4" x14ac:dyDescent="0.2">
      <c r="A98" s="22" t="s">
        <v>590</v>
      </c>
      <c r="B98" s="6">
        <v>1940</v>
      </c>
      <c r="C98" s="6">
        <v>25</v>
      </c>
      <c r="D98" s="16">
        <v>5.4</v>
      </c>
    </row>
    <row r="99" spans="1:4" x14ac:dyDescent="0.2">
      <c r="A99" s="22" t="s">
        <v>42</v>
      </c>
      <c r="B99" s="6">
        <v>10</v>
      </c>
      <c r="C99" s="6">
        <v>1</v>
      </c>
      <c r="D99" s="16">
        <v>1.5</v>
      </c>
    </row>
    <row r="100" spans="1:4" x14ac:dyDescent="0.2">
      <c r="A100" s="22" t="s">
        <v>43</v>
      </c>
      <c r="B100" s="6">
        <v>8</v>
      </c>
      <c r="C100" s="6">
        <v>1</v>
      </c>
      <c r="D100" s="16">
        <v>1.4</v>
      </c>
    </row>
    <row r="101" spans="1:4" x14ac:dyDescent="0.2">
      <c r="A101" s="22" t="s">
        <v>231</v>
      </c>
      <c r="B101" s="6">
        <v>232</v>
      </c>
      <c r="C101" s="6">
        <v>22</v>
      </c>
      <c r="D101" s="16">
        <v>4.3</v>
      </c>
    </row>
    <row r="102" spans="1:4" x14ac:dyDescent="0.2">
      <c r="A102" s="22" t="s">
        <v>555</v>
      </c>
      <c r="B102" s="6">
        <v>17</v>
      </c>
      <c r="C102" s="6">
        <v>3</v>
      </c>
      <c r="D102" s="16">
        <v>2.1</v>
      </c>
    </row>
    <row r="103" spans="1:4" x14ac:dyDescent="0.2">
      <c r="A103" s="22" t="s">
        <v>232</v>
      </c>
      <c r="B103" s="6">
        <v>18</v>
      </c>
      <c r="C103" s="6">
        <v>3</v>
      </c>
      <c r="D103" s="16">
        <v>2.2000000000000002</v>
      </c>
    </row>
    <row r="104" spans="1:4" x14ac:dyDescent="0.2">
      <c r="A104" s="22" t="s">
        <v>559</v>
      </c>
      <c r="B104" s="6">
        <v>91</v>
      </c>
      <c r="C104" s="6">
        <v>1</v>
      </c>
      <c r="D104" s="16">
        <v>2.6</v>
      </c>
    </row>
    <row r="105" spans="1:4" x14ac:dyDescent="0.2">
      <c r="A105" s="22" t="s">
        <v>588</v>
      </c>
      <c r="B105" s="6">
        <v>90</v>
      </c>
      <c r="C105" s="6">
        <v>24</v>
      </c>
      <c r="D105" s="16">
        <v>3.9</v>
      </c>
    </row>
    <row r="106" spans="1:4" x14ac:dyDescent="0.2">
      <c r="A106" s="22" t="s">
        <v>560</v>
      </c>
      <c r="B106" s="6">
        <v>181</v>
      </c>
      <c r="C106" s="6">
        <v>1</v>
      </c>
      <c r="D106" s="16">
        <v>2.9</v>
      </c>
    </row>
    <row r="107" spans="1:4" x14ac:dyDescent="0.2">
      <c r="A107" s="22" t="s">
        <v>589</v>
      </c>
      <c r="B107" s="6">
        <v>1886</v>
      </c>
      <c r="C107" s="6">
        <v>46</v>
      </c>
      <c r="D107" s="16">
        <v>5.7</v>
      </c>
    </row>
    <row r="108" spans="1:4" x14ac:dyDescent="0.2">
      <c r="A108" s="22" t="s">
        <v>561</v>
      </c>
      <c r="B108" s="6">
        <v>89</v>
      </c>
      <c r="C108" s="6">
        <v>0</v>
      </c>
      <c r="D108" s="16">
        <v>2.2000000000000002</v>
      </c>
    </row>
    <row r="109" spans="1:4" x14ac:dyDescent="0.2">
      <c r="A109" s="22" t="s">
        <v>233</v>
      </c>
      <c r="B109" s="6">
        <v>24</v>
      </c>
      <c r="C109" s="6">
        <v>5</v>
      </c>
      <c r="D109" s="16">
        <v>2.5</v>
      </c>
    </row>
    <row r="110" spans="1:4" x14ac:dyDescent="0.2">
      <c r="A110" s="22" t="s">
        <v>234</v>
      </c>
      <c r="B110" s="6">
        <v>100</v>
      </c>
      <c r="C110" s="6">
        <v>128</v>
      </c>
      <c r="D110" s="16">
        <v>4.7</v>
      </c>
    </row>
    <row r="111" spans="1:4" x14ac:dyDescent="0.2">
      <c r="A111" s="22" t="s">
        <v>235</v>
      </c>
      <c r="B111" s="6">
        <v>850</v>
      </c>
      <c r="C111" s="6">
        <v>70</v>
      </c>
      <c r="D111" s="16">
        <v>5.5</v>
      </c>
    </row>
    <row r="112" spans="1:4" x14ac:dyDescent="0.2">
      <c r="A112" s="22" t="s">
        <v>236</v>
      </c>
      <c r="B112" s="6">
        <v>1069</v>
      </c>
      <c r="C112" s="6">
        <v>198</v>
      </c>
      <c r="D112" s="16">
        <v>6.1</v>
      </c>
    </row>
    <row r="113" spans="1:4" x14ac:dyDescent="0.2">
      <c r="A113" s="22" t="s">
        <v>237</v>
      </c>
      <c r="B113" s="6">
        <v>134</v>
      </c>
      <c r="C113" s="6">
        <v>16</v>
      </c>
      <c r="D113" s="16">
        <v>3.9</v>
      </c>
    </row>
    <row r="114" spans="1:4" x14ac:dyDescent="0.2">
      <c r="A114" s="22" t="s">
        <v>238</v>
      </c>
      <c r="B114" s="6">
        <v>515</v>
      </c>
      <c r="C114" s="6">
        <v>69</v>
      </c>
      <c r="D114" s="16">
        <v>5.2</v>
      </c>
    </row>
    <row r="115" spans="1:4" x14ac:dyDescent="0.2">
      <c r="A115" s="22" t="s">
        <v>239</v>
      </c>
      <c r="B115" s="6">
        <v>131</v>
      </c>
      <c r="C115" s="6">
        <v>91</v>
      </c>
      <c r="D115" s="16">
        <v>4.7</v>
      </c>
    </row>
    <row r="116" spans="1:4" x14ac:dyDescent="0.2">
      <c r="A116" s="22" t="s">
        <v>240</v>
      </c>
      <c r="B116" s="6">
        <v>6117</v>
      </c>
      <c r="C116" s="6">
        <v>22</v>
      </c>
      <c r="D116" s="16">
        <v>5.9</v>
      </c>
    </row>
    <row r="117" spans="1:4" x14ac:dyDescent="0.2">
      <c r="A117" s="22" t="s">
        <v>118</v>
      </c>
      <c r="B117" s="6">
        <v>24</v>
      </c>
      <c r="C117" s="6">
        <v>24</v>
      </c>
      <c r="D117" s="16">
        <v>3.2</v>
      </c>
    </row>
    <row r="118" spans="1:4" x14ac:dyDescent="0.2">
      <c r="A118" s="22" t="s">
        <v>241</v>
      </c>
      <c r="B118" s="6">
        <v>1454</v>
      </c>
      <c r="C118" s="6">
        <v>228</v>
      </c>
      <c r="D118" s="16">
        <v>6.4</v>
      </c>
    </row>
    <row r="119" spans="1:4" x14ac:dyDescent="0.2">
      <c r="A119" s="22" t="s">
        <v>44</v>
      </c>
      <c r="B119" s="6">
        <v>31</v>
      </c>
      <c r="C119" s="6">
        <v>3</v>
      </c>
      <c r="D119" s="16">
        <v>2.4</v>
      </c>
    </row>
    <row r="120" spans="1:4" x14ac:dyDescent="0.2">
      <c r="A120" s="22" t="s">
        <v>242</v>
      </c>
      <c r="B120" s="6">
        <v>22</v>
      </c>
      <c r="C120" s="6">
        <v>17</v>
      </c>
      <c r="D120" s="16">
        <v>3</v>
      </c>
    </row>
    <row r="121" spans="1:4" x14ac:dyDescent="0.2">
      <c r="A121" s="22" t="s">
        <v>45</v>
      </c>
      <c r="B121" s="6">
        <v>61</v>
      </c>
      <c r="C121" s="6">
        <v>8</v>
      </c>
      <c r="D121" s="16">
        <v>3.2</v>
      </c>
    </row>
    <row r="122" spans="1:4" x14ac:dyDescent="0.2">
      <c r="A122" s="22" t="s">
        <v>243</v>
      </c>
      <c r="B122" s="6">
        <v>337</v>
      </c>
      <c r="C122" s="6">
        <v>74</v>
      </c>
      <c r="D122" s="16">
        <v>5.0999999999999996</v>
      </c>
    </row>
    <row r="123" spans="1:4" x14ac:dyDescent="0.2">
      <c r="A123" s="22" t="s">
        <v>244</v>
      </c>
      <c r="B123" s="6">
        <v>0</v>
      </c>
      <c r="C123" s="6">
        <v>2</v>
      </c>
      <c r="D123" s="16">
        <v>0.5</v>
      </c>
    </row>
    <row r="124" spans="1:4" x14ac:dyDescent="0.2">
      <c r="A124" s="22" t="s">
        <v>245</v>
      </c>
      <c r="B124" s="6">
        <v>0</v>
      </c>
      <c r="C124" s="6">
        <v>18</v>
      </c>
      <c r="D124" s="16">
        <v>1.5</v>
      </c>
    </row>
    <row r="125" spans="1:4" x14ac:dyDescent="0.2">
      <c r="A125" s="22" t="s">
        <v>246</v>
      </c>
      <c r="B125" s="6">
        <v>78</v>
      </c>
      <c r="C125" s="6">
        <v>9</v>
      </c>
      <c r="D125" s="16">
        <v>3.3</v>
      </c>
    </row>
    <row r="126" spans="1:4" x14ac:dyDescent="0.2">
      <c r="A126" s="22" t="s">
        <v>247</v>
      </c>
      <c r="B126" s="6">
        <v>67</v>
      </c>
      <c r="C126" s="6">
        <v>9</v>
      </c>
      <c r="D126" s="16">
        <v>3.3</v>
      </c>
    </row>
    <row r="127" spans="1:4" x14ac:dyDescent="0.2">
      <c r="A127" s="22" t="s">
        <v>248</v>
      </c>
      <c r="B127" s="6">
        <v>14</v>
      </c>
      <c r="C127" s="6">
        <v>1</v>
      </c>
      <c r="D127" s="16">
        <v>1.7</v>
      </c>
    </row>
    <row r="128" spans="1:4" x14ac:dyDescent="0.2">
      <c r="A128" s="22" t="s">
        <v>46</v>
      </c>
      <c r="B128" s="6">
        <v>20</v>
      </c>
      <c r="C128" s="6">
        <v>6</v>
      </c>
      <c r="D128" s="16">
        <v>2.5</v>
      </c>
    </row>
    <row r="129" spans="1:4" x14ac:dyDescent="0.2">
      <c r="A129" s="22" t="s">
        <v>249</v>
      </c>
      <c r="B129" s="6">
        <v>401</v>
      </c>
      <c r="C129" s="6">
        <v>57</v>
      </c>
      <c r="D129" s="16">
        <v>5</v>
      </c>
    </row>
    <row r="130" spans="1:4" x14ac:dyDescent="0.2">
      <c r="A130" s="22" t="s">
        <v>250</v>
      </c>
      <c r="B130" s="6">
        <v>110</v>
      </c>
      <c r="C130" s="6">
        <v>5</v>
      </c>
      <c r="D130" s="16">
        <v>3.3</v>
      </c>
    </row>
    <row r="131" spans="1:4" x14ac:dyDescent="0.2">
      <c r="A131" s="22" t="s">
        <v>251</v>
      </c>
      <c r="B131" s="6">
        <v>379</v>
      </c>
      <c r="C131" s="6">
        <v>41</v>
      </c>
      <c r="D131" s="16">
        <v>4.8</v>
      </c>
    </row>
    <row r="132" spans="1:4" x14ac:dyDescent="0.2">
      <c r="A132" s="22" t="s">
        <v>137</v>
      </c>
      <c r="B132" s="6">
        <v>65</v>
      </c>
      <c r="C132" s="6">
        <v>1</v>
      </c>
      <c r="D132" s="16">
        <v>2.4</v>
      </c>
    </row>
    <row r="133" spans="1:4" x14ac:dyDescent="0.2">
      <c r="A133" s="22" t="s">
        <v>252</v>
      </c>
      <c r="B133" s="6">
        <v>5</v>
      </c>
      <c r="C133" s="6">
        <v>0</v>
      </c>
      <c r="D133" s="16">
        <v>0.9</v>
      </c>
    </row>
    <row r="134" spans="1:4" x14ac:dyDescent="0.2">
      <c r="A134" s="22" t="s">
        <v>253</v>
      </c>
      <c r="B134" s="6">
        <v>51</v>
      </c>
      <c r="C134" s="6">
        <v>5</v>
      </c>
      <c r="D134" s="16">
        <v>2.9</v>
      </c>
    </row>
    <row r="135" spans="1:4" x14ac:dyDescent="0.2">
      <c r="A135" s="22" t="s">
        <v>254</v>
      </c>
      <c r="B135" s="6">
        <v>56</v>
      </c>
      <c r="C135" s="6">
        <v>0</v>
      </c>
      <c r="D135" s="16">
        <v>2</v>
      </c>
    </row>
    <row r="136" spans="1:4" x14ac:dyDescent="0.2">
      <c r="A136" s="22" t="s">
        <v>151</v>
      </c>
      <c r="B136" s="6">
        <v>76</v>
      </c>
      <c r="C136" s="6">
        <v>10</v>
      </c>
      <c r="D136" s="16">
        <v>3.4</v>
      </c>
    </row>
    <row r="137" spans="1:4" x14ac:dyDescent="0.2">
      <c r="A137" s="22" t="s">
        <v>47</v>
      </c>
      <c r="B137" s="6">
        <v>297</v>
      </c>
      <c r="C137" s="6">
        <v>4</v>
      </c>
      <c r="D137" s="16">
        <v>3.7</v>
      </c>
    </row>
    <row r="138" spans="1:4" x14ac:dyDescent="0.2">
      <c r="A138" s="22" t="s">
        <v>255</v>
      </c>
      <c r="B138" s="6">
        <v>73509</v>
      </c>
      <c r="C138" s="6">
        <v>77</v>
      </c>
      <c r="D138" s="16">
        <v>7.8</v>
      </c>
    </row>
    <row r="139" spans="1:4" x14ac:dyDescent="0.2">
      <c r="A139" s="22" t="s">
        <v>48</v>
      </c>
      <c r="B139" s="6">
        <v>13</v>
      </c>
      <c r="C139" s="6">
        <v>8</v>
      </c>
      <c r="D139" s="16">
        <v>2.4</v>
      </c>
    </row>
    <row r="140" spans="1:4" x14ac:dyDescent="0.2">
      <c r="A140" s="22" t="s">
        <v>49</v>
      </c>
      <c r="B140" s="6">
        <v>231</v>
      </c>
      <c r="C140" s="6">
        <v>1</v>
      </c>
      <c r="D140" s="16">
        <v>3.1</v>
      </c>
    </row>
    <row r="141" spans="1:4" x14ac:dyDescent="0.2">
      <c r="A141" s="22" t="s">
        <v>256</v>
      </c>
      <c r="B141" s="6">
        <v>99692</v>
      </c>
      <c r="C141" s="6">
        <v>52</v>
      </c>
      <c r="D141" s="16">
        <v>7.7</v>
      </c>
    </row>
    <row r="142" spans="1:4" x14ac:dyDescent="0.2">
      <c r="A142" s="22" t="s">
        <v>152</v>
      </c>
      <c r="B142" s="6">
        <v>38</v>
      </c>
      <c r="C142" s="6">
        <v>8</v>
      </c>
      <c r="D142" s="16">
        <v>2.9</v>
      </c>
    </row>
    <row r="143" spans="1:4" x14ac:dyDescent="0.2">
      <c r="A143" s="22" t="s">
        <v>257</v>
      </c>
      <c r="B143" s="6">
        <v>45849</v>
      </c>
      <c r="C143" s="6">
        <v>48</v>
      </c>
      <c r="D143" s="16">
        <v>7.3</v>
      </c>
    </row>
    <row r="144" spans="1:4" x14ac:dyDescent="0.2">
      <c r="A144" s="22" t="s">
        <v>258</v>
      </c>
      <c r="B144" s="6">
        <v>1134</v>
      </c>
      <c r="C144" s="6">
        <v>16</v>
      </c>
      <c r="D144" s="16">
        <v>4.9000000000000004</v>
      </c>
    </row>
    <row r="145" spans="1:4" x14ac:dyDescent="0.2">
      <c r="A145" s="22" t="s">
        <v>259</v>
      </c>
      <c r="B145" s="6">
        <v>116</v>
      </c>
      <c r="C145" s="6">
        <v>37</v>
      </c>
      <c r="D145" s="16">
        <v>4.2</v>
      </c>
    </row>
    <row r="146" spans="1:4" x14ac:dyDescent="0.2">
      <c r="A146" s="22" t="s">
        <v>260</v>
      </c>
      <c r="B146" s="6">
        <v>396</v>
      </c>
      <c r="C146" s="6">
        <v>24</v>
      </c>
      <c r="D146" s="16">
        <v>4.5999999999999996</v>
      </c>
    </row>
    <row r="147" spans="1:4" x14ac:dyDescent="0.2">
      <c r="A147" s="22" t="s">
        <v>261</v>
      </c>
      <c r="B147" s="6">
        <v>51</v>
      </c>
      <c r="C147" s="6">
        <v>2</v>
      </c>
      <c r="D147" s="16">
        <v>2.5</v>
      </c>
    </row>
    <row r="148" spans="1:4" x14ac:dyDescent="0.2">
      <c r="A148" s="22" t="s">
        <v>262</v>
      </c>
      <c r="B148" s="6">
        <v>36</v>
      </c>
      <c r="C148" s="6">
        <v>1</v>
      </c>
      <c r="D148" s="16">
        <v>2.2000000000000002</v>
      </c>
    </row>
    <row r="149" spans="1:4" x14ac:dyDescent="0.2">
      <c r="A149" s="22" t="s">
        <v>263</v>
      </c>
      <c r="B149" s="6">
        <v>13</v>
      </c>
      <c r="C149" s="6">
        <v>3</v>
      </c>
      <c r="D149" s="16">
        <v>2</v>
      </c>
    </row>
    <row r="150" spans="1:4" x14ac:dyDescent="0.2">
      <c r="A150" s="22" t="s">
        <v>50</v>
      </c>
      <c r="B150" s="6">
        <v>0</v>
      </c>
      <c r="C150" s="6">
        <v>0</v>
      </c>
      <c r="D150" s="16">
        <v>0</v>
      </c>
    </row>
    <row r="151" spans="1:4" x14ac:dyDescent="0.2">
      <c r="A151" s="22" t="s">
        <v>264</v>
      </c>
      <c r="B151" s="6">
        <v>139</v>
      </c>
      <c r="C151" s="6">
        <v>122</v>
      </c>
      <c r="D151" s="16">
        <v>4.9000000000000004</v>
      </c>
    </row>
    <row r="152" spans="1:4" x14ac:dyDescent="0.2">
      <c r="A152" s="22" t="s">
        <v>265</v>
      </c>
      <c r="B152" s="6">
        <v>87</v>
      </c>
      <c r="C152" s="6">
        <v>1</v>
      </c>
      <c r="D152" s="16">
        <v>2.6</v>
      </c>
    </row>
    <row r="153" spans="1:4" x14ac:dyDescent="0.2">
      <c r="A153" s="22" t="s">
        <v>138</v>
      </c>
      <c r="B153" s="6">
        <v>529</v>
      </c>
      <c r="C153" s="6">
        <v>2</v>
      </c>
      <c r="D153" s="16">
        <v>3.7</v>
      </c>
    </row>
    <row r="154" spans="1:4" x14ac:dyDescent="0.2">
      <c r="A154" s="22" t="s">
        <v>266</v>
      </c>
      <c r="B154" s="6">
        <v>88</v>
      </c>
      <c r="C154" s="6">
        <v>35</v>
      </c>
      <c r="D154" s="16">
        <v>4</v>
      </c>
    </row>
    <row r="155" spans="1:4" x14ac:dyDescent="0.2">
      <c r="A155" s="22" t="s">
        <v>267</v>
      </c>
      <c r="B155" s="6">
        <v>304</v>
      </c>
      <c r="C155" s="6">
        <v>16</v>
      </c>
      <c r="D155" s="16">
        <v>4.3</v>
      </c>
    </row>
    <row r="156" spans="1:4" x14ac:dyDescent="0.2">
      <c r="A156" s="22" t="s">
        <v>119</v>
      </c>
      <c r="B156" s="6">
        <v>586</v>
      </c>
      <c r="C156" s="6">
        <v>2</v>
      </c>
      <c r="D156" s="16">
        <v>3.7</v>
      </c>
    </row>
    <row r="157" spans="1:4" x14ac:dyDescent="0.2">
      <c r="A157" s="22" t="s">
        <v>120</v>
      </c>
      <c r="B157" s="6">
        <v>138</v>
      </c>
      <c r="C157" s="6">
        <v>2</v>
      </c>
      <c r="D157" s="16">
        <v>3</v>
      </c>
    </row>
    <row r="158" spans="1:4" x14ac:dyDescent="0.2">
      <c r="A158" s="22" t="s">
        <v>268</v>
      </c>
      <c r="B158" s="6">
        <v>824</v>
      </c>
      <c r="C158" s="6">
        <v>6</v>
      </c>
      <c r="D158" s="16">
        <v>4.3</v>
      </c>
    </row>
    <row r="159" spans="1:4" x14ac:dyDescent="0.2">
      <c r="A159" s="22" t="s">
        <v>121</v>
      </c>
      <c r="B159" s="6">
        <v>1402</v>
      </c>
      <c r="C159" s="6">
        <v>38</v>
      </c>
      <c r="D159" s="16">
        <v>5.5</v>
      </c>
    </row>
    <row r="160" spans="1:4" x14ac:dyDescent="0.2">
      <c r="A160" s="22" t="s">
        <v>269</v>
      </c>
      <c r="B160" s="6">
        <v>3546</v>
      </c>
      <c r="C160" s="6">
        <v>65</v>
      </c>
      <c r="D160" s="16">
        <v>6.2</v>
      </c>
    </row>
    <row r="161" spans="1:4" x14ac:dyDescent="0.2">
      <c r="A161" s="22" t="s">
        <v>148</v>
      </c>
      <c r="B161" s="6">
        <v>82</v>
      </c>
      <c r="C161" s="6">
        <v>1</v>
      </c>
      <c r="D161" s="16">
        <v>2.6</v>
      </c>
    </row>
    <row r="162" spans="1:4" x14ac:dyDescent="0.2">
      <c r="A162" s="22" t="s">
        <v>593</v>
      </c>
      <c r="B162" s="6">
        <v>62</v>
      </c>
      <c r="C162" s="6">
        <v>1</v>
      </c>
      <c r="D162" s="16">
        <v>2.4</v>
      </c>
    </row>
    <row r="163" spans="1:4" x14ac:dyDescent="0.2">
      <c r="A163" s="22" t="s">
        <v>51</v>
      </c>
      <c r="B163" s="6">
        <v>16</v>
      </c>
      <c r="C163" s="6">
        <v>2</v>
      </c>
      <c r="D163" s="16">
        <v>2</v>
      </c>
    </row>
    <row r="164" spans="1:4" x14ac:dyDescent="0.2">
      <c r="A164" s="22" t="s">
        <v>601</v>
      </c>
      <c r="B164" s="6">
        <v>544</v>
      </c>
      <c r="C164" s="6">
        <v>78</v>
      </c>
      <c r="D164" s="16">
        <v>5.3</v>
      </c>
    </row>
    <row r="165" spans="1:4" x14ac:dyDescent="0.2">
      <c r="A165" s="22" t="s">
        <v>52</v>
      </c>
      <c r="B165" s="6">
        <v>34</v>
      </c>
      <c r="C165" s="6">
        <v>6</v>
      </c>
      <c r="D165" s="16">
        <v>2.8</v>
      </c>
    </row>
    <row r="166" spans="1:4" x14ac:dyDescent="0.2">
      <c r="A166" s="22" t="s">
        <v>53</v>
      </c>
      <c r="B166" s="6">
        <v>5</v>
      </c>
      <c r="C166" s="6">
        <v>1</v>
      </c>
      <c r="D166" s="16">
        <v>1.2</v>
      </c>
    </row>
    <row r="167" spans="1:4" x14ac:dyDescent="0.2">
      <c r="A167" s="22" t="s">
        <v>54</v>
      </c>
      <c r="B167" s="6">
        <v>1</v>
      </c>
      <c r="C167" s="6">
        <v>4</v>
      </c>
      <c r="D167" s="16">
        <v>1.2</v>
      </c>
    </row>
    <row r="168" spans="1:4" x14ac:dyDescent="0.2">
      <c r="A168" s="22" t="s">
        <v>55</v>
      </c>
      <c r="B168" s="6">
        <v>0</v>
      </c>
      <c r="C168" s="6">
        <v>1</v>
      </c>
      <c r="D168" s="16">
        <v>0.3</v>
      </c>
    </row>
    <row r="169" spans="1:4" x14ac:dyDescent="0.2">
      <c r="A169" s="22" t="s">
        <v>56</v>
      </c>
      <c r="B169" s="6">
        <v>0</v>
      </c>
      <c r="C169" s="6">
        <v>1</v>
      </c>
      <c r="D169" s="16">
        <v>0.3</v>
      </c>
    </row>
    <row r="170" spans="1:4" x14ac:dyDescent="0.2">
      <c r="A170" s="22" t="s">
        <v>270</v>
      </c>
      <c r="B170" s="6">
        <v>76</v>
      </c>
      <c r="C170" s="6">
        <v>28</v>
      </c>
      <c r="D170" s="16">
        <v>3.9</v>
      </c>
    </row>
    <row r="171" spans="1:4" x14ac:dyDescent="0.2">
      <c r="A171" s="22" t="s">
        <v>271</v>
      </c>
      <c r="B171" s="6">
        <v>15</v>
      </c>
      <c r="C171" s="6">
        <v>36</v>
      </c>
      <c r="D171" s="16">
        <v>3.2</v>
      </c>
    </row>
    <row r="172" spans="1:4" x14ac:dyDescent="0.2">
      <c r="A172" s="22" t="s">
        <v>57</v>
      </c>
      <c r="B172" s="6">
        <v>202</v>
      </c>
      <c r="C172" s="6">
        <v>23</v>
      </c>
      <c r="D172" s="16">
        <v>4.2</v>
      </c>
    </row>
    <row r="173" spans="1:4" x14ac:dyDescent="0.2">
      <c r="A173" s="22" t="s">
        <v>58</v>
      </c>
      <c r="B173" s="6">
        <v>31</v>
      </c>
      <c r="C173" s="6">
        <v>0</v>
      </c>
      <c r="D173" s="16">
        <v>1.7</v>
      </c>
    </row>
    <row r="174" spans="1:4" x14ac:dyDescent="0.2">
      <c r="A174" s="22" t="s">
        <v>272</v>
      </c>
      <c r="B174" s="6">
        <v>30</v>
      </c>
      <c r="C174" s="6">
        <v>2</v>
      </c>
      <c r="D174" s="16">
        <v>2.2999999999999998</v>
      </c>
    </row>
    <row r="175" spans="1:4" x14ac:dyDescent="0.2">
      <c r="A175" s="22" t="s">
        <v>59</v>
      </c>
      <c r="B175" s="6">
        <v>76</v>
      </c>
      <c r="C175" s="6">
        <v>2</v>
      </c>
      <c r="D175" s="16">
        <v>2.7</v>
      </c>
    </row>
    <row r="176" spans="1:4" x14ac:dyDescent="0.2">
      <c r="A176" s="22" t="s">
        <v>273</v>
      </c>
      <c r="B176" s="6">
        <v>230</v>
      </c>
      <c r="C176" s="6">
        <v>4</v>
      </c>
      <c r="D176" s="16">
        <v>3.5</v>
      </c>
    </row>
    <row r="177" spans="1:4" x14ac:dyDescent="0.2">
      <c r="A177" s="22" t="s">
        <v>274</v>
      </c>
      <c r="B177" s="6">
        <v>69</v>
      </c>
      <c r="C177" s="6">
        <v>1</v>
      </c>
      <c r="D177" s="16">
        <v>2.5</v>
      </c>
    </row>
    <row r="178" spans="1:4" x14ac:dyDescent="0.2">
      <c r="A178" s="22" t="s">
        <v>60</v>
      </c>
      <c r="B178" s="6">
        <v>10</v>
      </c>
      <c r="C178" s="6">
        <v>0</v>
      </c>
      <c r="D178" s="16">
        <v>1.2</v>
      </c>
    </row>
    <row r="179" spans="1:4" x14ac:dyDescent="0.2">
      <c r="A179" s="22" t="s">
        <v>122</v>
      </c>
      <c r="B179" s="6">
        <v>84</v>
      </c>
      <c r="C179" s="6">
        <v>6</v>
      </c>
      <c r="D179" s="16">
        <v>3.2</v>
      </c>
    </row>
    <row r="180" spans="1:4" x14ac:dyDescent="0.2">
      <c r="A180" s="22" t="s">
        <v>275</v>
      </c>
      <c r="B180" s="6">
        <v>11</v>
      </c>
      <c r="C180" s="6">
        <v>14</v>
      </c>
      <c r="D180" s="16">
        <v>2.6</v>
      </c>
    </row>
    <row r="181" spans="1:4" x14ac:dyDescent="0.2">
      <c r="A181" s="22" t="s">
        <v>276</v>
      </c>
      <c r="B181" s="6">
        <v>64</v>
      </c>
      <c r="C181" s="6">
        <v>31</v>
      </c>
      <c r="D181" s="16">
        <v>3.8</v>
      </c>
    </row>
    <row r="182" spans="1:4" x14ac:dyDescent="0.2">
      <c r="A182" s="22" t="s">
        <v>578</v>
      </c>
      <c r="B182" s="6">
        <v>223</v>
      </c>
      <c r="C182" s="6">
        <v>4</v>
      </c>
      <c r="D182" s="16">
        <v>3.5</v>
      </c>
    </row>
    <row r="183" spans="1:4" x14ac:dyDescent="0.2">
      <c r="A183" s="22" t="s">
        <v>554</v>
      </c>
      <c r="B183" s="6">
        <v>38</v>
      </c>
      <c r="C183" s="6">
        <v>23</v>
      </c>
      <c r="D183" s="16">
        <v>3.4</v>
      </c>
    </row>
    <row r="184" spans="1:4" x14ac:dyDescent="0.2">
      <c r="A184" s="22" t="s">
        <v>277</v>
      </c>
      <c r="B184" s="6">
        <v>60</v>
      </c>
      <c r="C184" s="6">
        <v>30</v>
      </c>
      <c r="D184" s="16">
        <v>3.8</v>
      </c>
    </row>
    <row r="185" spans="1:4" x14ac:dyDescent="0.2">
      <c r="A185" s="22" t="s">
        <v>278</v>
      </c>
      <c r="B185" s="6">
        <v>43</v>
      </c>
      <c r="C185" s="6">
        <v>3</v>
      </c>
      <c r="D185" s="16">
        <v>2.6</v>
      </c>
    </row>
    <row r="186" spans="1:4" x14ac:dyDescent="0.2">
      <c r="A186" s="22" t="s">
        <v>279</v>
      </c>
      <c r="B186" s="6">
        <v>96</v>
      </c>
      <c r="C186" s="6">
        <v>17</v>
      </c>
      <c r="D186" s="16">
        <v>3.7</v>
      </c>
    </row>
    <row r="187" spans="1:4" x14ac:dyDescent="0.2">
      <c r="A187" s="22" t="s">
        <v>280</v>
      </c>
      <c r="B187" s="6">
        <v>30</v>
      </c>
      <c r="C187" s="6">
        <v>2</v>
      </c>
      <c r="D187" s="16">
        <v>2.2999999999999998</v>
      </c>
    </row>
    <row r="188" spans="1:4" x14ac:dyDescent="0.2">
      <c r="A188" s="22" t="s">
        <v>281</v>
      </c>
      <c r="B188" s="6">
        <v>76</v>
      </c>
      <c r="C188" s="6">
        <v>49</v>
      </c>
      <c r="D188" s="16">
        <v>4.0999999999999996</v>
      </c>
    </row>
    <row r="189" spans="1:4" x14ac:dyDescent="0.2">
      <c r="A189" s="22" t="s">
        <v>282</v>
      </c>
      <c r="B189" s="6">
        <v>367</v>
      </c>
      <c r="C189" s="6">
        <v>32</v>
      </c>
      <c r="D189" s="16">
        <v>4.7</v>
      </c>
    </row>
    <row r="190" spans="1:4" x14ac:dyDescent="0.2">
      <c r="A190" s="22" t="s">
        <v>283</v>
      </c>
      <c r="B190" s="6">
        <v>212</v>
      </c>
      <c r="C190" s="6">
        <v>36</v>
      </c>
      <c r="D190" s="16">
        <v>4.5</v>
      </c>
    </row>
    <row r="191" spans="1:4" x14ac:dyDescent="0.2">
      <c r="A191" s="22" t="s">
        <v>284</v>
      </c>
      <c r="B191" s="6">
        <v>550</v>
      </c>
      <c r="C191" s="6">
        <v>124</v>
      </c>
      <c r="D191" s="16">
        <v>5.6</v>
      </c>
    </row>
    <row r="192" spans="1:4" x14ac:dyDescent="0.2">
      <c r="A192" s="22" t="s">
        <v>285</v>
      </c>
      <c r="B192" s="6">
        <v>55</v>
      </c>
      <c r="C192" s="6">
        <v>4</v>
      </c>
      <c r="D192" s="16">
        <v>2.8</v>
      </c>
    </row>
    <row r="193" spans="1:4" x14ac:dyDescent="0.2">
      <c r="A193" s="22" t="s">
        <v>286</v>
      </c>
      <c r="B193" s="6">
        <v>16</v>
      </c>
      <c r="C193" s="6">
        <v>4</v>
      </c>
      <c r="D193" s="16">
        <v>2.2000000000000002</v>
      </c>
    </row>
    <row r="194" spans="1:4" x14ac:dyDescent="0.2">
      <c r="A194" s="22" t="s">
        <v>287</v>
      </c>
      <c r="B194" s="6">
        <v>190</v>
      </c>
      <c r="C194" s="6">
        <v>13</v>
      </c>
      <c r="D194" s="16">
        <v>3.9</v>
      </c>
    </row>
    <row r="195" spans="1:4" x14ac:dyDescent="0.2">
      <c r="A195" s="22" t="s">
        <v>288</v>
      </c>
      <c r="B195" s="6">
        <v>57</v>
      </c>
      <c r="C195" s="6">
        <v>9</v>
      </c>
      <c r="D195" s="16">
        <v>3.2</v>
      </c>
    </row>
    <row r="196" spans="1:4" x14ac:dyDescent="0.2">
      <c r="A196" s="22" t="s">
        <v>61</v>
      </c>
      <c r="B196" s="6">
        <v>383</v>
      </c>
      <c r="C196" s="6">
        <v>1</v>
      </c>
      <c r="D196" s="16">
        <v>3.3</v>
      </c>
    </row>
    <row r="197" spans="1:4" x14ac:dyDescent="0.2">
      <c r="A197" s="22" t="s">
        <v>62</v>
      </c>
      <c r="B197" s="6">
        <v>27</v>
      </c>
      <c r="C197" s="6">
        <v>0</v>
      </c>
      <c r="D197" s="16">
        <v>1.7</v>
      </c>
    </row>
    <row r="198" spans="1:4" x14ac:dyDescent="0.2">
      <c r="A198" s="22" t="s">
        <v>592</v>
      </c>
      <c r="B198" s="6">
        <v>262</v>
      </c>
      <c r="C198" s="6">
        <v>2</v>
      </c>
      <c r="D198" s="16">
        <v>3.3</v>
      </c>
    </row>
    <row r="199" spans="1:4" x14ac:dyDescent="0.2">
      <c r="A199" s="22" t="s">
        <v>289</v>
      </c>
      <c r="B199" s="6">
        <v>52</v>
      </c>
      <c r="C199" s="6">
        <v>0</v>
      </c>
      <c r="D199" s="16">
        <v>2</v>
      </c>
    </row>
    <row r="200" spans="1:4" x14ac:dyDescent="0.2">
      <c r="A200" s="22" t="s">
        <v>63</v>
      </c>
      <c r="B200" s="6">
        <v>3</v>
      </c>
      <c r="C200" s="6">
        <v>6</v>
      </c>
      <c r="D200" s="16">
        <v>1.7</v>
      </c>
    </row>
    <row r="201" spans="1:4" x14ac:dyDescent="0.2">
      <c r="A201" s="22" t="s">
        <v>64</v>
      </c>
      <c r="B201" s="6">
        <v>51</v>
      </c>
      <c r="C201" s="6">
        <v>4</v>
      </c>
      <c r="D201" s="16">
        <v>2.8</v>
      </c>
    </row>
    <row r="202" spans="1:4" x14ac:dyDescent="0.2">
      <c r="A202" s="22" t="s">
        <v>557</v>
      </c>
      <c r="B202" s="6">
        <v>1</v>
      </c>
      <c r="C202" s="6">
        <v>1</v>
      </c>
      <c r="D202" s="16">
        <v>0.7</v>
      </c>
    </row>
    <row r="203" spans="1:4" x14ac:dyDescent="0.2">
      <c r="A203" s="22" t="s">
        <v>290</v>
      </c>
      <c r="B203" s="6">
        <v>15</v>
      </c>
      <c r="C203" s="6">
        <v>6</v>
      </c>
      <c r="D203" s="16">
        <v>2.4</v>
      </c>
    </row>
    <row r="204" spans="1:4" x14ac:dyDescent="0.2">
      <c r="A204" s="22" t="s">
        <v>291</v>
      </c>
      <c r="B204" s="6">
        <v>461</v>
      </c>
      <c r="C204" s="6">
        <v>9</v>
      </c>
      <c r="D204" s="16">
        <v>4.2</v>
      </c>
    </row>
    <row r="205" spans="1:4" x14ac:dyDescent="0.2">
      <c r="A205" s="22" t="s">
        <v>292</v>
      </c>
      <c r="B205" s="6">
        <v>162</v>
      </c>
      <c r="C205" s="6">
        <v>12</v>
      </c>
      <c r="D205" s="16">
        <v>3.8</v>
      </c>
    </row>
    <row r="206" spans="1:4" x14ac:dyDescent="0.2">
      <c r="A206" s="22" t="s">
        <v>579</v>
      </c>
      <c r="B206" s="6">
        <v>83</v>
      </c>
      <c r="C206" s="6">
        <v>7</v>
      </c>
      <c r="D206" s="16">
        <v>3.3</v>
      </c>
    </row>
    <row r="207" spans="1:4" x14ac:dyDescent="0.2">
      <c r="A207" s="22" t="s">
        <v>558</v>
      </c>
      <c r="B207" s="6">
        <v>77</v>
      </c>
      <c r="C207" s="6">
        <v>1</v>
      </c>
      <c r="D207" s="16">
        <v>2.5</v>
      </c>
    </row>
    <row r="208" spans="1:4" x14ac:dyDescent="0.2">
      <c r="A208" s="22" t="s">
        <v>293</v>
      </c>
      <c r="B208" s="6">
        <v>79</v>
      </c>
      <c r="C208" s="6">
        <v>26</v>
      </c>
      <c r="D208" s="16">
        <v>3.8</v>
      </c>
    </row>
    <row r="209" spans="1:4" x14ac:dyDescent="0.2">
      <c r="A209" s="22" t="s">
        <v>294</v>
      </c>
      <c r="B209" s="6">
        <v>84</v>
      </c>
      <c r="C209" s="6">
        <v>12</v>
      </c>
      <c r="D209" s="16">
        <v>3.5</v>
      </c>
    </row>
    <row r="210" spans="1:4" x14ac:dyDescent="0.2">
      <c r="A210" s="22" t="s">
        <v>295</v>
      </c>
      <c r="B210" s="6">
        <v>61</v>
      </c>
      <c r="C210" s="6">
        <v>9</v>
      </c>
      <c r="D210" s="16">
        <v>3.2</v>
      </c>
    </row>
    <row r="211" spans="1:4" x14ac:dyDescent="0.2">
      <c r="A211" s="22" t="s">
        <v>65</v>
      </c>
      <c r="B211" s="6">
        <v>36</v>
      </c>
      <c r="C211" s="6">
        <v>1</v>
      </c>
      <c r="D211" s="16">
        <v>2.2000000000000002</v>
      </c>
    </row>
    <row r="212" spans="1:4" x14ac:dyDescent="0.2">
      <c r="A212" s="22" t="s">
        <v>296</v>
      </c>
      <c r="B212" s="6">
        <v>36</v>
      </c>
      <c r="C212" s="6">
        <v>3</v>
      </c>
      <c r="D212" s="16">
        <v>2.5</v>
      </c>
    </row>
    <row r="213" spans="1:4" x14ac:dyDescent="0.2">
      <c r="A213" s="22" t="s">
        <v>297</v>
      </c>
      <c r="B213" s="6">
        <v>1364</v>
      </c>
      <c r="C213" s="6">
        <v>184</v>
      </c>
      <c r="D213" s="16">
        <v>6.2</v>
      </c>
    </row>
    <row r="214" spans="1:4" x14ac:dyDescent="0.2">
      <c r="A214" s="22" t="s">
        <v>298</v>
      </c>
      <c r="B214" s="6">
        <v>83</v>
      </c>
      <c r="C214" s="6">
        <v>21</v>
      </c>
      <c r="D214" s="16">
        <v>3.8</v>
      </c>
    </row>
    <row r="215" spans="1:4" x14ac:dyDescent="0.2">
      <c r="A215" s="22" t="s">
        <v>66</v>
      </c>
      <c r="B215" s="6">
        <v>15</v>
      </c>
      <c r="C215" s="6">
        <v>3</v>
      </c>
      <c r="D215" s="16">
        <v>2.1</v>
      </c>
    </row>
    <row r="216" spans="1:4" x14ac:dyDescent="0.2">
      <c r="A216" s="22" t="s">
        <v>67</v>
      </c>
      <c r="B216" s="6">
        <v>428</v>
      </c>
      <c r="C216" s="6">
        <v>4</v>
      </c>
      <c r="D216" s="16">
        <v>4.7</v>
      </c>
    </row>
    <row r="217" spans="1:4" x14ac:dyDescent="0.2">
      <c r="A217" s="22" t="s">
        <v>68</v>
      </c>
      <c r="B217" s="6">
        <v>141</v>
      </c>
      <c r="C217" s="6">
        <v>1</v>
      </c>
      <c r="D217" s="16">
        <v>2.8</v>
      </c>
    </row>
    <row r="218" spans="1:4" x14ac:dyDescent="0.2">
      <c r="A218" s="22" t="s">
        <v>299</v>
      </c>
      <c r="B218" s="6">
        <v>284</v>
      </c>
      <c r="C218" s="6">
        <v>5</v>
      </c>
      <c r="D218" s="16">
        <v>3.7</v>
      </c>
    </row>
    <row r="219" spans="1:4" x14ac:dyDescent="0.2">
      <c r="A219" s="22" t="s">
        <v>300</v>
      </c>
      <c r="B219" s="6">
        <v>24</v>
      </c>
      <c r="C219" s="6">
        <v>6</v>
      </c>
      <c r="D219" s="16">
        <v>2.6</v>
      </c>
    </row>
    <row r="220" spans="1:4" x14ac:dyDescent="0.2">
      <c r="A220" s="22" t="s">
        <v>69</v>
      </c>
      <c r="B220" s="6">
        <v>29</v>
      </c>
      <c r="C220" s="6">
        <v>18</v>
      </c>
      <c r="D220" s="16">
        <v>3.2</v>
      </c>
    </row>
    <row r="221" spans="1:4" x14ac:dyDescent="0.2">
      <c r="A221" s="22" t="s">
        <v>139</v>
      </c>
      <c r="B221" s="6">
        <v>116</v>
      </c>
      <c r="C221" s="6">
        <v>11</v>
      </c>
      <c r="D221" s="16">
        <v>3.6</v>
      </c>
    </row>
    <row r="222" spans="1:4" x14ac:dyDescent="0.2">
      <c r="A222" s="22" t="s">
        <v>301</v>
      </c>
      <c r="B222" s="6">
        <v>151</v>
      </c>
      <c r="C222" s="6">
        <v>63</v>
      </c>
      <c r="D222" s="16">
        <v>4.5999999999999996</v>
      </c>
    </row>
    <row r="223" spans="1:4" x14ac:dyDescent="0.2">
      <c r="A223" s="22" t="s">
        <v>70</v>
      </c>
      <c r="B223" s="6">
        <v>225789</v>
      </c>
      <c r="C223" s="6">
        <v>186</v>
      </c>
      <c r="D223" s="16">
        <v>8.8000000000000007</v>
      </c>
    </row>
    <row r="224" spans="1:4" x14ac:dyDescent="0.2">
      <c r="A224" s="22" t="s">
        <v>302</v>
      </c>
      <c r="B224" s="6">
        <v>375214</v>
      </c>
      <c r="C224" s="6">
        <v>31</v>
      </c>
      <c r="D224" s="16">
        <v>8.1999999999999993</v>
      </c>
    </row>
    <row r="225" spans="1:4" x14ac:dyDescent="0.2">
      <c r="A225" s="22" t="s">
        <v>123</v>
      </c>
      <c r="B225" s="6">
        <v>121</v>
      </c>
      <c r="C225" s="6">
        <v>61</v>
      </c>
      <c r="D225" s="16">
        <v>4.5</v>
      </c>
    </row>
    <row r="226" spans="1:4" x14ac:dyDescent="0.2">
      <c r="A226" s="22" t="s">
        <v>303</v>
      </c>
      <c r="B226" s="6">
        <v>50</v>
      </c>
      <c r="C226" s="6">
        <v>38</v>
      </c>
      <c r="D226" s="16">
        <v>3.8</v>
      </c>
    </row>
    <row r="227" spans="1:4" x14ac:dyDescent="0.2">
      <c r="A227" s="22" t="s">
        <v>304</v>
      </c>
      <c r="B227" s="6">
        <v>44</v>
      </c>
      <c r="C227" s="6">
        <v>138</v>
      </c>
      <c r="D227" s="16">
        <v>4.4000000000000004</v>
      </c>
    </row>
    <row r="228" spans="1:4" x14ac:dyDescent="0.2">
      <c r="A228" s="22" t="s">
        <v>305</v>
      </c>
      <c r="B228" s="6">
        <v>65</v>
      </c>
      <c r="C228" s="6">
        <v>33</v>
      </c>
      <c r="D228" s="16">
        <v>3.9</v>
      </c>
    </row>
    <row r="229" spans="1:4" x14ac:dyDescent="0.2">
      <c r="A229" s="22" t="s">
        <v>306</v>
      </c>
      <c r="B229" s="6">
        <v>2</v>
      </c>
      <c r="C229" s="6">
        <v>0</v>
      </c>
      <c r="D229" s="16">
        <v>0.5</v>
      </c>
    </row>
    <row r="230" spans="1:4" x14ac:dyDescent="0.2">
      <c r="A230" s="22" t="s">
        <v>307</v>
      </c>
      <c r="B230" s="6">
        <v>1527</v>
      </c>
      <c r="C230" s="6">
        <v>126</v>
      </c>
      <c r="D230" s="16">
        <v>6.1</v>
      </c>
    </row>
    <row r="231" spans="1:4" x14ac:dyDescent="0.2">
      <c r="A231" s="22" t="s">
        <v>308</v>
      </c>
      <c r="B231" s="6">
        <v>30</v>
      </c>
      <c r="C231" s="6">
        <v>2</v>
      </c>
      <c r="D231" s="16">
        <v>2.2999999999999998</v>
      </c>
    </row>
    <row r="232" spans="1:4" x14ac:dyDescent="0.2">
      <c r="A232" s="22" t="s">
        <v>309</v>
      </c>
      <c r="B232" s="6">
        <v>40</v>
      </c>
      <c r="C232" s="6">
        <v>5</v>
      </c>
      <c r="D232" s="16">
        <v>2.8</v>
      </c>
    </row>
    <row r="233" spans="1:4" x14ac:dyDescent="0.2">
      <c r="A233" s="22" t="s">
        <v>310</v>
      </c>
      <c r="B233" s="6">
        <v>88</v>
      </c>
      <c r="C233" s="6">
        <v>32</v>
      </c>
      <c r="D233" s="16">
        <v>4</v>
      </c>
    </row>
    <row r="234" spans="1:4" x14ac:dyDescent="0.2">
      <c r="A234" s="22" t="s">
        <v>311</v>
      </c>
      <c r="B234" s="6">
        <v>503</v>
      </c>
      <c r="C234" s="6">
        <v>23</v>
      </c>
      <c r="D234" s="16">
        <v>4.7</v>
      </c>
    </row>
    <row r="235" spans="1:4" x14ac:dyDescent="0.2">
      <c r="A235" s="22" t="s">
        <v>312</v>
      </c>
      <c r="B235" s="6">
        <v>211</v>
      </c>
      <c r="C235" s="6">
        <v>24</v>
      </c>
      <c r="D235" s="16">
        <v>4.3</v>
      </c>
    </row>
    <row r="236" spans="1:4" x14ac:dyDescent="0.2">
      <c r="A236" s="22" t="s">
        <v>313</v>
      </c>
      <c r="B236" s="6">
        <v>203</v>
      </c>
      <c r="C236" s="6">
        <v>7</v>
      </c>
      <c r="D236" s="16">
        <v>3.7</v>
      </c>
    </row>
    <row r="237" spans="1:4" x14ac:dyDescent="0.2">
      <c r="A237" s="22" t="s">
        <v>314</v>
      </c>
      <c r="B237" s="6">
        <v>341</v>
      </c>
      <c r="C237" s="6">
        <v>23</v>
      </c>
      <c r="D237" s="16">
        <v>4.5</v>
      </c>
    </row>
    <row r="238" spans="1:4" x14ac:dyDescent="0.2">
      <c r="A238" s="22" t="s">
        <v>315</v>
      </c>
      <c r="B238" s="6">
        <v>64</v>
      </c>
      <c r="C238" s="6">
        <v>2</v>
      </c>
      <c r="D238" s="16">
        <v>2.6</v>
      </c>
    </row>
    <row r="239" spans="1:4" x14ac:dyDescent="0.2">
      <c r="A239" s="22" t="s">
        <v>316</v>
      </c>
      <c r="B239" s="6">
        <v>689</v>
      </c>
      <c r="C239" s="6">
        <v>27</v>
      </c>
      <c r="D239" s="16">
        <v>4.9000000000000004</v>
      </c>
    </row>
    <row r="240" spans="1:4" x14ac:dyDescent="0.2">
      <c r="A240" s="22" t="s">
        <v>317</v>
      </c>
      <c r="B240" s="6">
        <v>650</v>
      </c>
      <c r="C240" s="6">
        <v>11</v>
      </c>
      <c r="D240" s="16">
        <v>4.5</v>
      </c>
    </row>
    <row r="241" spans="1:4" x14ac:dyDescent="0.2">
      <c r="A241" s="22" t="s">
        <v>318</v>
      </c>
      <c r="B241" s="6">
        <v>516</v>
      </c>
      <c r="C241" s="6">
        <v>9</v>
      </c>
      <c r="D241" s="16">
        <v>4.3</v>
      </c>
    </row>
    <row r="242" spans="1:4" x14ac:dyDescent="0.2">
      <c r="A242" s="22" t="s">
        <v>319</v>
      </c>
      <c r="B242" s="6">
        <v>73</v>
      </c>
      <c r="C242" s="6">
        <v>7</v>
      </c>
      <c r="D242" s="16">
        <v>3.2</v>
      </c>
    </row>
    <row r="243" spans="1:4" x14ac:dyDescent="0.2">
      <c r="A243" s="22" t="s">
        <v>320</v>
      </c>
      <c r="B243" s="6">
        <v>94</v>
      </c>
      <c r="C243" s="6">
        <v>4</v>
      </c>
      <c r="D243" s="16">
        <v>3.1</v>
      </c>
    </row>
    <row r="244" spans="1:4" x14ac:dyDescent="0.2">
      <c r="A244" s="22" t="s">
        <v>71</v>
      </c>
      <c r="B244" s="6">
        <v>0</v>
      </c>
      <c r="C244" s="6">
        <v>20</v>
      </c>
      <c r="D244" s="16">
        <v>1.5</v>
      </c>
    </row>
    <row r="245" spans="1:4" x14ac:dyDescent="0.2">
      <c r="A245" s="22" t="s">
        <v>124</v>
      </c>
      <c r="B245" s="6">
        <v>3292</v>
      </c>
      <c r="C245" s="6">
        <v>12</v>
      </c>
      <c r="D245" s="16">
        <v>5.3</v>
      </c>
    </row>
    <row r="246" spans="1:4" x14ac:dyDescent="0.2">
      <c r="A246" s="22" t="s">
        <v>321</v>
      </c>
      <c r="B246" s="6">
        <v>34</v>
      </c>
      <c r="C246" s="6">
        <v>8</v>
      </c>
      <c r="D246" s="16">
        <v>2.9</v>
      </c>
    </row>
    <row r="247" spans="1:4" x14ac:dyDescent="0.2">
      <c r="A247" s="22" t="s">
        <v>72</v>
      </c>
      <c r="B247" s="6">
        <v>603</v>
      </c>
      <c r="C247" s="6">
        <v>6</v>
      </c>
      <c r="D247" s="16">
        <v>4.2</v>
      </c>
    </row>
    <row r="248" spans="1:4" x14ac:dyDescent="0.2">
      <c r="A248" s="22" t="s">
        <v>322</v>
      </c>
      <c r="B248" s="6">
        <v>62014</v>
      </c>
      <c r="C248" s="6">
        <v>76</v>
      </c>
      <c r="D248" s="16">
        <v>7.7</v>
      </c>
    </row>
    <row r="249" spans="1:4" x14ac:dyDescent="0.2">
      <c r="A249" s="22" t="s">
        <v>323</v>
      </c>
      <c r="B249" s="6">
        <v>47000</v>
      </c>
      <c r="C249" s="6">
        <v>93</v>
      </c>
      <c r="D249" s="16">
        <v>7.7</v>
      </c>
    </row>
    <row r="250" spans="1:4" x14ac:dyDescent="0.2">
      <c r="A250" s="22" t="s">
        <v>324</v>
      </c>
      <c r="B250" s="6">
        <v>83850</v>
      </c>
      <c r="C250" s="6">
        <v>67</v>
      </c>
      <c r="D250" s="16">
        <v>7.8</v>
      </c>
    </row>
    <row r="251" spans="1:4" x14ac:dyDescent="0.2">
      <c r="A251" s="22" t="s">
        <v>325</v>
      </c>
      <c r="B251" s="6">
        <v>106009</v>
      </c>
      <c r="C251" s="6">
        <v>255</v>
      </c>
      <c r="D251" s="16">
        <v>8.6</v>
      </c>
    </row>
    <row r="252" spans="1:4" x14ac:dyDescent="0.2">
      <c r="A252" s="22" t="s">
        <v>326</v>
      </c>
      <c r="B252" s="6">
        <v>1065</v>
      </c>
      <c r="C252" s="6">
        <v>12</v>
      </c>
      <c r="D252" s="16">
        <v>4.8</v>
      </c>
    </row>
    <row r="253" spans="1:4" x14ac:dyDescent="0.2">
      <c r="A253" s="22" t="s">
        <v>327</v>
      </c>
      <c r="B253" s="6">
        <v>29</v>
      </c>
      <c r="C253" s="6">
        <v>3</v>
      </c>
      <c r="D253" s="16">
        <v>2.4</v>
      </c>
    </row>
    <row r="254" spans="1:4" x14ac:dyDescent="0.2">
      <c r="A254" s="22" t="s">
        <v>328</v>
      </c>
      <c r="B254" s="6">
        <v>96</v>
      </c>
      <c r="C254" s="6">
        <v>2</v>
      </c>
      <c r="D254" s="16">
        <v>2.8</v>
      </c>
    </row>
    <row r="255" spans="1:4" x14ac:dyDescent="0.2">
      <c r="A255" s="22" t="s">
        <v>329</v>
      </c>
      <c r="B255" s="6">
        <v>69344</v>
      </c>
      <c r="C255" s="6">
        <v>142</v>
      </c>
      <c r="D255" s="16">
        <v>8.1</v>
      </c>
    </row>
    <row r="256" spans="1:4" x14ac:dyDescent="0.2">
      <c r="A256" s="22" t="s">
        <v>330</v>
      </c>
      <c r="B256" s="6">
        <v>700</v>
      </c>
      <c r="C256" s="6">
        <v>43</v>
      </c>
      <c r="D256" s="16">
        <v>5.2</v>
      </c>
    </row>
    <row r="257" spans="1:4" x14ac:dyDescent="0.2">
      <c r="A257" s="22" t="s">
        <v>331</v>
      </c>
      <c r="B257" s="6">
        <v>450</v>
      </c>
      <c r="C257" s="6">
        <v>19</v>
      </c>
      <c r="D257" s="16">
        <v>4.5999999999999996</v>
      </c>
    </row>
    <row r="258" spans="1:4" x14ac:dyDescent="0.2">
      <c r="A258" s="22" t="s">
        <v>332</v>
      </c>
      <c r="B258" s="6">
        <v>5081</v>
      </c>
      <c r="C258" s="6">
        <v>585</v>
      </c>
      <c r="D258" s="16">
        <v>7.5</v>
      </c>
    </row>
    <row r="259" spans="1:4" x14ac:dyDescent="0.2">
      <c r="A259" s="22" t="s">
        <v>333</v>
      </c>
      <c r="B259" s="6">
        <v>1</v>
      </c>
      <c r="C259" s="6">
        <v>39</v>
      </c>
      <c r="D259" s="16">
        <v>2.2000000000000002</v>
      </c>
    </row>
    <row r="260" spans="1:4" x14ac:dyDescent="0.2">
      <c r="A260" s="22" t="s">
        <v>334</v>
      </c>
      <c r="B260" s="6">
        <v>82</v>
      </c>
      <c r="C260" s="6">
        <v>39</v>
      </c>
      <c r="D260" s="16">
        <v>4.0999999999999996</v>
      </c>
    </row>
    <row r="261" spans="1:4" x14ac:dyDescent="0.2">
      <c r="A261" s="22" t="s">
        <v>335</v>
      </c>
      <c r="B261" s="6">
        <v>323</v>
      </c>
      <c r="C261" s="6">
        <v>5</v>
      </c>
      <c r="D261" s="16">
        <v>3.8</v>
      </c>
    </row>
    <row r="262" spans="1:4" x14ac:dyDescent="0.2">
      <c r="A262" s="22" t="s">
        <v>336</v>
      </c>
      <c r="B262" s="6">
        <v>660</v>
      </c>
      <c r="C262" s="6">
        <v>13</v>
      </c>
      <c r="D262" s="16">
        <v>4.5999999999999996</v>
      </c>
    </row>
    <row r="263" spans="1:4" x14ac:dyDescent="0.2">
      <c r="A263" s="22" t="s">
        <v>337</v>
      </c>
      <c r="B263" s="6">
        <v>657</v>
      </c>
      <c r="C263" s="6">
        <v>11</v>
      </c>
      <c r="D263" s="16">
        <v>4.5</v>
      </c>
    </row>
    <row r="264" spans="1:4" x14ac:dyDescent="0.2">
      <c r="A264" s="22" t="s">
        <v>73</v>
      </c>
      <c r="B264" s="6">
        <v>21</v>
      </c>
      <c r="C264" s="6">
        <v>1</v>
      </c>
      <c r="D264" s="16">
        <v>1.9</v>
      </c>
    </row>
    <row r="265" spans="1:4" x14ac:dyDescent="0.2">
      <c r="A265" s="22" t="s">
        <v>338</v>
      </c>
      <c r="B265" s="6">
        <v>30</v>
      </c>
      <c r="C265" s="6">
        <v>3</v>
      </c>
      <c r="D265" s="16">
        <v>2.4</v>
      </c>
    </row>
    <row r="266" spans="1:4" x14ac:dyDescent="0.2">
      <c r="A266" s="22" t="s">
        <v>74</v>
      </c>
      <c r="B266" s="6">
        <v>57</v>
      </c>
      <c r="C266" s="6">
        <v>9</v>
      </c>
      <c r="D266" s="16">
        <v>3.2</v>
      </c>
    </row>
    <row r="267" spans="1:4" x14ac:dyDescent="0.2">
      <c r="A267" s="22" t="s">
        <v>339</v>
      </c>
      <c r="B267" s="6">
        <v>91</v>
      </c>
      <c r="C267" s="6">
        <v>7</v>
      </c>
      <c r="D267" s="16">
        <v>3.3</v>
      </c>
    </row>
    <row r="268" spans="1:4" x14ac:dyDescent="0.2">
      <c r="A268" s="22" t="s">
        <v>340</v>
      </c>
      <c r="B268" s="6">
        <v>638</v>
      </c>
      <c r="C268" s="6">
        <v>12</v>
      </c>
      <c r="D268" s="16">
        <v>4.5</v>
      </c>
    </row>
    <row r="269" spans="1:4" x14ac:dyDescent="0.2">
      <c r="A269" s="22" t="s">
        <v>341</v>
      </c>
      <c r="B269" s="6">
        <v>10480</v>
      </c>
      <c r="C269" s="6">
        <v>7</v>
      </c>
      <c r="D269" s="16">
        <v>5.7</v>
      </c>
    </row>
    <row r="270" spans="1:4" x14ac:dyDescent="0.2">
      <c r="A270" s="22" t="s">
        <v>342</v>
      </c>
      <c r="B270" s="6">
        <v>22</v>
      </c>
      <c r="C270" s="6">
        <v>86</v>
      </c>
      <c r="D270" s="16">
        <v>3.8</v>
      </c>
    </row>
    <row r="271" spans="1:4" x14ac:dyDescent="0.2">
      <c r="A271" s="22" t="s">
        <v>343</v>
      </c>
      <c r="B271" s="6">
        <v>0</v>
      </c>
      <c r="C271" s="6">
        <v>82</v>
      </c>
      <c r="D271" s="16">
        <v>2.2000000000000002</v>
      </c>
    </row>
    <row r="272" spans="1:4" x14ac:dyDescent="0.2">
      <c r="A272" s="22" t="s">
        <v>344</v>
      </c>
      <c r="B272" s="6">
        <v>2926</v>
      </c>
      <c r="C272" s="6">
        <v>97</v>
      </c>
      <c r="D272" s="16">
        <v>6.3</v>
      </c>
    </row>
    <row r="273" spans="1:4" x14ac:dyDescent="0.2">
      <c r="A273" s="22" t="s">
        <v>345</v>
      </c>
      <c r="B273" s="6">
        <v>2947</v>
      </c>
      <c r="C273" s="6">
        <v>66</v>
      </c>
      <c r="D273" s="16">
        <v>6.1</v>
      </c>
    </row>
    <row r="274" spans="1:4" x14ac:dyDescent="0.2">
      <c r="A274" s="22" t="s">
        <v>346</v>
      </c>
      <c r="B274" s="6">
        <v>308</v>
      </c>
      <c r="C274" s="6">
        <v>45</v>
      </c>
      <c r="D274" s="16">
        <v>4.8</v>
      </c>
    </row>
    <row r="275" spans="1:4" x14ac:dyDescent="0.2">
      <c r="A275" s="22" t="s">
        <v>347</v>
      </c>
      <c r="B275" s="6">
        <v>0</v>
      </c>
      <c r="C275" s="6">
        <v>7</v>
      </c>
      <c r="D275" s="16">
        <v>1</v>
      </c>
    </row>
    <row r="276" spans="1:4" x14ac:dyDescent="0.2">
      <c r="A276" s="22" t="s">
        <v>348</v>
      </c>
      <c r="B276" s="6">
        <v>321</v>
      </c>
      <c r="C276" s="6">
        <v>78</v>
      </c>
      <c r="D276" s="16">
        <v>5.0999999999999996</v>
      </c>
    </row>
    <row r="277" spans="1:4" x14ac:dyDescent="0.2">
      <c r="A277" s="22" t="s">
        <v>349</v>
      </c>
      <c r="B277" s="6">
        <v>1283</v>
      </c>
      <c r="C277" s="6">
        <v>16</v>
      </c>
      <c r="D277" s="16">
        <v>5</v>
      </c>
    </row>
    <row r="278" spans="1:4" x14ac:dyDescent="0.2">
      <c r="A278" s="22" t="s">
        <v>350</v>
      </c>
      <c r="B278" s="6">
        <v>70</v>
      </c>
      <c r="C278" s="6">
        <v>29</v>
      </c>
      <c r="D278" s="16">
        <v>3.8</v>
      </c>
    </row>
    <row r="279" spans="1:4" x14ac:dyDescent="0.2">
      <c r="A279" s="22" t="s">
        <v>351</v>
      </c>
      <c r="B279" s="6">
        <v>73537</v>
      </c>
      <c r="C279" s="6">
        <v>1636</v>
      </c>
      <c r="D279" s="16">
        <v>9.3000000000000007</v>
      </c>
    </row>
    <row r="280" spans="1:4" x14ac:dyDescent="0.2">
      <c r="A280" s="22" t="s">
        <v>352</v>
      </c>
      <c r="B280" s="6">
        <v>269</v>
      </c>
      <c r="C280" s="6">
        <v>5</v>
      </c>
      <c r="D280" s="16">
        <v>3.7</v>
      </c>
    </row>
    <row r="281" spans="1:4" x14ac:dyDescent="0.2">
      <c r="A281" s="22" t="s">
        <v>353</v>
      </c>
      <c r="B281" s="6">
        <v>10</v>
      </c>
      <c r="C281" s="6">
        <v>4</v>
      </c>
      <c r="D281" s="16">
        <v>2</v>
      </c>
    </row>
    <row r="282" spans="1:4" x14ac:dyDescent="0.2">
      <c r="A282" s="22" t="s">
        <v>354</v>
      </c>
      <c r="B282" s="6">
        <v>328773</v>
      </c>
      <c r="C282" s="6">
        <v>1915</v>
      </c>
      <c r="D282" s="16">
        <v>10.1</v>
      </c>
    </row>
    <row r="283" spans="1:4" x14ac:dyDescent="0.2">
      <c r="A283" s="22" t="s">
        <v>355</v>
      </c>
      <c r="B283" s="6">
        <v>98</v>
      </c>
      <c r="C283" s="6">
        <v>46</v>
      </c>
      <c r="D283" s="16">
        <v>4.2</v>
      </c>
    </row>
    <row r="284" spans="1:4" x14ac:dyDescent="0.2">
      <c r="A284" s="22" t="s">
        <v>75</v>
      </c>
      <c r="B284" s="6">
        <v>75</v>
      </c>
      <c r="C284" s="6">
        <v>8</v>
      </c>
      <c r="D284" s="16">
        <v>3.3</v>
      </c>
    </row>
    <row r="285" spans="1:4" x14ac:dyDescent="0.2">
      <c r="A285" s="22" t="s">
        <v>356</v>
      </c>
      <c r="B285" s="6">
        <v>1035</v>
      </c>
      <c r="C285" s="6">
        <v>27</v>
      </c>
      <c r="D285" s="16">
        <v>5.0999999999999996</v>
      </c>
    </row>
    <row r="286" spans="1:4" x14ac:dyDescent="0.2">
      <c r="A286" s="22" t="s">
        <v>357</v>
      </c>
      <c r="B286" s="6">
        <v>17</v>
      </c>
      <c r="C286" s="6">
        <v>8</v>
      </c>
      <c r="D286" s="16">
        <v>2.5</v>
      </c>
    </row>
    <row r="287" spans="1:4" x14ac:dyDescent="0.2">
      <c r="A287" s="22" t="s">
        <v>358</v>
      </c>
      <c r="B287" s="6">
        <v>608</v>
      </c>
      <c r="C287" s="6">
        <v>91</v>
      </c>
      <c r="D287" s="16">
        <v>5.5</v>
      </c>
    </row>
    <row r="288" spans="1:4" x14ac:dyDescent="0.2">
      <c r="A288" s="22" t="s">
        <v>359</v>
      </c>
      <c r="B288" s="6">
        <v>16346</v>
      </c>
      <c r="C288" s="6">
        <v>426</v>
      </c>
      <c r="D288" s="16">
        <v>7.9</v>
      </c>
    </row>
    <row r="289" spans="1:4" x14ac:dyDescent="0.2">
      <c r="A289" s="22" t="s">
        <v>360</v>
      </c>
      <c r="B289" s="6">
        <v>8080</v>
      </c>
      <c r="C289" s="6">
        <v>561</v>
      </c>
      <c r="D289" s="16">
        <v>7.7</v>
      </c>
    </row>
    <row r="290" spans="1:4" x14ac:dyDescent="0.2">
      <c r="A290" s="22" t="s">
        <v>361</v>
      </c>
      <c r="B290" s="6">
        <v>2</v>
      </c>
      <c r="C290" s="6">
        <v>6</v>
      </c>
      <c r="D290" s="16">
        <v>1.5</v>
      </c>
    </row>
    <row r="291" spans="1:4" x14ac:dyDescent="0.2">
      <c r="A291" s="22" t="s">
        <v>362</v>
      </c>
      <c r="B291" s="6">
        <v>1181</v>
      </c>
      <c r="C291" s="6">
        <v>27</v>
      </c>
      <c r="D291" s="16">
        <v>5.2</v>
      </c>
    </row>
    <row r="292" spans="1:4" x14ac:dyDescent="0.2">
      <c r="A292" s="22" t="s">
        <v>363</v>
      </c>
      <c r="B292" s="6">
        <v>561</v>
      </c>
      <c r="C292" s="6">
        <v>67</v>
      </c>
      <c r="D292" s="16">
        <v>5.3</v>
      </c>
    </row>
    <row r="293" spans="1:4" x14ac:dyDescent="0.2">
      <c r="A293" s="22" t="s">
        <v>364</v>
      </c>
      <c r="B293" s="6">
        <v>130</v>
      </c>
      <c r="C293" s="6">
        <v>13</v>
      </c>
      <c r="D293" s="16">
        <v>3.8</v>
      </c>
    </row>
    <row r="294" spans="1:4" x14ac:dyDescent="0.2">
      <c r="A294" s="22" t="s">
        <v>365</v>
      </c>
      <c r="B294" s="6">
        <v>344</v>
      </c>
      <c r="C294" s="6">
        <v>23</v>
      </c>
      <c r="D294" s="16">
        <v>4.5</v>
      </c>
    </row>
    <row r="295" spans="1:4" x14ac:dyDescent="0.2">
      <c r="A295" s="22" t="s">
        <v>366</v>
      </c>
      <c r="B295" s="6">
        <v>63</v>
      </c>
      <c r="C295" s="6">
        <v>1</v>
      </c>
      <c r="D295" s="16">
        <v>2.4</v>
      </c>
    </row>
    <row r="296" spans="1:4" x14ac:dyDescent="0.2">
      <c r="A296" s="22" t="s">
        <v>367</v>
      </c>
      <c r="B296" s="6">
        <v>1004</v>
      </c>
      <c r="C296" s="6">
        <v>8</v>
      </c>
      <c r="D296" s="16">
        <v>4.5999999999999996</v>
      </c>
    </row>
    <row r="297" spans="1:4" x14ac:dyDescent="0.2">
      <c r="A297" s="22" t="s">
        <v>368</v>
      </c>
      <c r="B297" s="6">
        <v>162</v>
      </c>
      <c r="C297" s="6">
        <v>9</v>
      </c>
      <c r="D297" s="16">
        <v>3.7</v>
      </c>
    </row>
    <row r="298" spans="1:4" x14ac:dyDescent="0.2">
      <c r="A298" s="22" t="s">
        <v>140</v>
      </c>
      <c r="B298" s="6">
        <v>115</v>
      </c>
      <c r="C298" s="6">
        <v>3</v>
      </c>
      <c r="D298" s="16">
        <v>3.1</v>
      </c>
    </row>
    <row r="299" spans="1:4" x14ac:dyDescent="0.2">
      <c r="A299" s="22" t="s">
        <v>141</v>
      </c>
      <c r="B299" s="6">
        <v>21</v>
      </c>
      <c r="C299" s="6">
        <v>4</v>
      </c>
      <c r="D299" s="16">
        <v>2.4</v>
      </c>
    </row>
    <row r="300" spans="1:4" x14ac:dyDescent="0.2">
      <c r="A300" s="22" t="s">
        <v>142</v>
      </c>
      <c r="B300" s="6">
        <v>108</v>
      </c>
      <c r="C300" s="6">
        <v>3</v>
      </c>
      <c r="D300" s="16">
        <v>3</v>
      </c>
    </row>
    <row r="301" spans="1:4" x14ac:dyDescent="0.2">
      <c r="A301" s="22" t="s">
        <v>369</v>
      </c>
      <c r="B301" s="6">
        <v>63</v>
      </c>
      <c r="C301" s="6">
        <v>107</v>
      </c>
      <c r="D301" s="16">
        <v>4.4000000000000004</v>
      </c>
    </row>
    <row r="302" spans="1:4" x14ac:dyDescent="0.2">
      <c r="A302" s="22" t="s">
        <v>370</v>
      </c>
      <c r="B302" s="6">
        <v>57433</v>
      </c>
      <c r="C302" s="6">
        <v>546</v>
      </c>
      <c r="D302" s="16">
        <v>8.6</v>
      </c>
    </row>
    <row r="303" spans="1:4" x14ac:dyDescent="0.2">
      <c r="A303" s="22" t="s">
        <v>371</v>
      </c>
      <c r="B303" s="6">
        <v>1015</v>
      </c>
      <c r="C303" s="6">
        <v>276</v>
      </c>
      <c r="D303" s="16">
        <v>6.3</v>
      </c>
    </row>
    <row r="304" spans="1:4" x14ac:dyDescent="0.2">
      <c r="A304" s="22" t="s">
        <v>125</v>
      </c>
      <c r="B304" s="6">
        <v>19</v>
      </c>
      <c r="C304" s="6">
        <v>37</v>
      </c>
      <c r="D304" s="16">
        <v>3.3</v>
      </c>
    </row>
    <row r="305" spans="1:4" x14ac:dyDescent="0.2">
      <c r="A305" s="22" t="s">
        <v>143</v>
      </c>
      <c r="B305" s="6">
        <v>126</v>
      </c>
      <c r="C305" s="6">
        <v>4</v>
      </c>
      <c r="D305" s="16">
        <v>3.2</v>
      </c>
    </row>
    <row r="306" spans="1:4" x14ac:dyDescent="0.2">
      <c r="A306" s="22" t="s">
        <v>581</v>
      </c>
      <c r="B306" s="6">
        <v>297</v>
      </c>
      <c r="C306" s="6">
        <v>15</v>
      </c>
      <c r="D306" s="16">
        <v>4.2</v>
      </c>
    </row>
    <row r="307" spans="1:4" x14ac:dyDescent="0.2">
      <c r="A307" s="22" t="s">
        <v>372</v>
      </c>
      <c r="B307" s="6">
        <v>93</v>
      </c>
      <c r="C307" s="6">
        <v>8</v>
      </c>
      <c r="D307" s="16">
        <v>3.4</v>
      </c>
    </row>
    <row r="308" spans="1:4" x14ac:dyDescent="0.2">
      <c r="A308" s="22" t="s">
        <v>373</v>
      </c>
      <c r="B308" s="6">
        <v>2092</v>
      </c>
      <c r="C308" s="6">
        <v>37</v>
      </c>
      <c r="D308" s="16">
        <v>5.6</v>
      </c>
    </row>
    <row r="309" spans="1:4" x14ac:dyDescent="0.2">
      <c r="A309" s="22" t="s">
        <v>569</v>
      </c>
      <c r="B309" s="6">
        <v>489</v>
      </c>
      <c r="C309" s="6">
        <v>17</v>
      </c>
      <c r="D309" s="16">
        <v>4.5</v>
      </c>
    </row>
    <row r="310" spans="1:4" x14ac:dyDescent="0.2">
      <c r="A310" s="22" t="s">
        <v>374</v>
      </c>
      <c r="B310" s="6">
        <v>20</v>
      </c>
      <c r="C310" s="6">
        <v>1</v>
      </c>
      <c r="D310" s="16">
        <v>1.9</v>
      </c>
    </row>
    <row r="311" spans="1:4" x14ac:dyDescent="0.2">
      <c r="A311" s="22" t="s">
        <v>375</v>
      </c>
      <c r="B311" s="6">
        <v>29</v>
      </c>
      <c r="C311" s="6">
        <v>2</v>
      </c>
      <c r="D311" s="16">
        <v>2.2000000000000002</v>
      </c>
    </row>
    <row r="312" spans="1:4" x14ac:dyDescent="0.2">
      <c r="A312" s="22" t="s">
        <v>144</v>
      </c>
      <c r="B312" s="6">
        <v>6</v>
      </c>
      <c r="C312" s="6">
        <v>4</v>
      </c>
      <c r="D312" s="16">
        <v>1.8</v>
      </c>
    </row>
    <row r="313" spans="1:4" x14ac:dyDescent="0.2">
      <c r="A313" s="22" t="s">
        <v>376</v>
      </c>
      <c r="B313" s="6">
        <v>40</v>
      </c>
      <c r="C313" s="6">
        <v>24</v>
      </c>
      <c r="D313" s="16">
        <v>3.5</v>
      </c>
    </row>
    <row r="314" spans="1:4" x14ac:dyDescent="0.2">
      <c r="A314" s="22" t="s">
        <v>76</v>
      </c>
      <c r="B314" s="6">
        <v>126</v>
      </c>
      <c r="C314" s="6">
        <v>63</v>
      </c>
      <c r="D314" s="16">
        <v>4.5</v>
      </c>
    </row>
    <row r="315" spans="1:4" x14ac:dyDescent="0.2">
      <c r="A315" s="22" t="s">
        <v>126</v>
      </c>
      <c r="B315" s="6">
        <v>57560</v>
      </c>
      <c r="C315" s="6">
        <v>112</v>
      </c>
      <c r="D315" s="16">
        <v>7.8</v>
      </c>
    </row>
    <row r="316" spans="1:4" x14ac:dyDescent="0.2">
      <c r="A316" s="22" t="s">
        <v>77</v>
      </c>
      <c r="B316" s="6">
        <v>192</v>
      </c>
      <c r="C316" s="6">
        <v>29</v>
      </c>
      <c r="D316" s="16">
        <v>4.3</v>
      </c>
    </row>
    <row r="317" spans="1:4" x14ac:dyDescent="0.2">
      <c r="A317" s="22" t="s">
        <v>377</v>
      </c>
      <c r="B317" s="6">
        <v>46</v>
      </c>
      <c r="C317" s="6">
        <v>1</v>
      </c>
      <c r="D317" s="16">
        <v>2.2999999999999998</v>
      </c>
    </row>
    <row r="318" spans="1:4" x14ac:dyDescent="0.2">
      <c r="A318" s="22" t="s">
        <v>378</v>
      </c>
      <c r="B318" s="6">
        <v>411</v>
      </c>
      <c r="C318" s="6">
        <v>18</v>
      </c>
      <c r="D318" s="16">
        <v>4.5</v>
      </c>
    </row>
    <row r="319" spans="1:4" x14ac:dyDescent="0.2">
      <c r="A319" s="22" t="s">
        <v>379</v>
      </c>
      <c r="B319" s="6">
        <v>64</v>
      </c>
      <c r="C319" s="6">
        <v>5</v>
      </c>
      <c r="D319" s="16">
        <v>3</v>
      </c>
    </row>
    <row r="320" spans="1:4" x14ac:dyDescent="0.2">
      <c r="A320" s="22" t="s">
        <v>380</v>
      </c>
      <c r="B320" s="6">
        <v>10364</v>
      </c>
      <c r="C320" s="6">
        <v>48</v>
      </c>
      <c r="D320" s="16">
        <v>6.6</v>
      </c>
    </row>
    <row r="321" spans="1:4" x14ac:dyDescent="0.2">
      <c r="A321" s="22" t="s">
        <v>78</v>
      </c>
      <c r="B321" s="6">
        <v>202</v>
      </c>
      <c r="C321" s="6">
        <v>2</v>
      </c>
      <c r="D321" s="16">
        <v>3.2</v>
      </c>
    </row>
    <row r="322" spans="1:4" x14ac:dyDescent="0.2">
      <c r="A322" s="22" t="s">
        <v>381</v>
      </c>
      <c r="B322" s="6">
        <v>11747279</v>
      </c>
      <c r="C322" s="6">
        <v>6515</v>
      </c>
      <c r="D322" s="16">
        <v>12.5</v>
      </c>
    </row>
    <row r="323" spans="1:4" x14ac:dyDescent="0.2">
      <c r="A323" s="22" t="s">
        <v>382</v>
      </c>
      <c r="B323" s="6">
        <v>92</v>
      </c>
      <c r="C323" s="6">
        <v>1</v>
      </c>
      <c r="D323" s="16">
        <v>2.6</v>
      </c>
    </row>
    <row r="324" spans="1:4" x14ac:dyDescent="0.2">
      <c r="A324" s="22" t="s">
        <v>383</v>
      </c>
      <c r="B324" s="6">
        <v>3193</v>
      </c>
      <c r="C324" s="6">
        <v>65</v>
      </c>
      <c r="D324" s="16">
        <v>6.1</v>
      </c>
    </row>
    <row r="325" spans="1:4" x14ac:dyDescent="0.2">
      <c r="A325" s="22" t="s">
        <v>384</v>
      </c>
      <c r="B325" s="6">
        <v>2979</v>
      </c>
      <c r="C325" s="6">
        <v>568</v>
      </c>
      <c r="D325" s="16">
        <v>7.2</v>
      </c>
    </row>
    <row r="326" spans="1:4" x14ac:dyDescent="0.2">
      <c r="A326" s="22" t="s">
        <v>385</v>
      </c>
      <c r="B326" s="6">
        <v>659</v>
      </c>
      <c r="C326" s="6">
        <v>3</v>
      </c>
      <c r="D326" s="16">
        <v>3.9</v>
      </c>
    </row>
    <row r="327" spans="1:4" x14ac:dyDescent="0.2">
      <c r="A327" s="22" t="s">
        <v>386</v>
      </c>
      <c r="B327" s="6">
        <v>361</v>
      </c>
      <c r="C327" s="6">
        <v>45</v>
      </c>
      <c r="D327" s="16">
        <v>4.9000000000000004</v>
      </c>
    </row>
    <row r="328" spans="1:4" x14ac:dyDescent="0.2">
      <c r="A328" s="22" t="s">
        <v>387</v>
      </c>
      <c r="B328" s="6">
        <v>627</v>
      </c>
      <c r="C328" s="6">
        <v>201</v>
      </c>
      <c r="D328" s="16">
        <v>5.9</v>
      </c>
    </row>
    <row r="329" spans="1:4" x14ac:dyDescent="0.2">
      <c r="A329" s="22" t="s">
        <v>79</v>
      </c>
      <c r="B329" s="6">
        <v>31</v>
      </c>
      <c r="C329" s="6">
        <v>5</v>
      </c>
      <c r="D329" s="16">
        <v>2.6</v>
      </c>
    </row>
    <row r="330" spans="1:4" x14ac:dyDescent="0.2">
      <c r="A330" s="22" t="s">
        <v>388</v>
      </c>
      <c r="B330" s="6">
        <v>82</v>
      </c>
      <c r="C330" s="6">
        <v>25</v>
      </c>
      <c r="D330" s="16">
        <v>3.8</v>
      </c>
    </row>
    <row r="331" spans="1:4" x14ac:dyDescent="0.2">
      <c r="A331" s="22" t="s">
        <v>80</v>
      </c>
      <c r="B331" s="6">
        <v>162</v>
      </c>
      <c r="C331" s="6">
        <v>5</v>
      </c>
      <c r="D331" s="16">
        <v>3.4</v>
      </c>
    </row>
    <row r="332" spans="1:4" x14ac:dyDescent="0.2">
      <c r="A332" s="22" t="s">
        <v>81</v>
      </c>
      <c r="B332" s="6">
        <v>15</v>
      </c>
      <c r="C332" s="6">
        <v>1</v>
      </c>
      <c r="D332" s="16">
        <v>1.7</v>
      </c>
    </row>
    <row r="333" spans="1:4" x14ac:dyDescent="0.2">
      <c r="A333" s="22" t="s">
        <v>389</v>
      </c>
      <c r="B333" s="6">
        <v>98</v>
      </c>
      <c r="C333" s="6">
        <v>5</v>
      </c>
      <c r="D333" s="16">
        <v>3.2</v>
      </c>
    </row>
    <row r="334" spans="1:4" x14ac:dyDescent="0.2">
      <c r="A334" s="22" t="s">
        <v>390</v>
      </c>
      <c r="B334" s="6">
        <v>10</v>
      </c>
      <c r="C334" s="6">
        <v>1</v>
      </c>
      <c r="D334" s="16">
        <v>1.5</v>
      </c>
    </row>
    <row r="335" spans="1:4" x14ac:dyDescent="0.2">
      <c r="A335" s="22" t="s">
        <v>553</v>
      </c>
      <c r="B335" s="6">
        <v>15</v>
      </c>
      <c r="C335" s="6">
        <v>0</v>
      </c>
      <c r="D335" s="16">
        <v>1.4</v>
      </c>
    </row>
    <row r="336" spans="1:4" x14ac:dyDescent="0.2">
      <c r="A336" s="22" t="s">
        <v>82</v>
      </c>
      <c r="B336" s="6">
        <v>14</v>
      </c>
      <c r="C336" s="6">
        <v>2</v>
      </c>
      <c r="D336" s="16">
        <v>1.9</v>
      </c>
    </row>
    <row r="337" spans="1:4" x14ac:dyDescent="0.2">
      <c r="A337" s="22" t="s">
        <v>391</v>
      </c>
      <c r="B337" s="6">
        <v>360</v>
      </c>
      <c r="C337" s="6">
        <v>47</v>
      </c>
      <c r="D337" s="16">
        <v>4.9000000000000004</v>
      </c>
    </row>
    <row r="338" spans="1:4" x14ac:dyDescent="0.2">
      <c r="A338" s="22" t="s">
        <v>392</v>
      </c>
      <c r="B338" s="6">
        <v>59</v>
      </c>
      <c r="C338" s="6">
        <v>56</v>
      </c>
      <c r="D338" s="16">
        <v>4.0999999999999996</v>
      </c>
    </row>
    <row r="339" spans="1:4" x14ac:dyDescent="0.2">
      <c r="A339" s="22" t="s">
        <v>83</v>
      </c>
      <c r="B339" s="6">
        <v>10</v>
      </c>
      <c r="C339" s="6">
        <v>0</v>
      </c>
      <c r="D339" s="16">
        <v>1.2</v>
      </c>
    </row>
    <row r="340" spans="1:4" x14ac:dyDescent="0.2">
      <c r="A340" s="22" t="s">
        <v>393</v>
      </c>
      <c r="B340" s="6">
        <v>59</v>
      </c>
      <c r="C340" s="6">
        <v>0</v>
      </c>
      <c r="D340" s="16">
        <v>2</v>
      </c>
    </row>
    <row r="341" spans="1:4" x14ac:dyDescent="0.2">
      <c r="A341" s="22" t="s">
        <v>394</v>
      </c>
      <c r="B341" s="6">
        <v>18</v>
      </c>
      <c r="C341" s="6">
        <v>9</v>
      </c>
      <c r="D341" s="16">
        <v>2.6</v>
      </c>
    </row>
    <row r="342" spans="1:4" x14ac:dyDescent="0.2">
      <c r="A342" s="22" t="s">
        <v>395</v>
      </c>
      <c r="B342" s="6">
        <v>231</v>
      </c>
      <c r="C342" s="6">
        <v>85</v>
      </c>
      <c r="D342" s="16">
        <v>5</v>
      </c>
    </row>
    <row r="343" spans="1:4" x14ac:dyDescent="0.2">
      <c r="A343" s="22" t="s">
        <v>127</v>
      </c>
      <c r="B343" s="6">
        <v>139</v>
      </c>
      <c r="C343" s="6">
        <v>6</v>
      </c>
      <c r="D343" s="16">
        <v>4.4000000000000004</v>
      </c>
    </row>
    <row r="344" spans="1:4" x14ac:dyDescent="0.2">
      <c r="A344" s="22" t="s">
        <v>564</v>
      </c>
      <c r="B344" s="6">
        <v>655</v>
      </c>
      <c r="C344" s="6">
        <v>1</v>
      </c>
      <c r="D344" s="16">
        <v>3.6</v>
      </c>
    </row>
    <row r="345" spans="1:4" x14ac:dyDescent="0.2">
      <c r="A345" s="22" t="s">
        <v>596</v>
      </c>
      <c r="B345" s="6">
        <v>110</v>
      </c>
      <c r="C345" s="6">
        <v>2</v>
      </c>
      <c r="D345" s="16">
        <v>2.9</v>
      </c>
    </row>
    <row r="346" spans="1:4" x14ac:dyDescent="0.2">
      <c r="A346" s="22" t="s">
        <v>565</v>
      </c>
      <c r="B346" s="6">
        <v>16</v>
      </c>
      <c r="C346" s="6">
        <v>0</v>
      </c>
      <c r="D346" s="16">
        <v>1.4</v>
      </c>
    </row>
    <row r="347" spans="1:4" x14ac:dyDescent="0.2">
      <c r="A347" s="22" t="s">
        <v>597</v>
      </c>
      <c r="B347" s="6">
        <v>375</v>
      </c>
      <c r="C347" s="6">
        <v>14</v>
      </c>
      <c r="D347" s="16">
        <v>4.3</v>
      </c>
    </row>
    <row r="348" spans="1:4" x14ac:dyDescent="0.2">
      <c r="A348" s="22" t="s">
        <v>598</v>
      </c>
      <c r="B348" s="6">
        <v>6</v>
      </c>
      <c r="C348" s="6">
        <v>4</v>
      </c>
      <c r="D348" s="16">
        <v>1.8</v>
      </c>
    </row>
    <row r="349" spans="1:4" x14ac:dyDescent="0.2">
      <c r="A349" s="22" t="s">
        <v>599</v>
      </c>
      <c r="B349" s="6">
        <v>85</v>
      </c>
      <c r="C349" s="6">
        <v>1</v>
      </c>
      <c r="D349" s="16">
        <v>2.6</v>
      </c>
    </row>
    <row r="350" spans="1:4" x14ac:dyDescent="0.2">
      <c r="A350" s="22" t="s">
        <v>566</v>
      </c>
      <c r="B350" s="6">
        <v>137</v>
      </c>
      <c r="C350" s="6">
        <v>3</v>
      </c>
      <c r="D350" s="16">
        <v>3.2</v>
      </c>
    </row>
    <row r="351" spans="1:4" x14ac:dyDescent="0.2">
      <c r="A351" s="22" t="s">
        <v>600</v>
      </c>
      <c r="B351" s="6">
        <v>33</v>
      </c>
      <c r="C351" s="6">
        <v>1</v>
      </c>
      <c r="D351" s="16">
        <v>2.1</v>
      </c>
    </row>
    <row r="352" spans="1:4" x14ac:dyDescent="0.2">
      <c r="A352" s="22" t="s">
        <v>396</v>
      </c>
      <c r="B352" s="6">
        <v>624</v>
      </c>
      <c r="C352" s="6">
        <v>1</v>
      </c>
      <c r="D352" s="16">
        <v>3.6</v>
      </c>
    </row>
    <row r="353" spans="1:4" x14ac:dyDescent="0.2">
      <c r="A353" s="22" t="s">
        <v>602</v>
      </c>
      <c r="B353" s="6">
        <v>40</v>
      </c>
      <c r="C353" s="6">
        <v>1</v>
      </c>
      <c r="D353" s="16">
        <v>2.2000000000000002</v>
      </c>
    </row>
    <row r="354" spans="1:4" x14ac:dyDescent="0.2">
      <c r="A354" s="22" t="s">
        <v>567</v>
      </c>
      <c r="B354" s="6">
        <v>55</v>
      </c>
      <c r="C354" s="6">
        <v>1</v>
      </c>
      <c r="D354" s="16">
        <v>2.4</v>
      </c>
    </row>
    <row r="355" spans="1:4" x14ac:dyDescent="0.2">
      <c r="A355" s="22" t="s">
        <v>568</v>
      </c>
      <c r="B355" s="6">
        <v>144</v>
      </c>
      <c r="C355" s="6">
        <v>0</v>
      </c>
      <c r="D355" s="16">
        <v>2.5</v>
      </c>
    </row>
    <row r="356" spans="1:4" x14ac:dyDescent="0.2">
      <c r="A356" s="22" t="s">
        <v>397</v>
      </c>
      <c r="B356" s="6">
        <v>625</v>
      </c>
      <c r="C356" s="6">
        <v>60</v>
      </c>
      <c r="D356" s="16">
        <v>5.3</v>
      </c>
    </row>
    <row r="357" spans="1:4" x14ac:dyDescent="0.2">
      <c r="A357" s="22" t="s">
        <v>398</v>
      </c>
      <c r="B357" s="6">
        <v>226</v>
      </c>
      <c r="C357" s="6">
        <v>14</v>
      </c>
      <c r="D357" s="16">
        <v>4.0999999999999996</v>
      </c>
    </row>
    <row r="358" spans="1:4" x14ac:dyDescent="0.2">
      <c r="A358" s="22" t="s">
        <v>399</v>
      </c>
      <c r="B358" s="6">
        <v>621</v>
      </c>
      <c r="C358" s="6">
        <v>36</v>
      </c>
      <c r="D358" s="16">
        <v>5</v>
      </c>
    </row>
    <row r="359" spans="1:4" x14ac:dyDescent="0.2">
      <c r="A359" s="22" t="s">
        <v>400</v>
      </c>
      <c r="B359" s="6">
        <v>432</v>
      </c>
      <c r="C359" s="6">
        <v>67</v>
      </c>
      <c r="D359" s="16">
        <v>5.0999999999999996</v>
      </c>
    </row>
    <row r="360" spans="1:4" x14ac:dyDescent="0.2">
      <c r="A360" s="22" t="s">
        <v>401</v>
      </c>
      <c r="B360" s="6">
        <v>8750</v>
      </c>
      <c r="C360" s="6">
        <v>63</v>
      </c>
      <c r="D360" s="16">
        <v>6.6</v>
      </c>
    </row>
    <row r="361" spans="1:4" x14ac:dyDescent="0.2">
      <c r="A361" s="22" t="s">
        <v>84</v>
      </c>
      <c r="B361" s="6">
        <v>55</v>
      </c>
      <c r="C361" s="6">
        <v>2</v>
      </c>
      <c r="D361" s="16">
        <v>2.6</v>
      </c>
    </row>
    <row r="362" spans="1:4" x14ac:dyDescent="0.2">
      <c r="A362" s="22" t="s">
        <v>402</v>
      </c>
      <c r="B362" s="6">
        <v>85</v>
      </c>
      <c r="C362" s="6">
        <v>11</v>
      </c>
      <c r="D362" s="16">
        <v>3.5</v>
      </c>
    </row>
    <row r="363" spans="1:4" x14ac:dyDescent="0.2">
      <c r="A363" s="22" t="s">
        <v>403</v>
      </c>
      <c r="B363" s="6">
        <v>88</v>
      </c>
      <c r="C363" s="6">
        <v>9</v>
      </c>
      <c r="D363" s="16">
        <v>3.4</v>
      </c>
    </row>
    <row r="364" spans="1:4" x14ac:dyDescent="0.2">
      <c r="A364" s="22" t="s">
        <v>404</v>
      </c>
      <c r="B364" s="6">
        <v>845</v>
      </c>
      <c r="C364" s="6">
        <v>20</v>
      </c>
      <c r="D364" s="16">
        <v>4.9000000000000004</v>
      </c>
    </row>
    <row r="365" spans="1:4" x14ac:dyDescent="0.2">
      <c r="A365" s="22" t="s">
        <v>405</v>
      </c>
      <c r="B365" s="6">
        <v>766</v>
      </c>
      <c r="C365" s="6">
        <v>54</v>
      </c>
      <c r="D365" s="16">
        <v>5.3</v>
      </c>
    </row>
    <row r="366" spans="1:4" x14ac:dyDescent="0.2">
      <c r="A366" s="22" t="s">
        <v>85</v>
      </c>
      <c r="B366" s="6">
        <v>113</v>
      </c>
      <c r="C366" s="6">
        <v>20</v>
      </c>
      <c r="D366" s="16">
        <v>3.9</v>
      </c>
    </row>
    <row r="367" spans="1:4" x14ac:dyDescent="0.2">
      <c r="A367" s="22" t="s">
        <v>86</v>
      </c>
      <c r="B367" s="6">
        <v>153</v>
      </c>
      <c r="C367" s="6">
        <v>1</v>
      </c>
      <c r="D367" s="16">
        <v>2.9</v>
      </c>
    </row>
    <row r="368" spans="1:4" x14ac:dyDescent="0.2">
      <c r="A368" s="22" t="s">
        <v>591</v>
      </c>
      <c r="B368" s="6">
        <v>5</v>
      </c>
      <c r="C368" s="6">
        <v>2</v>
      </c>
      <c r="D368" s="16">
        <v>1.4</v>
      </c>
    </row>
    <row r="369" spans="1:4" x14ac:dyDescent="0.2">
      <c r="A369" s="22" t="s">
        <v>406</v>
      </c>
      <c r="B369" s="6">
        <v>11</v>
      </c>
      <c r="C369" s="6">
        <v>41</v>
      </c>
      <c r="D369" s="16">
        <v>3.1</v>
      </c>
    </row>
    <row r="370" spans="1:4" x14ac:dyDescent="0.2">
      <c r="A370" s="22" t="s">
        <v>145</v>
      </c>
      <c r="B370" s="6">
        <v>367</v>
      </c>
      <c r="C370" s="6">
        <v>3</v>
      </c>
      <c r="D370" s="16">
        <v>3.6</v>
      </c>
    </row>
    <row r="371" spans="1:4" x14ac:dyDescent="0.2">
      <c r="A371" s="22" t="s">
        <v>407</v>
      </c>
      <c r="B371" s="6">
        <v>2446</v>
      </c>
      <c r="C371" s="6">
        <v>40</v>
      </c>
      <c r="D371" s="16">
        <v>5.8</v>
      </c>
    </row>
    <row r="372" spans="1:4" x14ac:dyDescent="0.2">
      <c r="A372" s="22" t="s">
        <v>128</v>
      </c>
      <c r="B372" s="6">
        <v>35</v>
      </c>
      <c r="C372" s="6">
        <v>1</v>
      </c>
      <c r="D372" s="16">
        <v>2.1</v>
      </c>
    </row>
    <row r="373" spans="1:4" x14ac:dyDescent="0.2">
      <c r="A373" s="22" t="s">
        <v>408</v>
      </c>
      <c r="B373" s="6">
        <v>245</v>
      </c>
      <c r="C373" s="6">
        <v>2</v>
      </c>
      <c r="D373" s="16">
        <v>3.3</v>
      </c>
    </row>
    <row r="374" spans="1:4" x14ac:dyDescent="0.2">
      <c r="A374" s="22" t="s">
        <v>129</v>
      </c>
      <c r="B374" s="6">
        <v>97</v>
      </c>
      <c r="C374" s="6">
        <v>1</v>
      </c>
      <c r="D374" s="16">
        <v>2.6</v>
      </c>
    </row>
    <row r="375" spans="1:4" x14ac:dyDescent="0.2">
      <c r="A375" s="22" t="s">
        <v>409</v>
      </c>
      <c r="B375" s="6">
        <v>756</v>
      </c>
      <c r="C375" s="6">
        <v>18</v>
      </c>
      <c r="D375" s="16">
        <v>4.8</v>
      </c>
    </row>
    <row r="376" spans="1:4" x14ac:dyDescent="0.2">
      <c r="A376" s="22" t="s">
        <v>410</v>
      </c>
      <c r="B376" s="6">
        <v>214</v>
      </c>
      <c r="C376" s="6">
        <v>8</v>
      </c>
      <c r="D376" s="16">
        <v>3.8</v>
      </c>
    </row>
    <row r="377" spans="1:4" x14ac:dyDescent="0.2">
      <c r="A377" s="22" t="s">
        <v>577</v>
      </c>
      <c r="B377" s="6">
        <v>534</v>
      </c>
      <c r="C377" s="6">
        <v>57</v>
      </c>
      <c r="D377" s="16">
        <v>5.2</v>
      </c>
    </row>
    <row r="378" spans="1:4" x14ac:dyDescent="0.2">
      <c r="A378" s="22" t="s">
        <v>411</v>
      </c>
      <c r="B378" s="6">
        <v>1837</v>
      </c>
      <c r="C378" s="6">
        <v>60</v>
      </c>
      <c r="D378" s="16">
        <v>5.8</v>
      </c>
    </row>
    <row r="379" spans="1:4" x14ac:dyDescent="0.2">
      <c r="A379" s="22" t="s">
        <v>412</v>
      </c>
      <c r="B379" s="6">
        <v>29</v>
      </c>
      <c r="C379" s="6">
        <v>5</v>
      </c>
      <c r="D379" s="16">
        <v>2.6</v>
      </c>
    </row>
    <row r="380" spans="1:4" x14ac:dyDescent="0.2">
      <c r="A380" s="22" t="s">
        <v>413</v>
      </c>
      <c r="B380" s="6">
        <v>83</v>
      </c>
      <c r="C380" s="6">
        <v>0</v>
      </c>
      <c r="D380" s="16">
        <v>2.2000000000000002</v>
      </c>
    </row>
    <row r="381" spans="1:4" x14ac:dyDescent="0.2">
      <c r="A381" s="22" t="s">
        <v>130</v>
      </c>
      <c r="B381" s="6">
        <v>157</v>
      </c>
      <c r="C381" s="6">
        <v>9</v>
      </c>
      <c r="D381" s="16">
        <v>3.7</v>
      </c>
    </row>
    <row r="382" spans="1:4" x14ac:dyDescent="0.2">
      <c r="A382" s="22" t="s">
        <v>414</v>
      </c>
      <c r="B382" s="6">
        <v>304215</v>
      </c>
      <c r="C382" s="6">
        <v>397</v>
      </c>
      <c r="D382" s="16">
        <v>9.3000000000000007</v>
      </c>
    </row>
    <row r="383" spans="1:4" x14ac:dyDescent="0.2">
      <c r="A383" s="22" t="s">
        <v>415</v>
      </c>
      <c r="B383" s="6">
        <v>233</v>
      </c>
      <c r="C383" s="6">
        <v>4</v>
      </c>
      <c r="D383" s="16">
        <v>3.5</v>
      </c>
    </row>
    <row r="384" spans="1:4" x14ac:dyDescent="0.2">
      <c r="A384" s="22" t="s">
        <v>416</v>
      </c>
      <c r="B384" s="6">
        <v>50</v>
      </c>
      <c r="C384" s="6">
        <v>1</v>
      </c>
      <c r="D384" s="16">
        <v>2.2999999999999998</v>
      </c>
    </row>
    <row r="385" spans="1:4" x14ac:dyDescent="0.2">
      <c r="A385" s="22" t="s">
        <v>87</v>
      </c>
      <c r="B385" s="6">
        <v>133</v>
      </c>
      <c r="C385" s="6">
        <v>5</v>
      </c>
      <c r="D385" s="16">
        <v>3.3</v>
      </c>
    </row>
    <row r="386" spans="1:4" x14ac:dyDescent="0.2">
      <c r="A386" s="22" t="s">
        <v>417</v>
      </c>
      <c r="B386" s="6">
        <v>38</v>
      </c>
      <c r="C386" s="6">
        <v>7</v>
      </c>
      <c r="D386" s="16">
        <v>2.9</v>
      </c>
    </row>
    <row r="387" spans="1:4" x14ac:dyDescent="0.2">
      <c r="A387" s="22" t="s">
        <v>418</v>
      </c>
      <c r="B387" s="6">
        <v>253</v>
      </c>
      <c r="C387" s="6">
        <v>48</v>
      </c>
      <c r="D387" s="16">
        <v>4.7</v>
      </c>
    </row>
    <row r="388" spans="1:4" x14ac:dyDescent="0.2">
      <c r="A388" s="22" t="s">
        <v>419</v>
      </c>
      <c r="B388" s="6">
        <v>76</v>
      </c>
      <c r="C388" s="6">
        <v>7</v>
      </c>
      <c r="D388" s="16">
        <v>3.2</v>
      </c>
    </row>
    <row r="389" spans="1:4" x14ac:dyDescent="0.2">
      <c r="A389" s="22" t="s">
        <v>420</v>
      </c>
      <c r="B389" s="6">
        <v>243</v>
      </c>
      <c r="C389" s="6">
        <v>14</v>
      </c>
      <c r="D389" s="16">
        <v>4.0999999999999996</v>
      </c>
    </row>
    <row r="390" spans="1:4" x14ac:dyDescent="0.2">
      <c r="A390" s="22" t="s">
        <v>421</v>
      </c>
      <c r="B390" s="6">
        <v>798</v>
      </c>
      <c r="C390" s="6">
        <v>49</v>
      </c>
      <c r="D390" s="16">
        <v>5.3</v>
      </c>
    </row>
    <row r="391" spans="1:4" x14ac:dyDescent="0.2">
      <c r="A391" s="22" t="s">
        <v>422</v>
      </c>
      <c r="B391" s="6">
        <v>181</v>
      </c>
      <c r="C391" s="6">
        <v>14</v>
      </c>
      <c r="D391" s="16">
        <v>4</v>
      </c>
    </row>
    <row r="392" spans="1:4" x14ac:dyDescent="0.2">
      <c r="A392" s="22" t="s">
        <v>423</v>
      </c>
      <c r="B392" s="6">
        <v>369</v>
      </c>
      <c r="C392" s="6">
        <v>73</v>
      </c>
      <c r="D392" s="16">
        <v>5.0999999999999996</v>
      </c>
    </row>
    <row r="393" spans="1:4" x14ac:dyDescent="0.2">
      <c r="A393" s="22" t="s">
        <v>424</v>
      </c>
      <c r="B393" s="6">
        <v>1073</v>
      </c>
      <c r="C393" s="6">
        <v>162</v>
      </c>
      <c r="D393" s="16">
        <v>6</v>
      </c>
    </row>
    <row r="394" spans="1:4" x14ac:dyDescent="0.2">
      <c r="A394" s="22" t="s">
        <v>425</v>
      </c>
      <c r="B394" s="6">
        <v>142</v>
      </c>
      <c r="C394" s="6">
        <v>64</v>
      </c>
      <c r="D394" s="16">
        <v>4.5999999999999996</v>
      </c>
    </row>
    <row r="395" spans="1:4" x14ac:dyDescent="0.2">
      <c r="A395" s="22" t="s">
        <v>426</v>
      </c>
      <c r="B395" s="6">
        <v>50231</v>
      </c>
      <c r="C395" s="6">
        <v>21</v>
      </c>
      <c r="D395" s="16">
        <v>7</v>
      </c>
    </row>
    <row r="396" spans="1:4" x14ac:dyDescent="0.2">
      <c r="A396" s="22" t="s">
        <v>88</v>
      </c>
      <c r="B396" s="6">
        <v>386</v>
      </c>
      <c r="C396" s="6">
        <v>7</v>
      </c>
      <c r="D396" s="16">
        <v>4</v>
      </c>
    </row>
    <row r="397" spans="1:4" x14ac:dyDescent="0.2">
      <c r="A397" s="22" t="s">
        <v>427</v>
      </c>
      <c r="B397" s="6">
        <v>510</v>
      </c>
      <c r="C397" s="6">
        <v>74</v>
      </c>
      <c r="D397" s="16">
        <v>5.3</v>
      </c>
    </row>
    <row r="398" spans="1:4" x14ac:dyDescent="0.2">
      <c r="A398" s="22" t="s">
        <v>89</v>
      </c>
      <c r="B398" s="6">
        <v>164</v>
      </c>
      <c r="C398" s="6">
        <v>9</v>
      </c>
      <c r="D398" s="16">
        <v>3.7</v>
      </c>
    </row>
    <row r="399" spans="1:4" x14ac:dyDescent="0.2">
      <c r="A399" s="22" t="s">
        <v>428</v>
      </c>
      <c r="B399" s="6">
        <v>16</v>
      </c>
      <c r="C399" s="6">
        <v>5</v>
      </c>
      <c r="D399" s="16">
        <v>2.2999999999999998</v>
      </c>
    </row>
    <row r="400" spans="1:4" x14ac:dyDescent="0.2">
      <c r="A400" s="22" t="s">
        <v>90</v>
      </c>
      <c r="B400" s="6">
        <v>39</v>
      </c>
      <c r="C400" s="6">
        <v>1</v>
      </c>
      <c r="D400" s="16">
        <v>2.2000000000000002</v>
      </c>
    </row>
    <row r="401" spans="1:4" x14ac:dyDescent="0.2">
      <c r="A401" s="22" t="s">
        <v>562</v>
      </c>
      <c r="B401" s="6">
        <v>143</v>
      </c>
      <c r="C401" s="6">
        <v>5</v>
      </c>
      <c r="D401" s="16">
        <v>3.4</v>
      </c>
    </row>
    <row r="402" spans="1:4" x14ac:dyDescent="0.2">
      <c r="A402" s="22" t="s">
        <v>91</v>
      </c>
      <c r="B402" s="6">
        <v>436</v>
      </c>
      <c r="C402" s="6">
        <v>81</v>
      </c>
      <c r="D402" s="16">
        <v>5.2</v>
      </c>
    </row>
    <row r="403" spans="1:4" x14ac:dyDescent="0.2">
      <c r="A403" s="22" t="s">
        <v>595</v>
      </c>
      <c r="B403" s="6">
        <v>48</v>
      </c>
      <c r="C403" s="6">
        <v>9</v>
      </c>
      <c r="D403" s="16">
        <v>3.1</v>
      </c>
    </row>
    <row r="404" spans="1:4" x14ac:dyDescent="0.2">
      <c r="A404" s="22" t="s">
        <v>429</v>
      </c>
      <c r="B404" s="6">
        <v>355</v>
      </c>
      <c r="C404" s="6">
        <v>16</v>
      </c>
      <c r="D404" s="16">
        <v>4.4000000000000004</v>
      </c>
    </row>
    <row r="405" spans="1:4" x14ac:dyDescent="0.2">
      <c r="A405" s="22" t="s">
        <v>430</v>
      </c>
      <c r="B405" s="6">
        <v>2</v>
      </c>
      <c r="C405" s="6">
        <v>1</v>
      </c>
      <c r="D405" s="16">
        <v>0.9</v>
      </c>
    </row>
    <row r="406" spans="1:4" x14ac:dyDescent="0.2">
      <c r="A406" s="22" t="s">
        <v>431</v>
      </c>
      <c r="B406" s="6">
        <v>222</v>
      </c>
      <c r="C406" s="6">
        <v>7</v>
      </c>
      <c r="D406" s="16">
        <v>3.7</v>
      </c>
    </row>
    <row r="407" spans="1:4" x14ac:dyDescent="0.2">
      <c r="A407" s="22" t="s">
        <v>92</v>
      </c>
      <c r="B407" s="6">
        <v>151</v>
      </c>
      <c r="C407" s="6">
        <v>2</v>
      </c>
      <c r="D407" s="16">
        <v>3.1</v>
      </c>
    </row>
    <row r="408" spans="1:4" x14ac:dyDescent="0.2">
      <c r="A408" s="22" t="s">
        <v>432</v>
      </c>
      <c r="B408" s="6">
        <v>68</v>
      </c>
      <c r="C408" s="6">
        <v>22</v>
      </c>
      <c r="D408" s="16">
        <v>3.7</v>
      </c>
    </row>
    <row r="409" spans="1:4" x14ac:dyDescent="0.2">
      <c r="A409" s="22" t="s">
        <v>131</v>
      </c>
      <c r="B409" s="6">
        <v>58</v>
      </c>
      <c r="C409" s="6">
        <v>17</v>
      </c>
      <c r="D409" s="16">
        <v>3.5</v>
      </c>
    </row>
    <row r="410" spans="1:4" x14ac:dyDescent="0.2">
      <c r="A410" s="22" t="s">
        <v>433</v>
      </c>
      <c r="B410" s="6">
        <v>150</v>
      </c>
      <c r="C410" s="6">
        <v>2</v>
      </c>
      <c r="D410" s="16">
        <v>3.1</v>
      </c>
    </row>
    <row r="411" spans="1:4" x14ac:dyDescent="0.2">
      <c r="A411" s="22" t="s">
        <v>132</v>
      </c>
      <c r="B411" s="6">
        <v>34</v>
      </c>
      <c r="C411" s="6">
        <v>3</v>
      </c>
      <c r="D411" s="16">
        <v>2.5</v>
      </c>
    </row>
    <row r="412" spans="1:4" x14ac:dyDescent="0.2">
      <c r="A412" s="22" t="s">
        <v>93</v>
      </c>
      <c r="B412" s="6">
        <v>117</v>
      </c>
      <c r="C412" s="6">
        <v>17</v>
      </c>
      <c r="D412" s="16">
        <v>3.8</v>
      </c>
    </row>
    <row r="413" spans="1:4" x14ac:dyDescent="0.2">
      <c r="A413" s="22" t="s">
        <v>94</v>
      </c>
      <c r="B413" s="6">
        <v>11</v>
      </c>
      <c r="C413" s="6">
        <v>1</v>
      </c>
      <c r="D413" s="16">
        <v>1.6</v>
      </c>
    </row>
    <row r="414" spans="1:4" x14ac:dyDescent="0.2">
      <c r="A414" s="22" t="s">
        <v>434</v>
      </c>
      <c r="B414" s="6">
        <v>347</v>
      </c>
      <c r="C414" s="6">
        <v>12</v>
      </c>
      <c r="D414" s="16">
        <v>4.2</v>
      </c>
    </row>
    <row r="415" spans="1:4" x14ac:dyDescent="0.2">
      <c r="A415" s="22" t="s">
        <v>95</v>
      </c>
      <c r="B415" s="6">
        <v>293</v>
      </c>
      <c r="C415" s="6">
        <v>12</v>
      </c>
      <c r="D415" s="16">
        <v>4.0999999999999996</v>
      </c>
    </row>
    <row r="416" spans="1:4" x14ac:dyDescent="0.2">
      <c r="A416" s="22" t="s">
        <v>96</v>
      </c>
      <c r="B416" s="6">
        <v>127</v>
      </c>
      <c r="C416" s="6">
        <v>1</v>
      </c>
      <c r="D416" s="16">
        <v>2.8</v>
      </c>
    </row>
    <row r="417" spans="1:4" x14ac:dyDescent="0.2">
      <c r="A417" s="22" t="s">
        <v>435</v>
      </c>
      <c r="B417" s="6">
        <v>164</v>
      </c>
      <c r="C417" s="6">
        <v>6</v>
      </c>
      <c r="D417" s="16">
        <v>3.5</v>
      </c>
    </row>
    <row r="418" spans="1:4" x14ac:dyDescent="0.2">
      <c r="A418" s="22" t="s">
        <v>436</v>
      </c>
      <c r="B418" s="6">
        <v>130</v>
      </c>
      <c r="C418" s="6">
        <v>4</v>
      </c>
      <c r="D418" s="16">
        <v>3.2</v>
      </c>
    </row>
    <row r="419" spans="1:4" x14ac:dyDescent="0.2">
      <c r="A419" s="22" t="s">
        <v>437</v>
      </c>
      <c r="B419" s="6">
        <v>368</v>
      </c>
      <c r="C419" s="6">
        <v>24</v>
      </c>
      <c r="D419" s="16">
        <v>4.5999999999999996</v>
      </c>
    </row>
    <row r="420" spans="1:4" x14ac:dyDescent="0.2">
      <c r="A420" s="22" t="s">
        <v>438</v>
      </c>
      <c r="B420" s="6">
        <v>62685</v>
      </c>
      <c r="C420" s="6">
        <v>199</v>
      </c>
      <c r="D420" s="16">
        <v>8.1999999999999993</v>
      </c>
    </row>
    <row r="421" spans="1:4" x14ac:dyDescent="0.2">
      <c r="A421" s="22" t="s">
        <v>97</v>
      </c>
      <c r="B421" s="6">
        <v>82</v>
      </c>
      <c r="C421" s="6">
        <v>8</v>
      </c>
      <c r="D421" s="16">
        <v>3.3</v>
      </c>
    </row>
    <row r="422" spans="1:4" x14ac:dyDescent="0.2">
      <c r="A422" s="22" t="s">
        <v>98</v>
      </c>
      <c r="B422" s="6">
        <v>50</v>
      </c>
      <c r="C422" s="6">
        <v>5</v>
      </c>
      <c r="D422" s="16">
        <v>2.9</v>
      </c>
    </row>
    <row r="423" spans="1:4" x14ac:dyDescent="0.2">
      <c r="A423" s="22" t="s">
        <v>439</v>
      </c>
      <c r="B423" s="6">
        <v>52287</v>
      </c>
      <c r="C423" s="6">
        <v>59</v>
      </c>
      <c r="D423" s="16">
        <v>7.5</v>
      </c>
    </row>
    <row r="424" spans="1:4" x14ac:dyDescent="0.2">
      <c r="A424" s="22" t="s">
        <v>440</v>
      </c>
      <c r="B424" s="6">
        <v>280</v>
      </c>
      <c r="C424" s="6">
        <v>40</v>
      </c>
      <c r="D424" s="16">
        <v>4.7</v>
      </c>
    </row>
    <row r="425" spans="1:4" x14ac:dyDescent="0.2">
      <c r="A425" s="22" t="s">
        <v>441</v>
      </c>
      <c r="B425" s="6">
        <v>58655</v>
      </c>
      <c r="C425" s="6">
        <v>728</v>
      </c>
      <c r="D425" s="16">
        <v>8.8000000000000007</v>
      </c>
    </row>
    <row r="426" spans="1:4" x14ac:dyDescent="0.2">
      <c r="A426" s="22" t="s">
        <v>442</v>
      </c>
      <c r="B426" s="6">
        <v>45</v>
      </c>
      <c r="C426" s="6">
        <v>1</v>
      </c>
      <c r="D426" s="16">
        <v>2.2999999999999998</v>
      </c>
    </row>
    <row r="427" spans="1:4" x14ac:dyDescent="0.2">
      <c r="A427" s="22" t="s">
        <v>443</v>
      </c>
      <c r="B427" s="6">
        <v>178686</v>
      </c>
      <c r="C427" s="6">
        <v>940</v>
      </c>
      <c r="D427" s="16">
        <v>9.5</v>
      </c>
    </row>
    <row r="428" spans="1:4" x14ac:dyDescent="0.2">
      <c r="A428" s="22" t="s">
        <v>444</v>
      </c>
      <c r="B428" s="6">
        <v>23</v>
      </c>
      <c r="C428" s="6">
        <v>3</v>
      </c>
      <c r="D428" s="16">
        <v>2.2999999999999998</v>
      </c>
    </row>
    <row r="429" spans="1:4" x14ac:dyDescent="0.2">
      <c r="A429" s="22" t="s">
        <v>99</v>
      </c>
      <c r="B429" s="6">
        <v>200</v>
      </c>
      <c r="C429" s="6">
        <v>7</v>
      </c>
      <c r="D429" s="16">
        <v>3.7</v>
      </c>
    </row>
    <row r="430" spans="1:4" x14ac:dyDescent="0.2">
      <c r="A430" s="22" t="s">
        <v>445</v>
      </c>
      <c r="B430" s="6">
        <v>46</v>
      </c>
      <c r="C430" s="6">
        <v>4</v>
      </c>
      <c r="D430" s="16">
        <v>2.7</v>
      </c>
    </row>
    <row r="431" spans="1:4" x14ac:dyDescent="0.2">
      <c r="A431" s="22" t="s">
        <v>446</v>
      </c>
      <c r="B431" s="6">
        <v>619</v>
      </c>
      <c r="C431" s="6">
        <v>7</v>
      </c>
      <c r="D431" s="16">
        <v>4.3</v>
      </c>
    </row>
    <row r="432" spans="1:4" x14ac:dyDescent="0.2">
      <c r="A432" s="22" t="s">
        <v>447</v>
      </c>
      <c r="B432" s="6">
        <v>17</v>
      </c>
      <c r="C432" s="6">
        <v>2</v>
      </c>
      <c r="D432" s="16">
        <v>2</v>
      </c>
    </row>
    <row r="433" spans="1:4" x14ac:dyDescent="0.2">
      <c r="A433" s="22" t="s">
        <v>448</v>
      </c>
      <c r="B433" s="6">
        <v>1191</v>
      </c>
      <c r="C433" s="6">
        <v>14</v>
      </c>
      <c r="D433" s="16">
        <v>4.9000000000000004</v>
      </c>
    </row>
    <row r="434" spans="1:4" x14ac:dyDescent="0.2">
      <c r="A434" s="22" t="s">
        <v>449</v>
      </c>
      <c r="B434" s="6">
        <v>267</v>
      </c>
      <c r="C434" s="6">
        <v>17</v>
      </c>
      <c r="D434" s="16">
        <v>4.2</v>
      </c>
    </row>
    <row r="435" spans="1:4" x14ac:dyDescent="0.2">
      <c r="A435" s="22" t="s">
        <v>450</v>
      </c>
      <c r="B435" s="6">
        <v>140</v>
      </c>
      <c r="C435" s="6">
        <v>96</v>
      </c>
      <c r="D435" s="16">
        <v>4.8</v>
      </c>
    </row>
    <row r="436" spans="1:4" x14ac:dyDescent="0.2">
      <c r="A436" s="22" t="s">
        <v>451</v>
      </c>
      <c r="B436" s="6">
        <v>40276</v>
      </c>
      <c r="C436" s="6">
        <v>48</v>
      </c>
      <c r="D436" s="16">
        <v>7.2</v>
      </c>
    </row>
    <row r="437" spans="1:4" x14ac:dyDescent="0.2">
      <c r="A437" s="22" t="s">
        <v>452</v>
      </c>
      <c r="B437" s="6">
        <v>454</v>
      </c>
      <c r="C437" s="6">
        <v>689</v>
      </c>
      <c r="D437" s="16">
        <v>6.3</v>
      </c>
    </row>
    <row r="438" spans="1:4" x14ac:dyDescent="0.2">
      <c r="A438" s="22" t="s">
        <v>149</v>
      </c>
      <c r="B438" s="6">
        <v>7450</v>
      </c>
      <c r="C438" s="6">
        <v>0</v>
      </c>
      <c r="D438" s="16">
        <v>4.5</v>
      </c>
    </row>
    <row r="439" spans="1:4" x14ac:dyDescent="0.2">
      <c r="A439" s="22" t="s">
        <v>453</v>
      </c>
      <c r="B439" s="6">
        <v>290</v>
      </c>
      <c r="C439" s="6">
        <v>47</v>
      </c>
      <c r="D439" s="16">
        <v>4.8</v>
      </c>
    </row>
    <row r="440" spans="1:4" x14ac:dyDescent="0.2">
      <c r="A440" s="22" t="s">
        <v>454</v>
      </c>
      <c r="B440" s="6">
        <v>612</v>
      </c>
      <c r="C440" s="6">
        <v>7</v>
      </c>
      <c r="D440" s="16">
        <v>4.2</v>
      </c>
    </row>
    <row r="441" spans="1:4" x14ac:dyDescent="0.2">
      <c r="A441" s="22" t="s">
        <v>455</v>
      </c>
      <c r="B441" s="6">
        <v>128</v>
      </c>
      <c r="C441" s="6">
        <v>12</v>
      </c>
      <c r="D441" s="16">
        <v>3.7</v>
      </c>
    </row>
    <row r="442" spans="1:4" x14ac:dyDescent="0.2">
      <c r="A442" s="22" t="s">
        <v>100</v>
      </c>
      <c r="B442" s="6">
        <v>1034</v>
      </c>
      <c r="C442" s="6">
        <v>5</v>
      </c>
      <c r="D442" s="16">
        <v>4.4000000000000004</v>
      </c>
    </row>
    <row r="443" spans="1:4" x14ac:dyDescent="0.2">
      <c r="A443" s="22" t="s">
        <v>456</v>
      </c>
      <c r="B443" s="6">
        <v>576</v>
      </c>
      <c r="C443" s="6">
        <v>2</v>
      </c>
      <c r="D443" s="16">
        <v>3.7</v>
      </c>
    </row>
    <row r="444" spans="1:4" x14ac:dyDescent="0.2">
      <c r="A444" s="22" t="s">
        <v>457</v>
      </c>
      <c r="B444" s="6">
        <v>761</v>
      </c>
      <c r="C444" s="6">
        <v>4</v>
      </c>
      <c r="D444" s="16">
        <v>4.0999999999999996</v>
      </c>
    </row>
    <row r="445" spans="1:4" x14ac:dyDescent="0.2">
      <c r="A445" s="22" t="s">
        <v>458</v>
      </c>
      <c r="B445" s="6">
        <v>296</v>
      </c>
      <c r="C445" s="6">
        <v>6</v>
      </c>
      <c r="D445" s="16">
        <v>3.8</v>
      </c>
    </row>
    <row r="446" spans="1:4" x14ac:dyDescent="0.2">
      <c r="A446" s="22" t="s">
        <v>459</v>
      </c>
      <c r="B446" s="6">
        <v>442</v>
      </c>
      <c r="C446" s="6">
        <v>4</v>
      </c>
      <c r="D446" s="16">
        <v>3.9</v>
      </c>
    </row>
    <row r="447" spans="1:4" x14ac:dyDescent="0.2">
      <c r="A447" s="22" t="s">
        <v>460</v>
      </c>
      <c r="B447" s="6">
        <v>10</v>
      </c>
      <c r="C447" s="6">
        <v>2</v>
      </c>
      <c r="D447" s="16">
        <v>1.7</v>
      </c>
    </row>
    <row r="448" spans="1:4" x14ac:dyDescent="0.2">
      <c r="A448" s="22" t="s">
        <v>461</v>
      </c>
      <c r="B448" s="6">
        <v>12</v>
      </c>
      <c r="C448" s="6">
        <v>7</v>
      </c>
      <c r="D448" s="16">
        <v>2.2999999999999998</v>
      </c>
    </row>
    <row r="449" spans="1:4" x14ac:dyDescent="0.2">
      <c r="A449" s="22" t="s">
        <v>462</v>
      </c>
      <c r="B449" s="6">
        <v>242</v>
      </c>
      <c r="C449" s="6">
        <v>21</v>
      </c>
      <c r="D449" s="16">
        <v>4.3</v>
      </c>
    </row>
    <row r="450" spans="1:4" x14ac:dyDescent="0.2">
      <c r="A450" s="22" t="s">
        <v>101</v>
      </c>
      <c r="B450" s="6">
        <v>21</v>
      </c>
      <c r="C450" s="6">
        <v>2</v>
      </c>
      <c r="D450" s="16">
        <v>2.1</v>
      </c>
    </row>
    <row r="451" spans="1:4" x14ac:dyDescent="0.2">
      <c r="A451" s="22" t="s">
        <v>463</v>
      </c>
      <c r="B451" s="6">
        <v>34</v>
      </c>
      <c r="C451" s="6">
        <v>18</v>
      </c>
      <c r="D451" s="16">
        <v>3.2</v>
      </c>
    </row>
    <row r="452" spans="1:4" x14ac:dyDescent="0.2">
      <c r="A452" s="22" t="s">
        <v>464</v>
      </c>
      <c r="B452" s="6">
        <v>54834</v>
      </c>
      <c r="C452" s="6">
        <v>490</v>
      </c>
      <c r="D452" s="16">
        <v>8.6</v>
      </c>
    </row>
    <row r="453" spans="1:4" x14ac:dyDescent="0.2">
      <c r="A453" s="22" t="s">
        <v>465</v>
      </c>
      <c r="B453" s="6">
        <v>22</v>
      </c>
      <c r="C453" s="6">
        <v>2</v>
      </c>
      <c r="D453" s="16">
        <v>2.1</v>
      </c>
    </row>
    <row r="454" spans="1:4" x14ac:dyDescent="0.2">
      <c r="A454" s="22" t="s">
        <v>466</v>
      </c>
      <c r="B454" s="6">
        <v>26</v>
      </c>
      <c r="C454" s="6">
        <v>3</v>
      </c>
      <c r="D454" s="16">
        <v>2.2999999999999998</v>
      </c>
    </row>
    <row r="455" spans="1:4" x14ac:dyDescent="0.2">
      <c r="A455" s="22" t="s">
        <v>467</v>
      </c>
      <c r="B455" s="6">
        <v>32</v>
      </c>
      <c r="C455" s="6">
        <v>27</v>
      </c>
      <c r="D455" s="16">
        <v>3.4</v>
      </c>
    </row>
    <row r="456" spans="1:4" x14ac:dyDescent="0.2">
      <c r="A456" s="22" t="s">
        <v>468</v>
      </c>
      <c r="B456" s="6">
        <v>69</v>
      </c>
      <c r="C456" s="6">
        <v>3</v>
      </c>
      <c r="D456" s="16">
        <v>2.8</v>
      </c>
    </row>
    <row r="457" spans="1:4" x14ac:dyDescent="0.2">
      <c r="A457" s="22" t="s">
        <v>469</v>
      </c>
      <c r="B457" s="6">
        <v>44</v>
      </c>
      <c r="C457" s="6">
        <v>1</v>
      </c>
      <c r="D457" s="16">
        <v>2.2000000000000002</v>
      </c>
    </row>
    <row r="458" spans="1:4" x14ac:dyDescent="0.2">
      <c r="A458" s="22" t="s">
        <v>470</v>
      </c>
      <c r="B458" s="6">
        <v>12</v>
      </c>
      <c r="C458" s="6">
        <v>3</v>
      </c>
      <c r="D458" s="16">
        <v>2</v>
      </c>
    </row>
    <row r="459" spans="1:4" x14ac:dyDescent="0.2">
      <c r="A459" s="22" t="s">
        <v>471</v>
      </c>
      <c r="B459" s="6">
        <v>107</v>
      </c>
      <c r="C459" s="6">
        <v>6</v>
      </c>
      <c r="D459" s="16">
        <v>3.3</v>
      </c>
    </row>
    <row r="460" spans="1:4" x14ac:dyDescent="0.2">
      <c r="A460" s="22" t="s">
        <v>472</v>
      </c>
      <c r="B460" s="6">
        <v>79</v>
      </c>
      <c r="C460" s="6">
        <v>2</v>
      </c>
      <c r="D460" s="16">
        <v>2.7</v>
      </c>
    </row>
    <row r="461" spans="1:4" x14ac:dyDescent="0.2">
      <c r="A461" s="22" t="s">
        <v>473</v>
      </c>
      <c r="B461" s="6">
        <v>30</v>
      </c>
      <c r="C461" s="6">
        <v>3</v>
      </c>
      <c r="D461" s="16">
        <v>2.4</v>
      </c>
    </row>
    <row r="462" spans="1:4" x14ac:dyDescent="0.2">
      <c r="A462" s="22" t="s">
        <v>474</v>
      </c>
      <c r="B462" s="6">
        <v>114</v>
      </c>
      <c r="C462" s="6">
        <v>23</v>
      </c>
      <c r="D462" s="16">
        <v>4</v>
      </c>
    </row>
    <row r="463" spans="1:4" x14ac:dyDescent="0.2">
      <c r="A463" s="22" t="s">
        <v>475</v>
      </c>
      <c r="B463" s="6">
        <v>96</v>
      </c>
      <c r="C463" s="6">
        <v>1</v>
      </c>
      <c r="D463" s="16">
        <v>2.6</v>
      </c>
    </row>
    <row r="464" spans="1:4" x14ac:dyDescent="0.2">
      <c r="A464" s="22" t="s">
        <v>476</v>
      </c>
      <c r="B464" s="6">
        <v>1327</v>
      </c>
      <c r="C464" s="6">
        <v>30</v>
      </c>
      <c r="D464" s="16">
        <v>5.3</v>
      </c>
    </row>
    <row r="465" spans="1:4" x14ac:dyDescent="0.2">
      <c r="A465" s="22" t="s">
        <v>477</v>
      </c>
      <c r="B465" s="6">
        <v>30</v>
      </c>
      <c r="C465" s="6">
        <v>3</v>
      </c>
      <c r="D465" s="16">
        <v>2.4</v>
      </c>
    </row>
    <row r="466" spans="1:4" x14ac:dyDescent="0.2">
      <c r="A466" s="22" t="s">
        <v>478</v>
      </c>
      <c r="B466" s="6">
        <v>1252</v>
      </c>
      <c r="C466" s="6">
        <v>87</v>
      </c>
      <c r="D466" s="16">
        <v>5.8</v>
      </c>
    </row>
    <row r="467" spans="1:4" x14ac:dyDescent="0.2">
      <c r="A467" s="22" t="s">
        <v>479</v>
      </c>
      <c r="B467" s="6">
        <v>390</v>
      </c>
      <c r="C467" s="6">
        <v>48</v>
      </c>
      <c r="D467" s="16">
        <v>4.9000000000000004</v>
      </c>
    </row>
    <row r="468" spans="1:4" x14ac:dyDescent="0.2">
      <c r="A468" s="22" t="s">
        <v>480</v>
      </c>
      <c r="B468" s="6">
        <v>269</v>
      </c>
      <c r="C468" s="6">
        <v>5</v>
      </c>
      <c r="D468" s="16">
        <v>3.7</v>
      </c>
    </row>
    <row r="469" spans="1:4" x14ac:dyDescent="0.2">
      <c r="A469" s="22" t="s">
        <v>481</v>
      </c>
      <c r="B469" s="6">
        <v>1456</v>
      </c>
      <c r="C469" s="6">
        <v>65</v>
      </c>
      <c r="D469" s="16">
        <v>5.7</v>
      </c>
    </row>
    <row r="470" spans="1:4" x14ac:dyDescent="0.2">
      <c r="A470" s="22" t="s">
        <v>482</v>
      </c>
      <c r="B470" s="6">
        <v>64</v>
      </c>
      <c r="C470" s="6">
        <v>8</v>
      </c>
      <c r="D470" s="16">
        <v>3.2</v>
      </c>
    </row>
    <row r="471" spans="1:4" x14ac:dyDescent="0.2">
      <c r="A471" s="22" t="s">
        <v>483</v>
      </c>
      <c r="B471" s="6">
        <v>328</v>
      </c>
      <c r="C471" s="6">
        <v>15</v>
      </c>
      <c r="D471" s="16">
        <v>4.3</v>
      </c>
    </row>
    <row r="472" spans="1:4" x14ac:dyDescent="0.2">
      <c r="A472" s="22" t="s">
        <v>484</v>
      </c>
      <c r="B472" s="6">
        <v>2484198</v>
      </c>
      <c r="C472" s="6">
        <v>4340</v>
      </c>
      <c r="D472" s="16">
        <v>11.6</v>
      </c>
    </row>
    <row r="473" spans="1:4" x14ac:dyDescent="0.2">
      <c r="A473" s="22" t="s">
        <v>102</v>
      </c>
      <c r="B473" s="6">
        <v>41</v>
      </c>
      <c r="C473" s="6">
        <v>1</v>
      </c>
      <c r="D473" s="16">
        <v>2.2000000000000002</v>
      </c>
    </row>
    <row r="474" spans="1:4" x14ac:dyDescent="0.2">
      <c r="A474" s="22" t="s">
        <v>485</v>
      </c>
      <c r="B474" s="6">
        <v>79770</v>
      </c>
      <c r="C474" s="6">
        <v>1249</v>
      </c>
      <c r="D474" s="16">
        <v>9.1999999999999993</v>
      </c>
    </row>
    <row r="475" spans="1:4" x14ac:dyDescent="0.2">
      <c r="A475" s="22" t="s">
        <v>103</v>
      </c>
      <c r="B475" s="6">
        <v>42</v>
      </c>
      <c r="C475" s="6">
        <v>2</v>
      </c>
      <c r="D475" s="16">
        <v>2.4</v>
      </c>
    </row>
    <row r="476" spans="1:4" x14ac:dyDescent="0.2">
      <c r="A476" s="22" t="s">
        <v>563</v>
      </c>
      <c r="B476" s="6">
        <v>3951</v>
      </c>
      <c r="C476" s="6">
        <v>128</v>
      </c>
      <c r="D476" s="16">
        <v>6.6</v>
      </c>
    </row>
    <row r="477" spans="1:4" x14ac:dyDescent="0.2">
      <c r="A477" s="22" t="s">
        <v>487</v>
      </c>
      <c r="B477" s="6">
        <v>412</v>
      </c>
      <c r="C477" s="6">
        <v>29</v>
      </c>
      <c r="D477" s="16">
        <v>4.7</v>
      </c>
    </row>
    <row r="478" spans="1:4" x14ac:dyDescent="0.2">
      <c r="A478" s="22" t="s">
        <v>488</v>
      </c>
      <c r="B478" s="6">
        <v>66</v>
      </c>
      <c r="C478" s="6">
        <v>3</v>
      </c>
      <c r="D478" s="16">
        <v>2.8</v>
      </c>
    </row>
    <row r="479" spans="1:4" x14ac:dyDescent="0.2">
      <c r="A479" s="22" t="s">
        <v>489</v>
      </c>
      <c r="B479" s="6">
        <v>57</v>
      </c>
      <c r="C479" s="6">
        <v>8</v>
      </c>
      <c r="D479" s="16">
        <v>3.1</v>
      </c>
    </row>
    <row r="480" spans="1:4" x14ac:dyDescent="0.2">
      <c r="A480" s="22" t="s">
        <v>133</v>
      </c>
      <c r="B480" s="6">
        <v>9</v>
      </c>
      <c r="C480" s="6">
        <v>4</v>
      </c>
      <c r="D480" s="16">
        <v>2</v>
      </c>
    </row>
    <row r="481" spans="1:4" x14ac:dyDescent="0.2">
      <c r="A481" s="22" t="s">
        <v>490</v>
      </c>
      <c r="B481" s="6">
        <v>31</v>
      </c>
      <c r="C481" s="6">
        <v>1</v>
      </c>
      <c r="D481" s="16">
        <v>2.1</v>
      </c>
    </row>
    <row r="482" spans="1:4" x14ac:dyDescent="0.2">
      <c r="A482" s="22" t="s">
        <v>491</v>
      </c>
      <c r="B482" s="6">
        <v>267</v>
      </c>
      <c r="C482" s="6">
        <v>3</v>
      </c>
      <c r="D482" s="16">
        <v>3.5</v>
      </c>
    </row>
    <row r="483" spans="1:4" x14ac:dyDescent="0.2">
      <c r="A483" s="22" t="s">
        <v>492</v>
      </c>
      <c r="B483" s="6">
        <v>133</v>
      </c>
      <c r="C483" s="6">
        <v>10</v>
      </c>
      <c r="D483" s="16">
        <v>3.6</v>
      </c>
    </row>
    <row r="484" spans="1:4" x14ac:dyDescent="0.2">
      <c r="A484" s="22" t="s">
        <v>493</v>
      </c>
      <c r="B484" s="6">
        <v>162</v>
      </c>
      <c r="C484" s="6">
        <v>48</v>
      </c>
      <c r="D484" s="16">
        <v>4.5</v>
      </c>
    </row>
    <row r="485" spans="1:4" x14ac:dyDescent="0.2">
      <c r="A485" s="22" t="s">
        <v>494</v>
      </c>
      <c r="B485" s="6">
        <v>243</v>
      </c>
      <c r="C485" s="6">
        <v>5</v>
      </c>
      <c r="D485" s="16">
        <v>3.6</v>
      </c>
    </row>
    <row r="486" spans="1:4" x14ac:dyDescent="0.2">
      <c r="A486" s="22" t="s">
        <v>495</v>
      </c>
      <c r="B486" s="6">
        <v>3</v>
      </c>
      <c r="C486" s="6">
        <v>2</v>
      </c>
      <c r="D486" s="16">
        <v>1.2</v>
      </c>
    </row>
    <row r="487" spans="1:4" x14ac:dyDescent="0.2">
      <c r="A487" s="22" t="s">
        <v>496</v>
      </c>
      <c r="B487" s="6">
        <v>434</v>
      </c>
      <c r="C487" s="6">
        <v>6</v>
      </c>
      <c r="D487" s="16">
        <v>4</v>
      </c>
    </row>
    <row r="488" spans="1:4" x14ac:dyDescent="0.2">
      <c r="A488" s="22" t="s">
        <v>497</v>
      </c>
      <c r="B488" s="6">
        <v>1107</v>
      </c>
      <c r="C488" s="6">
        <v>119</v>
      </c>
      <c r="D488" s="16">
        <v>5.9</v>
      </c>
    </row>
    <row r="489" spans="1:4" x14ac:dyDescent="0.2">
      <c r="A489" s="22" t="s">
        <v>498</v>
      </c>
      <c r="B489" s="6">
        <v>16</v>
      </c>
      <c r="C489" s="6">
        <v>1</v>
      </c>
      <c r="D489" s="16">
        <v>1.8</v>
      </c>
    </row>
    <row r="490" spans="1:4" x14ac:dyDescent="0.2">
      <c r="A490" s="22" t="s">
        <v>499</v>
      </c>
      <c r="B490" s="6">
        <v>18</v>
      </c>
      <c r="C490" s="6">
        <v>4</v>
      </c>
      <c r="D490" s="16">
        <v>2.2999999999999998</v>
      </c>
    </row>
    <row r="491" spans="1:4" x14ac:dyDescent="0.2">
      <c r="A491" s="22" t="s">
        <v>500</v>
      </c>
      <c r="B491" s="6">
        <v>747</v>
      </c>
      <c r="C491" s="6">
        <v>15</v>
      </c>
      <c r="D491" s="16">
        <v>4.7</v>
      </c>
    </row>
    <row r="492" spans="1:4" x14ac:dyDescent="0.2">
      <c r="A492" s="22" t="s">
        <v>501</v>
      </c>
      <c r="B492" s="6">
        <v>121</v>
      </c>
      <c r="C492" s="6">
        <v>21</v>
      </c>
      <c r="D492" s="16">
        <v>3.9</v>
      </c>
    </row>
    <row r="493" spans="1:4" x14ac:dyDescent="0.2">
      <c r="A493" s="22" t="s">
        <v>502</v>
      </c>
      <c r="B493" s="6">
        <v>2</v>
      </c>
      <c r="C493" s="6">
        <v>3</v>
      </c>
      <c r="D493" s="16">
        <v>1.2</v>
      </c>
    </row>
    <row r="494" spans="1:4" x14ac:dyDescent="0.2">
      <c r="A494" s="22" t="s">
        <v>503</v>
      </c>
      <c r="B494" s="6">
        <v>8461</v>
      </c>
      <c r="C494" s="6">
        <v>185</v>
      </c>
      <c r="D494" s="16">
        <v>7.1</v>
      </c>
    </row>
    <row r="495" spans="1:4" x14ac:dyDescent="0.2">
      <c r="A495" s="22" t="s">
        <v>504</v>
      </c>
      <c r="B495" s="6">
        <v>159</v>
      </c>
      <c r="C495" s="6">
        <v>19</v>
      </c>
      <c r="D495" s="16">
        <v>4</v>
      </c>
    </row>
    <row r="496" spans="1:4" x14ac:dyDescent="0.2">
      <c r="A496" s="22" t="s">
        <v>505</v>
      </c>
      <c r="B496" s="6">
        <v>37</v>
      </c>
      <c r="C496" s="6">
        <v>2</v>
      </c>
      <c r="D496" s="16">
        <v>2.4</v>
      </c>
    </row>
    <row r="497" spans="1:4" x14ac:dyDescent="0.2">
      <c r="A497" s="22" t="s">
        <v>506</v>
      </c>
      <c r="B497" s="6">
        <v>54</v>
      </c>
      <c r="C497" s="6">
        <v>19</v>
      </c>
      <c r="D497" s="16">
        <v>3.5</v>
      </c>
    </row>
    <row r="498" spans="1:4" x14ac:dyDescent="0.2">
      <c r="A498" s="22" t="s">
        <v>507</v>
      </c>
      <c r="B498" s="6">
        <v>30</v>
      </c>
      <c r="C498" s="6">
        <v>6</v>
      </c>
      <c r="D498" s="16">
        <v>2.7</v>
      </c>
    </row>
    <row r="499" spans="1:4" x14ac:dyDescent="0.2">
      <c r="A499" s="22" t="s">
        <v>508</v>
      </c>
      <c r="B499" s="6">
        <v>171</v>
      </c>
      <c r="C499" s="6">
        <v>21</v>
      </c>
      <c r="D499" s="16">
        <v>4.0999999999999996</v>
      </c>
    </row>
    <row r="500" spans="1:4" x14ac:dyDescent="0.2">
      <c r="A500" s="22" t="s">
        <v>509</v>
      </c>
      <c r="B500" s="6">
        <v>60625</v>
      </c>
      <c r="C500" s="6">
        <v>250</v>
      </c>
      <c r="D500" s="16">
        <v>8.3000000000000007</v>
      </c>
    </row>
    <row r="501" spans="1:4" x14ac:dyDescent="0.2">
      <c r="A501" s="22" t="s">
        <v>510</v>
      </c>
      <c r="B501" s="6">
        <v>24</v>
      </c>
      <c r="C501" s="6">
        <v>11</v>
      </c>
      <c r="D501" s="16">
        <v>2.9</v>
      </c>
    </row>
    <row r="502" spans="1:4" x14ac:dyDescent="0.2">
      <c r="A502" s="22" t="s">
        <v>511</v>
      </c>
      <c r="B502" s="6">
        <v>22</v>
      </c>
      <c r="C502" s="6">
        <v>25</v>
      </c>
      <c r="D502" s="16">
        <v>3.2</v>
      </c>
    </row>
    <row r="503" spans="1:4" x14ac:dyDescent="0.2">
      <c r="A503" s="22" t="s">
        <v>512</v>
      </c>
      <c r="B503" s="6">
        <v>103</v>
      </c>
      <c r="C503" s="6">
        <v>5</v>
      </c>
      <c r="D503" s="16">
        <v>3.2</v>
      </c>
    </row>
    <row r="504" spans="1:4" x14ac:dyDescent="0.2">
      <c r="A504" s="22" t="s">
        <v>513</v>
      </c>
      <c r="B504" s="6">
        <v>352</v>
      </c>
      <c r="C504" s="6">
        <v>75</v>
      </c>
      <c r="D504" s="16">
        <v>5.0999999999999996</v>
      </c>
    </row>
    <row r="505" spans="1:4" x14ac:dyDescent="0.2">
      <c r="A505" s="22" t="s">
        <v>514</v>
      </c>
      <c r="B505" s="6">
        <v>17</v>
      </c>
      <c r="C505" s="6">
        <v>7</v>
      </c>
      <c r="D505" s="16">
        <v>2.5</v>
      </c>
    </row>
    <row r="506" spans="1:4" x14ac:dyDescent="0.2">
      <c r="A506" s="22" t="s">
        <v>515</v>
      </c>
      <c r="B506" s="6">
        <v>1672</v>
      </c>
      <c r="C506" s="6">
        <v>219</v>
      </c>
      <c r="D506" s="16">
        <v>6.4</v>
      </c>
    </row>
    <row r="507" spans="1:4" x14ac:dyDescent="0.2">
      <c r="A507" s="22" t="s">
        <v>516</v>
      </c>
      <c r="B507" s="6">
        <v>40</v>
      </c>
      <c r="C507" s="6">
        <v>6</v>
      </c>
      <c r="D507" s="16">
        <v>2.8</v>
      </c>
    </row>
    <row r="508" spans="1:4" x14ac:dyDescent="0.2">
      <c r="A508" s="22" t="s">
        <v>517</v>
      </c>
      <c r="B508" s="6">
        <v>117</v>
      </c>
      <c r="C508" s="6">
        <v>6</v>
      </c>
      <c r="D508" s="16">
        <v>3.4</v>
      </c>
    </row>
    <row r="509" spans="1:4" x14ac:dyDescent="0.2">
      <c r="A509" s="22" t="s">
        <v>518</v>
      </c>
      <c r="B509" s="6">
        <v>62</v>
      </c>
      <c r="C509" s="6">
        <v>2</v>
      </c>
      <c r="D509" s="16">
        <v>2.6</v>
      </c>
    </row>
    <row r="510" spans="1:4" x14ac:dyDescent="0.2">
      <c r="A510" s="22" t="s">
        <v>519</v>
      </c>
      <c r="B510" s="6">
        <v>79</v>
      </c>
      <c r="C510" s="6">
        <v>11</v>
      </c>
      <c r="D510" s="16">
        <v>3.4</v>
      </c>
    </row>
    <row r="511" spans="1:4" x14ac:dyDescent="0.2">
      <c r="A511" s="22" t="s">
        <v>520</v>
      </c>
      <c r="B511" s="6">
        <v>193</v>
      </c>
      <c r="C511" s="6">
        <v>3</v>
      </c>
      <c r="D511" s="16">
        <v>3.3</v>
      </c>
    </row>
    <row r="512" spans="1:4" x14ac:dyDescent="0.2">
      <c r="A512" s="22" t="s">
        <v>521</v>
      </c>
      <c r="B512" s="6">
        <v>16586</v>
      </c>
      <c r="C512" s="6">
        <v>431</v>
      </c>
      <c r="D512" s="16">
        <v>7.9</v>
      </c>
    </row>
    <row r="513" spans="1:4" x14ac:dyDescent="0.2">
      <c r="A513" s="22" t="s">
        <v>522</v>
      </c>
      <c r="B513" s="6">
        <v>50</v>
      </c>
      <c r="C513" s="6">
        <v>4</v>
      </c>
      <c r="D513" s="16">
        <v>2.8</v>
      </c>
    </row>
    <row r="514" spans="1:4" x14ac:dyDescent="0.2">
      <c r="A514" s="22" t="s">
        <v>104</v>
      </c>
      <c r="B514" s="6">
        <v>110</v>
      </c>
      <c r="C514" s="6">
        <v>16</v>
      </c>
      <c r="D514" s="16">
        <v>3.8</v>
      </c>
    </row>
    <row r="515" spans="1:4" x14ac:dyDescent="0.2">
      <c r="A515" s="22" t="s">
        <v>523</v>
      </c>
      <c r="B515" s="6">
        <v>54</v>
      </c>
      <c r="C515" s="6">
        <v>7</v>
      </c>
      <c r="D515" s="16">
        <v>3</v>
      </c>
    </row>
    <row r="516" spans="1:4" x14ac:dyDescent="0.2">
      <c r="A516" s="22" t="s">
        <v>524</v>
      </c>
      <c r="B516" s="6">
        <v>121</v>
      </c>
      <c r="C516" s="6">
        <v>7</v>
      </c>
      <c r="D516" s="16">
        <v>3.4</v>
      </c>
    </row>
    <row r="517" spans="1:4" x14ac:dyDescent="0.2">
      <c r="A517" s="22" t="s">
        <v>525</v>
      </c>
      <c r="B517" s="6">
        <v>734</v>
      </c>
      <c r="C517" s="6">
        <v>40</v>
      </c>
      <c r="D517" s="16">
        <v>5.2</v>
      </c>
    </row>
    <row r="518" spans="1:4" x14ac:dyDescent="0.2">
      <c r="A518" s="22" t="s">
        <v>526</v>
      </c>
      <c r="B518" s="6">
        <v>7291</v>
      </c>
      <c r="C518" s="6">
        <v>77</v>
      </c>
      <c r="D518" s="16">
        <v>6.6</v>
      </c>
    </row>
    <row r="519" spans="1:4" x14ac:dyDescent="0.2">
      <c r="A519" s="22" t="s">
        <v>105</v>
      </c>
      <c r="B519" s="6">
        <v>79</v>
      </c>
      <c r="C519" s="6">
        <v>10</v>
      </c>
      <c r="D519" s="16">
        <v>3.4</v>
      </c>
    </row>
    <row r="520" spans="1:4" x14ac:dyDescent="0.2">
      <c r="A520" s="22" t="s">
        <v>527</v>
      </c>
      <c r="B520" s="6">
        <v>402</v>
      </c>
      <c r="C520" s="6">
        <v>7</v>
      </c>
      <c r="D520" s="16">
        <v>4</v>
      </c>
    </row>
    <row r="521" spans="1:4" x14ac:dyDescent="0.2">
      <c r="A521" s="22" t="s">
        <v>528</v>
      </c>
      <c r="B521" s="6">
        <v>2816</v>
      </c>
      <c r="C521" s="6">
        <v>8</v>
      </c>
      <c r="D521" s="16">
        <v>5.0999999999999996</v>
      </c>
    </row>
    <row r="522" spans="1:4" x14ac:dyDescent="0.2">
      <c r="A522" s="22" t="s">
        <v>529</v>
      </c>
      <c r="B522" s="6">
        <v>204</v>
      </c>
      <c r="C522" s="6">
        <v>19</v>
      </c>
      <c r="D522" s="16">
        <v>4.2</v>
      </c>
    </row>
    <row r="523" spans="1:4" x14ac:dyDescent="0.2">
      <c r="A523" s="22" t="s">
        <v>530</v>
      </c>
      <c r="B523" s="6">
        <v>14</v>
      </c>
      <c r="C523" s="6">
        <v>0</v>
      </c>
      <c r="D523" s="16">
        <v>1.4</v>
      </c>
    </row>
    <row r="524" spans="1:4" x14ac:dyDescent="0.2">
      <c r="A524" s="22" t="s">
        <v>106</v>
      </c>
      <c r="B524" s="6">
        <v>280</v>
      </c>
      <c r="C524" s="6">
        <v>5</v>
      </c>
      <c r="D524" s="16">
        <v>3.7</v>
      </c>
    </row>
    <row r="525" spans="1:4" x14ac:dyDescent="0.2">
      <c r="A525" s="22" t="s">
        <v>556</v>
      </c>
      <c r="B525" s="6">
        <v>544</v>
      </c>
      <c r="C525" s="6">
        <v>16</v>
      </c>
      <c r="D525" s="16">
        <v>4.5999999999999996</v>
      </c>
    </row>
    <row r="526" spans="1:4" x14ac:dyDescent="0.2">
      <c r="A526" s="22" t="s">
        <v>531</v>
      </c>
      <c r="B526" s="6">
        <v>737</v>
      </c>
      <c r="C526" s="6">
        <v>18</v>
      </c>
      <c r="D526" s="16">
        <v>4.8</v>
      </c>
    </row>
    <row r="527" spans="1:4" x14ac:dyDescent="0.2">
      <c r="A527" s="22" t="s">
        <v>532</v>
      </c>
      <c r="B527" s="6">
        <v>32</v>
      </c>
      <c r="C527" s="6">
        <v>1</v>
      </c>
      <c r="D527" s="16">
        <v>2.1</v>
      </c>
    </row>
    <row r="528" spans="1:4" x14ac:dyDescent="0.2">
      <c r="A528" s="22" t="s">
        <v>533</v>
      </c>
      <c r="B528" s="6">
        <v>80</v>
      </c>
      <c r="C528" s="6">
        <v>2</v>
      </c>
      <c r="D528" s="16">
        <v>2.7</v>
      </c>
    </row>
    <row r="529" spans="1:4" x14ac:dyDescent="0.2">
      <c r="A529" s="22" t="s">
        <v>146</v>
      </c>
      <c r="B529" s="6">
        <v>182</v>
      </c>
      <c r="C529" s="6">
        <v>2</v>
      </c>
      <c r="D529" s="16">
        <v>3.2</v>
      </c>
    </row>
    <row r="530" spans="1:4" x14ac:dyDescent="0.2">
      <c r="A530" s="22" t="s">
        <v>150</v>
      </c>
      <c r="B530" s="6">
        <v>328</v>
      </c>
      <c r="C530" s="6">
        <v>12</v>
      </c>
      <c r="D530" s="16">
        <v>4.2</v>
      </c>
    </row>
    <row r="531" spans="1:4" x14ac:dyDescent="0.2">
      <c r="A531" s="22" t="s">
        <v>534</v>
      </c>
      <c r="B531" s="6">
        <v>443</v>
      </c>
      <c r="C531" s="6">
        <v>146</v>
      </c>
      <c r="D531" s="16">
        <v>5.5</v>
      </c>
    </row>
    <row r="532" spans="1:4" x14ac:dyDescent="0.2">
      <c r="A532" s="22" t="s">
        <v>134</v>
      </c>
      <c r="B532" s="6">
        <v>1215</v>
      </c>
      <c r="C532" s="6">
        <v>13</v>
      </c>
      <c r="D532" s="16">
        <v>4.9000000000000004</v>
      </c>
    </row>
    <row r="533" spans="1:4" x14ac:dyDescent="0.2">
      <c r="A533" s="22" t="s">
        <v>535</v>
      </c>
      <c r="B533" s="6">
        <v>2926</v>
      </c>
      <c r="C533" s="6">
        <v>140</v>
      </c>
      <c r="D533" s="16">
        <v>6.5</v>
      </c>
    </row>
    <row r="534" spans="1:4" x14ac:dyDescent="0.2">
      <c r="A534" s="22" t="s">
        <v>536</v>
      </c>
      <c r="B534" s="6">
        <v>126</v>
      </c>
      <c r="C534" s="6">
        <v>6</v>
      </c>
      <c r="D534" s="16">
        <v>3.4</v>
      </c>
    </row>
    <row r="535" spans="1:4" x14ac:dyDescent="0.2">
      <c r="A535" s="22" t="s">
        <v>537</v>
      </c>
      <c r="B535" s="6">
        <v>199</v>
      </c>
      <c r="C535" s="6">
        <v>69</v>
      </c>
      <c r="D535" s="16">
        <v>4.8</v>
      </c>
    </row>
    <row r="536" spans="1:4" x14ac:dyDescent="0.2">
      <c r="A536" s="22" t="s">
        <v>538</v>
      </c>
      <c r="B536" s="6">
        <v>5</v>
      </c>
      <c r="C536" s="6">
        <v>6</v>
      </c>
      <c r="D536" s="16">
        <v>1.9</v>
      </c>
    </row>
    <row r="537" spans="1:4" x14ac:dyDescent="0.2">
      <c r="A537" s="22" t="s">
        <v>107</v>
      </c>
      <c r="B537" s="6">
        <v>20</v>
      </c>
      <c r="C537" s="6">
        <v>5</v>
      </c>
      <c r="D537" s="16">
        <v>2.4</v>
      </c>
    </row>
    <row r="538" spans="1:4" x14ac:dyDescent="0.2">
      <c r="A538" s="22" t="s">
        <v>539</v>
      </c>
      <c r="B538" s="6">
        <v>6</v>
      </c>
      <c r="C538" s="6">
        <v>1</v>
      </c>
      <c r="D538" s="16">
        <v>1.3</v>
      </c>
    </row>
    <row r="539" spans="1:4" x14ac:dyDescent="0.2">
      <c r="A539" s="22" t="s">
        <v>540</v>
      </c>
      <c r="B539" s="6">
        <v>11</v>
      </c>
      <c r="C539" s="6">
        <v>0</v>
      </c>
      <c r="D539" s="16">
        <v>1.2</v>
      </c>
    </row>
    <row r="540" spans="1:4" x14ac:dyDescent="0.2">
      <c r="A540" s="22" t="s">
        <v>541</v>
      </c>
      <c r="B540" s="6">
        <v>29</v>
      </c>
      <c r="C540" s="6">
        <v>14</v>
      </c>
      <c r="D540" s="16">
        <v>3.1</v>
      </c>
    </row>
    <row r="541" spans="1:4" x14ac:dyDescent="0.2">
      <c r="A541" s="22" t="s">
        <v>542</v>
      </c>
      <c r="B541" s="6">
        <v>1065</v>
      </c>
      <c r="C541" s="6">
        <v>37</v>
      </c>
      <c r="D541" s="16">
        <v>5.3</v>
      </c>
    </row>
    <row r="542" spans="1:4" x14ac:dyDescent="0.2">
      <c r="A542" s="22" t="s">
        <v>543</v>
      </c>
      <c r="B542" s="6">
        <v>110</v>
      </c>
      <c r="C542" s="6">
        <v>20</v>
      </c>
      <c r="D542" s="16">
        <v>3.9</v>
      </c>
    </row>
    <row r="543" spans="1:4" x14ac:dyDescent="0.2">
      <c r="A543" s="22" t="s">
        <v>544</v>
      </c>
      <c r="B543" s="6">
        <v>1293</v>
      </c>
      <c r="C543" s="6">
        <v>86</v>
      </c>
      <c r="D543" s="16">
        <v>5.8</v>
      </c>
    </row>
    <row r="544" spans="1:4" x14ac:dyDescent="0.2">
      <c r="A544" s="22" t="s">
        <v>108</v>
      </c>
      <c r="B544" s="6">
        <v>4</v>
      </c>
      <c r="C544" s="6">
        <v>2</v>
      </c>
      <c r="D544" s="16">
        <v>1.4</v>
      </c>
    </row>
    <row r="545" spans="1:4" x14ac:dyDescent="0.2">
      <c r="A545" s="22" t="s">
        <v>545</v>
      </c>
      <c r="B545" s="6">
        <v>69</v>
      </c>
      <c r="C545" s="6">
        <v>4</v>
      </c>
      <c r="D545" s="16">
        <v>2.9</v>
      </c>
    </row>
    <row r="546" spans="1:4" x14ac:dyDescent="0.2">
      <c r="A546" s="22" t="s">
        <v>546</v>
      </c>
      <c r="B546" s="6">
        <v>13</v>
      </c>
      <c r="C546" s="6">
        <v>19</v>
      </c>
      <c r="D546" s="16">
        <v>2.8</v>
      </c>
    </row>
    <row r="547" spans="1:4" x14ac:dyDescent="0.2">
      <c r="A547" s="22" t="s">
        <v>547</v>
      </c>
      <c r="B547" s="6">
        <v>1025</v>
      </c>
      <c r="C547" s="6">
        <v>32</v>
      </c>
      <c r="D547" s="16">
        <v>5.2</v>
      </c>
    </row>
    <row r="548" spans="1:4" x14ac:dyDescent="0.2">
      <c r="A548" s="22" t="s">
        <v>548</v>
      </c>
      <c r="B548" s="6">
        <v>0</v>
      </c>
      <c r="C548" s="6">
        <v>1</v>
      </c>
      <c r="D548" s="16">
        <v>0.3</v>
      </c>
    </row>
    <row r="549" spans="1:4" x14ac:dyDescent="0.2">
      <c r="A549" s="22" t="s">
        <v>109</v>
      </c>
      <c r="B549" s="6">
        <v>24</v>
      </c>
      <c r="C549" s="6">
        <v>2</v>
      </c>
      <c r="D549" s="16">
        <v>2.2000000000000002</v>
      </c>
    </row>
    <row r="550" spans="1:4" x14ac:dyDescent="0.2">
      <c r="A550" s="22" t="s">
        <v>549</v>
      </c>
      <c r="B550" s="6">
        <v>0</v>
      </c>
      <c r="C550" s="6">
        <v>0</v>
      </c>
      <c r="D550" s="16">
        <v>0</v>
      </c>
    </row>
    <row r="551" spans="1:4" x14ac:dyDescent="0.2">
      <c r="A551" s="22" t="s">
        <v>110</v>
      </c>
      <c r="B551" s="6">
        <v>66</v>
      </c>
      <c r="C551" s="6">
        <v>19</v>
      </c>
      <c r="D551" s="16">
        <v>3.6</v>
      </c>
    </row>
    <row r="552" spans="1:4" x14ac:dyDescent="0.2">
      <c r="A552" s="22" t="s">
        <v>111</v>
      </c>
      <c r="B552" s="6">
        <v>56388</v>
      </c>
      <c r="C552" s="6">
        <v>50</v>
      </c>
      <c r="D552" s="16">
        <v>7.4</v>
      </c>
    </row>
    <row r="553" spans="1:4" x14ac:dyDescent="0.2">
      <c r="A553" s="22" t="s">
        <v>112</v>
      </c>
      <c r="B553" s="6">
        <v>92</v>
      </c>
      <c r="C553" s="6">
        <v>34</v>
      </c>
      <c r="D553" s="16">
        <v>4</v>
      </c>
    </row>
    <row r="554" spans="1:4" x14ac:dyDescent="0.2">
      <c r="A554" s="14" t="s">
        <v>113</v>
      </c>
      <c r="B554" s="6">
        <v>826</v>
      </c>
      <c r="C554" s="6">
        <v>7</v>
      </c>
      <c r="D554" s="16">
        <v>4.4000000000000004</v>
      </c>
    </row>
    <row r="555" spans="1:4" x14ac:dyDescent="0.2">
      <c r="A555" s="22" t="s">
        <v>550</v>
      </c>
      <c r="B555" s="6">
        <v>52</v>
      </c>
      <c r="C555" s="6">
        <v>3</v>
      </c>
      <c r="D555" s="16">
        <v>2.7</v>
      </c>
    </row>
    <row r="556" spans="1:4" x14ac:dyDescent="0.2">
      <c r="A556" s="22" t="s">
        <v>114</v>
      </c>
      <c r="B556" s="6">
        <v>5</v>
      </c>
      <c r="C556" s="6">
        <v>3</v>
      </c>
      <c r="D556" s="16">
        <v>1.6</v>
      </c>
    </row>
    <row r="557" spans="1:4" x14ac:dyDescent="0.2">
      <c r="A557" s="22" t="s">
        <v>115</v>
      </c>
      <c r="B557" s="6">
        <v>72</v>
      </c>
      <c r="C557" s="6">
        <v>8</v>
      </c>
      <c r="D557" s="16">
        <v>3.2</v>
      </c>
    </row>
    <row r="558" spans="1:4" x14ac:dyDescent="0.2">
      <c r="A558" s="22" t="s">
        <v>116</v>
      </c>
      <c r="B558" s="6">
        <v>88</v>
      </c>
      <c r="C558" s="6">
        <v>23</v>
      </c>
      <c r="D558" s="16">
        <v>3.8</v>
      </c>
    </row>
    <row r="559" spans="1:4" x14ac:dyDescent="0.2">
      <c r="A559" s="22" t="s">
        <v>551</v>
      </c>
      <c r="B559" s="6">
        <v>1819</v>
      </c>
      <c r="C559" s="6">
        <v>17</v>
      </c>
      <c r="D559" s="16">
        <v>5.2</v>
      </c>
    </row>
    <row r="560" spans="1:4" x14ac:dyDescent="0.2">
      <c r="A560" s="22" t="s">
        <v>552</v>
      </c>
      <c r="B560" s="6">
        <v>118</v>
      </c>
      <c r="C560" s="6">
        <v>32</v>
      </c>
      <c r="D560" s="16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A15F-8C03-46F2-BA41-2BDDD7B7BDD7}">
  <dimension ref="A1:J560"/>
  <sheetViews>
    <sheetView workbookViewId="0">
      <selection activeCell="I4" sqref="I4"/>
    </sheetView>
  </sheetViews>
  <sheetFormatPr baseColWidth="10" defaultColWidth="8.83203125" defaultRowHeight="16" x14ac:dyDescent="0.2"/>
  <cols>
    <col min="1" max="1" width="25.5" customWidth="1"/>
    <col min="2" max="2" width="13.5" customWidth="1"/>
    <col min="3" max="3" width="18.5" customWidth="1"/>
    <col min="4" max="4" width="17.6640625" customWidth="1"/>
    <col min="5" max="5" width="22" customWidth="1"/>
    <col min="6" max="6" width="25.83203125" customWidth="1"/>
    <col min="9" max="9" width="12" customWidth="1"/>
    <col min="10" max="10" width="11.6640625" bestFit="1" customWidth="1"/>
  </cols>
  <sheetData>
    <row r="1" spans="1:10" x14ac:dyDescent="0.2">
      <c r="A1" s="9" t="s">
        <v>153</v>
      </c>
      <c r="B1" s="10" t="s">
        <v>603</v>
      </c>
      <c r="C1" s="1" t="s">
        <v>605</v>
      </c>
      <c r="D1" s="1" t="s">
        <v>604</v>
      </c>
      <c r="E1" s="1" t="s">
        <v>606</v>
      </c>
      <c r="F1" s="1" t="s">
        <v>607</v>
      </c>
    </row>
    <row r="2" spans="1:10" x14ac:dyDescent="0.2">
      <c r="A2" s="8" t="s">
        <v>154</v>
      </c>
      <c r="B2">
        <v>100073.61</v>
      </c>
      <c r="C2">
        <v>125359.25</v>
      </c>
      <c r="D2">
        <f t="shared" ref="D2:D65" si="0">ROUND(B2/C2*100, 2)</f>
        <v>79.83</v>
      </c>
      <c r="E2" s="17">
        <v>0.80199812785909097</v>
      </c>
      <c r="F2" s="18">
        <f t="shared" ref="F2:F67" si="1">E2*100</f>
        <v>80.199812785909103</v>
      </c>
    </row>
    <row r="3" spans="1:10" x14ac:dyDescent="0.2">
      <c r="A3" s="8" t="s">
        <v>155</v>
      </c>
      <c r="B3">
        <v>705676.88</v>
      </c>
      <c r="C3">
        <v>718528.36</v>
      </c>
      <c r="D3">
        <f t="shared" si="0"/>
        <v>98.21</v>
      </c>
      <c r="E3" s="17">
        <v>0.98463332487186395</v>
      </c>
      <c r="F3" s="18">
        <f t="shared" si="1"/>
        <v>98.463332487186392</v>
      </c>
    </row>
    <row r="4" spans="1:10" x14ac:dyDescent="0.2">
      <c r="A4" s="8" t="s">
        <v>156</v>
      </c>
      <c r="B4">
        <v>1022745.96</v>
      </c>
      <c r="C4">
        <v>1084637.18</v>
      </c>
      <c r="D4">
        <f t="shared" si="0"/>
        <v>94.29</v>
      </c>
      <c r="E4" s="17">
        <v>0.59105137839977395</v>
      </c>
      <c r="F4" s="18">
        <f t="shared" si="1"/>
        <v>59.105137839977395</v>
      </c>
    </row>
    <row r="5" spans="1:10" x14ac:dyDescent="0.2">
      <c r="A5" s="8" t="s">
        <v>36</v>
      </c>
      <c r="B5">
        <v>3806.98</v>
      </c>
      <c r="C5">
        <v>4532.6000000000004</v>
      </c>
      <c r="D5">
        <f t="shared" si="0"/>
        <v>83.99</v>
      </c>
      <c r="E5" s="17">
        <v>0.85444464772671103</v>
      </c>
      <c r="F5" s="18">
        <f t="shared" si="1"/>
        <v>85.444464772671097</v>
      </c>
    </row>
    <row r="6" spans="1:10" x14ac:dyDescent="0.2">
      <c r="A6" s="8" t="s">
        <v>157</v>
      </c>
      <c r="B6">
        <v>3821824.88</v>
      </c>
      <c r="C6">
        <v>4034995.86</v>
      </c>
      <c r="D6">
        <f t="shared" si="0"/>
        <v>94.72</v>
      </c>
      <c r="E6" s="17">
        <v>0.95162904764547895</v>
      </c>
      <c r="F6" s="18">
        <f t="shared" si="1"/>
        <v>95.162904764547889</v>
      </c>
    </row>
    <row r="7" spans="1:10" x14ac:dyDescent="0.2">
      <c r="A7" s="8" t="s">
        <v>158</v>
      </c>
      <c r="B7">
        <v>890088.78</v>
      </c>
      <c r="C7">
        <v>1565465.65</v>
      </c>
      <c r="D7">
        <f t="shared" si="0"/>
        <v>56.86</v>
      </c>
      <c r="E7" s="17">
        <v>0.57174307069790198</v>
      </c>
      <c r="F7" s="18">
        <f t="shared" si="1"/>
        <v>57.174307069790196</v>
      </c>
    </row>
    <row r="8" spans="1:10" ht="17" x14ac:dyDescent="0.2">
      <c r="A8" s="8" t="s">
        <v>147</v>
      </c>
      <c r="B8">
        <v>389514.86</v>
      </c>
      <c r="C8">
        <v>428692.85</v>
      </c>
      <c r="D8">
        <f t="shared" si="0"/>
        <v>90.86</v>
      </c>
      <c r="E8" s="17">
        <v>0.91419597818661702</v>
      </c>
      <c r="F8" s="18">
        <f t="shared" si="1"/>
        <v>91.4195978186617</v>
      </c>
      <c r="I8" s="23"/>
      <c r="J8" s="18"/>
    </row>
    <row r="9" spans="1:10" ht="17" x14ac:dyDescent="0.2">
      <c r="A9" s="8" t="s">
        <v>159</v>
      </c>
      <c r="B9">
        <v>606938.66</v>
      </c>
      <c r="C9">
        <v>705036.48</v>
      </c>
      <c r="D9">
        <f t="shared" si="0"/>
        <v>86.09</v>
      </c>
      <c r="E9" s="17">
        <v>0.865652676435821</v>
      </c>
      <c r="F9" s="18">
        <f t="shared" si="1"/>
        <v>86.565267643582104</v>
      </c>
      <c r="I9" s="23"/>
    </row>
    <row r="10" spans="1:10" ht="17" x14ac:dyDescent="0.2">
      <c r="A10" s="8" t="s">
        <v>160</v>
      </c>
      <c r="B10">
        <v>66934.86</v>
      </c>
      <c r="C10">
        <v>101810.69</v>
      </c>
      <c r="D10">
        <f t="shared" si="0"/>
        <v>65.739999999999995</v>
      </c>
      <c r="E10" s="17">
        <v>0.66108555433392302</v>
      </c>
      <c r="F10" s="18">
        <f t="shared" si="1"/>
        <v>66.108555433392297</v>
      </c>
      <c r="I10" s="23"/>
    </row>
    <row r="11" spans="1:10" ht="17" x14ac:dyDescent="0.2">
      <c r="A11" s="8" t="s">
        <v>161</v>
      </c>
      <c r="B11">
        <v>3718419.58</v>
      </c>
      <c r="C11">
        <v>4177425.79</v>
      </c>
      <c r="D11">
        <f t="shared" si="0"/>
        <v>89.01</v>
      </c>
      <c r="E11" s="17">
        <v>0.89542287972376799</v>
      </c>
      <c r="F11" s="18">
        <f t="shared" si="1"/>
        <v>89.542287972376798</v>
      </c>
      <c r="I11" s="23"/>
    </row>
    <row r="12" spans="1:10" ht="17" x14ac:dyDescent="0.2">
      <c r="A12" s="8" t="s">
        <v>162</v>
      </c>
      <c r="B12">
        <v>2344605.06</v>
      </c>
      <c r="C12">
        <v>2498394.19</v>
      </c>
      <c r="D12">
        <f t="shared" si="0"/>
        <v>93.84</v>
      </c>
      <c r="E12" s="17">
        <v>0.94461648502081097</v>
      </c>
      <c r="F12" s="18">
        <f t="shared" si="1"/>
        <v>94.46164850208109</v>
      </c>
      <c r="I12" s="23"/>
    </row>
    <row r="13" spans="1:10" ht="17" x14ac:dyDescent="0.2">
      <c r="A13" s="8" t="s">
        <v>163</v>
      </c>
      <c r="B13">
        <v>568396.41</v>
      </c>
      <c r="C13">
        <v>594592.02</v>
      </c>
      <c r="D13">
        <f t="shared" si="0"/>
        <v>95.59</v>
      </c>
      <c r="E13" s="17">
        <v>0.96014791277056299</v>
      </c>
      <c r="F13" s="18">
        <f t="shared" si="1"/>
        <v>96.014791277056304</v>
      </c>
      <c r="I13" s="23"/>
    </row>
    <row r="14" spans="1:10" ht="17" x14ac:dyDescent="0.2">
      <c r="A14" s="8" t="s">
        <v>37</v>
      </c>
      <c r="B14">
        <v>1131237.52</v>
      </c>
      <c r="C14">
        <v>1704271.59</v>
      </c>
      <c r="D14">
        <f t="shared" si="0"/>
        <v>66.38</v>
      </c>
      <c r="E14" s="17">
        <v>0.66806303620897201</v>
      </c>
      <c r="F14" s="18">
        <f t="shared" si="1"/>
        <v>66.806303620897197</v>
      </c>
      <c r="I14" s="23"/>
    </row>
    <row r="15" spans="1:10" ht="17" x14ac:dyDescent="0.2">
      <c r="A15" s="8" t="s">
        <v>164</v>
      </c>
      <c r="B15">
        <v>841980.89</v>
      </c>
      <c r="C15">
        <v>1230870.44</v>
      </c>
      <c r="D15">
        <f t="shared" si="0"/>
        <v>68.41</v>
      </c>
      <c r="E15" s="17">
        <v>0.68672410806491002</v>
      </c>
      <c r="F15" s="18">
        <f t="shared" si="1"/>
        <v>68.672410806491001</v>
      </c>
      <c r="I15" s="23"/>
    </row>
    <row r="16" spans="1:10" ht="17" x14ac:dyDescent="0.2">
      <c r="A16" s="8" t="s">
        <v>165</v>
      </c>
      <c r="B16">
        <v>261181.95</v>
      </c>
      <c r="C16">
        <v>828536.68</v>
      </c>
      <c r="D16">
        <f t="shared" si="0"/>
        <v>31.52</v>
      </c>
      <c r="E16" s="17">
        <v>0.31770861302239001</v>
      </c>
      <c r="F16" s="18">
        <f t="shared" si="1"/>
        <v>31.770861302239002</v>
      </c>
      <c r="I16" s="23"/>
    </row>
    <row r="17" spans="1:9" ht="17" x14ac:dyDescent="0.2">
      <c r="A17" s="8" t="s">
        <v>166</v>
      </c>
      <c r="B17">
        <v>582204.34</v>
      </c>
      <c r="C17">
        <v>811236.7</v>
      </c>
      <c r="D17">
        <f t="shared" si="0"/>
        <v>71.77</v>
      </c>
      <c r="E17" s="17">
        <v>0.71931000074596496</v>
      </c>
      <c r="F17" s="18">
        <f t="shared" si="1"/>
        <v>71.931000074596497</v>
      </c>
      <c r="I17" s="23"/>
    </row>
    <row r="18" spans="1:9" ht="17" x14ac:dyDescent="0.2">
      <c r="A18" s="8" t="s">
        <v>167</v>
      </c>
      <c r="B18">
        <v>567098.93000000005</v>
      </c>
      <c r="C18">
        <v>573861.35</v>
      </c>
      <c r="D18">
        <f t="shared" si="0"/>
        <v>98.82</v>
      </c>
      <c r="E18" s="17">
        <v>0.989812195563472</v>
      </c>
      <c r="F18" s="18">
        <f t="shared" si="1"/>
        <v>98.981219556347199</v>
      </c>
      <c r="I18" s="23"/>
    </row>
    <row r="19" spans="1:9" ht="17" x14ac:dyDescent="0.2">
      <c r="A19" s="8" t="s">
        <v>168</v>
      </c>
      <c r="B19">
        <v>391026.55</v>
      </c>
      <c r="C19">
        <v>429861.12</v>
      </c>
      <c r="D19">
        <f t="shared" si="0"/>
        <v>90.97</v>
      </c>
      <c r="E19" s="17">
        <v>0.911773777879331</v>
      </c>
      <c r="F19" s="18">
        <f t="shared" si="1"/>
        <v>91.177377787933096</v>
      </c>
      <c r="I19" s="23"/>
    </row>
    <row r="20" spans="1:9" ht="17" x14ac:dyDescent="0.2">
      <c r="A20" s="8" t="s">
        <v>169</v>
      </c>
      <c r="B20">
        <v>207038.97</v>
      </c>
      <c r="C20">
        <v>1055142.3400000001</v>
      </c>
      <c r="D20">
        <f t="shared" si="0"/>
        <v>19.62</v>
      </c>
      <c r="E20" s="17">
        <v>0.19730039679769401</v>
      </c>
      <c r="F20" s="18">
        <f t="shared" si="1"/>
        <v>19.730039679769401</v>
      </c>
      <c r="I20" s="23"/>
    </row>
    <row r="21" spans="1:9" ht="17" x14ac:dyDescent="0.2">
      <c r="A21" s="8" t="s">
        <v>170</v>
      </c>
      <c r="B21">
        <v>253457.78</v>
      </c>
      <c r="C21">
        <v>484583.55</v>
      </c>
      <c r="D21">
        <f t="shared" si="0"/>
        <v>52.3</v>
      </c>
      <c r="E21" s="17">
        <v>0.51415268648986101</v>
      </c>
      <c r="F21" s="18">
        <f t="shared" si="1"/>
        <v>51.4152686489861</v>
      </c>
      <c r="I21" s="23"/>
    </row>
    <row r="22" spans="1:9" ht="17" x14ac:dyDescent="0.2">
      <c r="A22" s="8" t="s">
        <v>171</v>
      </c>
      <c r="B22">
        <v>186800.4</v>
      </c>
      <c r="C22">
        <v>277247.24</v>
      </c>
      <c r="D22">
        <f t="shared" si="0"/>
        <v>67.38</v>
      </c>
      <c r="E22" s="17">
        <v>0.67667784866811298</v>
      </c>
      <c r="F22" s="18">
        <f t="shared" si="1"/>
        <v>67.667784866811303</v>
      </c>
      <c r="I22" s="23"/>
    </row>
    <row r="23" spans="1:9" ht="17" x14ac:dyDescent="0.2">
      <c r="A23" s="8" t="s">
        <v>172</v>
      </c>
      <c r="B23">
        <v>100297.82</v>
      </c>
      <c r="C23">
        <v>157472.43</v>
      </c>
      <c r="D23">
        <f t="shared" si="0"/>
        <v>63.69</v>
      </c>
      <c r="E23" s="17">
        <v>0.63966229174717903</v>
      </c>
      <c r="F23" s="18">
        <f t="shared" si="1"/>
        <v>63.966229174717903</v>
      </c>
      <c r="I23" s="23"/>
    </row>
    <row r="24" spans="1:9" ht="17" x14ac:dyDescent="0.2">
      <c r="A24" s="8" t="s">
        <v>173</v>
      </c>
      <c r="B24">
        <v>40776.28</v>
      </c>
      <c r="C24">
        <v>445764.4</v>
      </c>
      <c r="D24">
        <f t="shared" si="0"/>
        <v>9.15</v>
      </c>
      <c r="E24" s="17">
        <v>9.1905256965906901E-2</v>
      </c>
      <c r="F24" s="18">
        <f t="shared" si="1"/>
        <v>9.1905256965906901</v>
      </c>
      <c r="I24" s="23"/>
    </row>
    <row r="25" spans="1:9" ht="17" x14ac:dyDescent="0.2">
      <c r="A25" s="8" t="s">
        <v>174</v>
      </c>
      <c r="B25">
        <v>124585.73</v>
      </c>
      <c r="C25">
        <v>269158.59000000003</v>
      </c>
      <c r="D25">
        <f t="shared" si="0"/>
        <v>46.29</v>
      </c>
      <c r="E25" s="17">
        <v>0.46536102907864602</v>
      </c>
      <c r="F25" s="18">
        <f t="shared" si="1"/>
        <v>46.536102907864603</v>
      </c>
      <c r="I25" s="23"/>
    </row>
    <row r="26" spans="1:9" ht="17" x14ac:dyDescent="0.2">
      <c r="A26" s="8" t="s">
        <v>580</v>
      </c>
      <c r="B26">
        <v>652848.16</v>
      </c>
      <c r="C26">
        <v>1972865.15</v>
      </c>
      <c r="D26">
        <f t="shared" si="0"/>
        <v>33.090000000000003</v>
      </c>
      <c r="E26" s="17">
        <v>0.331735792861856</v>
      </c>
      <c r="F26" s="18">
        <f t="shared" si="1"/>
        <v>33.1735792861856</v>
      </c>
      <c r="I26" s="23"/>
    </row>
    <row r="27" spans="1:9" ht="17" x14ac:dyDescent="0.2">
      <c r="A27" s="8" t="s">
        <v>582</v>
      </c>
      <c r="B27">
        <v>744844.86</v>
      </c>
      <c r="C27">
        <v>1643098.25</v>
      </c>
      <c r="D27">
        <f t="shared" si="0"/>
        <v>45.33</v>
      </c>
      <c r="E27" s="17">
        <v>0.45298756641121202</v>
      </c>
      <c r="F27" s="18">
        <f t="shared" si="1"/>
        <v>45.298756641121201</v>
      </c>
      <c r="I27" s="23"/>
    </row>
    <row r="28" spans="1:9" ht="17" x14ac:dyDescent="0.2">
      <c r="A28" s="8" t="s">
        <v>135</v>
      </c>
      <c r="B28" s="19">
        <v>5820309</v>
      </c>
      <c r="C28">
        <v>6182022.21</v>
      </c>
      <c r="D28">
        <f t="shared" si="0"/>
        <v>94.15</v>
      </c>
      <c r="E28" s="17">
        <v>0.17977314075103501</v>
      </c>
      <c r="F28" s="18">
        <f t="shared" si="1"/>
        <v>17.9773140751035</v>
      </c>
      <c r="I28" s="23"/>
    </row>
    <row r="29" spans="1:9" x14ac:dyDescent="0.2">
      <c r="A29" s="8" t="s">
        <v>583</v>
      </c>
      <c r="B29">
        <v>202065.56</v>
      </c>
      <c r="C29">
        <v>235820.69</v>
      </c>
      <c r="D29">
        <f t="shared" si="0"/>
        <v>85.69</v>
      </c>
      <c r="E29" s="17">
        <v>0.88611851890826199</v>
      </c>
      <c r="F29" s="18">
        <f t="shared" si="1"/>
        <v>88.611851890826202</v>
      </c>
    </row>
    <row r="30" spans="1:9" x14ac:dyDescent="0.2">
      <c r="A30" s="8" t="s">
        <v>584</v>
      </c>
      <c r="B30">
        <v>18142061.149999999</v>
      </c>
      <c r="C30">
        <v>18542358.289999999</v>
      </c>
      <c r="D30">
        <f t="shared" si="0"/>
        <v>97.84</v>
      </c>
      <c r="E30" s="17">
        <v>0.97637657069606298</v>
      </c>
      <c r="F30" s="18">
        <f t="shared" si="1"/>
        <v>97.637657069606291</v>
      </c>
    </row>
    <row r="31" spans="1:9" x14ac:dyDescent="0.2">
      <c r="A31" s="8" t="s">
        <v>175</v>
      </c>
      <c r="B31">
        <v>4938197.6900000004</v>
      </c>
      <c r="C31">
        <v>5412535.5499999998</v>
      </c>
      <c r="D31">
        <f t="shared" si="0"/>
        <v>91.24</v>
      </c>
      <c r="E31" s="17">
        <v>0.91230661190448303</v>
      </c>
      <c r="F31" s="18">
        <f t="shared" si="1"/>
        <v>91.230661190448302</v>
      </c>
    </row>
    <row r="32" spans="1:9" x14ac:dyDescent="0.2">
      <c r="A32" s="8" t="s">
        <v>176</v>
      </c>
      <c r="B32">
        <v>1682310.06</v>
      </c>
      <c r="C32">
        <v>1774706.66</v>
      </c>
      <c r="D32">
        <f t="shared" si="0"/>
        <v>94.79</v>
      </c>
      <c r="E32" s="17">
        <v>0.946804229625268</v>
      </c>
      <c r="F32" s="18">
        <f t="shared" si="1"/>
        <v>94.680422962526805</v>
      </c>
    </row>
    <row r="33" spans="1:6" x14ac:dyDescent="0.2">
      <c r="A33" s="8" t="s">
        <v>38</v>
      </c>
      <c r="B33">
        <v>573545.23</v>
      </c>
      <c r="C33">
        <v>1381941.6</v>
      </c>
      <c r="D33">
        <f t="shared" si="0"/>
        <v>41.5</v>
      </c>
      <c r="E33" s="17">
        <v>0.41539558981388203</v>
      </c>
      <c r="F33" s="18">
        <f t="shared" si="1"/>
        <v>41.539558981388204</v>
      </c>
    </row>
    <row r="34" spans="1:6" x14ac:dyDescent="0.2">
      <c r="A34" s="8" t="s">
        <v>39</v>
      </c>
      <c r="B34">
        <v>15551.32</v>
      </c>
      <c r="C34">
        <v>16465.88</v>
      </c>
      <c r="D34">
        <f t="shared" si="0"/>
        <v>94.45</v>
      </c>
      <c r="E34" s="17">
        <v>0.94646628371541597</v>
      </c>
      <c r="F34" s="18">
        <f t="shared" si="1"/>
        <v>94.646628371541595</v>
      </c>
    </row>
    <row r="35" spans="1:6" x14ac:dyDescent="0.2">
      <c r="A35" s="8" t="s">
        <v>177</v>
      </c>
      <c r="B35">
        <v>10769237.58</v>
      </c>
      <c r="C35">
        <v>11525964.460000001</v>
      </c>
      <c r="D35">
        <f t="shared" si="0"/>
        <v>93.43</v>
      </c>
      <c r="E35" s="17">
        <v>0.93448054012085502</v>
      </c>
      <c r="F35" s="18">
        <f t="shared" si="1"/>
        <v>93.448054012085507</v>
      </c>
    </row>
    <row r="36" spans="1:6" x14ac:dyDescent="0.2">
      <c r="A36" s="8" t="s">
        <v>136</v>
      </c>
      <c r="B36">
        <v>53089.18</v>
      </c>
      <c r="C36">
        <v>110770.54</v>
      </c>
      <c r="D36">
        <f t="shared" si="0"/>
        <v>47.93</v>
      </c>
      <c r="E36" s="17">
        <v>0.47911575128634798</v>
      </c>
      <c r="F36" s="18">
        <f t="shared" si="1"/>
        <v>47.911575128634794</v>
      </c>
    </row>
    <row r="37" spans="1:6" x14ac:dyDescent="0.2">
      <c r="A37" s="8" t="s">
        <v>178</v>
      </c>
      <c r="B37">
        <v>300165.14</v>
      </c>
      <c r="C37">
        <v>367167.52</v>
      </c>
      <c r="D37">
        <f t="shared" si="0"/>
        <v>81.75</v>
      </c>
      <c r="E37" s="17">
        <v>0.82732912282011095</v>
      </c>
      <c r="F37" s="18">
        <f t="shared" si="1"/>
        <v>82.7329122820111</v>
      </c>
    </row>
    <row r="38" spans="1:6" x14ac:dyDescent="0.2">
      <c r="A38" s="8" t="s">
        <v>179</v>
      </c>
      <c r="B38">
        <v>125523.43</v>
      </c>
      <c r="C38">
        <v>723010.63</v>
      </c>
      <c r="D38">
        <f t="shared" si="0"/>
        <v>17.36</v>
      </c>
      <c r="E38" s="17">
        <v>0.17424671441259501</v>
      </c>
      <c r="F38" s="18">
        <f t="shared" si="1"/>
        <v>17.424671441259502</v>
      </c>
    </row>
    <row r="39" spans="1:6" x14ac:dyDescent="0.2">
      <c r="A39" s="8" t="s">
        <v>180</v>
      </c>
      <c r="B39">
        <v>455298.56</v>
      </c>
      <c r="C39">
        <v>1805314.25</v>
      </c>
      <c r="D39">
        <f t="shared" si="0"/>
        <v>25.22</v>
      </c>
      <c r="E39" s="17">
        <v>0.253186165010165</v>
      </c>
      <c r="F39" s="18">
        <f t="shared" si="1"/>
        <v>25.3186165010165</v>
      </c>
    </row>
    <row r="40" spans="1:6" x14ac:dyDescent="0.2">
      <c r="A40" s="8" t="s">
        <v>181</v>
      </c>
      <c r="B40">
        <v>2819501.12</v>
      </c>
      <c r="C40">
        <v>6059907.3799999999</v>
      </c>
      <c r="D40">
        <f t="shared" si="0"/>
        <v>46.53</v>
      </c>
      <c r="E40" s="17">
        <v>0.46560023600804201</v>
      </c>
      <c r="F40" s="18">
        <f t="shared" si="1"/>
        <v>46.5600236008042</v>
      </c>
    </row>
    <row r="41" spans="1:6" x14ac:dyDescent="0.2">
      <c r="A41" s="8" t="s">
        <v>117</v>
      </c>
      <c r="B41">
        <v>231379.5</v>
      </c>
      <c r="C41">
        <v>537445.52</v>
      </c>
      <c r="D41">
        <f t="shared" si="0"/>
        <v>43.05</v>
      </c>
      <c r="E41" s="17">
        <v>0.43124373642181002</v>
      </c>
      <c r="F41" s="18">
        <f t="shared" si="1"/>
        <v>43.124373642180998</v>
      </c>
    </row>
    <row r="42" spans="1:6" x14ac:dyDescent="0.2">
      <c r="A42" s="8" t="s">
        <v>182</v>
      </c>
      <c r="B42">
        <v>449052.43</v>
      </c>
      <c r="C42">
        <v>805555.55</v>
      </c>
      <c r="D42">
        <f t="shared" si="0"/>
        <v>55.74</v>
      </c>
      <c r="E42" s="17">
        <v>0.55922602537697996</v>
      </c>
      <c r="F42" s="18">
        <f t="shared" si="1"/>
        <v>55.922602537697998</v>
      </c>
    </row>
    <row r="43" spans="1:6" x14ac:dyDescent="0.2">
      <c r="A43" s="8" t="s">
        <v>183</v>
      </c>
      <c r="B43">
        <v>68971.67</v>
      </c>
      <c r="C43">
        <v>785093.97</v>
      </c>
      <c r="D43">
        <f t="shared" si="0"/>
        <v>8.7899999999999991</v>
      </c>
      <c r="E43" s="17">
        <v>8.8062996341991398E-2</v>
      </c>
      <c r="F43" s="18">
        <f t="shared" si="1"/>
        <v>8.8062996341991404</v>
      </c>
    </row>
    <row r="44" spans="1:6" x14ac:dyDescent="0.2">
      <c r="A44" s="8" t="s">
        <v>184</v>
      </c>
      <c r="B44">
        <v>8392804.8599999994</v>
      </c>
      <c r="C44">
        <v>8904465.4499999993</v>
      </c>
      <c r="D44">
        <f t="shared" si="0"/>
        <v>94.25</v>
      </c>
      <c r="E44" s="17">
        <v>0.943101711942405</v>
      </c>
      <c r="F44" s="18">
        <f t="shared" si="1"/>
        <v>94.310171194240496</v>
      </c>
    </row>
    <row r="45" spans="1:6" x14ac:dyDescent="0.2">
      <c r="A45" s="8" t="s">
        <v>185</v>
      </c>
      <c r="B45">
        <v>316106.96000000002</v>
      </c>
      <c r="C45">
        <v>347979.68</v>
      </c>
      <c r="D45">
        <f t="shared" si="0"/>
        <v>90.84</v>
      </c>
      <c r="E45" s="17">
        <v>0.90930381936159299</v>
      </c>
      <c r="F45" s="18">
        <f t="shared" si="1"/>
        <v>90.930381936159293</v>
      </c>
    </row>
    <row r="46" spans="1:6" x14ac:dyDescent="0.2">
      <c r="A46" s="8" t="s">
        <v>186</v>
      </c>
      <c r="B46">
        <v>330888.73</v>
      </c>
      <c r="C46">
        <v>369383.69</v>
      </c>
      <c r="D46">
        <f t="shared" si="0"/>
        <v>89.58</v>
      </c>
      <c r="E46" s="17">
        <v>0.90683229076918503</v>
      </c>
      <c r="F46" s="18">
        <f t="shared" si="1"/>
        <v>90.683229076918508</v>
      </c>
    </row>
    <row r="47" spans="1:6" x14ac:dyDescent="0.2">
      <c r="A47" s="8" t="s">
        <v>187</v>
      </c>
      <c r="B47">
        <v>4822788.72</v>
      </c>
      <c r="C47">
        <v>4999272.4000000004</v>
      </c>
      <c r="D47">
        <f t="shared" si="0"/>
        <v>96.47</v>
      </c>
      <c r="E47" s="17">
        <v>0.96660660415100397</v>
      </c>
      <c r="F47" s="18">
        <f t="shared" si="1"/>
        <v>96.660660415100395</v>
      </c>
    </row>
    <row r="48" spans="1:6" x14ac:dyDescent="0.2">
      <c r="A48" s="8" t="s">
        <v>188</v>
      </c>
      <c r="B48">
        <v>6257346.5</v>
      </c>
      <c r="C48">
        <v>7224198.1900000004</v>
      </c>
      <c r="D48">
        <f t="shared" si="0"/>
        <v>86.62</v>
      </c>
      <c r="E48" s="17">
        <v>0.86576593873428698</v>
      </c>
      <c r="F48" s="18">
        <f t="shared" si="1"/>
        <v>86.576593873428692</v>
      </c>
    </row>
    <row r="49" spans="1:6" x14ac:dyDescent="0.2">
      <c r="A49" s="8" t="s">
        <v>189</v>
      </c>
      <c r="B49">
        <v>1684716.24</v>
      </c>
      <c r="C49">
        <v>2038171.26</v>
      </c>
      <c r="D49">
        <f t="shared" si="0"/>
        <v>82.66</v>
      </c>
      <c r="E49" s="17">
        <v>0.11606139133693</v>
      </c>
      <c r="F49" s="18">
        <f t="shared" si="1"/>
        <v>11.606139133693</v>
      </c>
    </row>
    <row r="50" spans="1:6" x14ac:dyDescent="0.2">
      <c r="A50" s="8" t="s">
        <v>190</v>
      </c>
      <c r="B50">
        <v>80983.360000000001</v>
      </c>
      <c r="C50">
        <v>152190.47</v>
      </c>
      <c r="D50">
        <f t="shared" si="0"/>
        <v>53.21</v>
      </c>
      <c r="E50" s="17">
        <v>0.53585034373763496</v>
      </c>
      <c r="F50" s="18">
        <f t="shared" si="1"/>
        <v>53.585034373763499</v>
      </c>
    </row>
    <row r="51" spans="1:6" x14ac:dyDescent="0.2">
      <c r="A51" s="8" t="s">
        <v>191</v>
      </c>
      <c r="B51">
        <v>615099.87</v>
      </c>
      <c r="C51">
        <v>1226402.92</v>
      </c>
      <c r="D51">
        <f t="shared" si="0"/>
        <v>50.15</v>
      </c>
      <c r="E51" s="17">
        <v>0.50482157699367602</v>
      </c>
      <c r="F51" s="18">
        <f t="shared" si="1"/>
        <v>50.482157699367605</v>
      </c>
    </row>
    <row r="52" spans="1:6" x14ac:dyDescent="0.2">
      <c r="A52" s="8" t="s">
        <v>192</v>
      </c>
      <c r="B52">
        <v>5664613.5700000003</v>
      </c>
      <c r="C52">
        <v>6221131.0199999996</v>
      </c>
      <c r="D52">
        <f t="shared" si="0"/>
        <v>91.05</v>
      </c>
      <c r="E52" s="17">
        <v>0.91640165692083897</v>
      </c>
      <c r="F52" s="18">
        <f t="shared" si="1"/>
        <v>91.640165692083897</v>
      </c>
    </row>
    <row r="53" spans="1:6" x14ac:dyDescent="0.2">
      <c r="A53" s="8" t="s">
        <v>193</v>
      </c>
      <c r="B53">
        <v>14926939.91</v>
      </c>
      <c r="C53">
        <v>15565605.07</v>
      </c>
      <c r="D53">
        <f t="shared" si="0"/>
        <v>95.9</v>
      </c>
      <c r="E53" s="17">
        <v>0.94920093313931797</v>
      </c>
      <c r="F53" s="18">
        <f t="shared" si="1"/>
        <v>94.920093313931801</v>
      </c>
    </row>
    <row r="54" spans="1:6" x14ac:dyDescent="0.2">
      <c r="A54" s="8" t="s">
        <v>194</v>
      </c>
      <c r="B54">
        <v>345148.54</v>
      </c>
      <c r="C54">
        <v>1023791.05</v>
      </c>
      <c r="D54">
        <f t="shared" si="0"/>
        <v>33.71</v>
      </c>
      <c r="E54" s="17">
        <v>0.31317340313492698</v>
      </c>
      <c r="F54" s="18">
        <f t="shared" si="1"/>
        <v>31.317340313492696</v>
      </c>
    </row>
    <row r="55" spans="1:6" x14ac:dyDescent="0.2">
      <c r="A55" s="8" t="s">
        <v>40</v>
      </c>
      <c r="B55">
        <v>284889.58</v>
      </c>
      <c r="C55">
        <v>830824.81</v>
      </c>
      <c r="D55">
        <f t="shared" si="0"/>
        <v>34.29</v>
      </c>
      <c r="E55" s="17">
        <v>0.34281127601685102</v>
      </c>
      <c r="F55" s="18">
        <f t="shared" si="1"/>
        <v>34.2811276016851</v>
      </c>
    </row>
    <row r="56" spans="1:6" x14ac:dyDescent="0.2">
      <c r="A56" s="8" t="s">
        <v>195</v>
      </c>
      <c r="B56">
        <v>2971487.99</v>
      </c>
      <c r="C56">
        <v>3567810.37</v>
      </c>
      <c r="D56">
        <f t="shared" si="0"/>
        <v>83.29</v>
      </c>
      <c r="E56" s="17">
        <v>0.84011105272741105</v>
      </c>
      <c r="F56" s="18">
        <f t="shared" si="1"/>
        <v>84.011105272741105</v>
      </c>
    </row>
    <row r="57" spans="1:6" x14ac:dyDescent="0.2">
      <c r="A57" s="8" t="s">
        <v>196</v>
      </c>
      <c r="B57">
        <v>1184395.69</v>
      </c>
      <c r="C57">
        <v>1279840.2</v>
      </c>
      <c r="D57">
        <f t="shared" si="0"/>
        <v>92.54</v>
      </c>
      <c r="E57" s="17">
        <v>0.931100974759133</v>
      </c>
      <c r="F57" s="18">
        <f t="shared" si="1"/>
        <v>93.110097475913307</v>
      </c>
    </row>
    <row r="58" spans="1:6" x14ac:dyDescent="0.2">
      <c r="A58" s="8" t="s">
        <v>197</v>
      </c>
      <c r="B58">
        <v>3874804.19</v>
      </c>
      <c r="C58">
        <v>4001003.2</v>
      </c>
      <c r="D58">
        <f t="shared" si="0"/>
        <v>96.85</v>
      </c>
      <c r="E58" s="17">
        <v>0.973918515185206</v>
      </c>
      <c r="F58" s="18">
        <f t="shared" si="1"/>
        <v>97.391851518520596</v>
      </c>
    </row>
    <row r="59" spans="1:6" x14ac:dyDescent="0.2">
      <c r="A59" s="8" t="s">
        <v>198</v>
      </c>
      <c r="B59">
        <v>2850571.27</v>
      </c>
      <c r="C59">
        <v>5366993.83</v>
      </c>
      <c r="D59">
        <f t="shared" si="0"/>
        <v>53.11</v>
      </c>
      <c r="E59" s="17">
        <v>0.53447993189715004</v>
      </c>
      <c r="F59" s="18">
        <f t="shared" si="1"/>
        <v>53.447993189715007</v>
      </c>
    </row>
    <row r="60" spans="1:6" x14ac:dyDescent="0.2">
      <c r="A60" s="8" t="s">
        <v>199</v>
      </c>
      <c r="B60">
        <v>403996.99</v>
      </c>
      <c r="C60">
        <v>871541.63</v>
      </c>
      <c r="D60">
        <f t="shared" si="0"/>
        <v>46.35</v>
      </c>
      <c r="E60" s="17">
        <v>0.466485428972781</v>
      </c>
      <c r="F60" s="18">
        <f t="shared" si="1"/>
        <v>46.648542897278098</v>
      </c>
    </row>
    <row r="61" spans="1:6" x14ac:dyDescent="0.2">
      <c r="A61" s="8" t="s">
        <v>200</v>
      </c>
      <c r="B61">
        <v>183828.66</v>
      </c>
      <c r="C61">
        <v>339486.52</v>
      </c>
      <c r="D61">
        <f t="shared" si="0"/>
        <v>54.15</v>
      </c>
      <c r="E61" s="17">
        <v>0.54531661587235902</v>
      </c>
      <c r="F61" s="18">
        <f t="shared" si="1"/>
        <v>54.531661587235902</v>
      </c>
    </row>
    <row r="62" spans="1:6" x14ac:dyDescent="0.2">
      <c r="A62" s="8" t="s">
        <v>575</v>
      </c>
      <c r="B62">
        <v>1010388.29</v>
      </c>
      <c r="C62">
        <v>2679197.5099999998</v>
      </c>
      <c r="D62">
        <f t="shared" si="0"/>
        <v>37.71</v>
      </c>
      <c r="E62" s="17">
        <v>0.39537986038763601</v>
      </c>
      <c r="F62" s="18">
        <f t="shared" si="1"/>
        <v>39.537986038763599</v>
      </c>
    </row>
    <row r="63" spans="1:6" x14ac:dyDescent="0.2">
      <c r="A63" s="8" t="s">
        <v>202</v>
      </c>
      <c r="B63">
        <v>6099.14</v>
      </c>
      <c r="C63">
        <v>28048.1</v>
      </c>
      <c r="D63">
        <f t="shared" si="0"/>
        <v>21.75</v>
      </c>
      <c r="E63" s="17">
        <v>0.21827369892346599</v>
      </c>
      <c r="F63" s="18">
        <f t="shared" si="1"/>
        <v>21.827369892346599</v>
      </c>
    </row>
    <row r="64" spans="1:6" x14ac:dyDescent="0.2">
      <c r="A64" s="8" t="s">
        <v>203</v>
      </c>
      <c r="B64">
        <v>86792.05</v>
      </c>
      <c r="C64">
        <v>98333.18</v>
      </c>
      <c r="D64">
        <f t="shared" si="0"/>
        <v>88.26</v>
      </c>
      <c r="E64" s="17">
        <v>0.89243189390322297</v>
      </c>
      <c r="F64" s="18">
        <f t="shared" si="1"/>
        <v>89.2431893903223</v>
      </c>
    </row>
    <row r="65" spans="1:6" x14ac:dyDescent="0.2">
      <c r="A65" s="8" t="s">
        <v>204</v>
      </c>
      <c r="B65">
        <v>424916.47</v>
      </c>
      <c r="C65">
        <v>654490.22</v>
      </c>
      <c r="D65">
        <f t="shared" si="0"/>
        <v>64.92</v>
      </c>
      <c r="E65" s="17">
        <v>0.65432628429375705</v>
      </c>
      <c r="F65" s="18">
        <f t="shared" si="1"/>
        <v>65.432628429375711</v>
      </c>
    </row>
    <row r="66" spans="1:6" x14ac:dyDescent="0.2">
      <c r="A66" s="8" t="s">
        <v>205</v>
      </c>
      <c r="B66">
        <v>2219058.2599999998</v>
      </c>
      <c r="C66">
        <v>4060381.4</v>
      </c>
      <c r="D66">
        <f t="shared" ref="D66:D129" si="2">ROUND(B66/C66*100, 2)</f>
        <v>54.65</v>
      </c>
      <c r="E66" s="17">
        <v>0.55361836895692895</v>
      </c>
      <c r="F66" s="18">
        <f t="shared" si="1"/>
        <v>55.361836895692896</v>
      </c>
    </row>
    <row r="67" spans="1:6" x14ac:dyDescent="0.2">
      <c r="A67" s="8" t="s">
        <v>206</v>
      </c>
      <c r="B67">
        <v>723589.05</v>
      </c>
      <c r="C67">
        <v>733800.77</v>
      </c>
      <c r="D67">
        <f t="shared" si="2"/>
        <v>98.61</v>
      </c>
      <c r="E67" s="17">
        <v>0.99312740879031203</v>
      </c>
      <c r="F67" s="18">
        <f t="shared" si="1"/>
        <v>99.312740879031196</v>
      </c>
    </row>
    <row r="68" spans="1:6" x14ac:dyDescent="0.2">
      <c r="A68" s="8" t="s">
        <v>207</v>
      </c>
      <c r="B68">
        <v>1441677.37</v>
      </c>
      <c r="C68">
        <v>1505665.78</v>
      </c>
      <c r="D68">
        <f t="shared" si="2"/>
        <v>95.75</v>
      </c>
      <c r="E68" s="17">
        <v>0.96786945524379997</v>
      </c>
      <c r="F68" s="18">
        <f t="shared" ref="F68:F131" si="3">E68*100</f>
        <v>96.786945524380002</v>
      </c>
    </row>
    <row r="69" spans="1:6" x14ac:dyDescent="0.2">
      <c r="A69" s="8" t="s">
        <v>208</v>
      </c>
      <c r="B69">
        <v>1225026.42</v>
      </c>
      <c r="C69">
        <v>1322615.2</v>
      </c>
      <c r="D69">
        <f t="shared" si="2"/>
        <v>92.62</v>
      </c>
      <c r="E69" s="17">
        <v>0.93558011491105597</v>
      </c>
      <c r="F69" s="18">
        <f t="shared" si="3"/>
        <v>93.558011491105603</v>
      </c>
    </row>
    <row r="70" spans="1:6" x14ac:dyDescent="0.2">
      <c r="A70" s="8" t="s">
        <v>209</v>
      </c>
      <c r="B70">
        <v>356082.25</v>
      </c>
      <c r="C70">
        <v>590198.43999999994</v>
      </c>
      <c r="D70">
        <f t="shared" si="2"/>
        <v>60.33</v>
      </c>
      <c r="E70" s="17">
        <v>0.60618229306847105</v>
      </c>
      <c r="F70" s="18">
        <f t="shared" si="3"/>
        <v>60.618229306847105</v>
      </c>
    </row>
    <row r="71" spans="1:6" x14ac:dyDescent="0.2">
      <c r="A71" s="8" t="s">
        <v>594</v>
      </c>
      <c r="B71">
        <v>881530.86</v>
      </c>
      <c r="C71">
        <v>1705584.35</v>
      </c>
      <c r="D71">
        <f t="shared" si="2"/>
        <v>51.68</v>
      </c>
      <c r="E71" s="17">
        <v>0.51717302660348796</v>
      </c>
      <c r="F71" s="18">
        <f t="shared" si="3"/>
        <v>51.717302660348793</v>
      </c>
    </row>
    <row r="72" spans="1:6" x14ac:dyDescent="0.2">
      <c r="A72" s="8" t="s">
        <v>210</v>
      </c>
      <c r="B72">
        <v>8223.3700000000008</v>
      </c>
      <c r="C72">
        <v>56013.58</v>
      </c>
      <c r="D72">
        <f t="shared" si="2"/>
        <v>14.68</v>
      </c>
      <c r="E72" s="17">
        <v>0.146985058778169</v>
      </c>
      <c r="F72" s="18">
        <f t="shared" si="3"/>
        <v>14.698505877816901</v>
      </c>
    </row>
    <row r="73" spans="1:6" x14ac:dyDescent="0.2">
      <c r="A73" s="8" t="s">
        <v>211</v>
      </c>
      <c r="B73">
        <v>1565578.46</v>
      </c>
      <c r="C73">
        <v>3163034.92</v>
      </c>
      <c r="D73">
        <f t="shared" si="2"/>
        <v>49.5</v>
      </c>
      <c r="E73" s="17">
        <v>0.49770046567018</v>
      </c>
      <c r="F73" s="18">
        <f t="shared" si="3"/>
        <v>49.770046567017999</v>
      </c>
    </row>
    <row r="74" spans="1:6" x14ac:dyDescent="0.2">
      <c r="A74" s="8" t="s">
        <v>212</v>
      </c>
      <c r="B74">
        <v>1363729.27</v>
      </c>
      <c r="C74">
        <v>1442533.49</v>
      </c>
      <c r="D74">
        <f t="shared" si="2"/>
        <v>94.54</v>
      </c>
      <c r="E74" s="17">
        <v>0.94938565848817802</v>
      </c>
      <c r="F74" s="18">
        <f t="shared" si="3"/>
        <v>94.938565848817802</v>
      </c>
    </row>
    <row r="75" spans="1:6" x14ac:dyDescent="0.2">
      <c r="A75" s="8" t="s">
        <v>213</v>
      </c>
      <c r="B75">
        <v>1343120.22</v>
      </c>
      <c r="C75">
        <v>2029570.76</v>
      </c>
      <c r="D75">
        <f t="shared" si="2"/>
        <v>66.180000000000007</v>
      </c>
      <c r="E75" s="17">
        <v>0.66373262445454395</v>
      </c>
      <c r="F75" s="18">
        <f t="shared" si="3"/>
        <v>66.373262445454401</v>
      </c>
    </row>
    <row r="76" spans="1:6" x14ac:dyDescent="0.2">
      <c r="A76" s="8" t="s">
        <v>214</v>
      </c>
      <c r="B76">
        <v>1011982.53</v>
      </c>
      <c r="C76">
        <v>1719424.15</v>
      </c>
      <c r="D76">
        <f t="shared" si="2"/>
        <v>58.86</v>
      </c>
      <c r="E76" s="17">
        <v>0.59168199009373301</v>
      </c>
      <c r="F76" s="18">
        <f t="shared" si="3"/>
        <v>59.168199009373303</v>
      </c>
    </row>
    <row r="77" spans="1:6" x14ac:dyDescent="0.2">
      <c r="A77" s="8" t="s">
        <v>215</v>
      </c>
      <c r="B77">
        <v>56147.55</v>
      </c>
      <c r="C77">
        <v>58461.24</v>
      </c>
      <c r="D77">
        <f t="shared" si="2"/>
        <v>96.04</v>
      </c>
      <c r="E77" s="17">
        <v>0.96298930679498795</v>
      </c>
      <c r="F77" s="18">
        <f t="shared" si="3"/>
        <v>96.298930679498795</v>
      </c>
    </row>
    <row r="78" spans="1:6" x14ac:dyDescent="0.2">
      <c r="A78" s="8" t="s">
        <v>216</v>
      </c>
      <c r="B78">
        <v>745573.72</v>
      </c>
      <c r="C78">
        <v>1049137.9099999999</v>
      </c>
      <c r="D78">
        <f t="shared" si="2"/>
        <v>71.069999999999993</v>
      </c>
      <c r="E78" s="17">
        <v>0.71455858782651505</v>
      </c>
      <c r="F78" s="18">
        <f t="shared" si="3"/>
        <v>71.455858782651504</v>
      </c>
    </row>
    <row r="79" spans="1:6" x14ac:dyDescent="0.2">
      <c r="A79" s="8" t="s">
        <v>217</v>
      </c>
      <c r="B79">
        <v>10276253.789999999</v>
      </c>
      <c r="C79">
        <v>15408772.619999999</v>
      </c>
      <c r="D79">
        <f t="shared" si="2"/>
        <v>66.69</v>
      </c>
      <c r="E79" s="17">
        <v>0.66716537866322101</v>
      </c>
      <c r="F79" s="18">
        <f t="shared" si="3"/>
        <v>66.716537866322099</v>
      </c>
    </row>
    <row r="80" spans="1:6" x14ac:dyDescent="0.2">
      <c r="A80" s="8" t="s">
        <v>218</v>
      </c>
      <c r="B80">
        <v>3258446.41</v>
      </c>
      <c r="C80">
        <v>3563930.6</v>
      </c>
      <c r="D80">
        <f t="shared" si="2"/>
        <v>91.43</v>
      </c>
      <c r="E80" s="17">
        <v>0.91277145950283101</v>
      </c>
      <c r="F80" s="18">
        <f t="shared" si="3"/>
        <v>91.277145950283099</v>
      </c>
    </row>
    <row r="81" spans="1:7" x14ac:dyDescent="0.2">
      <c r="A81" s="8" t="s">
        <v>219</v>
      </c>
      <c r="B81">
        <v>1252960.25</v>
      </c>
      <c r="C81">
        <v>6161925.5599999996</v>
      </c>
      <c r="D81">
        <f t="shared" si="2"/>
        <v>20.329999999999998</v>
      </c>
      <c r="E81" s="17">
        <v>0.20648930749406899</v>
      </c>
      <c r="F81" s="18">
        <f t="shared" si="3"/>
        <v>20.648930749406897</v>
      </c>
    </row>
    <row r="82" spans="1:7" x14ac:dyDescent="0.2">
      <c r="A82" s="8" t="s">
        <v>220</v>
      </c>
      <c r="B82">
        <v>244660.85</v>
      </c>
      <c r="C82">
        <v>1469209.14</v>
      </c>
      <c r="D82">
        <f t="shared" si="2"/>
        <v>16.649999999999999</v>
      </c>
      <c r="E82" s="17">
        <v>0.16759617084981199</v>
      </c>
      <c r="F82" s="18">
        <f t="shared" si="3"/>
        <v>16.759617084981198</v>
      </c>
    </row>
    <row r="83" spans="1:7" x14ac:dyDescent="0.2">
      <c r="A83" s="8" t="s">
        <v>221</v>
      </c>
      <c r="B83">
        <v>235410.67</v>
      </c>
      <c r="C83">
        <v>284129.71999999997</v>
      </c>
      <c r="D83">
        <f t="shared" si="2"/>
        <v>82.85</v>
      </c>
      <c r="E83" s="17">
        <v>0.83326749239598996</v>
      </c>
      <c r="F83" s="18">
        <f t="shared" si="3"/>
        <v>83.326749239598996</v>
      </c>
    </row>
    <row r="84" spans="1:7" x14ac:dyDescent="0.2">
      <c r="A84" s="8" t="s">
        <v>222</v>
      </c>
      <c r="B84">
        <v>1818647.45</v>
      </c>
      <c r="C84">
        <v>2306126.81</v>
      </c>
      <c r="D84">
        <f t="shared" si="2"/>
        <v>78.86</v>
      </c>
      <c r="E84" s="17">
        <v>0.79090518290164102</v>
      </c>
      <c r="F84" s="18">
        <f t="shared" si="3"/>
        <v>79.090518290164098</v>
      </c>
      <c r="G84" s="18"/>
    </row>
    <row r="85" spans="1:7" x14ac:dyDescent="0.2">
      <c r="A85" s="8" t="s">
        <v>223</v>
      </c>
      <c r="B85">
        <v>490518.4</v>
      </c>
      <c r="C85">
        <v>511920.18</v>
      </c>
      <c r="D85">
        <f t="shared" si="2"/>
        <v>95.82</v>
      </c>
      <c r="E85" s="17">
        <v>0.96095820886404804</v>
      </c>
      <c r="F85" s="18">
        <f t="shared" si="3"/>
        <v>96.095820886404809</v>
      </c>
    </row>
    <row r="86" spans="1:7" x14ac:dyDescent="0.2">
      <c r="A86" s="8" t="s">
        <v>224</v>
      </c>
      <c r="B86">
        <v>469837.55</v>
      </c>
      <c r="C86">
        <v>566702.49</v>
      </c>
      <c r="D86">
        <f t="shared" si="2"/>
        <v>82.91</v>
      </c>
      <c r="E86" s="17">
        <v>0.83244314847290302</v>
      </c>
      <c r="F86" s="18">
        <f t="shared" si="3"/>
        <v>83.244314847290298</v>
      </c>
    </row>
    <row r="87" spans="1:7" x14ac:dyDescent="0.2">
      <c r="A87" s="8" t="s">
        <v>225</v>
      </c>
      <c r="B87">
        <v>322673.78999999998</v>
      </c>
      <c r="C87">
        <v>396742.27</v>
      </c>
      <c r="D87">
        <f t="shared" si="2"/>
        <v>81.33</v>
      </c>
      <c r="E87" s="17">
        <v>0.81631677694970495</v>
      </c>
      <c r="F87" s="18">
        <f t="shared" si="3"/>
        <v>81.631677694970492</v>
      </c>
    </row>
    <row r="88" spans="1:7" x14ac:dyDescent="0.2">
      <c r="A88" s="8" t="s">
        <v>41</v>
      </c>
      <c r="B88">
        <v>104368.21</v>
      </c>
      <c r="C88">
        <v>126180.67</v>
      </c>
      <c r="D88">
        <f t="shared" si="2"/>
        <v>82.71</v>
      </c>
      <c r="E88" s="17">
        <v>0.835133152206324</v>
      </c>
      <c r="F88" s="18">
        <f t="shared" si="3"/>
        <v>83.513315220632407</v>
      </c>
    </row>
    <row r="89" spans="1:7" x14ac:dyDescent="0.2">
      <c r="A89" s="8" t="s">
        <v>226</v>
      </c>
      <c r="B89">
        <v>67708.460000000006</v>
      </c>
      <c r="C89">
        <v>127731.59</v>
      </c>
      <c r="D89">
        <f t="shared" si="2"/>
        <v>53.01</v>
      </c>
      <c r="E89" s="17">
        <v>0.53619836028413204</v>
      </c>
      <c r="F89" s="18">
        <f t="shared" si="3"/>
        <v>53.619836028413204</v>
      </c>
    </row>
    <row r="90" spans="1:7" x14ac:dyDescent="0.2">
      <c r="A90" s="8" t="s">
        <v>227</v>
      </c>
      <c r="B90">
        <v>308362.98</v>
      </c>
      <c r="C90">
        <v>322231.12</v>
      </c>
      <c r="D90">
        <f t="shared" si="2"/>
        <v>95.7</v>
      </c>
      <c r="E90" s="17">
        <v>0.95777389885617503</v>
      </c>
      <c r="F90" s="18">
        <f t="shared" si="3"/>
        <v>95.777389885617509</v>
      </c>
    </row>
    <row r="91" spans="1:7" x14ac:dyDescent="0.2">
      <c r="A91" s="8" t="s">
        <v>228</v>
      </c>
      <c r="B91">
        <v>322848.38</v>
      </c>
      <c r="C91">
        <v>413340.59</v>
      </c>
      <c r="D91">
        <f t="shared" si="2"/>
        <v>78.11</v>
      </c>
      <c r="E91" s="17">
        <v>0.78668923860469997</v>
      </c>
      <c r="F91" s="18">
        <f t="shared" si="3"/>
        <v>78.668923860470002</v>
      </c>
    </row>
    <row r="92" spans="1:7" x14ac:dyDescent="0.2">
      <c r="A92" s="8" t="s">
        <v>229</v>
      </c>
      <c r="B92">
        <v>13857.23</v>
      </c>
      <c r="C92">
        <v>24577.02</v>
      </c>
      <c r="D92">
        <f t="shared" si="2"/>
        <v>56.38</v>
      </c>
      <c r="E92" s="17">
        <v>0.56778013362233504</v>
      </c>
      <c r="F92" s="18">
        <f t="shared" si="3"/>
        <v>56.778013362233501</v>
      </c>
    </row>
    <row r="93" spans="1:7" x14ac:dyDescent="0.2">
      <c r="A93" s="8" t="s">
        <v>230</v>
      </c>
      <c r="B93">
        <v>47457.95</v>
      </c>
      <c r="C93">
        <v>73127.929999999993</v>
      </c>
      <c r="D93">
        <f t="shared" si="2"/>
        <v>64.900000000000006</v>
      </c>
      <c r="E93" s="17">
        <v>0.64962989460911003</v>
      </c>
      <c r="F93" s="18">
        <f t="shared" si="3"/>
        <v>64.962989460911004</v>
      </c>
    </row>
    <row r="94" spans="1:7" x14ac:dyDescent="0.2">
      <c r="A94" s="8" t="s">
        <v>576</v>
      </c>
      <c r="B94">
        <v>150867.82</v>
      </c>
      <c r="C94">
        <v>891584.76</v>
      </c>
      <c r="D94">
        <f t="shared" si="2"/>
        <v>16.920000000000002</v>
      </c>
      <c r="E94" s="17">
        <v>0.16937098823220501</v>
      </c>
      <c r="F94" s="18">
        <f>E94*100</f>
        <v>16.937098823220502</v>
      </c>
    </row>
    <row r="95" spans="1:7" x14ac:dyDescent="0.2">
      <c r="A95" s="8" t="s">
        <v>585</v>
      </c>
      <c r="B95">
        <v>6106.09</v>
      </c>
      <c r="C95">
        <v>182673.25</v>
      </c>
      <c r="D95">
        <f t="shared" si="2"/>
        <v>3.34</v>
      </c>
      <c r="E95" s="17">
        <v>3.3445343995885002E-2</v>
      </c>
      <c r="F95" s="18">
        <f t="shared" si="3"/>
        <v>3.3445343995885004</v>
      </c>
    </row>
    <row r="96" spans="1:7" x14ac:dyDescent="0.2">
      <c r="A96" s="8" t="s">
        <v>586</v>
      </c>
      <c r="B96">
        <v>4735713.7699999996</v>
      </c>
      <c r="C96">
        <v>8360781.0599999996</v>
      </c>
      <c r="D96">
        <f t="shared" si="2"/>
        <v>56.64</v>
      </c>
      <c r="E96" s="17">
        <v>0.56618868338855399</v>
      </c>
      <c r="F96" s="18">
        <f t="shared" si="3"/>
        <v>56.6188683388554</v>
      </c>
    </row>
    <row r="97" spans="1:6" x14ac:dyDescent="0.2">
      <c r="A97" s="8" t="s">
        <v>587</v>
      </c>
      <c r="B97">
        <v>5155645.25</v>
      </c>
      <c r="C97">
        <v>8660057.4700000007</v>
      </c>
      <c r="D97">
        <f t="shared" si="2"/>
        <v>59.53</v>
      </c>
      <c r="E97" s="17">
        <v>0.59480566806868695</v>
      </c>
      <c r="F97" s="18">
        <f t="shared" si="3"/>
        <v>59.480566806868694</v>
      </c>
    </row>
    <row r="98" spans="1:6" x14ac:dyDescent="0.2">
      <c r="A98" s="8" t="s">
        <v>590</v>
      </c>
      <c r="B98">
        <v>15547378.92</v>
      </c>
      <c r="C98">
        <v>18468410.550000001</v>
      </c>
      <c r="D98">
        <f t="shared" si="2"/>
        <v>84.18</v>
      </c>
      <c r="E98">
        <v>0.84026134425073495</v>
      </c>
      <c r="F98" s="18">
        <f t="shared" si="3"/>
        <v>84.026134425073494</v>
      </c>
    </row>
    <row r="99" spans="1:6" x14ac:dyDescent="0.2">
      <c r="A99" s="8" t="s">
        <v>42</v>
      </c>
      <c r="B99">
        <v>1288104.01</v>
      </c>
      <c r="C99">
        <v>1452494.47</v>
      </c>
      <c r="D99">
        <f t="shared" si="2"/>
        <v>88.68</v>
      </c>
      <c r="E99" s="17">
        <v>0.89384452251025903</v>
      </c>
      <c r="F99" s="18">
        <f t="shared" si="3"/>
        <v>89.384452251025905</v>
      </c>
    </row>
    <row r="100" spans="1:6" x14ac:dyDescent="0.2">
      <c r="A100" s="8" t="s">
        <v>43</v>
      </c>
      <c r="B100">
        <v>450065.37</v>
      </c>
      <c r="C100">
        <v>711316.47999999998</v>
      </c>
      <c r="D100">
        <f t="shared" si="2"/>
        <v>63.27</v>
      </c>
      <c r="E100" s="17">
        <v>0.63898378769394304</v>
      </c>
      <c r="F100" s="18">
        <f t="shared" si="3"/>
        <v>63.898378769394306</v>
      </c>
    </row>
    <row r="101" spans="1:6" x14ac:dyDescent="0.2">
      <c r="A101" s="8" t="s">
        <v>231</v>
      </c>
      <c r="B101">
        <v>8386092.4000000004</v>
      </c>
      <c r="C101">
        <v>12327651.43</v>
      </c>
      <c r="D101">
        <f t="shared" si="2"/>
        <v>68.03</v>
      </c>
      <c r="E101" s="17">
        <v>0.68510113817745399</v>
      </c>
      <c r="F101" s="18">
        <f t="shared" si="3"/>
        <v>68.510113817745406</v>
      </c>
    </row>
    <row r="102" spans="1:6" x14ac:dyDescent="0.2">
      <c r="A102" s="8" t="s">
        <v>555</v>
      </c>
      <c r="B102">
        <v>372156.33</v>
      </c>
      <c r="C102">
        <v>466112.51</v>
      </c>
      <c r="D102">
        <f t="shared" si="2"/>
        <v>79.84</v>
      </c>
      <c r="E102" s="17">
        <v>0.80861699673998499</v>
      </c>
      <c r="F102" s="18">
        <f t="shared" si="3"/>
        <v>80.861699673998501</v>
      </c>
    </row>
    <row r="103" spans="1:6" x14ac:dyDescent="0.2">
      <c r="A103" s="8" t="s">
        <v>232</v>
      </c>
      <c r="B103">
        <v>11035.46</v>
      </c>
      <c r="C103">
        <v>16245.31</v>
      </c>
      <c r="D103">
        <f t="shared" si="2"/>
        <v>67.930000000000007</v>
      </c>
      <c r="E103" s="17">
        <v>0.69632372584714097</v>
      </c>
      <c r="F103" s="18">
        <f t="shared" si="3"/>
        <v>69.632372584714091</v>
      </c>
    </row>
    <row r="104" spans="1:6" x14ac:dyDescent="0.2">
      <c r="A104" s="8" t="s">
        <v>559</v>
      </c>
      <c r="B104">
        <v>7720.39</v>
      </c>
      <c r="C104">
        <v>71714.62</v>
      </c>
      <c r="D104">
        <f t="shared" si="2"/>
        <v>10.77</v>
      </c>
      <c r="E104" s="17">
        <v>0.107910049174109</v>
      </c>
      <c r="F104" s="18">
        <f t="shared" si="3"/>
        <v>10.7910049174109</v>
      </c>
    </row>
    <row r="105" spans="1:6" x14ac:dyDescent="0.2">
      <c r="A105" s="8" t="s">
        <v>588</v>
      </c>
      <c r="B105">
        <v>140400.04</v>
      </c>
      <c r="C105">
        <v>149697.39000000001</v>
      </c>
      <c r="D105">
        <f t="shared" si="2"/>
        <v>93.79</v>
      </c>
      <c r="E105" s="17">
        <v>0.94710973079933103</v>
      </c>
      <c r="F105" s="18">
        <f t="shared" si="3"/>
        <v>94.710973079933098</v>
      </c>
    </row>
    <row r="106" spans="1:6" x14ac:dyDescent="0.2">
      <c r="A106" s="8" t="s">
        <v>560</v>
      </c>
      <c r="B106">
        <v>56803.25</v>
      </c>
      <c r="C106">
        <v>58372.52</v>
      </c>
      <c r="D106">
        <f t="shared" si="2"/>
        <v>97.31</v>
      </c>
      <c r="E106" s="17">
        <v>0.98300093666287103</v>
      </c>
      <c r="F106" s="18">
        <f t="shared" si="3"/>
        <v>98.300093666287097</v>
      </c>
    </row>
    <row r="107" spans="1:6" x14ac:dyDescent="0.2">
      <c r="A107" s="8" t="s">
        <v>589</v>
      </c>
      <c r="B107">
        <v>12985177.82</v>
      </c>
      <c r="C107">
        <v>13073689.02</v>
      </c>
      <c r="D107">
        <f t="shared" si="2"/>
        <v>99.32</v>
      </c>
      <c r="E107" s="17">
        <v>0.99145507234998098</v>
      </c>
      <c r="F107" s="18">
        <f t="shared" si="3"/>
        <v>99.145507234998092</v>
      </c>
    </row>
    <row r="108" spans="1:6" x14ac:dyDescent="0.2">
      <c r="A108" s="8" t="s">
        <v>561</v>
      </c>
      <c r="B108">
        <v>77362.990000000005</v>
      </c>
      <c r="C108">
        <v>118887.69</v>
      </c>
      <c r="D108">
        <f t="shared" si="2"/>
        <v>65.069999999999993</v>
      </c>
      <c r="E108" s="17">
        <v>0.65346964011063902</v>
      </c>
      <c r="F108" s="18">
        <f t="shared" si="3"/>
        <v>65.346964011063903</v>
      </c>
    </row>
    <row r="109" spans="1:6" x14ac:dyDescent="0.2">
      <c r="A109" s="8" t="s">
        <v>233</v>
      </c>
      <c r="B109">
        <v>2957055.53</v>
      </c>
      <c r="C109">
        <v>3757349.16</v>
      </c>
      <c r="D109">
        <f t="shared" si="2"/>
        <v>78.7</v>
      </c>
      <c r="E109" s="17">
        <v>0.79362644206247002</v>
      </c>
      <c r="F109" s="18">
        <f t="shared" si="3"/>
        <v>79.362644206246998</v>
      </c>
    </row>
    <row r="110" spans="1:6" x14ac:dyDescent="0.2">
      <c r="A110" s="8" t="s">
        <v>234</v>
      </c>
      <c r="B110">
        <v>3689999.04</v>
      </c>
      <c r="C110">
        <v>4166046.03</v>
      </c>
      <c r="D110">
        <f t="shared" si="2"/>
        <v>88.57</v>
      </c>
      <c r="E110" s="17">
        <v>0.89292113596143896</v>
      </c>
      <c r="F110" s="18">
        <f t="shared" si="3"/>
        <v>89.292113596143892</v>
      </c>
    </row>
    <row r="111" spans="1:6" x14ac:dyDescent="0.2">
      <c r="A111" s="8" t="s">
        <v>235</v>
      </c>
      <c r="B111">
        <v>2686741.4</v>
      </c>
      <c r="C111">
        <v>3691957.18</v>
      </c>
      <c r="D111">
        <f t="shared" si="2"/>
        <v>72.77</v>
      </c>
      <c r="E111" s="17">
        <v>0.72796863078725504</v>
      </c>
      <c r="F111" s="18">
        <f t="shared" si="3"/>
        <v>72.796863078725508</v>
      </c>
    </row>
    <row r="112" spans="1:6" x14ac:dyDescent="0.2">
      <c r="A112" s="8" t="s">
        <v>236</v>
      </c>
      <c r="B112">
        <v>3190022.43</v>
      </c>
      <c r="C112">
        <v>4832870.75</v>
      </c>
      <c r="D112">
        <f t="shared" si="2"/>
        <v>66.010000000000005</v>
      </c>
      <c r="E112" s="17">
        <v>0.65924679364356398</v>
      </c>
      <c r="F112" s="18">
        <f t="shared" si="3"/>
        <v>65.924679364356393</v>
      </c>
    </row>
    <row r="113" spans="1:6" x14ac:dyDescent="0.2">
      <c r="A113" s="8" t="s">
        <v>237</v>
      </c>
      <c r="B113">
        <v>66917.08</v>
      </c>
      <c r="C113">
        <v>133126.76999999999</v>
      </c>
      <c r="D113">
        <f t="shared" si="2"/>
        <v>50.27</v>
      </c>
      <c r="E113" s="17">
        <v>0.50403335403891203</v>
      </c>
      <c r="F113" s="18">
        <f t="shared" si="3"/>
        <v>50.403335403891205</v>
      </c>
    </row>
    <row r="114" spans="1:6" x14ac:dyDescent="0.2">
      <c r="A114" s="8" t="s">
        <v>238</v>
      </c>
      <c r="B114">
        <v>38706.089999999997</v>
      </c>
      <c r="C114">
        <v>51402.74</v>
      </c>
      <c r="D114">
        <f t="shared" si="2"/>
        <v>75.3</v>
      </c>
      <c r="E114" s="17">
        <v>0.75693914120102701</v>
      </c>
      <c r="F114" s="18">
        <f t="shared" si="3"/>
        <v>75.693914120102704</v>
      </c>
    </row>
    <row r="115" spans="1:6" x14ac:dyDescent="0.2">
      <c r="A115" s="8" t="s">
        <v>239</v>
      </c>
      <c r="B115">
        <v>9080974.8800000008</v>
      </c>
      <c r="C115">
        <v>13411702.199999999</v>
      </c>
      <c r="D115">
        <f t="shared" si="2"/>
        <v>67.709999999999994</v>
      </c>
      <c r="E115" s="17">
        <v>0.682393401898573</v>
      </c>
      <c r="F115" s="18">
        <f t="shared" si="3"/>
        <v>68.239340189857302</v>
      </c>
    </row>
    <row r="116" spans="1:6" x14ac:dyDescent="0.2">
      <c r="A116" s="8" t="s">
        <v>240</v>
      </c>
      <c r="B116">
        <v>98878.79</v>
      </c>
      <c r="C116">
        <v>310097.84999999998</v>
      </c>
      <c r="D116">
        <f t="shared" si="2"/>
        <v>31.89</v>
      </c>
      <c r="E116" s="17">
        <v>0.31947961359854898</v>
      </c>
      <c r="F116" s="18">
        <f t="shared" si="3"/>
        <v>31.947961359854897</v>
      </c>
    </row>
    <row r="117" spans="1:6" x14ac:dyDescent="0.2">
      <c r="A117" s="8" t="s">
        <v>118</v>
      </c>
      <c r="B117">
        <v>211683.07</v>
      </c>
      <c r="C117">
        <v>269823.40999999997</v>
      </c>
      <c r="D117">
        <f t="shared" si="2"/>
        <v>78.45</v>
      </c>
      <c r="E117" s="17">
        <v>0.78533802392709795</v>
      </c>
      <c r="F117" s="18">
        <f t="shared" si="3"/>
        <v>78.533802392709788</v>
      </c>
    </row>
    <row r="118" spans="1:6" x14ac:dyDescent="0.2">
      <c r="A118" s="8" t="s">
        <v>241</v>
      </c>
      <c r="B118">
        <v>1706626.41</v>
      </c>
      <c r="C118">
        <v>1823307.05</v>
      </c>
      <c r="D118">
        <f t="shared" si="2"/>
        <v>93.6</v>
      </c>
      <c r="E118" s="17">
        <v>0.93728014205896204</v>
      </c>
      <c r="F118" s="18">
        <f t="shared" si="3"/>
        <v>93.728014205896201</v>
      </c>
    </row>
    <row r="119" spans="1:6" x14ac:dyDescent="0.2">
      <c r="A119" s="8" t="s">
        <v>44</v>
      </c>
      <c r="B119">
        <v>6416629.4699999997</v>
      </c>
      <c r="C119">
        <v>6475579.8300000001</v>
      </c>
      <c r="D119">
        <f t="shared" si="2"/>
        <v>99.09</v>
      </c>
      <c r="E119" s="17">
        <v>0.997191910133156</v>
      </c>
      <c r="F119" s="18">
        <f t="shared" si="3"/>
        <v>99.719191013315594</v>
      </c>
    </row>
    <row r="120" spans="1:6" x14ac:dyDescent="0.2">
      <c r="A120" s="8" t="s">
        <v>242</v>
      </c>
      <c r="B120">
        <v>597619.06000000006</v>
      </c>
      <c r="C120">
        <v>1675324.56</v>
      </c>
      <c r="D120">
        <f t="shared" si="2"/>
        <v>35.67</v>
      </c>
      <c r="E120" s="17">
        <v>0.415158230949213</v>
      </c>
      <c r="F120" s="18">
        <f t="shared" si="3"/>
        <v>41.515823094921302</v>
      </c>
    </row>
    <row r="121" spans="1:6" x14ac:dyDescent="0.2">
      <c r="A121" s="8" t="s">
        <v>45</v>
      </c>
      <c r="B121">
        <v>2287526.17</v>
      </c>
      <c r="C121">
        <v>2629565.63</v>
      </c>
      <c r="D121">
        <f t="shared" si="2"/>
        <v>86.99</v>
      </c>
      <c r="E121" s="17">
        <v>0.84813087117905495</v>
      </c>
      <c r="F121" s="18">
        <f t="shared" si="3"/>
        <v>84.813087117905496</v>
      </c>
    </row>
    <row r="122" spans="1:6" x14ac:dyDescent="0.2">
      <c r="A122" s="8" t="s">
        <v>243</v>
      </c>
      <c r="B122">
        <v>3039466.3</v>
      </c>
      <c r="C122">
        <v>4585418.41</v>
      </c>
      <c r="D122">
        <f t="shared" si="2"/>
        <v>66.290000000000006</v>
      </c>
      <c r="E122" s="17">
        <v>0.66781798743452803</v>
      </c>
      <c r="F122" s="18">
        <f t="shared" si="3"/>
        <v>66.781798743452796</v>
      </c>
    </row>
    <row r="123" spans="1:6" x14ac:dyDescent="0.2">
      <c r="A123" s="8" t="s">
        <v>244</v>
      </c>
      <c r="B123">
        <v>33924.629999999997</v>
      </c>
      <c r="C123">
        <v>70499.149999999994</v>
      </c>
      <c r="D123">
        <f t="shared" si="2"/>
        <v>48.12</v>
      </c>
      <c r="E123" s="17">
        <v>0.48634687534971699</v>
      </c>
      <c r="F123" s="18">
        <f t="shared" si="3"/>
        <v>48.634687534971697</v>
      </c>
    </row>
    <row r="124" spans="1:6" x14ac:dyDescent="0.2">
      <c r="A124" s="8" t="s">
        <v>245</v>
      </c>
      <c r="B124">
        <v>1386446.14</v>
      </c>
      <c r="C124">
        <v>1941971.55</v>
      </c>
      <c r="D124">
        <f t="shared" si="2"/>
        <v>71.39</v>
      </c>
      <c r="E124" s="17">
        <v>0.72237203323452004</v>
      </c>
      <c r="F124" s="18">
        <f t="shared" si="3"/>
        <v>72.237203323452007</v>
      </c>
    </row>
    <row r="125" spans="1:6" x14ac:dyDescent="0.2">
      <c r="A125" s="8" t="s">
        <v>246</v>
      </c>
      <c r="B125">
        <v>834722.16</v>
      </c>
      <c r="C125">
        <v>1315017.68</v>
      </c>
      <c r="D125">
        <f t="shared" si="2"/>
        <v>63.48</v>
      </c>
      <c r="E125" s="17">
        <v>0.64229821614701199</v>
      </c>
      <c r="F125" s="18">
        <f t="shared" si="3"/>
        <v>64.229821614701194</v>
      </c>
    </row>
    <row r="126" spans="1:6" x14ac:dyDescent="0.2">
      <c r="A126" s="8" t="s">
        <v>247</v>
      </c>
      <c r="B126">
        <v>104949.46</v>
      </c>
      <c r="C126">
        <v>141973.85</v>
      </c>
      <c r="D126">
        <f t="shared" si="2"/>
        <v>73.92</v>
      </c>
      <c r="E126" s="17">
        <v>0.74748021714423896</v>
      </c>
      <c r="F126" s="18">
        <f t="shared" si="3"/>
        <v>74.748021714423899</v>
      </c>
    </row>
    <row r="127" spans="1:6" x14ac:dyDescent="0.2">
      <c r="A127" s="8" t="s">
        <v>248</v>
      </c>
      <c r="B127">
        <v>576054.43000000005</v>
      </c>
      <c r="C127">
        <v>591564.86</v>
      </c>
      <c r="D127">
        <f t="shared" si="2"/>
        <v>97.38</v>
      </c>
      <c r="E127" s="17">
        <v>0.97964523378234702</v>
      </c>
      <c r="F127" s="18">
        <f t="shared" si="3"/>
        <v>97.964523378234702</v>
      </c>
    </row>
    <row r="128" spans="1:6" x14ac:dyDescent="0.2">
      <c r="A128" s="8" t="s">
        <v>46</v>
      </c>
      <c r="B128">
        <v>1296392.58</v>
      </c>
      <c r="C128">
        <v>1963363.82</v>
      </c>
      <c r="D128">
        <f t="shared" si="2"/>
        <v>66.03</v>
      </c>
      <c r="E128" s="17">
        <v>0.66328260787676097</v>
      </c>
      <c r="F128" s="18">
        <f t="shared" si="3"/>
        <v>66.328260787676101</v>
      </c>
    </row>
    <row r="129" spans="1:6" x14ac:dyDescent="0.2">
      <c r="A129" s="8" t="s">
        <v>249</v>
      </c>
      <c r="B129">
        <v>747333.12</v>
      </c>
      <c r="C129">
        <v>2549646.04</v>
      </c>
      <c r="D129">
        <f t="shared" si="2"/>
        <v>29.31</v>
      </c>
      <c r="E129" s="17">
        <v>0.325776593203908</v>
      </c>
      <c r="F129" s="18">
        <f t="shared" si="3"/>
        <v>32.577659320390801</v>
      </c>
    </row>
    <row r="130" spans="1:6" x14ac:dyDescent="0.2">
      <c r="A130" s="8" t="s">
        <v>250</v>
      </c>
      <c r="B130">
        <v>328175.77</v>
      </c>
      <c r="C130">
        <v>403804.55</v>
      </c>
      <c r="D130">
        <f t="shared" ref="D130:D193" si="4">ROUND(B130/C130*100, 2)</f>
        <v>81.27</v>
      </c>
      <c r="E130" s="17">
        <v>0.81035976011736199</v>
      </c>
      <c r="F130" s="18">
        <f t="shared" si="3"/>
        <v>81.035976011736196</v>
      </c>
    </row>
    <row r="131" spans="1:6" x14ac:dyDescent="0.2">
      <c r="A131" s="8" t="s">
        <v>251</v>
      </c>
      <c r="B131">
        <v>2116512.4700000002</v>
      </c>
      <c r="C131">
        <v>2596420.65</v>
      </c>
      <c r="D131">
        <f t="shared" si="4"/>
        <v>81.52</v>
      </c>
      <c r="E131" s="17">
        <v>0.821688840103869</v>
      </c>
      <c r="F131" s="18">
        <f t="shared" si="3"/>
        <v>82.168884010386904</v>
      </c>
    </row>
    <row r="132" spans="1:6" x14ac:dyDescent="0.2">
      <c r="A132" s="8" t="s">
        <v>137</v>
      </c>
      <c r="B132">
        <v>14274.54</v>
      </c>
      <c r="C132">
        <v>78204.89</v>
      </c>
      <c r="D132">
        <f t="shared" si="4"/>
        <v>18.25</v>
      </c>
      <c r="E132" s="17">
        <v>0.17956691985116699</v>
      </c>
      <c r="F132" s="18">
        <f t="shared" ref="F132:F195" si="5">E132*100</f>
        <v>17.956691985116699</v>
      </c>
    </row>
    <row r="133" spans="1:6" x14ac:dyDescent="0.2">
      <c r="A133" s="8" t="s">
        <v>252</v>
      </c>
      <c r="B133">
        <v>98592.05</v>
      </c>
      <c r="C133">
        <v>111711.13</v>
      </c>
      <c r="D133">
        <f t="shared" si="4"/>
        <v>88.26</v>
      </c>
      <c r="E133" s="17">
        <v>0.89877542232345797</v>
      </c>
      <c r="F133" s="18">
        <f t="shared" si="5"/>
        <v>89.877542232345803</v>
      </c>
    </row>
    <row r="134" spans="1:6" x14ac:dyDescent="0.2">
      <c r="A134" s="8" t="s">
        <v>253</v>
      </c>
      <c r="B134">
        <v>114.43</v>
      </c>
      <c r="C134">
        <v>802.99</v>
      </c>
      <c r="D134">
        <f t="shared" si="4"/>
        <v>14.25</v>
      </c>
      <c r="E134" s="17">
        <v>0.96565243443340298</v>
      </c>
      <c r="F134" s="18">
        <f t="shared" si="5"/>
        <v>96.565243443340293</v>
      </c>
    </row>
    <row r="135" spans="1:6" x14ac:dyDescent="0.2">
      <c r="A135" s="8" t="s">
        <v>254</v>
      </c>
      <c r="B135">
        <v>28641.71</v>
      </c>
      <c r="C135">
        <v>38685.550000000003</v>
      </c>
      <c r="D135">
        <f t="shared" si="4"/>
        <v>74.040000000000006</v>
      </c>
      <c r="E135" s="17">
        <v>0.74221491271836904</v>
      </c>
      <c r="F135" s="18">
        <f t="shared" si="5"/>
        <v>74.221491271836896</v>
      </c>
    </row>
    <row r="136" spans="1:6" x14ac:dyDescent="0.2">
      <c r="A136" s="8" t="s">
        <v>151</v>
      </c>
      <c r="B136">
        <v>84212.98</v>
      </c>
      <c r="C136">
        <v>86302.42</v>
      </c>
      <c r="D136">
        <f t="shared" si="4"/>
        <v>97.58</v>
      </c>
      <c r="E136" s="17">
        <v>0.97694503572297597</v>
      </c>
      <c r="F136" s="18">
        <f t="shared" si="5"/>
        <v>97.694503572297592</v>
      </c>
    </row>
    <row r="137" spans="1:6" x14ac:dyDescent="0.2">
      <c r="A137" s="8" t="s">
        <v>47</v>
      </c>
      <c r="B137">
        <v>67068.88</v>
      </c>
      <c r="C137">
        <v>70348.33</v>
      </c>
      <c r="D137">
        <f t="shared" si="4"/>
        <v>95.34</v>
      </c>
      <c r="E137" s="17">
        <v>0.95589098738086098</v>
      </c>
      <c r="F137" s="18">
        <f t="shared" si="5"/>
        <v>95.589098738086093</v>
      </c>
    </row>
    <row r="138" spans="1:6" x14ac:dyDescent="0.2">
      <c r="A138" s="8" t="s">
        <v>255</v>
      </c>
      <c r="B138">
        <v>1014404.18</v>
      </c>
      <c r="C138">
        <v>1428182.08</v>
      </c>
      <c r="D138">
        <f t="shared" si="4"/>
        <v>71.03</v>
      </c>
      <c r="E138" s="17">
        <v>0.71340512608923501</v>
      </c>
      <c r="F138" s="18">
        <f t="shared" si="5"/>
        <v>71.340512608923504</v>
      </c>
    </row>
    <row r="139" spans="1:6" x14ac:dyDescent="0.2">
      <c r="A139" s="8" t="s">
        <v>48</v>
      </c>
      <c r="B139">
        <v>226018.18</v>
      </c>
      <c r="C139">
        <v>392814.96</v>
      </c>
      <c r="D139">
        <f t="shared" si="4"/>
        <v>57.54</v>
      </c>
      <c r="E139" s="17">
        <v>0.57613134617051998</v>
      </c>
      <c r="F139" s="18">
        <f t="shared" si="5"/>
        <v>57.613134617051998</v>
      </c>
    </row>
    <row r="140" spans="1:6" x14ac:dyDescent="0.2">
      <c r="A140" s="8" t="s">
        <v>49</v>
      </c>
      <c r="B140">
        <v>10840.37</v>
      </c>
      <c r="C140">
        <v>11355.84</v>
      </c>
      <c r="D140">
        <f t="shared" si="4"/>
        <v>95.46</v>
      </c>
      <c r="E140" s="17">
        <v>0.956633376100681</v>
      </c>
      <c r="F140" s="18">
        <f t="shared" si="5"/>
        <v>95.663337610068098</v>
      </c>
    </row>
    <row r="141" spans="1:6" x14ac:dyDescent="0.2">
      <c r="A141" s="8" t="s">
        <v>256</v>
      </c>
      <c r="B141">
        <v>2932135.03</v>
      </c>
      <c r="C141">
        <v>3426002.61</v>
      </c>
      <c r="D141">
        <f t="shared" si="4"/>
        <v>85.58</v>
      </c>
      <c r="E141" s="17">
        <v>0.85747936263463098</v>
      </c>
      <c r="F141" s="18">
        <f t="shared" si="5"/>
        <v>85.747936263463103</v>
      </c>
    </row>
    <row r="142" spans="1:6" x14ac:dyDescent="0.2">
      <c r="A142" s="8" t="s">
        <v>152</v>
      </c>
      <c r="B142">
        <v>39349.94</v>
      </c>
      <c r="C142">
        <v>61106.84</v>
      </c>
      <c r="D142">
        <f t="shared" si="4"/>
        <v>64.400000000000006</v>
      </c>
      <c r="E142" s="17">
        <v>0.64520597917525302</v>
      </c>
      <c r="F142" s="18">
        <f t="shared" si="5"/>
        <v>64.520597917525308</v>
      </c>
    </row>
    <row r="143" spans="1:6" x14ac:dyDescent="0.2">
      <c r="A143" s="8" t="s">
        <v>257</v>
      </c>
      <c r="B143">
        <v>328400.87</v>
      </c>
      <c r="C143">
        <v>525470.86</v>
      </c>
      <c r="D143">
        <f t="shared" si="4"/>
        <v>62.5</v>
      </c>
      <c r="E143" s="17">
        <v>0.62684871756152005</v>
      </c>
      <c r="F143" s="18">
        <f t="shared" si="5"/>
        <v>62.684871756152006</v>
      </c>
    </row>
    <row r="144" spans="1:6" x14ac:dyDescent="0.2">
      <c r="A144" s="8" t="s">
        <v>258</v>
      </c>
      <c r="B144">
        <v>2142381.29</v>
      </c>
      <c r="C144">
        <v>3158659.44</v>
      </c>
      <c r="D144">
        <f t="shared" si="4"/>
        <v>67.83</v>
      </c>
      <c r="E144" s="17">
        <v>0.67876964134474704</v>
      </c>
      <c r="F144" s="18">
        <f t="shared" si="5"/>
        <v>67.876964134474704</v>
      </c>
    </row>
    <row r="145" spans="1:6" x14ac:dyDescent="0.2">
      <c r="A145" s="8" t="s">
        <v>259</v>
      </c>
      <c r="B145">
        <v>1226914.52</v>
      </c>
      <c r="C145">
        <v>1245089.79</v>
      </c>
      <c r="D145">
        <f t="shared" si="4"/>
        <v>98.54</v>
      </c>
      <c r="E145" s="17">
        <v>0.98742249695672102</v>
      </c>
      <c r="F145" s="18">
        <f t="shared" si="5"/>
        <v>98.742249695672101</v>
      </c>
    </row>
    <row r="146" spans="1:6" x14ac:dyDescent="0.2">
      <c r="A146" s="8" t="s">
        <v>260</v>
      </c>
      <c r="B146">
        <v>1958591.87</v>
      </c>
      <c r="C146">
        <v>5232416.8499999996</v>
      </c>
      <c r="D146">
        <f t="shared" si="4"/>
        <v>37.43</v>
      </c>
      <c r="E146" s="17">
        <v>0.37475125199470699</v>
      </c>
      <c r="F146" s="18">
        <f t="shared" si="5"/>
        <v>37.475125199470696</v>
      </c>
    </row>
    <row r="147" spans="1:6" x14ac:dyDescent="0.2">
      <c r="A147" s="8" t="s">
        <v>261</v>
      </c>
      <c r="B147">
        <v>349030.97</v>
      </c>
      <c r="C147">
        <v>371826.94</v>
      </c>
      <c r="D147">
        <f t="shared" si="4"/>
        <v>93.87</v>
      </c>
      <c r="E147" s="17">
        <v>0.93940125377028705</v>
      </c>
      <c r="F147" s="18">
        <f t="shared" si="5"/>
        <v>93.940125377028707</v>
      </c>
    </row>
    <row r="148" spans="1:6" x14ac:dyDescent="0.2">
      <c r="A148" s="8" t="s">
        <v>262</v>
      </c>
      <c r="B148">
        <v>895882.65</v>
      </c>
      <c r="C148">
        <v>923547.79</v>
      </c>
      <c r="D148">
        <f t="shared" si="4"/>
        <v>97</v>
      </c>
      <c r="E148" s="17">
        <v>0.97176562214078399</v>
      </c>
      <c r="F148" s="18">
        <f t="shared" si="5"/>
        <v>97.176562214078402</v>
      </c>
    </row>
    <row r="149" spans="1:6" x14ac:dyDescent="0.2">
      <c r="A149" s="8" t="s">
        <v>263</v>
      </c>
      <c r="B149">
        <v>118553.11</v>
      </c>
      <c r="C149">
        <v>149222.62</v>
      </c>
      <c r="D149">
        <f t="shared" si="4"/>
        <v>79.45</v>
      </c>
      <c r="E149" s="17">
        <v>0.79863656093840596</v>
      </c>
      <c r="F149" s="18">
        <f t="shared" si="5"/>
        <v>79.863656093840589</v>
      </c>
    </row>
    <row r="150" spans="1:6" x14ac:dyDescent="0.2">
      <c r="A150" s="8" t="s">
        <v>50</v>
      </c>
      <c r="B150">
        <v>577178.52</v>
      </c>
      <c r="C150">
        <v>876506.25</v>
      </c>
      <c r="D150">
        <f t="shared" si="4"/>
        <v>65.849999999999994</v>
      </c>
      <c r="E150" s="17">
        <v>0.66190008036929304</v>
      </c>
      <c r="F150" s="18">
        <f t="shared" si="5"/>
        <v>66.190008036929299</v>
      </c>
    </row>
    <row r="151" spans="1:6" x14ac:dyDescent="0.2">
      <c r="A151" s="8" t="s">
        <v>264</v>
      </c>
      <c r="B151">
        <v>792300.56</v>
      </c>
      <c r="C151">
        <v>1609377.72</v>
      </c>
      <c r="D151">
        <f t="shared" si="4"/>
        <v>49.23</v>
      </c>
      <c r="E151" s="17">
        <v>0.55130286129739603</v>
      </c>
      <c r="F151" s="18">
        <f t="shared" si="5"/>
        <v>55.130286129739602</v>
      </c>
    </row>
    <row r="152" spans="1:6" x14ac:dyDescent="0.2">
      <c r="A152" s="8" t="s">
        <v>265</v>
      </c>
      <c r="B152">
        <v>20760.650000000001</v>
      </c>
      <c r="C152">
        <v>89188.1</v>
      </c>
      <c r="D152">
        <f t="shared" si="4"/>
        <v>23.28</v>
      </c>
      <c r="E152" s="17">
        <v>0.23407903427659399</v>
      </c>
      <c r="F152" s="18">
        <f t="shared" si="5"/>
        <v>23.407903427659399</v>
      </c>
    </row>
    <row r="153" spans="1:6" x14ac:dyDescent="0.2">
      <c r="A153" s="8" t="s">
        <v>138</v>
      </c>
      <c r="B153">
        <v>55457.42</v>
      </c>
      <c r="C153">
        <v>121484.43</v>
      </c>
      <c r="D153">
        <f t="shared" si="4"/>
        <v>45.65</v>
      </c>
      <c r="E153" s="17">
        <v>0.45964129923750302</v>
      </c>
      <c r="F153" s="18">
        <f t="shared" si="5"/>
        <v>45.964129923750299</v>
      </c>
    </row>
    <row r="154" spans="1:6" x14ac:dyDescent="0.2">
      <c r="A154" s="8" t="s">
        <v>266</v>
      </c>
      <c r="B154">
        <v>2063564.92</v>
      </c>
      <c r="C154">
        <v>2982140.74</v>
      </c>
      <c r="D154">
        <f t="shared" si="4"/>
        <v>69.2</v>
      </c>
      <c r="E154" s="17">
        <v>0.73648443997374402</v>
      </c>
      <c r="F154" s="18">
        <f t="shared" si="5"/>
        <v>73.6484439973744</v>
      </c>
    </row>
    <row r="155" spans="1:6" x14ac:dyDescent="0.2">
      <c r="A155" s="8" t="s">
        <v>267</v>
      </c>
      <c r="B155">
        <v>2936113.6</v>
      </c>
      <c r="C155">
        <v>3010835.26</v>
      </c>
      <c r="D155">
        <f t="shared" si="4"/>
        <v>97.52</v>
      </c>
      <c r="E155" s="17">
        <v>0.975383386067604</v>
      </c>
      <c r="F155" s="18">
        <f t="shared" si="5"/>
        <v>97.538338606760405</v>
      </c>
    </row>
    <row r="156" spans="1:6" x14ac:dyDescent="0.2">
      <c r="A156" s="8" t="s">
        <v>119</v>
      </c>
      <c r="B156">
        <v>8052.89</v>
      </c>
      <c r="C156">
        <v>26725</v>
      </c>
      <c r="D156">
        <f t="shared" si="4"/>
        <v>30.13</v>
      </c>
      <c r="E156" s="17">
        <v>0.30250604412308102</v>
      </c>
      <c r="F156" s="18">
        <f t="shared" si="5"/>
        <v>30.250604412308103</v>
      </c>
    </row>
    <row r="157" spans="1:6" x14ac:dyDescent="0.2">
      <c r="A157" s="8" t="s">
        <v>120</v>
      </c>
      <c r="B157">
        <v>81779.91</v>
      </c>
      <c r="C157">
        <v>116337.60000000001</v>
      </c>
      <c r="D157">
        <f t="shared" si="4"/>
        <v>70.3</v>
      </c>
      <c r="E157" s="17">
        <v>0.70681693576697502</v>
      </c>
      <c r="F157" s="18">
        <f t="shared" si="5"/>
        <v>70.681693576697498</v>
      </c>
    </row>
    <row r="158" spans="1:6" x14ac:dyDescent="0.2">
      <c r="A158" s="8" t="s">
        <v>268</v>
      </c>
      <c r="B158">
        <v>1255476.08</v>
      </c>
      <c r="C158">
        <v>1729399.61</v>
      </c>
      <c r="D158">
        <f t="shared" si="4"/>
        <v>72.599999999999994</v>
      </c>
      <c r="E158" s="17">
        <v>0.72889335867377303</v>
      </c>
      <c r="F158" s="18">
        <f t="shared" si="5"/>
        <v>72.889335867377298</v>
      </c>
    </row>
    <row r="159" spans="1:6" x14ac:dyDescent="0.2">
      <c r="A159" s="8" t="s">
        <v>121</v>
      </c>
      <c r="B159">
        <v>267259.34999999998</v>
      </c>
      <c r="C159">
        <v>404268.46</v>
      </c>
      <c r="D159">
        <f t="shared" si="4"/>
        <v>66.11</v>
      </c>
      <c r="E159" s="17">
        <v>0.66393111639354196</v>
      </c>
      <c r="F159" s="18">
        <f t="shared" si="5"/>
        <v>66.393111639354203</v>
      </c>
    </row>
    <row r="160" spans="1:6" x14ac:dyDescent="0.2">
      <c r="A160" s="8" t="s">
        <v>269</v>
      </c>
      <c r="B160">
        <v>11250539.640000001</v>
      </c>
      <c r="C160">
        <v>12050695.01</v>
      </c>
      <c r="D160">
        <f t="shared" si="4"/>
        <v>93.36</v>
      </c>
      <c r="E160" s="17">
        <v>0.93316379899110102</v>
      </c>
      <c r="F160" s="18">
        <f t="shared" si="5"/>
        <v>93.316379899110103</v>
      </c>
    </row>
    <row r="161" spans="1:6" x14ac:dyDescent="0.2">
      <c r="A161" s="8" t="s">
        <v>148</v>
      </c>
      <c r="B161">
        <v>3902986.1</v>
      </c>
      <c r="C161">
        <v>4323210.0999999996</v>
      </c>
      <c r="D161">
        <f t="shared" si="4"/>
        <v>90.28</v>
      </c>
      <c r="E161" s="17">
        <v>0.91104444164030196</v>
      </c>
      <c r="F161" s="18">
        <f t="shared" si="5"/>
        <v>91.104444164030198</v>
      </c>
    </row>
    <row r="162" spans="1:6" x14ac:dyDescent="0.2">
      <c r="A162" s="8" t="s">
        <v>593</v>
      </c>
      <c r="B162">
        <v>1126751.3899999999</v>
      </c>
      <c r="C162">
        <v>1313403.94</v>
      </c>
      <c r="D162">
        <f t="shared" si="4"/>
        <v>85.79</v>
      </c>
      <c r="E162" s="17">
        <v>0.86367032412459599</v>
      </c>
      <c r="F162" s="18">
        <f t="shared" si="5"/>
        <v>86.367032412459594</v>
      </c>
    </row>
    <row r="163" spans="1:6" x14ac:dyDescent="0.2">
      <c r="A163" s="8" t="s">
        <v>51</v>
      </c>
      <c r="B163">
        <v>724354.69</v>
      </c>
      <c r="C163">
        <v>811270.43</v>
      </c>
      <c r="D163">
        <f t="shared" si="4"/>
        <v>89.29</v>
      </c>
      <c r="E163" s="17">
        <v>0.93446307503432202</v>
      </c>
      <c r="F163" s="18">
        <f t="shared" si="5"/>
        <v>93.446307503432209</v>
      </c>
    </row>
    <row r="164" spans="1:6" x14ac:dyDescent="0.2">
      <c r="A164" s="8" t="s">
        <v>601</v>
      </c>
      <c r="B164">
        <v>9421262.75</v>
      </c>
      <c r="C164">
        <v>14462650.51</v>
      </c>
      <c r="D164">
        <f t="shared" si="4"/>
        <v>65.14</v>
      </c>
      <c r="E164" s="17">
        <v>0.65026121449619301</v>
      </c>
      <c r="F164" s="18">
        <f t="shared" si="5"/>
        <v>65.026121449619296</v>
      </c>
    </row>
    <row r="165" spans="1:6" x14ac:dyDescent="0.2">
      <c r="A165" s="8" t="s">
        <v>52</v>
      </c>
      <c r="B165">
        <v>2851076.27</v>
      </c>
      <c r="C165">
        <v>2920852.24</v>
      </c>
      <c r="D165">
        <f t="shared" si="4"/>
        <v>97.61</v>
      </c>
      <c r="E165" s="17">
        <v>0.98113357731223705</v>
      </c>
      <c r="F165" s="18">
        <f t="shared" si="5"/>
        <v>98.113357731223701</v>
      </c>
    </row>
    <row r="166" spans="1:6" x14ac:dyDescent="0.2">
      <c r="A166" s="8" t="s">
        <v>53</v>
      </c>
      <c r="B166">
        <v>22574.47</v>
      </c>
      <c r="C166">
        <v>79924.03</v>
      </c>
      <c r="D166">
        <f t="shared" si="4"/>
        <v>28.24</v>
      </c>
      <c r="E166" s="17">
        <v>0.28420805112191</v>
      </c>
      <c r="F166" s="18">
        <f t="shared" si="5"/>
        <v>28.420805112191001</v>
      </c>
    </row>
    <row r="167" spans="1:6" x14ac:dyDescent="0.2">
      <c r="A167" s="8" t="s">
        <v>54</v>
      </c>
      <c r="B167">
        <v>2031693.72</v>
      </c>
      <c r="C167">
        <v>2294976.5699999998</v>
      </c>
      <c r="D167">
        <f t="shared" si="4"/>
        <v>88.53</v>
      </c>
      <c r="E167" s="17">
        <v>0.89179758433192202</v>
      </c>
      <c r="F167" s="18">
        <f t="shared" si="5"/>
        <v>89.179758433192205</v>
      </c>
    </row>
    <row r="168" spans="1:6" x14ac:dyDescent="0.2">
      <c r="A168" s="8" t="s">
        <v>55</v>
      </c>
      <c r="B168">
        <v>1367221.76</v>
      </c>
      <c r="C168">
        <v>1746111.17</v>
      </c>
      <c r="D168">
        <f t="shared" si="4"/>
        <v>78.3</v>
      </c>
      <c r="E168" s="17">
        <v>0.78816988813090705</v>
      </c>
      <c r="F168" s="18">
        <f t="shared" si="5"/>
        <v>78.816988813090703</v>
      </c>
    </row>
    <row r="169" spans="1:6" x14ac:dyDescent="0.2">
      <c r="A169" s="8" t="s">
        <v>56</v>
      </c>
      <c r="B169">
        <v>545458</v>
      </c>
      <c r="C169">
        <v>614853.57999999996</v>
      </c>
      <c r="D169">
        <f t="shared" si="4"/>
        <v>88.71</v>
      </c>
      <c r="E169" s="17">
        <v>0.89542371435781598</v>
      </c>
      <c r="F169" s="18">
        <f t="shared" si="5"/>
        <v>89.542371435781604</v>
      </c>
    </row>
    <row r="170" spans="1:6" x14ac:dyDescent="0.2">
      <c r="A170" s="8" t="s">
        <v>270</v>
      </c>
      <c r="B170">
        <v>240981.81</v>
      </c>
      <c r="C170">
        <v>321781.03000000003</v>
      </c>
      <c r="D170">
        <f t="shared" si="4"/>
        <v>74.89</v>
      </c>
      <c r="E170" s="17">
        <v>0.75302841885919902</v>
      </c>
      <c r="F170" s="18">
        <f t="shared" si="5"/>
        <v>75.302841885919904</v>
      </c>
    </row>
    <row r="171" spans="1:6" x14ac:dyDescent="0.2">
      <c r="A171" s="8" t="s">
        <v>271</v>
      </c>
      <c r="B171">
        <v>878905.48</v>
      </c>
      <c r="C171">
        <v>1710057.01</v>
      </c>
      <c r="D171">
        <f t="shared" si="4"/>
        <v>51.4</v>
      </c>
      <c r="E171" s="17">
        <v>0.51854399040798704</v>
      </c>
      <c r="F171" s="18">
        <f t="shared" si="5"/>
        <v>51.854399040798704</v>
      </c>
    </row>
    <row r="172" spans="1:6" x14ac:dyDescent="0.2">
      <c r="A172" s="8" t="s">
        <v>57</v>
      </c>
      <c r="B172">
        <v>1388236.66</v>
      </c>
      <c r="C172">
        <v>1538123.75</v>
      </c>
      <c r="D172">
        <f t="shared" si="4"/>
        <v>90.26</v>
      </c>
      <c r="E172" s="17">
        <v>0.90357728542493598</v>
      </c>
      <c r="F172" s="18">
        <f t="shared" si="5"/>
        <v>90.357728542493604</v>
      </c>
    </row>
    <row r="173" spans="1:6" x14ac:dyDescent="0.2">
      <c r="A173" s="8" t="s">
        <v>58</v>
      </c>
      <c r="B173">
        <v>2005344.11</v>
      </c>
      <c r="C173">
        <v>2093797.44</v>
      </c>
      <c r="D173">
        <f t="shared" si="4"/>
        <v>95.78</v>
      </c>
      <c r="E173" s="17">
        <v>0.96221986748419497</v>
      </c>
      <c r="F173" s="18">
        <f t="shared" si="5"/>
        <v>96.221986748419496</v>
      </c>
    </row>
    <row r="174" spans="1:6" x14ac:dyDescent="0.2">
      <c r="A174" s="8" t="s">
        <v>272</v>
      </c>
      <c r="B174">
        <v>819791.66</v>
      </c>
      <c r="C174">
        <v>898112.6</v>
      </c>
      <c r="D174">
        <f t="shared" si="4"/>
        <v>91.28</v>
      </c>
      <c r="E174" s="17">
        <v>0.92246779161783399</v>
      </c>
      <c r="F174" s="18">
        <f t="shared" si="5"/>
        <v>92.246779161783394</v>
      </c>
    </row>
    <row r="175" spans="1:6" x14ac:dyDescent="0.2">
      <c r="A175" s="8" t="s">
        <v>59</v>
      </c>
      <c r="B175">
        <v>4074181.95</v>
      </c>
      <c r="C175">
        <v>4640119.6399999997</v>
      </c>
      <c r="D175">
        <f t="shared" si="4"/>
        <v>87.8</v>
      </c>
      <c r="E175" s="17">
        <v>0.88392091403411499</v>
      </c>
      <c r="F175" s="18">
        <f t="shared" si="5"/>
        <v>88.392091403411499</v>
      </c>
    </row>
    <row r="176" spans="1:6" x14ac:dyDescent="0.2">
      <c r="A176" s="8" t="s">
        <v>273</v>
      </c>
      <c r="B176">
        <v>4525889.41</v>
      </c>
      <c r="C176">
        <v>5797444.3499999996</v>
      </c>
      <c r="D176">
        <f t="shared" si="4"/>
        <v>78.069999999999993</v>
      </c>
      <c r="E176" s="17">
        <v>0.78532092816856303</v>
      </c>
      <c r="F176" s="18">
        <f t="shared" si="5"/>
        <v>78.532092816856306</v>
      </c>
    </row>
    <row r="177" spans="1:6" x14ac:dyDescent="0.2">
      <c r="A177" s="8" t="s">
        <v>274</v>
      </c>
      <c r="B177">
        <v>3810772.69</v>
      </c>
      <c r="C177">
        <v>5198298.5999999996</v>
      </c>
      <c r="D177">
        <f t="shared" si="4"/>
        <v>73.31</v>
      </c>
      <c r="E177" s="17">
        <v>0.73786842538803099</v>
      </c>
      <c r="F177" s="18">
        <f t="shared" si="5"/>
        <v>73.7868425388031</v>
      </c>
    </row>
    <row r="178" spans="1:6" x14ac:dyDescent="0.2">
      <c r="A178" s="8" t="s">
        <v>60</v>
      </c>
      <c r="B178">
        <v>2268759.27</v>
      </c>
      <c r="C178">
        <v>4655537.13</v>
      </c>
      <c r="D178">
        <f t="shared" si="4"/>
        <v>48.73</v>
      </c>
      <c r="E178" s="17">
        <v>0.49045873099265103</v>
      </c>
      <c r="F178" s="18">
        <f t="shared" si="5"/>
        <v>49.045873099265101</v>
      </c>
    </row>
    <row r="179" spans="1:6" x14ac:dyDescent="0.2">
      <c r="A179" s="8" t="s">
        <v>122</v>
      </c>
      <c r="B179">
        <v>1634208.03</v>
      </c>
      <c r="C179">
        <v>2200625.27</v>
      </c>
      <c r="D179">
        <f t="shared" si="4"/>
        <v>74.260000000000005</v>
      </c>
      <c r="E179" s="17">
        <v>0.74622559854148995</v>
      </c>
      <c r="F179" s="18">
        <f t="shared" si="5"/>
        <v>74.622559854148989</v>
      </c>
    </row>
    <row r="180" spans="1:6" x14ac:dyDescent="0.2">
      <c r="A180" s="8" t="s">
        <v>275</v>
      </c>
      <c r="B180">
        <v>286587.02</v>
      </c>
      <c r="C180">
        <v>287917.83</v>
      </c>
      <c r="D180">
        <f t="shared" si="4"/>
        <v>99.54</v>
      </c>
      <c r="E180" s="17">
        <v>0.99932544984773397</v>
      </c>
      <c r="F180" s="18">
        <f t="shared" si="5"/>
        <v>99.932544984773401</v>
      </c>
    </row>
    <row r="181" spans="1:6" x14ac:dyDescent="0.2">
      <c r="A181" s="8" t="s">
        <v>276</v>
      </c>
      <c r="B181">
        <v>83535.42</v>
      </c>
      <c r="C181">
        <v>118029.75999999999</v>
      </c>
      <c r="D181">
        <f t="shared" si="4"/>
        <v>70.77</v>
      </c>
      <c r="E181" s="17">
        <v>0.71430653153348</v>
      </c>
      <c r="F181" s="18">
        <f t="shared" si="5"/>
        <v>71.430653153348004</v>
      </c>
    </row>
    <row r="182" spans="1:6" x14ac:dyDescent="0.2">
      <c r="A182" s="8" t="s">
        <v>578</v>
      </c>
      <c r="B182">
        <v>1002806.8</v>
      </c>
      <c r="C182">
        <v>1167389.8500000001</v>
      </c>
      <c r="D182">
        <f t="shared" si="4"/>
        <v>85.9</v>
      </c>
      <c r="E182" s="17">
        <v>0.86308668097496599</v>
      </c>
      <c r="F182" s="18">
        <f t="shared" si="5"/>
        <v>86.308668097496593</v>
      </c>
    </row>
    <row r="183" spans="1:6" x14ac:dyDescent="0.2">
      <c r="A183" s="8" t="s">
        <v>554</v>
      </c>
      <c r="B183">
        <v>1461594.09</v>
      </c>
      <c r="C183">
        <v>1547274.9</v>
      </c>
      <c r="D183">
        <f t="shared" si="4"/>
        <v>94.46</v>
      </c>
      <c r="E183" s="17">
        <v>0.95100855769485204</v>
      </c>
      <c r="F183" s="18">
        <f t="shared" si="5"/>
        <v>95.100855769485207</v>
      </c>
    </row>
    <row r="184" spans="1:6" x14ac:dyDescent="0.2">
      <c r="A184" s="8" t="s">
        <v>277</v>
      </c>
      <c r="B184">
        <v>9008796.0299999993</v>
      </c>
      <c r="C184">
        <v>9427078.4100000001</v>
      </c>
      <c r="D184">
        <f t="shared" si="4"/>
        <v>95.56</v>
      </c>
      <c r="E184" s="17">
        <v>0.96016554531398801</v>
      </c>
      <c r="F184" s="18">
        <f t="shared" si="5"/>
        <v>96.016554531398796</v>
      </c>
    </row>
    <row r="185" spans="1:6" x14ac:dyDescent="0.2">
      <c r="A185" s="8" t="s">
        <v>278</v>
      </c>
      <c r="B185">
        <v>3317047.92</v>
      </c>
      <c r="C185">
        <v>3860231.79</v>
      </c>
      <c r="D185">
        <f t="shared" si="4"/>
        <v>85.93</v>
      </c>
      <c r="E185" s="17">
        <v>0.86380384411868805</v>
      </c>
      <c r="F185" s="18">
        <f t="shared" si="5"/>
        <v>86.380384411868803</v>
      </c>
    </row>
    <row r="186" spans="1:6" x14ac:dyDescent="0.2">
      <c r="A186" s="8" t="s">
        <v>279</v>
      </c>
      <c r="B186">
        <v>9599707.3599999994</v>
      </c>
      <c r="C186">
        <v>10227987.58</v>
      </c>
      <c r="D186">
        <f t="shared" si="4"/>
        <v>93.86</v>
      </c>
      <c r="E186" s="17">
        <v>0.94295797434738804</v>
      </c>
      <c r="F186" s="18">
        <f t="shared" si="5"/>
        <v>94.295797434738802</v>
      </c>
    </row>
    <row r="187" spans="1:6" x14ac:dyDescent="0.2">
      <c r="A187" s="8" t="s">
        <v>280</v>
      </c>
      <c r="B187">
        <v>45624.54</v>
      </c>
      <c r="C187">
        <v>50013.02</v>
      </c>
      <c r="D187">
        <f t="shared" si="4"/>
        <v>91.23</v>
      </c>
      <c r="E187" s="17">
        <v>0.91838881690053298</v>
      </c>
      <c r="F187" s="18">
        <f t="shared" si="5"/>
        <v>91.838881690053299</v>
      </c>
    </row>
    <row r="188" spans="1:6" x14ac:dyDescent="0.2">
      <c r="A188" s="8" t="s">
        <v>281</v>
      </c>
      <c r="B188">
        <v>2907434.27</v>
      </c>
      <c r="C188">
        <v>3363961.24</v>
      </c>
      <c r="D188">
        <f t="shared" si="4"/>
        <v>86.43</v>
      </c>
      <c r="E188" s="17">
        <v>0.86897640403014698</v>
      </c>
      <c r="F188" s="18">
        <f t="shared" si="5"/>
        <v>86.897640403014691</v>
      </c>
    </row>
    <row r="189" spans="1:6" x14ac:dyDescent="0.2">
      <c r="A189" s="8" t="s">
        <v>282</v>
      </c>
      <c r="B189">
        <v>4995001.6399999997</v>
      </c>
      <c r="C189">
        <v>7837202.9199999999</v>
      </c>
      <c r="D189">
        <f t="shared" si="4"/>
        <v>63.73</v>
      </c>
      <c r="E189" s="17">
        <v>0.63660133260443996</v>
      </c>
      <c r="F189" s="18">
        <f t="shared" si="5"/>
        <v>63.660133260443999</v>
      </c>
    </row>
    <row r="190" spans="1:6" x14ac:dyDescent="0.2">
      <c r="A190" s="8" t="s">
        <v>283</v>
      </c>
      <c r="B190">
        <v>2322332.71</v>
      </c>
      <c r="C190">
        <v>3855134.55</v>
      </c>
      <c r="D190">
        <f t="shared" si="4"/>
        <v>60.24</v>
      </c>
      <c r="E190" s="17">
        <v>0.60439410180364195</v>
      </c>
      <c r="F190" s="18">
        <f t="shared" si="5"/>
        <v>60.439410180364192</v>
      </c>
    </row>
    <row r="191" spans="1:6" x14ac:dyDescent="0.2">
      <c r="A191" s="8" t="s">
        <v>284</v>
      </c>
      <c r="B191">
        <v>1826370.47</v>
      </c>
      <c r="C191">
        <v>3713621.21</v>
      </c>
      <c r="D191">
        <f t="shared" si="4"/>
        <v>49.18</v>
      </c>
      <c r="E191" s="17">
        <v>0.49210643959389</v>
      </c>
      <c r="F191" s="18">
        <f t="shared" si="5"/>
        <v>49.210643959389003</v>
      </c>
    </row>
    <row r="192" spans="1:6" x14ac:dyDescent="0.2">
      <c r="A192" s="8" t="s">
        <v>285</v>
      </c>
      <c r="B192">
        <v>2214557.94</v>
      </c>
      <c r="C192">
        <v>2877721.75</v>
      </c>
      <c r="D192">
        <f t="shared" si="4"/>
        <v>76.959999999999994</v>
      </c>
      <c r="E192" s="17">
        <v>0.77391528670425602</v>
      </c>
      <c r="F192" s="18">
        <f t="shared" si="5"/>
        <v>77.3915286704256</v>
      </c>
    </row>
    <row r="193" spans="1:6" x14ac:dyDescent="0.2">
      <c r="A193" s="8" t="s">
        <v>286</v>
      </c>
      <c r="B193">
        <v>2649188.7999999998</v>
      </c>
      <c r="C193">
        <v>3277091.83</v>
      </c>
      <c r="D193">
        <f t="shared" si="4"/>
        <v>80.84</v>
      </c>
      <c r="E193" s="17">
        <v>0.81366901521227997</v>
      </c>
      <c r="F193" s="18">
        <f t="shared" si="5"/>
        <v>81.366901521228002</v>
      </c>
    </row>
    <row r="194" spans="1:6" x14ac:dyDescent="0.2">
      <c r="A194" s="8" t="s">
        <v>287</v>
      </c>
      <c r="B194">
        <v>883043.91</v>
      </c>
      <c r="C194">
        <v>2018752.18</v>
      </c>
      <c r="D194">
        <f t="shared" ref="D194:D257" si="6">ROUND(B194/C194*100, 2)</f>
        <v>43.74</v>
      </c>
      <c r="E194" s="17">
        <v>0.43891143473476002</v>
      </c>
      <c r="F194" s="18">
        <f t="shared" si="5"/>
        <v>43.891143473475999</v>
      </c>
    </row>
    <row r="195" spans="1:6" x14ac:dyDescent="0.2">
      <c r="A195" s="8" t="s">
        <v>288</v>
      </c>
      <c r="B195">
        <v>965576.22</v>
      </c>
      <c r="C195">
        <v>971064.39</v>
      </c>
      <c r="D195">
        <f t="shared" si="6"/>
        <v>99.43</v>
      </c>
      <c r="E195" s="17">
        <v>0.99999627570891403</v>
      </c>
      <c r="F195" s="18">
        <f t="shared" si="5"/>
        <v>99.999627570891406</v>
      </c>
    </row>
    <row r="196" spans="1:6" x14ac:dyDescent="0.2">
      <c r="A196" s="8" t="s">
        <v>61</v>
      </c>
      <c r="B196">
        <v>578616.6</v>
      </c>
      <c r="C196">
        <v>843449.51</v>
      </c>
      <c r="D196">
        <f t="shared" si="6"/>
        <v>68.599999999999994</v>
      </c>
      <c r="E196" s="17">
        <v>0.69116127224905299</v>
      </c>
      <c r="F196" s="18">
        <f t="shared" ref="F196:F259" si="7">E196*100</f>
        <v>69.116127224905298</v>
      </c>
    </row>
    <row r="197" spans="1:6" x14ac:dyDescent="0.2">
      <c r="A197" s="8" t="s">
        <v>62</v>
      </c>
      <c r="B197">
        <v>19843.04</v>
      </c>
      <c r="C197">
        <v>79797.460000000006</v>
      </c>
      <c r="D197">
        <f t="shared" si="6"/>
        <v>24.87</v>
      </c>
      <c r="E197" s="17">
        <v>0.25083243299353503</v>
      </c>
      <c r="F197" s="18">
        <f t="shared" si="7"/>
        <v>25.083243299353501</v>
      </c>
    </row>
    <row r="198" spans="1:6" x14ac:dyDescent="0.2">
      <c r="A198" s="8" t="s">
        <v>592</v>
      </c>
      <c r="B198">
        <v>101527.19</v>
      </c>
      <c r="C198">
        <v>139186.07999999999</v>
      </c>
      <c r="D198">
        <f t="shared" si="6"/>
        <v>72.94</v>
      </c>
      <c r="E198" s="17">
        <v>0.73784826560956096</v>
      </c>
      <c r="F198" s="18">
        <f t="shared" si="7"/>
        <v>73.784826560956091</v>
      </c>
    </row>
    <row r="199" spans="1:6" x14ac:dyDescent="0.2">
      <c r="A199" s="8" t="s">
        <v>289</v>
      </c>
      <c r="B199">
        <v>368866.58</v>
      </c>
      <c r="C199">
        <v>480696.41</v>
      </c>
      <c r="D199">
        <f t="shared" si="6"/>
        <v>76.739999999999995</v>
      </c>
      <c r="E199" s="17">
        <v>0.73140751309574803</v>
      </c>
      <c r="F199" s="18">
        <f t="shared" si="7"/>
        <v>73.140751309574796</v>
      </c>
    </row>
    <row r="200" spans="1:6" x14ac:dyDescent="0.2">
      <c r="A200" s="8" t="s">
        <v>63</v>
      </c>
      <c r="B200">
        <v>3339815.31</v>
      </c>
      <c r="C200">
        <v>4744290.0199999996</v>
      </c>
      <c r="D200">
        <f t="shared" si="6"/>
        <v>70.400000000000006</v>
      </c>
      <c r="E200" s="17">
        <v>0.70890536335374299</v>
      </c>
      <c r="F200" s="18">
        <f t="shared" si="7"/>
        <v>70.890536335374293</v>
      </c>
    </row>
    <row r="201" spans="1:6" x14ac:dyDescent="0.2">
      <c r="A201" s="8" t="s">
        <v>64</v>
      </c>
      <c r="B201">
        <v>2462040.37</v>
      </c>
      <c r="C201">
        <v>2955117.03</v>
      </c>
      <c r="D201">
        <f t="shared" si="6"/>
        <v>83.31</v>
      </c>
      <c r="E201" s="17">
        <v>0.84127102966729095</v>
      </c>
      <c r="F201" s="18">
        <f t="shared" si="7"/>
        <v>84.127102966729097</v>
      </c>
    </row>
    <row r="202" spans="1:6" x14ac:dyDescent="0.2">
      <c r="A202" s="8" t="s">
        <v>557</v>
      </c>
      <c r="B202">
        <v>12233.59</v>
      </c>
      <c r="C202">
        <v>22573.91</v>
      </c>
      <c r="D202">
        <f t="shared" si="6"/>
        <v>54.19</v>
      </c>
      <c r="E202" s="17">
        <v>0.54997855172143495</v>
      </c>
      <c r="F202" s="18">
        <f t="shared" si="7"/>
        <v>54.997855172143495</v>
      </c>
    </row>
    <row r="203" spans="1:6" x14ac:dyDescent="0.2">
      <c r="A203" s="8" t="s">
        <v>290</v>
      </c>
      <c r="B203">
        <v>238340.48000000001</v>
      </c>
      <c r="C203">
        <v>452356.14</v>
      </c>
      <c r="D203">
        <f t="shared" si="6"/>
        <v>52.69</v>
      </c>
      <c r="E203" s="17">
        <v>0.65770816540339605</v>
      </c>
      <c r="F203" s="18">
        <f t="shared" si="7"/>
        <v>65.770816540339609</v>
      </c>
    </row>
    <row r="204" spans="1:6" x14ac:dyDescent="0.2">
      <c r="A204" s="8" t="s">
        <v>291</v>
      </c>
      <c r="B204">
        <v>315906.09000000003</v>
      </c>
      <c r="C204">
        <v>479714.53</v>
      </c>
      <c r="D204">
        <f t="shared" si="6"/>
        <v>65.849999999999994</v>
      </c>
      <c r="E204" s="17">
        <v>0.66434806849453698</v>
      </c>
      <c r="F204" s="18">
        <f t="shared" si="7"/>
        <v>66.434806849453693</v>
      </c>
    </row>
    <row r="205" spans="1:6" x14ac:dyDescent="0.2">
      <c r="A205" s="8" t="s">
        <v>292</v>
      </c>
      <c r="B205">
        <v>133328.5</v>
      </c>
      <c r="C205">
        <v>168039.09</v>
      </c>
      <c r="D205">
        <f t="shared" si="6"/>
        <v>79.34</v>
      </c>
      <c r="E205" s="17">
        <v>0.80257941474502303</v>
      </c>
      <c r="F205" s="18">
        <f t="shared" si="7"/>
        <v>80.257941474502303</v>
      </c>
    </row>
    <row r="206" spans="1:6" x14ac:dyDescent="0.2">
      <c r="A206" s="8" t="s">
        <v>579</v>
      </c>
      <c r="B206">
        <v>197734.13</v>
      </c>
      <c r="C206">
        <v>609782.6</v>
      </c>
      <c r="D206">
        <f t="shared" si="6"/>
        <v>32.43</v>
      </c>
      <c r="E206" s="17">
        <v>0.32651108468220102</v>
      </c>
      <c r="F206" s="18">
        <f t="shared" si="7"/>
        <v>32.651108468220102</v>
      </c>
    </row>
    <row r="207" spans="1:6" x14ac:dyDescent="0.2">
      <c r="A207" s="8" t="s">
        <v>558</v>
      </c>
      <c r="B207">
        <v>79860.039999999994</v>
      </c>
      <c r="C207">
        <v>170513.26</v>
      </c>
      <c r="D207">
        <f t="shared" si="6"/>
        <v>46.84</v>
      </c>
      <c r="E207" s="17">
        <v>0.47312938990077003</v>
      </c>
      <c r="F207" s="18">
        <f t="shared" si="7"/>
        <v>47.312938990077001</v>
      </c>
    </row>
    <row r="208" spans="1:6" x14ac:dyDescent="0.2">
      <c r="A208" s="8" t="s">
        <v>293</v>
      </c>
      <c r="B208">
        <v>1782940.99</v>
      </c>
      <c r="C208">
        <v>2890627.14</v>
      </c>
      <c r="D208">
        <f t="shared" si="6"/>
        <v>61.68</v>
      </c>
      <c r="E208" s="17">
        <v>0.62014660335161798</v>
      </c>
      <c r="F208" s="18">
        <f t="shared" si="7"/>
        <v>62.0146603351618</v>
      </c>
    </row>
    <row r="209" spans="1:6" x14ac:dyDescent="0.2">
      <c r="A209" s="8" t="s">
        <v>294</v>
      </c>
      <c r="B209">
        <v>233129.97</v>
      </c>
      <c r="C209">
        <v>770147.99</v>
      </c>
      <c r="D209">
        <f t="shared" si="6"/>
        <v>30.27</v>
      </c>
      <c r="E209" s="17">
        <v>0.30398329564625098</v>
      </c>
      <c r="F209" s="18">
        <f t="shared" si="7"/>
        <v>30.398329564625097</v>
      </c>
    </row>
    <row r="210" spans="1:6" x14ac:dyDescent="0.2">
      <c r="A210" s="8" t="s">
        <v>295</v>
      </c>
      <c r="B210">
        <v>1707541.77</v>
      </c>
      <c r="C210">
        <v>9379396.6199999992</v>
      </c>
      <c r="D210">
        <f t="shared" si="6"/>
        <v>18.21</v>
      </c>
      <c r="E210" s="17">
        <v>0.18346445444137999</v>
      </c>
      <c r="F210" s="18">
        <f t="shared" si="7"/>
        <v>18.346445444137998</v>
      </c>
    </row>
    <row r="211" spans="1:6" x14ac:dyDescent="0.2">
      <c r="A211" s="8" t="s">
        <v>65</v>
      </c>
      <c r="B211">
        <v>222106.73</v>
      </c>
      <c r="C211">
        <v>334871.36</v>
      </c>
      <c r="D211">
        <f t="shared" si="6"/>
        <v>66.33</v>
      </c>
      <c r="E211" s="17">
        <v>0.66251293356684804</v>
      </c>
      <c r="F211" s="18">
        <f t="shared" si="7"/>
        <v>66.251293356684798</v>
      </c>
    </row>
    <row r="212" spans="1:6" x14ac:dyDescent="0.2">
      <c r="A212" s="8" t="s">
        <v>296</v>
      </c>
      <c r="B212">
        <v>1972141</v>
      </c>
      <c r="C212">
        <v>2255788.81</v>
      </c>
      <c r="D212">
        <f t="shared" si="6"/>
        <v>87.43</v>
      </c>
      <c r="E212" s="17">
        <v>0.88099216857647</v>
      </c>
      <c r="F212" s="18">
        <f t="shared" si="7"/>
        <v>88.099216857646994</v>
      </c>
    </row>
    <row r="213" spans="1:6" x14ac:dyDescent="0.2">
      <c r="A213" s="8" t="s">
        <v>297</v>
      </c>
      <c r="B213">
        <v>11131377.83</v>
      </c>
      <c r="C213">
        <v>13474474.869999999</v>
      </c>
      <c r="D213">
        <f t="shared" si="6"/>
        <v>82.61</v>
      </c>
      <c r="E213" s="17">
        <v>0.83185826192351098</v>
      </c>
      <c r="F213" s="18">
        <f t="shared" si="7"/>
        <v>83.185826192351101</v>
      </c>
    </row>
    <row r="214" spans="1:6" x14ac:dyDescent="0.2">
      <c r="A214" s="8" t="s">
        <v>298</v>
      </c>
      <c r="B214">
        <v>1868822.86</v>
      </c>
      <c r="C214">
        <v>3722754.98</v>
      </c>
      <c r="D214">
        <f t="shared" si="6"/>
        <v>50.2</v>
      </c>
      <c r="E214" s="17">
        <v>0.50541330304004595</v>
      </c>
      <c r="F214" s="18">
        <f t="shared" si="7"/>
        <v>50.541330304004596</v>
      </c>
    </row>
    <row r="215" spans="1:6" x14ac:dyDescent="0.2">
      <c r="A215" s="8" t="s">
        <v>66</v>
      </c>
      <c r="B215">
        <v>143358.96</v>
      </c>
      <c r="C215">
        <v>288478.36</v>
      </c>
      <c r="D215">
        <f t="shared" si="6"/>
        <v>49.69</v>
      </c>
      <c r="E215" s="17">
        <v>0.50106278483643296</v>
      </c>
      <c r="F215" s="18">
        <f t="shared" si="7"/>
        <v>50.106278483643294</v>
      </c>
    </row>
    <row r="216" spans="1:6" x14ac:dyDescent="0.2">
      <c r="A216" s="8" t="s">
        <v>67</v>
      </c>
      <c r="B216">
        <v>4149969.7</v>
      </c>
      <c r="C216">
        <v>6007673.4800000004</v>
      </c>
      <c r="D216">
        <f t="shared" si="6"/>
        <v>69.08</v>
      </c>
      <c r="E216" s="17">
        <v>0.69592373388237905</v>
      </c>
      <c r="F216" s="18">
        <f t="shared" si="7"/>
        <v>69.592373388237903</v>
      </c>
    </row>
    <row r="217" spans="1:6" x14ac:dyDescent="0.2">
      <c r="A217" s="8" t="s">
        <v>68</v>
      </c>
      <c r="B217">
        <v>1243077.28</v>
      </c>
      <c r="C217">
        <v>1520877.63</v>
      </c>
      <c r="D217">
        <f t="shared" si="6"/>
        <v>81.73</v>
      </c>
      <c r="E217" s="17">
        <v>0.82492391894819705</v>
      </c>
      <c r="F217" s="18">
        <f t="shared" si="7"/>
        <v>82.492391894819704</v>
      </c>
    </row>
    <row r="218" spans="1:6" x14ac:dyDescent="0.2">
      <c r="A218" s="8" t="s">
        <v>299</v>
      </c>
      <c r="B218">
        <v>3912.34</v>
      </c>
      <c r="C218">
        <v>90187.87</v>
      </c>
      <c r="D218">
        <f t="shared" si="6"/>
        <v>4.34</v>
      </c>
      <c r="E218" s="17">
        <v>4.3669816147959901E-2</v>
      </c>
      <c r="F218" s="18">
        <f t="shared" si="7"/>
        <v>4.3669816147959901</v>
      </c>
    </row>
    <row r="219" spans="1:6" x14ac:dyDescent="0.2">
      <c r="A219" s="8" t="s">
        <v>300</v>
      </c>
      <c r="B219">
        <v>155.77000000000001</v>
      </c>
      <c r="C219">
        <v>194.69</v>
      </c>
      <c r="D219">
        <f t="shared" si="6"/>
        <v>80.010000000000005</v>
      </c>
      <c r="E219" s="17">
        <v>0.79529186912398697</v>
      </c>
      <c r="F219" s="18">
        <f t="shared" si="7"/>
        <v>79.5291869123987</v>
      </c>
    </row>
    <row r="220" spans="1:6" x14ac:dyDescent="0.2">
      <c r="A220" s="8" t="s">
        <v>69</v>
      </c>
      <c r="B220">
        <v>6072851.5199999996</v>
      </c>
      <c r="C220">
        <v>7665299.7800000003</v>
      </c>
      <c r="D220">
        <f t="shared" si="6"/>
        <v>79.23</v>
      </c>
      <c r="E220" s="17">
        <v>0.79691933878815202</v>
      </c>
      <c r="F220" s="18">
        <f t="shared" si="7"/>
        <v>79.691933878815206</v>
      </c>
    </row>
    <row r="221" spans="1:6" x14ac:dyDescent="0.2">
      <c r="A221" s="8" t="s">
        <v>139</v>
      </c>
      <c r="B221">
        <v>5064115.5</v>
      </c>
      <c r="C221">
        <v>5815121.25</v>
      </c>
      <c r="D221">
        <f t="shared" si="6"/>
        <v>87.09</v>
      </c>
      <c r="E221" s="17">
        <v>0.87655966075410297</v>
      </c>
      <c r="F221" s="18">
        <f t="shared" si="7"/>
        <v>87.655966075410291</v>
      </c>
    </row>
    <row r="222" spans="1:6" x14ac:dyDescent="0.2">
      <c r="A222" s="8" t="s">
        <v>301</v>
      </c>
      <c r="B222">
        <v>5118944.3499999996</v>
      </c>
      <c r="C222">
        <v>5375331.6699999999</v>
      </c>
      <c r="D222">
        <f t="shared" si="6"/>
        <v>95.23</v>
      </c>
      <c r="E222" s="17">
        <v>0.95946533276815105</v>
      </c>
      <c r="F222" s="18">
        <f t="shared" si="7"/>
        <v>95.946533276815103</v>
      </c>
    </row>
    <row r="223" spans="1:6" x14ac:dyDescent="0.2">
      <c r="A223" s="8" t="s">
        <v>70</v>
      </c>
      <c r="B223">
        <v>2817492.64</v>
      </c>
      <c r="C223">
        <v>3681072.18</v>
      </c>
      <c r="D223">
        <f t="shared" si="6"/>
        <v>76.540000000000006</v>
      </c>
      <c r="E223" s="17">
        <v>0.76581815595680303</v>
      </c>
      <c r="F223" s="18">
        <f t="shared" si="7"/>
        <v>76.581815595680297</v>
      </c>
    </row>
    <row r="224" spans="1:6" x14ac:dyDescent="0.2">
      <c r="A224" s="8" t="s">
        <v>302</v>
      </c>
      <c r="B224">
        <v>7854579.7199999997</v>
      </c>
      <c r="C224">
        <v>8145535.6699999999</v>
      </c>
      <c r="D224">
        <f t="shared" si="6"/>
        <v>96.43</v>
      </c>
      <c r="E224" s="17">
        <v>0.96877270312126695</v>
      </c>
      <c r="F224" s="18">
        <f t="shared" si="7"/>
        <v>96.877270312126697</v>
      </c>
    </row>
    <row r="225" spans="1:6" x14ac:dyDescent="0.2">
      <c r="A225" s="8" t="s">
        <v>123</v>
      </c>
      <c r="B225">
        <v>307099</v>
      </c>
      <c r="C225">
        <v>435191.99</v>
      </c>
      <c r="D225">
        <f t="shared" si="6"/>
        <v>70.569999999999993</v>
      </c>
      <c r="E225" s="17">
        <v>0.70938547798544405</v>
      </c>
      <c r="F225" s="18">
        <f t="shared" si="7"/>
        <v>70.938547798544406</v>
      </c>
    </row>
    <row r="226" spans="1:6" x14ac:dyDescent="0.2">
      <c r="A226" s="8" t="s">
        <v>303</v>
      </c>
      <c r="B226">
        <v>465476.66</v>
      </c>
      <c r="C226">
        <v>713191.81</v>
      </c>
      <c r="D226">
        <f t="shared" si="6"/>
        <v>65.27</v>
      </c>
      <c r="E226" s="17">
        <v>0.65757315403654404</v>
      </c>
      <c r="F226" s="18">
        <f t="shared" si="7"/>
        <v>65.757315403654403</v>
      </c>
    </row>
    <row r="227" spans="1:6" x14ac:dyDescent="0.2">
      <c r="A227" s="8" t="s">
        <v>304</v>
      </c>
      <c r="B227">
        <v>1242309.6299999999</v>
      </c>
      <c r="C227">
        <v>1470672.27</v>
      </c>
      <c r="D227">
        <f t="shared" si="6"/>
        <v>84.47</v>
      </c>
      <c r="E227" s="17">
        <v>0.84752839532663704</v>
      </c>
      <c r="F227" s="18">
        <f t="shared" si="7"/>
        <v>84.7528395326637</v>
      </c>
    </row>
    <row r="228" spans="1:6" x14ac:dyDescent="0.2">
      <c r="A228" s="8" t="s">
        <v>305</v>
      </c>
      <c r="B228">
        <v>3746098.61</v>
      </c>
      <c r="C228">
        <v>4708530.78</v>
      </c>
      <c r="D228">
        <f t="shared" si="6"/>
        <v>79.56</v>
      </c>
      <c r="E228" s="17">
        <v>0.79487005505285102</v>
      </c>
      <c r="F228" s="18">
        <f t="shared" si="7"/>
        <v>79.487005505285097</v>
      </c>
    </row>
    <row r="229" spans="1:6" x14ac:dyDescent="0.2">
      <c r="A229" s="8" t="s">
        <v>306</v>
      </c>
      <c r="B229">
        <v>49758.97</v>
      </c>
      <c r="C229">
        <v>53039.93</v>
      </c>
      <c r="D229">
        <f t="shared" si="6"/>
        <v>93.81</v>
      </c>
      <c r="E229" s="17">
        <v>0.94443427457991203</v>
      </c>
      <c r="F229" s="18">
        <f t="shared" si="7"/>
        <v>94.443427457991206</v>
      </c>
    </row>
    <row r="230" spans="1:6" x14ac:dyDescent="0.2">
      <c r="A230" s="8" t="s">
        <v>307</v>
      </c>
      <c r="B230">
        <v>754288.22</v>
      </c>
      <c r="C230">
        <v>818827.16</v>
      </c>
      <c r="D230">
        <f t="shared" si="6"/>
        <v>92.12</v>
      </c>
      <c r="E230" s="17">
        <v>0.920909031930918</v>
      </c>
      <c r="F230" s="18">
        <f t="shared" si="7"/>
        <v>92.090903193091805</v>
      </c>
    </row>
    <row r="231" spans="1:6" x14ac:dyDescent="0.2">
      <c r="A231" s="8" t="s">
        <v>308</v>
      </c>
      <c r="B231">
        <v>494584.17</v>
      </c>
      <c r="C231">
        <v>1988820.52</v>
      </c>
      <c r="D231">
        <f t="shared" si="6"/>
        <v>24.87</v>
      </c>
      <c r="E231" s="17">
        <v>0.24966476810535901</v>
      </c>
      <c r="F231" s="18">
        <f t="shared" si="7"/>
        <v>24.966476810535902</v>
      </c>
    </row>
    <row r="232" spans="1:6" x14ac:dyDescent="0.2">
      <c r="A232" s="8" t="s">
        <v>309</v>
      </c>
      <c r="B232">
        <v>1141175.8</v>
      </c>
      <c r="C232">
        <v>1329155.92</v>
      </c>
      <c r="D232">
        <f t="shared" si="6"/>
        <v>85.86</v>
      </c>
      <c r="E232" s="17">
        <v>0.86298037398874095</v>
      </c>
      <c r="F232" s="18">
        <f t="shared" si="7"/>
        <v>86.298037398874101</v>
      </c>
    </row>
    <row r="233" spans="1:6" x14ac:dyDescent="0.2">
      <c r="A233" s="8" t="s">
        <v>310</v>
      </c>
      <c r="B233">
        <v>341817.57</v>
      </c>
      <c r="C233">
        <v>755068.75</v>
      </c>
      <c r="D233">
        <f t="shared" si="6"/>
        <v>45.27</v>
      </c>
      <c r="E233" s="17">
        <v>0.45309923747070602</v>
      </c>
      <c r="F233" s="18">
        <f t="shared" si="7"/>
        <v>45.309923747070599</v>
      </c>
    </row>
    <row r="234" spans="1:6" x14ac:dyDescent="0.2">
      <c r="A234" s="8" t="s">
        <v>311</v>
      </c>
      <c r="B234">
        <v>2058755.99</v>
      </c>
      <c r="C234">
        <v>2166340.52</v>
      </c>
      <c r="D234">
        <f t="shared" si="6"/>
        <v>95.03</v>
      </c>
      <c r="E234" s="17">
        <v>0.956183621365714</v>
      </c>
      <c r="F234" s="18">
        <f t="shared" si="7"/>
        <v>95.618362136571406</v>
      </c>
    </row>
    <row r="235" spans="1:6" x14ac:dyDescent="0.2">
      <c r="A235" s="8" t="s">
        <v>312</v>
      </c>
      <c r="B235">
        <v>2063603.35</v>
      </c>
      <c r="C235">
        <v>5559605.7699999996</v>
      </c>
      <c r="D235">
        <f t="shared" si="6"/>
        <v>37.119999999999997</v>
      </c>
      <c r="E235" s="17">
        <v>0.37049835543121501</v>
      </c>
      <c r="F235" s="18">
        <f t="shared" si="7"/>
        <v>37.049835543121503</v>
      </c>
    </row>
    <row r="236" spans="1:6" x14ac:dyDescent="0.2">
      <c r="A236" s="8" t="s">
        <v>313</v>
      </c>
      <c r="B236">
        <v>1409118.37</v>
      </c>
      <c r="C236">
        <v>2442456.5499999998</v>
      </c>
      <c r="D236">
        <f t="shared" si="6"/>
        <v>57.69</v>
      </c>
      <c r="E236" s="17">
        <v>0.58036235533237301</v>
      </c>
      <c r="F236" s="18">
        <f t="shared" si="7"/>
        <v>58.036235533237303</v>
      </c>
    </row>
    <row r="237" spans="1:6" x14ac:dyDescent="0.2">
      <c r="A237" s="8" t="s">
        <v>314</v>
      </c>
      <c r="B237">
        <v>4057503.57</v>
      </c>
      <c r="C237">
        <v>4451586.2</v>
      </c>
      <c r="D237">
        <f t="shared" si="6"/>
        <v>91.15</v>
      </c>
      <c r="E237" s="17">
        <v>0.91826801696512295</v>
      </c>
      <c r="F237" s="18">
        <f t="shared" si="7"/>
        <v>91.826801696512291</v>
      </c>
    </row>
    <row r="238" spans="1:6" x14ac:dyDescent="0.2">
      <c r="A238" s="8" t="s">
        <v>315</v>
      </c>
      <c r="B238">
        <v>3217300.15</v>
      </c>
      <c r="C238">
        <v>3864852.53</v>
      </c>
      <c r="D238">
        <f t="shared" si="6"/>
        <v>83.25</v>
      </c>
      <c r="E238" s="17">
        <v>0.83803811644617199</v>
      </c>
      <c r="F238" s="18">
        <f t="shared" si="7"/>
        <v>83.803811644617198</v>
      </c>
    </row>
    <row r="239" spans="1:6" x14ac:dyDescent="0.2">
      <c r="A239" s="8" t="s">
        <v>316</v>
      </c>
      <c r="B239">
        <v>1262295.77</v>
      </c>
      <c r="C239">
        <v>2070615.13</v>
      </c>
      <c r="D239">
        <f t="shared" si="6"/>
        <v>60.96</v>
      </c>
      <c r="E239" s="17">
        <v>0.61259558551791704</v>
      </c>
      <c r="F239" s="18">
        <f t="shared" si="7"/>
        <v>61.259558551791706</v>
      </c>
    </row>
    <row r="240" spans="1:6" x14ac:dyDescent="0.2">
      <c r="A240" s="8" t="s">
        <v>317</v>
      </c>
      <c r="B240">
        <v>925525.4</v>
      </c>
      <c r="C240">
        <v>2554262.1</v>
      </c>
      <c r="D240">
        <f t="shared" si="6"/>
        <v>36.229999999999997</v>
      </c>
      <c r="E240" s="17">
        <v>0.36544780190095499</v>
      </c>
      <c r="F240" s="18">
        <f t="shared" si="7"/>
        <v>36.544780190095501</v>
      </c>
    </row>
    <row r="241" spans="1:6" x14ac:dyDescent="0.2">
      <c r="A241" s="8" t="s">
        <v>318</v>
      </c>
      <c r="B241">
        <v>1666639.44</v>
      </c>
      <c r="C241">
        <v>1821018.71</v>
      </c>
      <c r="D241">
        <f t="shared" si="6"/>
        <v>91.52</v>
      </c>
      <c r="E241" s="17">
        <v>0.91530899786863296</v>
      </c>
      <c r="F241" s="18">
        <f t="shared" si="7"/>
        <v>91.530899786863301</v>
      </c>
    </row>
    <row r="242" spans="1:6" x14ac:dyDescent="0.2">
      <c r="A242" s="8" t="s">
        <v>319</v>
      </c>
      <c r="B242">
        <v>2927356.17</v>
      </c>
      <c r="C242">
        <v>3342609.42</v>
      </c>
      <c r="D242">
        <f t="shared" si="6"/>
        <v>87.58</v>
      </c>
      <c r="E242" s="17">
        <v>0.88335480112181297</v>
      </c>
      <c r="F242" s="18">
        <f t="shared" si="7"/>
        <v>88.335480112181301</v>
      </c>
    </row>
    <row r="243" spans="1:6" x14ac:dyDescent="0.2">
      <c r="A243" s="8" t="s">
        <v>320</v>
      </c>
      <c r="B243">
        <v>191372.3</v>
      </c>
      <c r="C243">
        <v>447942.48</v>
      </c>
      <c r="D243">
        <f t="shared" si="6"/>
        <v>42.72</v>
      </c>
      <c r="E243" s="17">
        <v>0.42889140322063701</v>
      </c>
      <c r="F243" s="18">
        <f t="shared" si="7"/>
        <v>42.889140322063703</v>
      </c>
    </row>
    <row r="244" spans="1:6" x14ac:dyDescent="0.2">
      <c r="A244" s="8" t="s">
        <v>71</v>
      </c>
      <c r="B244">
        <v>314842.67</v>
      </c>
      <c r="C244">
        <v>995315.41</v>
      </c>
      <c r="D244">
        <f t="shared" si="6"/>
        <v>31.63</v>
      </c>
      <c r="E244" s="17">
        <v>0.31831153576930599</v>
      </c>
      <c r="F244" s="18">
        <f t="shared" si="7"/>
        <v>31.8311535769306</v>
      </c>
    </row>
    <row r="245" spans="1:6" x14ac:dyDescent="0.2">
      <c r="A245" s="8" t="s">
        <v>124</v>
      </c>
      <c r="B245">
        <v>414582.66</v>
      </c>
      <c r="C245">
        <v>606524.72</v>
      </c>
      <c r="D245">
        <f t="shared" si="6"/>
        <v>68.349999999999994</v>
      </c>
      <c r="E245" s="17">
        <v>0.68308784412406998</v>
      </c>
      <c r="F245" s="18">
        <f t="shared" si="7"/>
        <v>68.308784412406993</v>
      </c>
    </row>
    <row r="246" spans="1:6" x14ac:dyDescent="0.2">
      <c r="A246" s="8" t="s">
        <v>321</v>
      </c>
      <c r="B246">
        <v>757253.03</v>
      </c>
      <c r="C246">
        <v>789391.01</v>
      </c>
      <c r="D246">
        <f t="shared" si="6"/>
        <v>95.93</v>
      </c>
      <c r="E246" s="17">
        <v>0.95800877181269795</v>
      </c>
      <c r="F246" s="18">
        <f t="shared" si="7"/>
        <v>95.800877181269797</v>
      </c>
    </row>
    <row r="247" spans="1:6" x14ac:dyDescent="0.2">
      <c r="A247" s="8" t="s">
        <v>72</v>
      </c>
      <c r="B247">
        <v>204230.11</v>
      </c>
      <c r="C247">
        <v>548805.22</v>
      </c>
      <c r="D247">
        <f t="shared" si="6"/>
        <v>37.21</v>
      </c>
      <c r="E247" s="17">
        <v>0.37278844444320902</v>
      </c>
      <c r="F247" s="18">
        <f t="shared" si="7"/>
        <v>37.278844444320903</v>
      </c>
    </row>
    <row r="248" spans="1:6" x14ac:dyDescent="0.2">
      <c r="A248" s="8" t="s">
        <v>322</v>
      </c>
      <c r="B248">
        <v>375593.46</v>
      </c>
      <c r="C248">
        <v>1718929.06</v>
      </c>
      <c r="D248">
        <f t="shared" si="6"/>
        <v>21.85</v>
      </c>
      <c r="E248" s="17">
        <v>0.21861931199016199</v>
      </c>
      <c r="F248" s="18">
        <f t="shared" si="7"/>
        <v>21.861931199016198</v>
      </c>
    </row>
    <row r="249" spans="1:6" x14ac:dyDescent="0.2">
      <c r="A249" s="8" t="s">
        <v>323</v>
      </c>
      <c r="B249">
        <v>1568181.08</v>
      </c>
      <c r="C249">
        <v>2393221.88</v>
      </c>
      <c r="D249">
        <f t="shared" si="6"/>
        <v>65.53</v>
      </c>
      <c r="E249" s="17">
        <v>0.65676066051161897</v>
      </c>
      <c r="F249" s="18">
        <f t="shared" si="7"/>
        <v>65.676066051161897</v>
      </c>
    </row>
    <row r="250" spans="1:6" x14ac:dyDescent="0.2">
      <c r="A250" s="8" t="s">
        <v>324</v>
      </c>
      <c r="B250">
        <v>74853.47</v>
      </c>
      <c r="C250">
        <v>186550.35</v>
      </c>
      <c r="D250">
        <f t="shared" si="6"/>
        <v>40.130000000000003</v>
      </c>
      <c r="E250" s="17">
        <v>0.40111271431633</v>
      </c>
      <c r="F250" s="18">
        <f t="shared" si="7"/>
        <v>40.111271431633</v>
      </c>
    </row>
    <row r="251" spans="1:6" x14ac:dyDescent="0.2">
      <c r="A251" s="8" t="s">
        <v>325</v>
      </c>
      <c r="B251">
        <v>6378973.6299999999</v>
      </c>
      <c r="C251">
        <v>7603846.3899999997</v>
      </c>
      <c r="D251">
        <f t="shared" si="6"/>
        <v>83.89</v>
      </c>
      <c r="E251" s="17">
        <v>0.83874972454479901</v>
      </c>
      <c r="F251" s="18">
        <f t="shared" si="7"/>
        <v>83.874972454479902</v>
      </c>
    </row>
    <row r="252" spans="1:6" x14ac:dyDescent="0.2">
      <c r="A252" s="8" t="s">
        <v>326</v>
      </c>
      <c r="B252">
        <v>1250994.98</v>
      </c>
      <c r="C252">
        <v>1533524.73</v>
      </c>
      <c r="D252">
        <f t="shared" si="6"/>
        <v>81.58</v>
      </c>
      <c r="E252" s="17">
        <v>0.81523933561795203</v>
      </c>
      <c r="F252" s="18">
        <f t="shared" si="7"/>
        <v>81.523933561795204</v>
      </c>
    </row>
    <row r="253" spans="1:6" x14ac:dyDescent="0.2">
      <c r="A253" s="8" t="s">
        <v>327</v>
      </c>
      <c r="B253">
        <v>62082.05</v>
      </c>
      <c r="C253">
        <v>62994.97</v>
      </c>
      <c r="D253">
        <f t="shared" si="6"/>
        <v>98.55</v>
      </c>
      <c r="E253" s="17">
        <v>0.98908258206702104</v>
      </c>
      <c r="F253" s="18">
        <f t="shared" si="7"/>
        <v>98.908258206702101</v>
      </c>
    </row>
    <row r="254" spans="1:6" x14ac:dyDescent="0.2">
      <c r="A254" s="8" t="s">
        <v>328</v>
      </c>
      <c r="B254">
        <v>12323.54</v>
      </c>
      <c r="C254">
        <v>29598.6</v>
      </c>
      <c r="D254">
        <f t="shared" si="6"/>
        <v>41.64</v>
      </c>
      <c r="E254" s="17">
        <v>0.419000847215797</v>
      </c>
      <c r="F254" s="18">
        <f t="shared" si="7"/>
        <v>41.900084721579702</v>
      </c>
    </row>
    <row r="255" spans="1:6" x14ac:dyDescent="0.2">
      <c r="A255" s="8" t="s">
        <v>329</v>
      </c>
      <c r="B255">
        <v>798089.22</v>
      </c>
      <c r="C255">
        <v>1276686.56</v>
      </c>
      <c r="D255">
        <f t="shared" si="6"/>
        <v>62.51</v>
      </c>
      <c r="E255" s="17">
        <v>0.62783818662815005</v>
      </c>
      <c r="F255" s="18">
        <f t="shared" si="7"/>
        <v>62.783818662815008</v>
      </c>
    </row>
    <row r="256" spans="1:6" x14ac:dyDescent="0.2">
      <c r="A256" s="8" t="s">
        <v>330</v>
      </c>
      <c r="B256">
        <v>5492098.8899999997</v>
      </c>
      <c r="C256">
        <v>7142365.3099999996</v>
      </c>
      <c r="D256">
        <f t="shared" si="6"/>
        <v>76.89</v>
      </c>
      <c r="E256" s="17">
        <v>0.77479006648854498</v>
      </c>
      <c r="F256" s="18">
        <f t="shared" si="7"/>
        <v>77.479006648854494</v>
      </c>
    </row>
    <row r="257" spans="1:6" x14ac:dyDescent="0.2">
      <c r="A257" s="8" t="s">
        <v>331</v>
      </c>
      <c r="B257">
        <v>519669.65</v>
      </c>
      <c r="C257">
        <v>581604.28</v>
      </c>
      <c r="D257">
        <f t="shared" si="6"/>
        <v>89.35</v>
      </c>
      <c r="E257" s="17">
        <v>0.90448253696673497</v>
      </c>
      <c r="F257" s="18">
        <f t="shared" si="7"/>
        <v>90.448253696673504</v>
      </c>
    </row>
    <row r="258" spans="1:6" x14ac:dyDescent="0.2">
      <c r="A258" s="8" t="s">
        <v>332</v>
      </c>
      <c r="B258">
        <v>9714463.2899999991</v>
      </c>
      <c r="C258">
        <v>16758729.439999999</v>
      </c>
      <c r="D258">
        <f t="shared" ref="D258:D322" si="8">ROUND(B258/C258*100, 2)</f>
        <v>57.97</v>
      </c>
      <c r="E258" s="17">
        <v>0.58365465957093798</v>
      </c>
      <c r="F258" s="18">
        <f t="shared" si="7"/>
        <v>58.365465957093797</v>
      </c>
    </row>
    <row r="259" spans="1:6" x14ac:dyDescent="0.2">
      <c r="A259" s="8" t="s">
        <v>333</v>
      </c>
      <c r="B259">
        <v>9268.02</v>
      </c>
      <c r="C259">
        <v>78014.600000000006</v>
      </c>
      <c r="D259">
        <f t="shared" si="8"/>
        <v>11.88</v>
      </c>
      <c r="E259" s="17">
        <v>0.119903505305009</v>
      </c>
      <c r="F259" s="18">
        <f t="shared" si="7"/>
        <v>11.990350530500899</v>
      </c>
    </row>
    <row r="260" spans="1:6" x14ac:dyDescent="0.2">
      <c r="A260" s="8" t="s">
        <v>334</v>
      </c>
      <c r="B260">
        <v>79310.33</v>
      </c>
      <c r="C260">
        <v>127231.2</v>
      </c>
      <c r="D260">
        <f t="shared" si="8"/>
        <v>62.34</v>
      </c>
      <c r="E260" s="17">
        <v>0.62777552492155997</v>
      </c>
      <c r="F260" s="18">
        <f t="shared" ref="F260:F323" si="9">E260*100</f>
        <v>62.777552492155998</v>
      </c>
    </row>
    <row r="261" spans="1:6" x14ac:dyDescent="0.2">
      <c r="A261" s="8" t="s">
        <v>335</v>
      </c>
      <c r="B261">
        <v>1148655.44</v>
      </c>
      <c r="C261">
        <v>1326022.8899999999</v>
      </c>
      <c r="D261">
        <f t="shared" si="8"/>
        <v>86.62</v>
      </c>
      <c r="E261" s="17">
        <v>0.875115638293534</v>
      </c>
      <c r="F261" s="18">
        <f t="shared" si="9"/>
        <v>87.511563829353406</v>
      </c>
    </row>
    <row r="262" spans="1:6" x14ac:dyDescent="0.2">
      <c r="A262" s="8" t="s">
        <v>336</v>
      </c>
      <c r="B262">
        <v>2177728.85</v>
      </c>
      <c r="C262">
        <v>2837238.39</v>
      </c>
      <c r="D262">
        <f t="shared" si="8"/>
        <v>76.760000000000005</v>
      </c>
      <c r="E262" s="17">
        <v>0.77441645883031096</v>
      </c>
      <c r="F262" s="18">
        <f t="shared" si="9"/>
        <v>77.4416458830311</v>
      </c>
    </row>
    <row r="263" spans="1:6" x14ac:dyDescent="0.2">
      <c r="A263" s="8" t="s">
        <v>337</v>
      </c>
      <c r="B263">
        <v>1229433.18</v>
      </c>
      <c r="C263">
        <v>1330542.55</v>
      </c>
      <c r="D263">
        <f t="shared" si="8"/>
        <v>92.4</v>
      </c>
      <c r="E263" s="17">
        <v>0.93335490926143205</v>
      </c>
      <c r="F263" s="18">
        <f t="shared" si="9"/>
        <v>93.335490926143208</v>
      </c>
    </row>
    <row r="264" spans="1:6" x14ac:dyDescent="0.2">
      <c r="A264" s="8" t="s">
        <v>73</v>
      </c>
      <c r="B264">
        <v>3097.9</v>
      </c>
      <c r="C264">
        <v>19905.68</v>
      </c>
      <c r="D264">
        <f t="shared" si="8"/>
        <v>15.56</v>
      </c>
      <c r="E264" s="17">
        <v>0.15647241325446201</v>
      </c>
      <c r="F264" s="18">
        <f t="shared" si="9"/>
        <v>15.647241325446201</v>
      </c>
    </row>
    <row r="265" spans="1:6" x14ac:dyDescent="0.2">
      <c r="A265" s="8" t="s">
        <v>338</v>
      </c>
      <c r="B265">
        <v>20.18</v>
      </c>
      <c r="C265">
        <v>5131.3500000000004</v>
      </c>
      <c r="D265">
        <f t="shared" si="8"/>
        <v>0.39</v>
      </c>
      <c r="E265" s="17">
        <v>3.9536995738306399E-3</v>
      </c>
      <c r="F265" s="18">
        <f t="shared" si="9"/>
        <v>0.39536995738306396</v>
      </c>
    </row>
    <row r="266" spans="1:6" x14ac:dyDescent="0.2">
      <c r="A266" s="8" t="s">
        <v>74</v>
      </c>
      <c r="B266">
        <v>543784.51</v>
      </c>
      <c r="C266">
        <v>752987.7</v>
      </c>
      <c r="D266">
        <f t="shared" si="8"/>
        <v>72.22</v>
      </c>
      <c r="E266" s="17">
        <v>0.731464658184107</v>
      </c>
      <c r="F266" s="18">
        <f t="shared" si="9"/>
        <v>73.146465818410704</v>
      </c>
    </row>
    <row r="267" spans="1:6" x14ac:dyDescent="0.2">
      <c r="A267" s="8" t="s">
        <v>339</v>
      </c>
      <c r="B267">
        <v>482133.33</v>
      </c>
      <c r="C267">
        <v>494898.03</v>
      </c>
      <c r="D267">
        <f t="shared" si="8"/>
        <v>97.42</v>
      </c>
      <c r="E267" s="17">
        <v>0.98545608458753997</v>
      </c>
      <c r="F267" s="18">
        <f t="shared" si="9"/>
        <v>98.545608458754003</v>
      </c>
    </row>
    <row r="268" spans="1:6" x14ac:dyDescent="0.2">
      <c r="A268" s="8" t="s">
        <v>340</v>
      </c>
      <c r="B268">
        <v>161312.95999999999</v>
      </c>
      <c r="C268">
        <v>218651.25</v>
      </c>
      <c r="D268">
        <f t="shared" si="8"/>
        <v>73.78</v>
      </c>
      <c r="E268" s="17">
        <v>0.74435681482178095</v>
      </c>
      <c r="F268" s="18">
        <f t="shared" si="9"/>
        <v>74.435681482178097</v>
      </c>
    </row>
    <row r="269" spans="1:6" x14ac:dyDescent="0.2">
      <c r="A269" s="8" t="s">
        <v>341</v>
      </c>
      <c r="B269">
        <v>1125731.94</v>
      </c>
      <c r="C269">
        <v>1239135.03</v>
      </c>
      <c r="D269">
        <f t="shared" si="8"/>
        <v>90.85</v>
      </c>
      <c r="E269" s="17">
        <v>0.91528922719176697</v>
      </c>
      <c r="F269" s="18">
        <f t="shared" si="9"/>
        <v>91.528922719176691</v>
      </c>
    </row>
    <row r="270" spans="1:6" x14ac:dyDescent="0.2">
      <c r="A270" s="8" t="s">
        <v>342</v>
      </c>
      <c r="B270">
        <v>7154668.5700000003</v>
      </c>
      <c r="C270">
        <v>7591969.5499999998</v>
      </c>
      <c r="D270">
        <f t="shared" si="8"/>
        <v>94.24</v>
      </c>
      <c r="E270" s="17">
        <v>0.94560667996715198</v>
      </c>
      <c r="F270" s="18">
        <f t="shared" si="9"/>
        <v>94.560667996715196</v>
      </c>
    </row>
    <row r="271" spans="1:6" x14ac:dyDescent="0.2">
      <c r="A271" s="8" t="s">
        <v>343</v>
      </c>
      <c r="B271">
        <v>243889.28</v>
      </c>
      <c r="C271">
        <v>482621.72</v>
      </c>
      <c r="D271">
        <f t="shared" si="8"/>
        <v>50.53</v>
      </c>
      <c r="E271" s="17">
        <v>0.50822317676954898</v>
      </c>
      <c r="F271" s="18">
        <f t="shared" si="9"/>
        <v>50.822317676954896</v>
      </c>
    </row>
    <row r="272" spans="1:6" x14ac:dyDescent="0.2">
      <c r="A272" s="8" t="s">
        <v>344</v>
      </c>
      <c r="B272">
        <v>5470920.8899999997</v>
      </c>
      <c r="C272">
        <v>7848376.1100000003</v>
      </c>
      <c r="D272">
        <f t="shared" si="8"/>
        <v>69.709999999999994</v>
      </c>
      <c r="E272" s="17">
        <v>0.69901108058630801</v>
      </c>
      <c r="F272" s="18">
        <f t="shared" si="9"/>
        <v>69.901108058630797</v>
      </c>
    </row>
    <row r="273" spans="1:6" x14ac:dyDescent="0.2">
      <c r="A273" s="8" t="s">
        <v>345</v>
      </c>
      <c r="B273">
        <v>1961411.68</v>
      </c>
      <c r="C273">
        <v>6168911.8700000001</v>
      </c>
      <c r="D273">
        <f t="shared" si="8"/>
        <v>31.8</v>
      </c>
      <c r="E273" s="17">
        <v>0.31820538145833499</v>
      </c>
      <c r="F273" s="18">
        <f t="shared" si="9"/>
        <v>31.820538145833499</v>
      </c>
    </row>
    <row r="274" spans="1:6" x14ac:dyDescent="0.2">
      <c r="A274" s="8" t="s">
        <v>346</v>
      </c>
      <c r="B274">
        <v>2140448.6</v>
      </c>
      <c r="C274">
        <v>2228319.98</v>
      </c>
      <c r="D274">
        <f t="shared" si="8"/>
        <v>96.06</v>
      </c>
      <c r="E274" s="17">
        <v>0.96307998568252895</v>
      </c>
      <c r="F274" s="18">
        <f t="shared" si="9"/>
        <v>96.307998568252899</v>
      </c>
    </row>
    <row r="275" spans="1:6" x14ac:dyDescent="0.2">
      <c r="A275" s="8" t="s">
        <v>347</v>
      </c>
      <c r="B275">
        <v>7576.05</v>
      </c>
      <c r="C275">
        <v>8240.34</v>
      </c>
      <c r="D275">
        <f t="shared" si="8"/>
        <v>91.94</v>
      </c>
      <c r="E275" s="17">
        <v>0.92264580617242398</v>
      </c>
      <c r="F275" s="18">
        <f t="shared" si="9"/>
        <v>92.264580617242402</v>
      </c>
    </row>
    <row r="276" spans="1:6" x14ac:dyDescent="0.2">
      <c r="A276" s="8" t="s">
        <v>348</v>
      </c>
      <c r="B276">
        <v>489716.96</v>
      </c>
      <c r="C276">
        <v>623675.1</v>
      </c>
      <c r="D276">
        <f t="shared" si="8"/>
        <v>78.52</v>
      </c>
      <c r="E276" s="17">
        <v>0.78936485397539502</v>
      </c>
      <c r="F276" s="18">
        <f t="shared" si="9"/>
        <v>78.936485397539499</v>
      </c>
    </row>
    <row r="277" spans="1:6" x14ac:dyDescent="0.2">
      <c r="A277" s="8" t="s">
        <v>349</v>
      </c>
      <c r="B277">
        <v>2069834.17</v>
      </c>
      <c r="C277">
        <v>2568382.7799999998</v>
      </c>
      <c r="D277">
        <f t="shared" si="8"/>
        <v>80.59</v>
      </c>
      <c r="E277" s="17">
        <v>0.80595939026018004</v>
      </c>
      <c r="F277" s="18">
        <f t="shared" si="9"/>
        <v>80.595939026018002</v>
      </c>
    </row>
    <row r="278" spans="1:6" x14ac:dyDescent="0.2">
      <c r="A278" s="8" t="s">
        <v>350</v>
      </c>
      <c r="B278">
        <v>474954.15</v>
      </c>
      <c r="C278">
        <v>903251.12</v>
      </c>
      <c r="D278">
        <f t="shared" si="8"/>
        <v>52.58</v>
      </c>
      <c r="E278" s="17">
        <v>0.52679106577622004</v>
      </c>
      <c r="F278" s="18">
        <f t="shared" si="9"/>
        <v>52.679106577622001</v>
      </c>
    </row>
    <row r="279" spans="1:6" x14ac:dyDescent="0.2">
      <c r="A279" s="8" t="s">
        <v>351</v>
      </c>
      <c r="B279">
        <v>2522006.8199999998</v>
      </c>
      <c r="C279">
        <v>3276396.45</v>
      </c>
      <c r="D279">
        <f t="shared" si="8"/>
        <v>76.98</v>
      </c>
      <c r="E279" s="17">
        <v>0.769617967795036</v>
      </c>
      <c r="F279" s="18">
        <f t="shared" si="9"/>
        <v>76.961796779503601</v>
      </c>
    </row>
    <row r="280" spans="1:6" x14ac:dyDescent="0.2">
      <c r="A280" s="8" t="s">
        <v>352</v>
      </c>
      <c r="B280">
        <v>42383.519999999997</v>
      </c>
      <c r="C280">
        <v>304476.21999999997</v>
      </c>
      <c r="D280">
        <f t="shared" si="8"/>
        <v>13.92</v>
      </c>
      <c r="E280" s="17">
        <v>0.13948722218815901</v>
      </c>
      <c r="F280" s="18">
        <f t="shared" si="9"/>
        <v>13.948722218815901</v>
      </c>
    </row>
    <row r="281" spans="1:6" x14ac:dyDescent="0.2">
      <c r="A281" s="8" t="s">
        <v>353</v>
      </c>
      <c r="B281">
        <v>208591.28</v>
      </c>
      <c r="C281">
        <v>238678.95</v>
      </c>
      <c r="D281">
        <f t="shared" si="8"/>
        <v>87.39</v>
      </c>
      <c r="E281" s="17">
        <v>0.88343703674890794</v>
      </c>
      <c r="F281" s="18">
        <f t="shared" si="9"/>
        <v>88.34370367489079</v>
      </c>
    </row>
    <row r="282" spans="1:6" x14ac:dyDescent="0.2">
      <c r="A282" s="8" t="s">
        <v>354</v>
      </c>
      <c r="B282">
        <v>4196.33</v>
      </c>
      <c r="C282">
        <v>4713.58</v>
      </c>
      <c r="D282">
        <f t="shared" si="8"/>
        <v>89.03</v>
      </c>
      <c r="E282" s="17">
        <v>0.89196509187827799</v>
      </c>
      <c r="F282" s="18">
        <f t="shared" si="9"/>
        <v>89.1965091878278</v>
      </c>
    </row>
    <row r="283" spans="1:6" x14ac:dyDescent="0.2">
      <c r="A283" s="8" t="s">
        <v>355</v>
      </c>
      <c r="B283">
        <v>598737.9</v>
      </c>
      <c r="C283">
        <v>733947.84</v>
      </c>
      <c r="D283">
        <f t="shared" si="8"/>
        <v>81.58</v>
      </c>
      <c r="E283" s="17">
        <v>0.81701584361197299</v>
      </c>
      <c r="F283" s="18">
        <f t="shared" si="9"/>
        <v>81.701584361197305</v>
      </c>
    </row>
    <row r="284" spans="1:6" x14ac:dyDescent="0.2">
      <c r="A284" s="8" t="s">
        <v>75</v>
      </c>
      <c r="B284">
        <v>4438796.72</v>
      </c>
      <c r="C284">
        <v>4980631.68</v>
      </c>
      <c r="D284">
        <f t="shared" si="8"/>
        <v>89.12</v>
      </c>
      <c r="E284" s="17">
        <v>0.87804509369990702</v>
      </c>
      <c r="F284" s="18">
        <f t="shared" si="9"/>
        <v>87.804509369990697</v>
      </c>
    </row>
    <row r="285" spans="1:6" x14ac:dyDescent="0.2">
      <c r="A285" s="8" t="s">
        <v>356</v>
      </c>
      <c r="B285">
        <v>3310723.11</v>
      </c>
      <c r="C285">
        <v>3353449.65</v>
      </c>
      <c r="D285">
        <f t="shared" si="8"/>
        <v>98.73</v>
      </c>
      <c r="E285" s="17">
        <v>0.99222832730918797</v>
      </c>
      <c r="F285" s="18">
        <f t="shared" si="9"/>
        <v>99.222832730918796</v>
      </c>
    </row>
    <row r="286" spans="1:6" x14ac:dyDescent="0.2">
      <c r="A286" s="8" t="s">
        <v>357</v>
      </c>
      <c r="B286">
        <v>1209708.76</v>
      </c>
      <c r="C286">
        <v>1744830.67</v>
      </c>
      <c r="D286">
        <f t="shared" si="8"/>
        <v>69.33</v>
      </c>
      <c r="E286" s="17">
        <v>0.69496680545072198</v>
      </c>
      <c r="F286" s="18">
        <f t="shared" si="9"/>
        <v>69.496680545072195</v>
      </c>
    </row>
    <row r="287" spans="1:6" x14ac:dyDescent="0.2">
      <c r="A287" s="8" t="s">
        <v>358</v>
      </c>
      <c r="B287">
        <v>17083720</v>
      </c>
      <c r="C287">
        <v>18257191.899999999</v>
      </c>
      <c r="D287">
        <f t="shared" si="8"/>
        <v>93.57</v>
      </c>
      <c r="E287" s="17">
        <v>0.93605441623951602</v>
      </c>
      <c r="F287" s="18">
        <f t="shared" si="9"/>
        <v>93.605441623951606</v>
      </c>
    </row>
    <row r="288" spans="1:6" x14ac:dyDescent="0.2">
      <c r="A288" s="8" t="s">
        <v>359</v>
      </c>
      <c r="B288">
        <v>9932949.4199999981</v>
      </c>
      <c r="C288">
        <v>10169958.07</v>
      </c>
      <c r="D288">
        <f t="shared" si="8"/>
        <v>97.67</v>
      </c>
      <c r="E288" s="17">
        <v>0.97573500411371905</v>
      </c>
      <c r="F288" s="18">
        <f t="shared" si="9"/>
        <v>97.57350041137191</v>
      </c>
    </row>
    <row r="289" spans="1:6" x14ac:dyDescent="0.2">
      <c r="A289" s="8" t="s">
        <v>360</v>
      </c>
      <c r="B289">
        <v>3533022.53</v>
      </c>
      <c r="C289">
        <v>3805294.51</v>
      </c>
      <c r="D289">
        <f t="shared" si="8"/>
        <v>92.84</v>
      </c>
      <c r="E289" s="17">
        <v>0.93418817999904302</v>
      </c>
      <c r="F289" s="18">
        <f t="shared" si="9"/>
        <v>93.418817999904306</v>
      </c>
    </row>
    <row r="290" spans="1:6" x14ac:dyDescent="0.2">
      <c r="A290" s="8" t="s">
        <v>361</v>
      </c>
      <c r="B290">
        <v>0.68</v>
      </c>
      <c r="C290">
        <v>1.1100000000000001</v>
      </c>
      <c r="D290">
        <f t="shared" si="8"/>
        <v>61.26</v>
      </c>
      <c r="E290" s="17">
        <v>0.63792813849003605</v>
      </c>
      <c r="F290" s="18">
        <f t="shared" si="9"/>
        <v>63.792813849003608</v>
      </c>
    </row>
    <row r="291" spans="1:6" x14ac:dyDescent="0.2">
      <c r="A291" s="8" t="s">
        <v>362</v>
      </c>
      <c r="B291">
        <v>94525.15</v>
      </c>
      <c r="C291">
        <v>115991.87</v>
      </c>
      <c r="D291">
        <f t="shared" si="8"/>
        <v>81.489999999999995</v>
      </c>
      <c r="E291" s="17">
        <v>0.81602154292835505</v>
      </c>
      <c r="F291" s="18">
        <f t="shared" si="9"/>
        <v>81.602154292835507</v>
      </c>
    </row>
    <row r="292" spans="1:6" x14ac:dyDescent="0.2">
      <c r="A292" s="8" t="s">
        <v>363</v>
      </c>
      <c r="B292">
        <v>135508.39000000001</v>
      </c>
      <c r="C292">
        <v>288180.88</v>
      </c>
      <c r="D292">
        <f t="shared" si="8"/>
        <v>47.02</v>
      </c>
      <c r="E292" s="17">
        <v>0.47145151347938302</v>
      </c>
      <c r="F292" s="18">
        <f t="shared" si="9"/>
        <v>47.145151347938302</v>
      </c>
    </row>
    <row r="293" spans="1:6" x14ac:dyDescent="0.2">
      <c r="A293" s="8" t="s">
        <v>364</v>
      </c>
      <c r="B293">
        <v>196829.17</v>
      </c>
      <c r="C293">
        <v>532041.56999999995</v>
      </c>
      <c r="D293">
        <f t="shared" si="8"/>
        <v>37</v>
      </c>
      <c r="E293" s="17">
        <v>0.370608921815407</v>
      </c>
      <c r="F293" s="18">
        <f t="shared" si="9"/>
        <v>37.060892181540702</v>
      </c>
    </row>
    <row r="294" spans="1:6" x14ac:dyDescent="0.2">
      <c r="A294" s="8" t="s">
        <v>365</v>
      </c>
      <c r="B294">
        <v>40537.24</v>
      </c>
      <c r="C294">
        <v>137838.71</v>
      </c>
      <c r="D294">
        <f t="shared" si="8"/>
        <v>29.41</v>
      </c>
      <c r="E294" s="17">
        <v>0.502247692957276</v>
      </c>
      <c r="F294" s="18">
        <f t="shared" si="9"/>
        <v>50.224769295727597</v>
      </c>
    </row>
    <row r="295" spans="1:6" x14ac:dyDescent="0.2">
      <c r="A295" s="8" t="s">
        <v>366</v>
      </c>
      <c r="B295">
        <v>235686.93</v>
      </c>
      <c r="C295">
        <v>244751.92</v>
      </c>
      <c r="D295">
        <f t="shared" si="8"/>
        <v>96.3</v>
      </c>
      <c r="E295" s="17">
        <v>0.963496162868968</v>
      </c>
      <c r="F295" s="18">
        <f t="shared" si="9"/>
        <v>96.349616286896804</v>
      </c>
    </row>
    <row r="296" spans="1:6" x14ac:dyDescent="0.2">
      <c r="A296" s="8" t="s">
        <v>367</v>
      </c>
      <c r="B296">
        <v>3913078.22</v>
      </c>
      <c r="C296">
        <v>4018520.6</v>
      </c>
      <c r="D296">
        <f t="shared" si="8"/>
        <v>97.38</v>
      </c>
      <c r="E296" s="17">
        <v>0.97357835278241001</v>
      </c>
      <c r="F296" s="18">
        <f t="shared" si="9"/>
        <v>97.357835278240998</v>
      </c>
    </row>
    <row r="297" spans="1:6" x14ac:dyDescent="0.2">
      <c r="A297" s="8" t="s">
        <v>368</v>
      </c>
      <c r="B297">
        <v>197182.33</v>
      </c>
      <c r="C297">
        <v>253578.72</v>
      </c>
      <c r="D297">
        <f t="shared" si="8"/>
        <v>77.760000000000005</v>
      </c>
      <c r="E297" s="17">
        <v>0.77897451258861194</v>
      </c>
      <c r="F297" s="18">
        <f t="shared" si="9"/>
        <v>77.897451258861196</v>
      </c>
    </row>
    <row r="298" spans="1:6" x14ac:dyDescent="0.2">
      <c r="A298" s="8" t="s">
        <v>140</v>
      </c>
      <c r="B298">
        <v>79485.240000000005</v>
      </c>
      <c r="C298">
        <v>142401.70000000001</v>
      </c>
      <c r="D298">
        <f t="shared" si="8"/>
        <v>55.82</v>
      </c>
      <c r="E298" s="17">
        <v>0.56141557401957898</v>
      </c>
      <c r="F298" s="18">
        <f t="shared" si="9"/>
        <v>56.141557401957897</v>
      </c>
    </row>
    <row r="299" spans="1:6" x14ac:dyDescent="0.2">
      <c r="A299" s="8" t="s">
        <v>141</v>
      </c>
      <c r="B299">
        <v>271773.87</v>
      </c>
      <c r="C299">
        <v>857838.99</v>
      </c>
      <c r="D299">
        <f t="shared" si="8"/>
        <v>31.68</v>
      </c>
      <c r="E299" s="17">
        <v>0.31805210836365899</v>
      </c>
      <c r="F299" s="18">
        <f t="shared" si="9"/>
        <v>31.805210836365898</v>
      </c>
    </row>
    <row r="300" spans="1:6" x14ac:dyDescent="0.2">
      <c r="A300" s="8" t="s">
        <v>142</v>
      </c>
      <c r="B300">
        <v>525298.52</v>
      </c>
      <c r="C300">
        <v>1425665.22</v>
      </c>
      <c r="D300">
        <f t="shared" si="8"/>
        <v>36.85</v>
      </c>
      <c r="E300" s="17">
        <v>0.36787706740742898</v>
      </c>
      <c r="F300" s="18">
        <f t="shared" si="9"/>
        <v>36.787706740742898</v>
      </c>
    </row>
    <row r="301" spans="1:6" x14ac:dyDescent="0.2">
      <c r="A301" s="8" t="s">
        <v>369</v>
      </c>
      <c r="B301">
        <v>921470.88</v>
      </c>
      <c r="C301">
        <v>1453968.02</v>
      </c>
      <c r="D301">
        <f t="shared" si="8"/>
        <v>63.38</v>
      </c>
      <c r="E301" s="17">
        <v>0.63416107936756005</v>
      </c>
      <c r="F301" s="18">
        <f t="shared" si="9"/>
        <v>63.416107936756006</v>
      </c>
    </row>
    <row r="302" spans="1:6" x14ac:dyDescent="0.2">
      <c r="A302" s="8" t="s">
        <v>370</v>
      </c>
      <c r="B302">
        <v>2630850.23</v>
      </c>
      <c r="C302">
        <v>3207631.57</v>
      </c>
      <c r="D302">
        <f t="shared" si="8"/>
        <v>82.02</v>
      </c>
      <c r="E302" s="17">
        <v>0.82044741967730705</v>
      </c>
      <c r="F302" s="18">
        <f t="shared" si="9"/>
        <v>82.044741967730701</v>
      </c>
    </row>
    <row r="303" spans="1:6" x14ac:dyDescent="0.2">
      <c r="A303" s="8" t="s">
        <v>371</v>
      </c>
      <c r="B303">
        <v>11669533.630000001</v>
      </c>
      <c r="C303">
        <v>11942406.17</v>
      </c>
      <c r="D303">
        <f t="shared" si="8"/>
        <v>97.72</v>
      </c>
      <c r="E303" s="17">
        <v>0.976560131649576</v>
      </c>
      <c r="F303" s="18">
        <f t="shared" si="9"/>
        <v>97.656013164957599</v>
      </c>
    </row>
    <row r="304" spans="1:6" x14ac:dyDescent="0.2">
      <c r="A304" s="8" t="s">
        <v>125</v>
      </c>
      <c r="B304">
        <v>2419523.7000000002</v>
      </c>
      <c r="C304">
        <v>2757711.77</v>
      </c>
      <c r="D304">
        <f t="shared" si="8"/>
        <v>87.74</v>
      </c>
      <c r="E304" s="17">
        <v>0.87933214949017302</v>
      </c>
      <c r="F304" s="18">
        <f t="shared" si="9"/>
        <v>87.933214949017298</v>
      </c>
    </row>
    <row r="305" spans="1:6" x14ac:dyDescent="0.2">
      <c r="A305" s="8" t="s">
        <v>143</v>
      </c>
      <c r="B305">
        <v>297006.11</v>
      </c>
      <c r="C305">
        <v>859606.45</v>
      </c>
      <c r="D305">
        <f t="shared" si="8"/>
        <v>34.549999999999997</v>
      </c>
      <c r="E305" s="17">
        <v>0.34545537016940597</v>
      </c>
      <c r="F305" s="18">
        <f t="shared" si="9"/>
        <v>34.5455370169406</v>
      </c>
    </row>
    <row r="306" spans="1:6" x14ac:dyDescent="0.2">
      <c r="A306" s="8" t="s">
        <v>581</v>
      </c>
      <c r="B306">
        <v>2269066.94</v>
      </c>
      <c r="C306">
        <v>3397189.67</v>
      </c>
      <c r="D306">
        <f t="shared" si="8"/>
        <v>66.790000000000006</v>
      </c>
      <c r="E306" s="17">
        <v>0.74875825707878296</v>
      </c>
      <c r="F306" s="18">
        <f t="shared" si="9"/>
        <v>74.875825707878292</v>
      </c>
    </row>
    <row r="307" spans="1:6" x14ac:dyDescent="0.2">
      <c r="A307" s="8" t="s">
        <v>372</v>
      </c>
      <c r="B307">
        <v>136633.64000000001</v>
      </c>
      <c r="C307">
        <v>147843.46</v>
      </c>
      <c r="D307">
        <f t="shared" si="8"/>
        <v>92.42</v>
      </c>
      <c r="E307" s="17">
        <v>0.90511260103773095</v>
      </c>
      <c r="F307" s="18">
        <f t="shared" si="9"/>
        <v>90.511260103773097</v>
      </c>
    </row>
    <row r="308" spans="1:6" x14ac:dyDescent="0.2">
      <c r="A308" s="8" t="s">
        <v>373</v>
      </c>
      <c r="B308">
        <v>1557314.5600000001</v>
      </c>
      <c r="C308">
        <v>1913279.24</v>
      </c>
      <c r="D308">
        <f t="shared" si="8"/>
        <v>81.400000000000006</v>
      </c>
      <c r="E308" s="17">
        <v>0.81481718041331397</v>
      </c>
      <c r="F308" s="18">
        <f t="shared" si="9"/>
        <v>81.481718041331391</v>
      </c>
    </row>
    <row r="309" spans="1:6" x14ac:dyDescent="0.2">
      <c r="A309" s="8" t="s">
        <v>569</v>
      </c>
      <c r="B309">
        <v>2499692.9300000002</v>
      </c>
      <c r="C309">
        <v>2881457.27</v>
      </c>
      <c r="D309">
        <f t="shared" si="8"/>
        <v>86.75</v>
      </c>
      <c r="E309" s="17">
        <v>0.86719395320081805</v>
      </c>
      <c r="F309" s="18">
        <f t="shared" si="9"/>
        <v>86.719395320081802</v>
      </c>
    </row>
    <row r="310" spans="1:6" x14ac:dyDescent="0.2">
      <c r="A310" s="8" t="s">
        <v>374</v>
      </c>
      <c r="B310">
        <v>16282.05</v>
      </c>
      <c r="C310">
        <v>18318.060000000001</v>
      </c>
      <c r="D310">
        <f t="shared" si="8"/>
        <v>88.89</v>
      </c>
      <c r="E310" s="17">
        <v>0.88823553444826897</v>
      </c>
      <c r="F310" s="18">
        <f t="shared" si="9"/>
        <v>88.823553444826899</v>
      </c>
    </row>
    <row r="311" spans="1:6" x14ac:dyDescent="0.2">
      <c r="A311" s="8" t="s">
        <v>375</v>
      </c>
      <c r="B311">
        <v>9781.64</v>
      </c>
      <c r="C311">
        <v>11338.34</v>
      </c>
      <c r="D311">
        <f t="shared" si="8"/>
        <v>86.27</v>
      </c>
      <c r="E311" s="17">
        <v>0.86401681658815099</v>
      </c>
      <c r="F311" s="18">
        <f t="shared" si="9"/>
        <v>86.401681658815093</v>
      </c>
    </row>
    <row r="312" spans="1:6" x14ac:dyDescent="0.2">
      <c r="A312" s="8" t="s">
        <v>144</v>
      </c>
      <c r="B312">
        <v>1482150.06</v>
      </c>
      <c r="C312">
        <v>2255414.25</v>
      </c>
      <c r="D312">
        <f t="shared" si="8"/>
        <v>65.72</v>
      </c>
      <c r="E312" s="17">
        <v>0.65484053911996198</v>
      </c>
      <c r="F312" s="18">
        <f t="shared" si="9"/>
        <v>65.484053911996199</v>
      </c>
    </row>
    <row r="313" spans="1:6" x14ac:dyDescent="0.2">
      <c r="A313" s="8" t="s">
        <v>376</v>
      </c>
      <c r="B313">
        <v>2208252.27</v>
      </c>
      <c r="C313">
        <v>2267417.6000000001</v>
      </c>
      <c r="D313">
        <f t="shared" si="8"/>
        <v>97.39</v>
      </c>
      <c r="E313" s="17">
        <v>0.97979706881511297</v>
      </c>
      <c r="F313" s="18">
        <f t="shared" si="9"/>
        <v>97.979706881511291</v>
      </c>
    </row>
    <row r="314" spans="1:6" x14ac:dyDescent="0.2">
      <c r="A314" s="8" t="s">
        <v>76</v>
      </c>
      <c r="B314">
        <v>3123589.02</v>
      </c>
      <c r="C314">
        <v>3201671.63</v>
      </c>
      <c r="D314">
        <f t="shared" si="8"/>
        <v>97.56</v>
      </c>
      <c r="E314" s="17">
        <v>0.98148818993686104</v>
      </c>
      <c r="F314" s="18">
        <f t="shared" si="9"/>
        <v>98.148818993686106</v>
      </c>
    </row>
    <row r="315" spans="1:6" x14ac:dyDescent="0.2">
      <c r="A315" s="8" t="s">
        <v>126</v>
      </c>
      <c r="B315">
        <v>579528.97</v>
      </c>
      <c r="C315">
        <v>1748895.99</v>
      </c>
      <c r="D315">
        <f t="shared" si="8"/>
        <v>33.14</v>
      </c>
      <c r="E315" s="17">
        <v>0.333885685306751</v>
      </c>
      <c r="F315" s="18">
        <f t="shared" si="9"/>
        <v>33.388568530675101</v>
      </c>
    </row>
    <row r="316" spans="1:6" x14ac:dyDescent="0.2">
      <c r="A316" s="8" t="s">
        <v>77</v>
      </c>
      <c r="B316">
        <v>137527.51</v>
      </c>
      <c r="C316">
        <v>158592.95999999999</v>
      </c>
      <c r="D316">
        <f t="shared" si="8"/>
        <v>86.72</v>
      </c>
      <c r="E316" s="17">
        <v>0.87253673987573199</v>
      </c>
      <c r="F316" s="18">
        <f t="shared" si="9"/>
        <v>87.253673987573194</v>
      </c>
    </row>
    <row r="317" spans="1:6" x14ac:dyDescent="0.2">
      <c r="A317" s="8" t="s">
        <v>377</v>
      </c>
      <c r="B317">
        <v>1398196.46</v>
      </c>
      <c r="C317">
        <v>1489108.03</v>
      </c>
      <c r="D317">
        <f t="shared" si="8"/>
        <v>93.89</v>
      </c>
      <c r="E317" s="17">
        <v>0.94362609341196602</v>
      </c>
      <c r="F317" s="18">
        <f t="shared" si="9"/>
        <v>94.362609341196602</v>
      </c>
    </row>
    <row r="318" spans="1:6" x14ac:dyDescent="0.2">
      <c r="A318" s="8" t="s">
        <v>378</v>
      </c>
      <c r="B318">
        <v>268936.13</v>
      </c>
      <c r="C318">
        <v>1388835.4</v>
      </c>
      <c r="D318">
        <f t="shared" si="8"/>
        <v>19.36</v>
      </c>
      <c r="E318" s="17">
        <v>0.19424540892669101</v>
      </c>
      <c r="F318" s="18">
        <f t="shared" si="9"/>
        <v>19.4245408926691</v>
      </c>
    </row>
    <row r="319" spans="1:6" x14ac:dyDescent="0.2">
      <c r="A319" s="8" t="s">
        <v>379</v>
      </c>
      <c r="B319">
        <v>272907.34000000003</v>
      </c>
      <c r="C319">
        <v>337101.94</v>
      </c>
      <c r="D319">
        <f t="shared" si="8"/>
        <v>80.959999999999994</v>
      </c>
      <c r="E319" s="17">
        <v>0.81355439051599698</v>
      </c>
      <c r="F319" s="18">
        <f t="shared" si="9"/>
        <v>81.355439051599703</v>
      </c>
    </row>
    <row r="320" spans="1:6" x14ac:dyDescent="0.2">
      <c r="A320" s="8" t="s">
        <v>380</v>
      </c>
      <c r="B320">
        <v>4051059.34</v>
      </c>
      <c r="C320">
        <v>4240657.1399999997</v>
      </c>
      <c r="D320">
        <f t="shared" si="8"/>
        <v>95.53</v>
      </c>
      <c r="E320" s="17">
        <v>0.961413636301226</v>
      </c>
      <c r="F320" s="18">
        <f t="shared" si="9"/>
        <v>96.141363630122598</v>
      </c>
    </row>
    <row r="321" spans="1:6" x14ac:dyDescent="0.2">
      <c r="A321" s="8" t="s">
        <v>78</v>
      </c>
      <c r="B321">
        <v>2568486.41</v>
      </c>
      <c r="C321">
        <v>2618226.75</v>
      </c>
      <c r="D321">
        <f t="shared" si="8"/>
        <v>98.1</v>
      </c>
      <c r="E321" s="17">
        <v>0.99018824868938804</v>
      </c>
      <c r="F321" s="18">
        <f t="shared" si="9"/>
        <v>99.018824868938808</v>
      </c>
    </row>
    <row r="322" spans="1:6" x14ac:dyDescent="0.2">
      <c r="A322" s="8" t="s">
        <v>381</v>
      </c>
      <c r="B322">
        <v>53074556.020000003</v>
      </c>
      <c r="C322">
        <v>88331354</v>
      </c>
      <c r="D322">
        <f t="shared" si="8"/>
        <v>60.09</v>
      </c>
      <c r="E322" t="s">
        <v>609</v>
      </c>
      <c r="F322" s="18" t="s">
        <v>609</v>
      </c>
    </row>
    <row r="323" spans="1:6" x14ac:dyDescent="0.2">
      <c r="A323" s="8" t="s">
        <v>382</v>
      </c>
      <c r="B323">
        <v>839539.46</v>
      </c>
      <c r="C323">
        <v>1031013.29</v>
      </c>
      <c r="D323">
        <f t="shared" ref="D323:D386" si="10">ROUND(B323/C323*100, 2)</f>
        <v>81.430000000000007</v>
      </c>
      <c r="E323" s="17">
        <v>0.82143216597420099</v>
      </c>
      <c r="F323" s="18">
        <f t="shared" si="9"/>
        <v>82.143216597420093</v>
      </c>
    </row>
    <row r="324" spans="1:6" x14ac:dyDescent="0.2">
      <c r="A324" s="8" t="s">
        <v>383</v>
      </c>
      <c r="B324">
        <v>489566.96</v>
      </c>
      <c r="C324">
        <v>809645.56</v>
      </c>
      <c r="D324">
        <f t="shared" si="10"/>
        <v>60.47</v>
      </c>
      <c r="E324" s="17">
        <v>0.59367106150611404</v>
      </c>
      <c r="F324" s="18">
        <f t="shared" ref="F324:F387" si="11">E324*100</f>
        <v>59.367106150611406</v>
      </c>
    </row>
    <row r="325" spans="1:6" x14ac:dyDescent="0.2">
      <c r="A325" s="8" t="s">
        <v>384</v>
      </c>
      <c r="B325">
        <v>954760.32</v>
      </c>
      <c r="C325">
        <v>965671.87</v>
      </c>
      <c r="D325">
        <f t="shared" si="10"/>
        <v>98.87</v>
      </c>
      <c r="E325" s="17">
        <v>0.99320340961313303</v>
      </c>
      <c r="F325" s="18">
        <f t="shared" si="11"/>
        <v>99.320340961313306</v>
      </c>
    </row>
    <row r="326" spans="1:6" x14ac:dyDescent="0.2">
      <c r="A326" s="8" t="s">
        <v>385</v>
      </c>
      <c r="B326">
        <v>761583.51</v>
      </c>
      <c r="C326">
        <v>1259090.8799999999</v>
      </c>
      <c r="D326">
        <f t="shared" si="10"/>
        <v>60.49</v>
      </c>
      <c r="E326" s="17">
        <v>0.60869917134380802</v>
      </c>
      <c r="F326" s="18">
        <f t="shared" si="11"/>
        <v>60.869917134380799</v>
      </c>
    </row>
    <row r="327" spans="1:6" x14ac:dyDescent="0.2">
      <c r="A327" s="8" t="s">
        <v>386</v>
      </c>
      <c r="B327">
        <v>1678395.92</v>
      </c>
      <c r="C327">
        <v>3609596.36</v>
      </c>
      <c r="D327">
        <f t="shared" si="10"/>
        <v>46.5</v>
      </c>
      <c r="E327" s="17">
        <v>0.46499417148391903</v>
      </c>
      <c r="F327" s="18">
        <f t="shared" si="11"/>
        <v>46.499417148391906</v>
      </c>
    </row>
    <row r="328" spans="1:6" x14ac:dyDescent="0.2">
      <c r="A328" s="8" t="s">
        <v>387</v>
      </c>
      <c r="B328">
        <v>857709.72</v>
      </c>
      <c r="C328">
        <v>3898343.84</v>
      </c>
      <c r="D328">
        <f t="shared" si="10"/>
        <v>22</v>
      </c>
      <c r="E328" s="17">
        <v>0.221188729823249</v>
      </c>
      <c r="F328" s="18">
        <f t="shared" si="11"/>
        <v>22.118872982324898</v>
      </c>
    </row>
    <row r="329" spans="1:6" x14ac:dyDescent="0.2">
      <c r="A329" s="8" t="s">
        <v>79</v>
      </c>
      <c r="B329">
        <v>895461.69</v>
      </c>
      <c r="C329">
        <v>999871.18</v>
      </c>
      <c r="D329">
        <f t="shared" si="10"/>
        <v>89.56</v>
      </c>
      <c r="E329" s="17">
        <v>0.90796516487849699</v>
      </c>
      <c r="F329" s="18">
        <f t="shared" si="11"/>
        <v>90.796516487849701</v>
      </c>
    </row>
    <row r="330" spans="1:6" x14ac:dyDescent="0.2">
      <c r="A330" s="8" t="s">
        <v>388</v>
      </c>
      <c r="B330">
        <v>1903015.8</v>
      </c>
      <c r="C330">
        <v>10177110.74</v>
      </c>
      <c r="D330">
        <f t="shared" si="10"/>
        <v>18.7</v>
      </c>
      <c r="E330" s="17">
        <v>0.18648068747292401</v>
      </c>
      <c r="F330" s="18">
        <f t="shared" si="11"/>
        <v>18.648068747292402</v>
      </c>
    </row>
    <row r="331" spans="1:6" x14ac:dyDescent="0.2">
      <c r="A331" s="8" t="s">
        <v>80</v>
      </c>
      <c r="B331">
        <v>1901822.61</v>
      </c>
      <c r="C331">
        <v>2009054.3</v>
      </c>
      <c r="D331">
        <f t="shared" si="10"/>
        <v>94.66</v>
      </c>
      <c r="E331" s="17">
        <v>0.94770878543930004</v>
      </c>
      <c r="F331" s="18">
        <f t="shared" si="11"/>
        <v>94.77087854393001</v>
      </c>
    </row>
    <row r="332" spans="1:6" x14ac:dyDescent="0.2">
      <c r="A332" s="8" t="s">
        <v>81</v>
      </c>
      <c r="B332">
        <v>259255.59</v>
      </c>
      <c r="C332">
        <v>291355.12</v>
      </c>
      <c r="D332">
        <f t="shared" si="10"/>
        <v>88.98</v>
      </c>
      <c r="E332" s="17">
        <v>0.89677724216772103</v>
      </c>
      <c r="F332" s="18">
        <f t="shared" si="11"/>
        <v>89.677724216772106</v>
      </c>
    </row>
    <row r="333" spans="1:6" x14ac:dyDescent="0.2">
      <c r="A333" s="8" t="s">
        <v>389</v>
      </c>
      <c r="B333">
        <v>2645323.33</v>
      </c>
      <c r="C333">
        <v>3121459.08</v>
      </c>
      <c r="D333">
        <f t="shared" si="10"/>
        <v>84.75</v>
      </c>
      <c r="E333" s="17">
        <v>0.85285408530181495</v>
      </c>
      <c r="F333" s="18">
        <f t="shared" si="11"/>
        <v>85.285408530181499</v>
      </c>
    </row>
    <row r="334" spans="1:6" x14ac:dyDescent="0.2">
      <c r="A334" s="8" t="s">
        <v>390</v>
      </c>
      <c r="B334">
        <v>123797.33</v>
      </c>
      <c r="C334">
        <v>225613.2</v>
      </c>
      <c r="D334">
        <f t="shared" si="10"/>
        <v>54.87</v>
      </c>
      <c r="E334" s="17">
        <v>0.55290965644821399</v>
      </c>
      <c r="F334" s="18">
        <f t="shared" si="11"/>
        <v>55.290965644821398</v>
      </c>
    </row>
    <row r="335" spans="1:6" x14ac:dyDescent="0.2">
      <c r="A335" s="8" t="s">
        <v>553</v>
      </c>
      <c r="B335">
        <v>70977.399999999994</v>
      </c>
      <c r="C335">
        <v>165389.13</v>
      </c>
      <c r="D335">
        <f t="shared" si="10"/>
        <v>42.92</v>
      </c>
      <c r="E335" s="17">
        <v>0.43159746575928998</v>
      </c>
      <c r="F335" s="18">
        <f t="shared" si="11"/>
        <v>43.159746575928999</v>
      </c>
    </row>
    <row r="336" spans="1:6" x14ac:dyDescent="0.2">
      <c r="A336" s="8" t="s">
        <v>82</v>
      </c>
      <c r="B336">
        <v>350591.39</v>
      </c>
      <c r="C336">
        <v>387518.17</v>
      </c>
      <c r="D336">
        <f t="shared" si="10"/>
        <v>90.47</v>
      </c>
      <c r="E336" s="17">
        <v>0.90707729743356003</v>
      </c>
      <c r="F336" s="18">
        <f t="shared" si="11"/>
        <v>90.707729743355998</v>
      </c>
    </row>
    <row r="337" spans="1:6" x14ac:dyDescent="0.2">
      <c r="A337" s="8" t="s">
        <v>391</v>
      </c>
      <c r="B337">
        <v>5532451.25</v>
      </c>
      <c r="C337">
        <v>5648618.1699999999</v>
      </c>
      <c r="D337">
        <f t="shared" si="10"/>
        <v>97.94</v>
      </c>
      <c r="E337" s="17">
        <v>0.98551308929673398</v>
      </c>
      <c r="F337" s="18">
        <f t="shared" si="11"/>
        <v>98.551308929673397</v>
      </c>
    </row>
    <row r="338" spans="1:6" x14ac:dyDescent="0.2">
      <c r="A338" s="8" t="s">
        <v>392</v>
      </c>
      <c r="B338">
        <v>60134.53</v>
      </c>
      <c r="C338">
        <v>595550.47</v>
      </c>
      <c r="D338">
        <f t="shared" si="10"/>
        <v>10.1</v>
      </c>
      <c r="E338" s="17">
        <v>0.101529595319497</v>
      </c>
      <c r="F338" s="18">
        <f t="shared" si="11"/>
        <v>10.152959531949699</v>
      </c>
    </row>
    <row r="339" spans="1:6" x14ac:dyDescent="0.2">
      <c r="A339" s="8" t="s">
        <v>83</v>
      </c>
      <c r="B339">
        <v>39503.15</v>
      </c>
      <c r="C339">
        <v>45396.66</v>
      </c>
      <c r="D339">
        <f t="shared" si="10"/>
        <v>87.02</v>
      </c>
      <c r="E339" s="17">
        <v>0.88016514351575004</v>
      </c>
      <c r="F339" s="18">
        <f t="shared" si="11"/>
        <v>88.016514351574997</v>
      </c>
    </row>
    <row r="340" spans="1:6" x14ac:dyDescent="0.2">
      <c r="A340" s="8" t="s">
        <v>393</v>
      </c>
      <c r="B340">
        <v>309450.99</v>
      </c>
      <c r="C340">
        <v>341847.33</v>
      </c>
      <c r="D340">
        <f t="shared" si="10"/>
        <v>90.52</v>
      </c>
      <c r="E340" s="17">
        <v>0.91256954632495102</v>
      </c>
      <c r="F340" s="18">
        <f t="shared" si="11"/>
        <v>91.256954632495109</v>
      </c>
    </row>
    <row r="341" spans="1:6" x14ac:dyDescent="0.2">
      <c r="A341" s="8" t="s">
        <v>394</v>
      </c>
      <c r="B341">
        <v>7103298.4199999999</v>
      </c>
      <c r="C341">
        <v>7159919.6500000004</v>
      </c>
      <c r="D341">
        <f t="shared" si="10"/>
        <v>99.21</v>
      </c>
      <c r="E341" s="17">
        <v>0.99999270307017596</v>
      </c>
      <c r="F341" s="18">
        <f t="shared" si="11"/>
        <v>99.999270307017596</v>
      </c>
    </row>
    <row r="342" spans="1:6" x14ac:dyDescent="0.2">
      <c r="A342" s="8" t="s">
        <v>395</v>
      </c>
      <c r="B342">
        <v>464606.06</v>
      </c>
      <c r="C342">
        <v>2356268.25</v>
      </c>
      <c r="D342">
        <f t="shared" si="10"/>
        <v>19.72</v>
      </c>
      <c r="E342" s="17">
        <v>0.19842980163462801</v>
      </c>
      <c r="F342" s="18">
        <f t="shared" si="11"/>
        <v>19.842980163462801</v>
      </c>
    </row>
    <row r="343" spans="1:6" x14ac:dyDescent="0.2">
      <c r="A343" s="8" t="s">
        <v>127</v>
      </c>
      <c r="B343">
        <v>42615.29</v>
      </c>
      <c r="C343">
        <v>48549.94</v>
      </c>
      <c r="D343">
        <f t="shared" si="10"/>
        <v>87.78</v>
      </c>
      <c r="E343" s="17">
        <v>0.87965118242070806</v>
      </c>
      <c r="F343" s="18">
        <f t="shared" si="11"/>
        <v>87.965118242070801</v>
      </c>
    </row>
    <row r="344" spans="1:6" x14ac:dyDescent="0.2">
      <c r="A344" s="8" t="s">
        <v>564</v>
      </c>
      <c r="B344">
        <v>498128.86</v>
      </c>
      <c r="C344">
        <v>1102083.08</v>
      </c>
      <c r="D344">
        <f t="shared" si="10"/>
        <v>45.2</v>
      </c>
      <c r="E344" s="17">
        <v>0.45194756345655301</v>
      </c>
      <c r="F344" s="18">
        <f t="shared" si="11"/>
        <v>45.1947563456553</v>
      </c>
    </row>
    <row r="345" spans="1:6" x14ac:dyDescent="0.2">
      <c r="A345" s="8" t="s">
        <v>596</v>
      </c>
      <c r="B345">
        <v>488410.52</v>
      </c>
      <c r="C345">
        <v>633707.84</v>
      </c>
      <c r="D345">
        <f t="shared" si="10"/>
        <v>77.069999999999993</v>
      </c>
      <c r="E345" s="17">
        <v>0.77269164407958202</v>
      </c>
      <c r="F345" s="18">
        <f t="shared" si="11"/>
        <v>77.269164407958201</v>
      </c>
    </row>
    <row r="346" spans="1:6" x14ac:dyDescent="0.2">
      <c r="A346" s="8" t="s">
        <v>565</v>
      </c>
      <c r="B346">
        <v>53253.54</v>
      </c>
      <c r="C346">
        <v>72356.399999999994</v>
      </c>
      <c r="D346">
        <f t="shared" si="10"/>
        <v>73.599999999999994</v>
      </c>
      <c r="E346" s="17">
        <v>0.73784915027276599</v>
      </c>
      <c r="F346" s="18">
        <f t="shared" si="11"/>
        <v>73.784915027276597</v>
      </c>
    </row>
    <row r="347" spans="1:6" x14ac:dyDescent="0.2">
      <c r="A347" s="8" t="s">
        <v>597</v>
      </c>
      <c r="B347">
        <v>4892718.68</v>
      </c>
      <c r="C347">
        <v>5236179.93</v>
      </c>
      <c r="D347">
        <f t="shared" si="10"/>
        <v>93.44</v>
      </c>
      <c r="E347" s="17">
        <v>0.93311877359154205</v>
      </c>
      <c r="F347" s="18">
        <f t="shared" si="11"/>
        <v>93.311877359154209</v>
      </c>
    </row>
    <row r="348" spans="1:6" x14ac:dyDescent="0.2">
      <c r="A348" s="8" t="s">
        <v>598</v>
      </c>
      <c r="B348">
        <v>8947.9699999999993</v>
      </c>
      <c r="C348">
        <v>9548.26</v>
      </c>
      <c r="D348">
        <f t="shared" si="10"/>
        <v>93.71</v>
      </c>
      <c r="E348" s="17">
        <v>0.93873898662994704</v>
      </c>
      <c r="F348" s="18">
        <f t="shared" si="11"/>
        <v>93.873898662994705</v>
      </c>
    </row>
    <row r="349" spans="1:6" x14ac:dyDescent="0.2">
      <c r="A349" s="8" t="s">
        <v>599</v>
      </c>
      <c r="B349">
        <v>15765.82</v>
      </c>
      <c r="C349">
        <v>25579.74</v>
      </c>
      <c r="D349">
        <f t="shared" si="10"/>
        <v>61.63</v>
      </c>
      <c r="E349" s="17">
        <v>0.61722669012824205</v>
      </c>
      <c r="F349" s="18">
        <f t="shared" si="11"/>
        <v>61.722669012824205</v>
      </c>
    </row>
    <row r="350" spans="1:6" x14ac:dyDescent="0.2">
      <c r="A350" s="8" t="s">
        <v>566</v>
      </c>
      <c r="B350">
        <v>165007.26</v>
      </c>
      <c r="C350">
        <v>297455.11</v>
      </c>
      <c r="D350">
        <f t="shared" si="10"/>
        <v>55.47</v>
      </c>
      <c r="E350" s="17">
        <v>0.55566639438556897</v>
      </c>
      <c r="F350" s="18">
        <f t="shared" si="11"/>
        <v>55.566639438556898</v>
      </c>
    </row>
    <row r="351" spans="1:6" x14ac:dyDescent="0.2">
      <c r="A351" s="8" t="s">
        <v>600</v>
      </c>
      <c r="B351">
        <v>91311.83</v>
      </c>
      <c r="C351">
        <v>141664.1</v>
      </c>
      <c r="D351">
        <f t="shared" si="10"/>
        <v>64.459999999999994</v>
      </c>
      <c r="E351" s="17">
        <v>0.64548931582696001</v>
      </c>
      <c r="F351" s="18">
        <f t="shared" si="11"/>
        <v>64.548931582696</v>
      </c>
    </row>
    <row r="352" spans="1:6" x14ac:dyDescent="0.2">
      <c r="A352" s="8" t="s">
        <v>396</v>
      </c>
      <c r="B352">
        <v>41591.800000000003</v>
      </c>
      <c r="C352">
        <v>99452.43</v>
      </c>
      <c r="D352">
        <f t="shared" si="10"/>
        <v>41.82</v>
      </c>
      <c r="E352" s="17">
        <v>0.41868889014050797</v>
      </c>
      <c r="F352" s="18">
        <f t="shared" si="11"/>
        <v>41.868889014050801</v>
      </c>
    </row>
    <row r="353" spans="1:6" x14ac:dyDescent="0.2">
      <c r="A353" s="8" t="s">
        <v>602</v>
      </c>
      <c r="B353">
        <v>39611.9</v>
      </c>
      <c r="C353">
        <v>45833.55</v>
      </c>
      <c r="D353">
        <f t="shared" si="10"/>
        <v>86.43</v>
      </c>
      <c r="E353" s="17">
        <v>0.86545672266752605</v>
      </c>
      <c r="F353" s="18">
        <f t="shared" si="11"/>
        <v>86.545672266752604</v>
      </c>
    </row>
    <row r="354" spans="1:6" x14ac:dyDescent="0.2">
      <c r="A354" s="8" t="s">
        <v>567</v>
      </c>
      <c r="B354">
        <v>32802.800000000003</v>
      </c>
      <c r="C354">
        <v>67913.94</v>
      </c>
      <c r="D354">
        <f t="shared" si="10"/>
        <v>48.3</v>
      </c>
      <c r="E354" s="17">
        <v>0.48380299832302998</v>
      </c>
      <c r="F354" s="18">
        <f t="shared" si="11"/>
        <v>48.380299832302995</v>
      </c>
    </row>
    <row r="355" spans="1:6" x14ac:dyDescent="0.2">
      <c r="A355" s="8" t="s">
        <v>568</v>
      </c>
      <c r="B355">
        <v>185045.87</v>
      </c>
      <c r="C355">
        <v>295806.28000000003</v>
      </c>
      <c r="D355">
        <f t="shared" si="10"/>
        <v>62.56</v>
      </c>
      <c r="E355" s="17">
        <v>0.62626430873445005</v>
      </c>
      <c r="F355" s="18">
        <f t="shared" si="11"/>
        <v>62.626430873445003</v>
      </c>
    </row>
    <row r="356" spans="1:6" x14ac:dyDescent="0.2">
      <c r="A356" s="8" t="s">
        <v>397</v>
      </c>
      <c r="B356">
        <v>683985.78</v>
      </c>
      <c r="C356">
        <v>836828.5</v>
      </c>
      <c r="D356">
        <f t="shared" si="10"/>
        <v>81.739999999999995</v>
      </c>
      <c r="E356" s="17">
        <v>0.82048256748206005</v>
      </c>
      <c r="F356" s="18">
        <f t="shared" si="11"/>
        <v>82.048256748206001</v>
      </c>
    </row>
    <row r="357" spans="1:6" x14ac:dyDescent="0.2">
      <c r="A357" s="8" t="s">
        <v>398</v>
      </c>
      <c r="B357">
        <v>2168113.64</v>
      </c>
      <c r="C357">
        <v>3606597.59</v>
      </c>
      <c r="D357">
        <f t="shared" si="10"/>
        <v>60.12</v>
      </c>
      <c r="E357" s="17">
        <v>0.60115595498180496</v>
      </c>
      <c r="F357" s="18">
        <f t="shared" si="11"/>
        <v>60.115595498180497</v>
      </c>
    </row>
    <row r="358" spans="1:6" x14ac:dyDescent="0.2">
      <c r="A358" s="8" t="s">
        <v>399</v>
      </c>
      <c r="B358">
        <v>1799854.93</v>
      </c>
      <c r="C358">
        <v>1875482.47</v>
      </c>
      <c r="D358">
        <f t="shared" si="10"/>
        <v>95.97</v>
      </c>
      <c r="E358" s="17">
        <v>0.96301370538958497</v>
      </c>
      <c r="F358" s="18">
        <f t="shared" si="11"/>
        <v>96.301370538958494</v>
      </c>
    </row>
    <row r="359" spans="1:6" x14ac:dyDescent="0.2">
      <c r="A359" s="8" t="s">
        <v>400</v>
      </c>
      <c r="B359">
        <v>126427.67</v>
      </c>
      <c r="C359">
        <v>171763.13</v>
      </c>
      <c r="D359">
        <f t="shared" si="10"/>
        <v>73.61</v>
      </c>
      <c r="E359" s="17">
        <v>0.73721191547436304</v>
      </c>
      <c r="F359" s="18">
        <f t="shared" si="11"/>
        <v>73.721191547436305</v>
      </c>
    </row>
    <row r="360" spans="1:6" x14ac:dyDescent="0.2">
      <c r="A360" s="8" t="s">
        <v>401</v>
      </c>
      <c r="B360">
        <v>347296.57</v>
      </c>
      <c r="C360">
        <v>676833.12</v>
      </c>
      <c r="D360">
        <f t="shared" si="10"/>
        <v>51.31</v>
      </c>
      <c r="E360" s="17">
        <v>0.51386713850424404</v>
      </c>
      <c r="F360" s="18">
        <f t="shared" si="11"/>
        <v>51.386713850424407</v>
      </c>
    </row>
    <row r="361" spans="1:6" x14ac:dyDescent="0.2">
      <c r="A361" s="8" t="s">
        <v>84</v>
      </c>
      <c r="B361">
        <v>664599.68000000005</v>
      </c>
      <c r="C361">
        <v>1080885.6299999999</v>
      </c>
      <c r="D361">
        <f t="shared" si="10"/>
        <v>61.49</v>
      </c>
      <c r="E361" s="17">
        <v>0.617136895078506</v>
      </c>
      <c r="F361" s="18">
        <f t="shared" si="11"/>
        <v>61.713689507850603</v>
      </c>
    </row>
    <row r="362" spans="1:6" x14ac:dyDescent="0.2">
      <c r="A362" s="8" t="s">
        <v>402</v>
      </c>
      <c r="B362">
        <v>127760.24</v>
      </c>
      <c r="C362">
        <v>160777.23000000001</v>
      </c>
      <c r="D362">
        <f t="shared" si="10"/>
        <v>79.459999999999994</v>
      </c>
      <c r="E362" s="17">
        <v>0.79757642907280302</v>
      </c>
      <c r="F362" s="18">
        <f t="shared" si="11"/>
        <v>79.757642907280299</v>
      </c>
    </row>
    <row r="363" spans="1:6" x14ac:dyDescent="0.2">
      <c r="A363" s="8" t="s">
        <v>403</v>
      </c>
      <c r="B363">
        <v>247767.26</v>
      </c>
      <c r="C363">
        <v>356197.62</v>
      </c>
      <c r="D363">
        <f t="shared" si="10"/>
        <v>69.56</v>
      </c>
      <c r="E363" s="17">
        <v>0.69664779620258499</v>
      </c>
      <c r="F363" s="18">
        <f t="shared" si="11"/>
        <v>69.6647796202585</v>
      </c>
    </row>
    <row r="364" spans="1:6" x14ac:dyDescent="0.2">
      <c r="A364" s="8" t="s">
        <v>404</v>
      </c>
      <c r="B364">
        <v>633243.16</v>
      </c>
      <c r="C364">
        <v>1791179.01</v>
      </c>
      <c r="D364">
        <f t="shared" si="10"/>
        <v>35.35</v>
      </c>
      <c r="E364" s="17">
        <v>0.35504642802181602</v>
      </c>
      <c r="F364" s="18">
        <f t="shared" si="11"/>
        <v>35.5046428021816</v>
      </c>
    </row>
    <row r="365" spans="1:6" x14ac:dyDescent="0.2">
      <c r="A365" s="8" t="s">
        <v>405</v>
      </c>
      <c r="B365">
        <v>385145.27</v>
      </c>
      <c r="C365">
        <v>1066968.81</v>
      </c>
      <c r="D365">
        <f t="shared" si="10"/>
        <v>36.1</v>
      </c>
      <c r="E365" s="17">
        <v>0.36228806658328</v>
      </c>
      <c r="F365" s="18">
        <f t="shared" si="11"/>
        <v>36.228806658327997</v>
      </c>
    </row>
    <row r="366" spans="1:6" x14ac:dyDescent="0.2">
      <c r="A366" s="8" t="s">
        <v>85</v>
      </c>
      <c r="B366">
        <v>96588.34</v>
      </c>
      <c r="C366">
        <v>227258.39</v>
      </c>
      <c r="D366">
        <f t="shared" si="10"/>
        <v>42.5</v>
      </c>
      <c r="E366" s="17">
        <v>0.42599877535103398</v>
      </c>
      <c r="F366" s="18">
        <f t="shared" si="11"/>
        <v>42.599877535103396</v>
      </c>
    </row>
    <row r="367" spans="1:6" x14ac:dyDescent="0.2">
      <c r="A367" s="8" t="s">
        <v>86</v>
      </c>
      <c r="B367">
        <v>288564.65000000002</v>
      </c>
      <c r="C367">
        <v>400894.12</v>
      </c>
      <c r="D367">
        <f t="shared" si="10"/>
        <v>71.98</v>
      </c>
      <c r="E367" s="17">
        <v>0.72655683146462302</v>
      </c>
      <c r="F367" s="18">
        <f t="shared" si="11"/>
        <v>72.655683146462309</v>
      </c>
    </row>
    <row r="368" spans="1:6" x14ac:dyDescent="0.2">
      <c r="A368" s="8" t="s">
        <v>591</v>
      </c>
      <c r="B368">
        <v>32106.41</v>
      </c>
      <c r="C368">
        <v>158075.57</v>
      </c>
      <c r="D368">
        <f t="shared" si="10"/>
        <v>20.309999999999999</v>
      </c>
      <c r="E368" s="17">
        <v>0.204366802118161</v>
      </c>
      <c r="F368" s="18">
        <f t="shared" si="11"/>
        <v>20.4366802118161</v>
      </c>
    </row>
    <row r="369" spans="1:6" x14ac:dyDescent="0.2">
      <c r="A369" s="8" t="s">
        <v>406</v>
      </c>
      <c r="B369">
        <v>2841329.43</v>
      </c>
      <c r="C369">
        <v>3604064.61</v>
      </c>
      <c r="D369">
        <f t="shared" si="10"/>
        <v>78.84</v>
      </c>
      <c r="E369" s="17">
        <v>0.79066694364515999</v>
      </c>
      <c r="F369" s="18">
        <f t="shared" si="11"/>
        <v>79.066694364515996</v>
      </c>
    </row>
    <row r="370" spans="1:6" x14ac:dyDescent="0.2">
      <c r="A370" s="8" t="s">
        <v>145</v>
      </c>
      <c r="B370">
        <v>67376.38</v>
      </c>
      <c r="C370">
        <v>186948.75</v>
      </c>
      <c r="D370">
        <f t="shared" si="10"/>
        <v>36.04</v>
      </c>
      <c r="E370" s="17">
        <v>0.35633945609909801</v>
      </c>
      <c r="F370" s="18">
        <f t="shared" si="11"/>
        <v>35.633945609909802</v>
      </c>
    </row>
    <row r="371" spans="1:6" x14ac:dyDescent="0.2">
      <c r="A371" s="8" t="s">
        <v>407</v>
      </c>
      <c r="B371">
        <v>2368357.52</v>
      </c>
      <c r="C371">
        <v>3986359.14</v>
      </c>
      <c r="D371">
        <f t="shared" si="10"/>
        <v>59.41</v>
      </c>
      <c r="E371" s="17">
        <v>0.59683143357521395</v>
      </c>
      <c r="F371" s="18">
        <f t="shared" si="11"/>
        <v>59.683143357521395</v>
      </c>
    </row>
    <row r="372" spans="1:6" x14ac:dyDescent="0.2">
      <c r="A372" s="8" t="s">
        <v>128</v>
      </c>
      <c r="B372">
        <v>18886.45</v>
      </c>
      <c r="C372">
        <v>28494.83</v>
      </c>
      <c r="D372">
        <f t="shared" si="10"/>
        <v>66.28</v>
      </c>
      <c r="E372" s="17">
        <v>0.67106260566295195</v>
      </c>
      <c r="F372" s="18">
        <f t="shared" si="11"/>
        <v>67.106260566295191</v>
      </c>
    </row>
    <row r="373" spans="1:6" x14ac:dyDescent="0.2">
      <c r="A373" s="8" t="s">
        <v>408</v>
      </c>
      <c r="B373">
        <v>1101522.56</v>
      </c>
      <c r="C373">
        <v>1256733.33</v>
      </c>
      <c r="D373">
        <f t="shared" si="10"/>
        <v>87.65</v>
      </c>
      <c r="E373" s="17">
        <v>0.88565139589053099</v>
      </c>
      <c r="F373" s="18">
        <f t="shared" si="11"/>
        <v>88.565139589053103</v>
      </c>
    </row>
    <row r="374" spans="1:6" x14ac:dyDescent="0.2">
      <c r="A374" s="8" t="s">
        <v>129</v>
      </c>
      <c r="B374">
        <v>50315.19</v>
      </c>
      <c r="C374">
        <v>184201.99</v>
      </c>
      <c r="D374">
        <f t="shared" si="10"/>
        <v>27.32</v>
      </c>
      <c r="E374" s="17">
        <v>0.27419391740398302</v>
      </c>
      <c r="F374" s="18">
        <f t="shared" si="11"/>
        <v>27.419391740398304</v>
      </c>
    </row>
    <row r="375" spans="1:6" x14ac:dyDescent="0.2">
      <c r="A375" s="8" t="s">
        <v>409</v>
      </c>
      <c r="B375">
        <v>2475726.04</v>
      </c>
      <c r="C375">
        <v>4742821.92</v>
      </c>
      <c r="D375">
        <f t="shared" si="10"/>
        <v>52.2</v>
      </c>
      <c r="E375" s="17">
        <v>0.52517703959166795</v>
      </c>
      <c r="F375" s="18">
        <f t="shared" si="11"/>
        <v>52.517703959166795</v>
      </c>
    </row>
    <row r="376" spans="1:6" x14ac:dyDescent="0.2">
      <c r="A376" s="8" t="s">
        <v>410</v>
      </c>
      <c r="B376">
        <v>194385.11</v>
      </c>
      <c r="C376">
        <v>253975.52</v>
      </c>
      <c r="D376">
        <f t="shared" si="10"/>
        <v>76.540000000000006</v>
      </c>
      <c r="E376" s="17">
        <v>0.76848402302723595</v>
      </c>
      <c r="F376" s="18">
        <f t="shared" si="11"/>
        <v>76.848402302723599</v>
      </c>
    </row>
    <row r="377" spans="1:6" x14ac:dyDescent="0.2">
      <c r="A377" s="8" t="s">
        <v>577</v>
      </c>
      <c r="B377">
        <v>7247470.4000000004</v>
      </c>
      <c r="C377">
        <v>7666251.6500000004</v>
      </c>
      <c r="D377">
        <f t="shared" si="10"/>
        <v>94.54</v>
      </c>
      <c r="E377" s="17">
        <v>0.94618559642659295</v>
      </c>
      <c r="F377" s="18">
        <f t="shared" si="11"/>
        <v>94.618559642659292</v>
      </c>
    </row>
    <row r="378" spans="1:6" x14ac:dyDescent="0.2">
      <c r="A378" s="8" t="s">
        <v>411</v>
      </c>
      <c r="B378">
        <v>1069235.67</v>
      </c>
      <c r="C378">
        <v>2939756.13</v>
      </c>
      <c r="D378">
        <f t="shared" si="10"/>
        <v>36.369999999999997</v>
      </c>
      <c r="E378" s="17">
        <v>0.365312050935514</v>
      </c>
      <c r="F378" s="18">
        <f t="shared" si="11"/>
        <v>36.531205093551399</v>
      </c>
    </row>
    <row r="379" spans="1:6" x14ac:dyDescent="0.2">
      <c r="A379" s="8" t="s">
        <v>412</v>
      </c>
      <c r="B379">
        <v>59199.85</v>
      </c>
      <c r="C379">
        <v>300682.40000000002</v>
      </c>
      <c r="D379">
        <f t="shared" si="10"/>
        <v>19.690000000000001</v>
      </c>
      <c r="E379" s="17">
        <v>0.11678646788675701</v>
      </c>
      <c r="F379" s="18">
        <f t="shared" si="11"/>
        <v>11.678646788675701</v>
      </c>
    </row>
    <row r="380" spans="1:6" x14ac:dyDescent="0.2">
      <c r="A380" s="8" t="s">
        <v>413</v>
      </c>
      <c r="B380">
        <v>421005.44</v>
      </c>
      <c r="C380">
        <v>677102.82</v>
      </c>
      <c r="D380">
        <f t="shared" si="10"/>
        <v>62.18</v>
      </c>
      <c r="E380" s="17">
        <v>0.62942568370650698</v>
      </c>
      <c r="F380" s="18">
        <f t="shared" si="11"/>
        <v>62.942568370650697</v>
      </c>
    </row>
    <row r="381" spans="1:6" x14ac:dyDescent="0.2">
      <c r="A381" s="8" t="s">
        <v>130</v>
      </c>
      <c r="B381">
        <v>1269438.92</v>
      </c>
      <c r="C381">
        <v>1448048.11</v>
      </c>
      <c r="D381">
        <f t="shared" si="10"/>
        <v>87.67</v>
      </c>
      <c r="E381" s="17">
        <v>0.88025614187715995</v>
      </c>
      <c r="F381" s="18">
        <f t="shared" si="11"/>
        <v>88.025614187716002</v>
      </c>
    </row>
    <row r="382" spans="1:6" x14ac:dyDescent="0.2">
      <c r="A382" s="8" t="s">
        <v>414</v>
      </c>
      <c r="B382">
        <v>32424.46</v>
      </c>
      <c r="C382">
        <v>63686.67</v>
      </c>
      <c r="D382">
        <f t="shared" si="10"/>
        <v>50.91</v>
      </c>
      <c r="E382" s="17">
        <v>0.51187684425486801</v>
      </c>
      <c r="F382" s="18">
        <f t="shared" si="11"/>
        <v>51.1876844254868</v>
      </c>
    </row>
    <row r="383" spans="1:6" x14ac:dyDescent="0.2">
      <c r="A383" s="8" t="s">
        <v>415</v>
      </c>
      <c r="B383">
        <v>6698354.9199999999</v>
      </c>
      <c r="C383">
        <v>8648984.4700000007</v>
      </c>
      <c r="D383">
        <f t="shared" si="10"/>
        <v>77.45</v>
      </c>
      <c r="E383" s="17">
        <v>0.78044212760451803</v>
      </c>
      <c r="F383" s="18">
        <f t="shared" si="11"/>
        <v>78.044212760451799</v>
      </c>
    </row>
    <row r="384" spans="1:6" x14ac:dyDescent="0.2">
      <c r="A384" s="8" t="s">
        <v>416</v>
      </c>
      <c r="B384">
        <v>4118122.21</v>
      </c>
      <c r="C384">
        <v>4958067.84</v>
      </c>
      <c r="D384">
        <f t="shared" si="10"/>
        <v>83.06</v>
      </c>
      <c r="E384" s="17">
        <v>0.83643366069528002</v>
      </c>
      <c r="F384" s="18">
        <f t="shared" si="11"/>
        <v>83.643366069528</v>
      </c>
    </row>
    <row r="385" spans="1:6" x14ac:dyDescent="0.2">
      <c r="A385" s="8" t="s">
        <v>87</v>
      </c>
      <c r="B385">
        <v>2259883.48</v>
      </c>
      <c r="C385">
        <v>2878007.51</v>
      </c>
      <c r="D385">
        <f t="shared" si="10"/>
        <v>78.52</v>
      </c>
      <c r="E385" s="17">
        <v>0.81614709164889099</v>
      </c>
      <c r="F385" s="18">
        <f t="shared" si="11"/>
        <v>81.614709164889092</v>
      </c>
    </row>
    <row r="386" spans="1:6" x14ac:dyDescent="0.2">
      <c r="A386" s="8" t="s">
        <v>417</v>
      </c>
      <c r="B386">
        <v>177953.73</v>
      </c>
      <c r="C386">
        <v>764734.38</v>
      </c>
      <c r="D386">
        <f t="shared" si="10"/>
        <v>23.27</v>
      </c>
      <c r="E386" s="17">
        <v>0.23385941732375901</v>
      </c>
      <c r="F386" s="18">
        <f t="shared" si="11"/>
        <v>23.385941732375901</v>
      </c>
    </row>
    <row r="387" spans="1:6" x14ac:dyDescent="0.2">
      <c r="A387" s="8" t="s">
        <v>418</v>
      </c>
      <c r="B387">
        <v>1901446.49</v>
      </c>
      <c r="C387">
        <v>3161572.95</v>
      </c>
      <c r="D387">
        <f t="shared" ref="D387:D450" si="12">ROUND(B387/C387*100, 2)</f>
        <v>60.14</v>
      </c>
      <c r="E387" s="17">
        <v>0.60417882674995804</v>
      </c>
      <c r="F387" s="18">
        <f t="shared" si="11"/>
        <v>60.417882674995802</v>
      </c>
    </row>
    <row r="388" spans="1:6" x14ac:dyDescent="0.2">
      <c r="A388" s="8" t="s">
        <v>419</v>
      </c>
      <c r="B388">
        <v>1411105.29</v>
      </c>
      <c r="C388">
        <v>1744410.64</v>
      </c>
      <c r="D388">
        <f t="shared" si="12"/>
        <v>80.89</v>
      </c>
      <c r="E388" s="17">
        <v>0.813373700228884</v>
      </c>
      <c r="F388" s="18">
        <f t="shared" ref="F388:F451" si="13">E388*100</f>
        <v>81.337370022888393</v>
      </c>
    </row>
    <row r="389" spans="1:6" x14ac:dyDescent="0.2">
      <c r="A389" s="8" t="s">
        <v>420</v>
      </c>
      <c r="B389">
        <v>2055562.49</v>
      </c>
      <c r="C389">
        <v>2913379.33</v>
      </c>
      <c r="D389">
        <f t="shared" si="12"/>
        <v>70.56</v>
      </c>
      <c r="E389" s="17">
        <v>0.71195957798650999</v>
      </c>
      <c r="F389" s="18">
        <f t="shared" si="13"/>
        <v>71.195957798650994</v>
      </c>
    </row>
    <row r="390" spans="1:6" x14ac:dyDescent="0.2">
      <c r="A390" s="8" t="s">
        <v>421</v>
      </c>
      <c r="B390">
        <v>569779.54</v>
      </c>
      <c r="C390">
        <v>629850.97</v>
      </c>
      <c r="D390">
        <f t="shared" si="12"/>
        <v>90.46</v>
      </c>
      <c r="E390" s="17">
        <v>0.91883356667828697</v>
      </c>
      <c r="F390" s="18">
        <f t="shared" si="13"/>
        <v>91.883356667828693</v>
      </c>
    </row>
    <row r="391" spans="1:6" x14ac:dyDescent="0.2">
      <c r="A391" s="8" t="s">
        <v>422</v>
      </c>
      <c r="B391">
        <v>2338248.9700000002</v>
      </c>
      <c r="C391">
        <v>2739456.26</v>
      </c>
      <c r="D391">
        <f t="shared" si="12"/>
        <v>85.35</v>
      </c>
      <c r="E391" s="17">
        <v>0.85889044032732298</v>
      </c>
      <c r="F391" s="18">
        <f t="shared" si="13"/>
        <v>85.889044032732301</v>
      </c>
    </row>
    <row r="392" spans="1:6" x14ac:dyDescent="0.2">
      <c r="A392" s="8" t="s">
        <v>423</v>
      </c>
      <c r="B392">
        <v>3094723.84</v>
      </c>
      <c r="C392">
        <v>3230363.66</v>
      </c>
      <c r="D392">
        <f t="shared" si="12"/>
        <v>95.8</v>
      </c>
      <c r="E392" s="17">
        <v>0.96375043689841</v>
      </c>
      <c r="F392" s="18">
        <f t="shared" si="13"/>
        <v>96.375043689840993</v>
      </c>
    </row>
    <row r="393" spans="1:6" x14ac:dyDescent="0.2">
      <c r="A393" s="8" t="s">
        <v>424</v>
      </c>
      <c r="B393">
        <v>6934462.0599999996</v>
      </c>
      <c r="C393">
        <v>35040597.310000002</v>
      </c>
      <c r="D393">
        <f t="shared" si="12"/>
        <v>19.79</v>
      </c>
      <c r="E393" s="17">
        <v>0.19777295022507599</v>
      </c>
      <c r="F393" s="18">
        <f t="shared" si="13"/>
        <v>19.777295022507598</v>
      </c>
    </row>
    <row r="394" spans="1:6" x14ac:dyDescent="0.2">
      <c r="A394" s="8" t="s">
        <v>425</v>
      </c>
      <c r="B394">
        <v>3257363.31</v>
      </c>
      <c r="C394">
        <v>3845416.81</v>
      </c>
      <c r="D394">
        <f t="shared" si="12"/>
        <v>84.71</v>
      </c>
      <c r="E394" s="17">
        <v>0.84812230689091905</v>
      </c>
      <c r="F394" s="18">
        <f t="shared" si="13"/>
        <v>84.812230689091905</v>
      </c>
    </row>
    <row r="395" spans="1:6" x14ac:dyDescent="0.2">
      <c r="A395" s="8" t="s">
        <v>426</v>
      </c>
      <c r="B395">
        <v>485958.52</v>
      </c>
      <c r="C395">
        <v>769659.22</v>
      </c>
      <c r="D395">
        <f t="shared" si="12"/>
        <v>63.14</v>
      </c>
      <c r="E395" s="17">
        <v>0.63369836160245996</v>
      </c>
      <c r="F395" s="18">
        <f t="shared" si="13"/>
        <v>63.369836160245995</v>
      </c>
    </row>
    <row r="396" spans="1:6" x14ac:dyDescent="0.2">
      <c r="A396" s="8" t="s">
        <v>88</v>
      </c>
      <c r="B396">
        <v>401737.04</v>
      </c>
      <c r="C396">
        <v>1488986.78</v>
      </c>
      <c r="D396">
        <f t="shared" si="12"/>
        <v>26.98</v>
      </c>
      <c r="E396" s="17">
        <v>0.27285589527885401</v>
      </c>
      <c r="F396" s="18">
        <f t="shared" si="13"/>
        <v>27.285589527885399</v>
      </c>
    </row>
    <row r="397" spans="1:6" x14ac:dyDescent="0.2">
      <c r="A397" s="8" t="s">
        <v>427</v>
      </c>
      <c r="B397">
        <v>422814.65</v>
      </c>
      <c r="C397">
        <v>1512797.79</v>
      </c>
      <c r="D397">
        <f t="shared" si="12"/>
        <v>27.95</v>
      </c>
      <c r="E397" s="17">
        <v>0.28106920629631599</v>
      </c>
      <c r="F397" s="18">
        <f t="shared" si="13"/>
        <v>28.106920629631599</v>
      </c>
    </row>
    <row r="398" spans="1:6" x14ac:dyDescent="0.2">
      <c r="A398" s="8" t="s">
        <v>89</v>
      </c>
      <c r="B398">
        <v>134527.26999999999</v>
      </c>
      <c r="C398">
        <v>184362.45</v>
      </c>
      <c r="D398">
        <f t="shared" si="12"/>
        <v>72.97</v>
      </c>
      <c r="E398" s="17">
        <v>0.733404587128764</v>
      </c>
      <c r="F398" s="18">
        <f t="shared" si="13"/>
        <v>73.340458712876398</v>
      </c>
    </row>
    <row r="399" spans="1:6" x14ac:dyDescent="0.2">
      <c r="A399" s="8" t="s">
        <v>428</v>
      </c>
      <c r="B399">
        <v>87290.69</v>
      </c>
      <c r="C399">
        <v>157410.95000000001</v>
      </c>
      <c r="D399">
        <f t="shared" si="12"/>
        <v>55.45</v>
      </c>
      <c r="E399" s="17">
        <v>0.39337607024115101</v>
      </c>
      <c r="F399" s="18">
        <f t="shared" si="13"/>
        <v>39.337607024115101</v>
      </c>
    </row>
    <row r="400" spans="1:6" x14ac:dyDescent="0.2">
      <c r="A400" s="8" t="s">
        <v>90</v>
      </c>
      <c r="B400">
        <v>10824.41</v>
      </c>
      <c r="C400">
        <v>144720.93</v>
      </c>
      <c r="D400">
        <f t="shared" si="12"/>
        <v>7.48</v>
      </c>
      <c r="E400" s="17">
        <v>7.5298142811605198E-2</v>
      </c>
      <c r="F400" s="18">
        <f t="shared" si="13"/>
        <v>7.5298142811605198</v>
      </c>
    </row>
    <row r="401" spans="1:6" x14ac:dyDescent="0.2">
      <c r="A401" s="8" t="s">
        <v>562</v>
      </c>
      <c r="B401">
        <v>151841.20000000001</v>
      </c>
      <c r="C401">
        <v>375444.74</v>
      </c>
      <c r="D401">
        <f t="shared" si="12"/>
        <v>40.44</v>
      </c>
      <c r="E401" s="17">
        <v>0.40608374676926801</v>
      </c>
      <c r="F401" s="18">
        <f t="shared" si="13"/>
        <v>40.6083746769268</v>
      </c>
    </row>
    <row r="402" spans="1:6" x14ac:dyDescent="0.2">
      <c r="A402" s="8" t="s">
        <v>91</v>
      </c>
      <c r="B402">
        <v>201799.54</v>
      </c>
      <c r="C402">
        <v>467979.8</v>
      </c>
      <c r="D402">
        <f t="shared" si="12"/>
        <v>43.12</v>
      </c>
      <c r="E402" s="17">
        <v>0.43220900023425401</v>
      </c>
      <c r="F402" s="18">
        <f t="shared" si="13"/>
        <v>43.220900023425401</v>
      </c>
    </row>
    <row r="403" spans="1:6" x14ac:dyDescent="0.2">
      <c r="A403" s="8" t="s">
        <v>595</v>
      </c>
      <c r="B403">
        <v>1460277.5</v>
      </c>
      <c r="C403">
        <v>2311911.0699999998</v>
      </c>
      <c r="D403">
        <f t="shared" si="12"/>
        <v>63.16</v>
      </c>
      <c r="E403" s="17">
        <v>0.63363249590904402</v>
      </c>
      <c r="F403" s="18">
        <f t="shared" si="13"/>
        <v>63.363249590904402</v>
      </c>
    </row>
    <row r="404" spans="1:6" x14ac:dyDescent="0.2">
      <c r="A404" s="8" t="s">
        <v>429</v>
      </c>
      <c r="B404">
        <v>318364.74</v>
      </c>
      <c r="C404">
        <v>494627.45</v>
      </c>
      <c r="D404">
        <f t="shared" si="12"/>
        <v>64.36</v>
      </c>
      <c r="E404" s="17">
        <v>0.65060520725459403</v>
      </c>
      <c r="F404" s="18">
        <f t="shared" si="13"/>
        <v>65.060520725459398</v>
      </c>
    </row>
    <row r="405" spans="1:6" x14ac:dyDescent="0.2">
      <c r="A405" s="8" t="s">
        <v>430</v>
      </c>
      <c r="B405">
        <v>250397</v>
      </c>
      <c r="C405">
        <v>439451.95</v>
      </c>
      <c r="D405">
        <f t="shared" si="12"/>
        <v>56.98</v>
      </c>
      <c r="E405" s="17">
        <v>0.574574109127995</v>
      </c>
      <c r="F405" s="18">
        <f t="shared" si="13"/>
        <v>57.457410912799503</v>
      </c>
    </row>
    <row r="406" spans="1:6" x14ac:dyDescent="0.2">
      <c r="A406" s="8" t="s">
        <v>431</v>
      </c>
      <c r="B406">
        <v>97959.93</v>
      </c>
      <c r="C406">
        <v>561053.30000000005</v>
      </c>
      <c r="D406">
        <f t="shared" si="12"/>
        <v>17.46</v>
      </c>
      <c r="E406" s="17">
        <v>0.17570544700391499</v>
      </c>
      <c r="F406" s="18">
        <f t="shared" si="13"/>
        <v>17.570544700391501</v>
      </c>
    </row>
    <row r="407" spans="1:6" x14ac:dyDescent="0.2">
      <c r="A407" s="8" t="s">
        <v>92</v>
      </c>
      <c r="B407">
        <v>382916.6</v>
      </c>
      <c r="C407">
        <v>787863.86</v>
      </c>
      <c r="D407">
        <f t="shared" si="12"/>
        <v>48.6</v>
      </c>
      <c r="E407" s="17">
        <v>0.48851635309536401</v>
      </c>
      <c r="F407" s="18">
        <f t="shared" si="13"/>
        <v>48.851635309536398</v>
      </c>
    </row>
    <row r="408" spans="1:6" x14ac:dyDescent="0.2">
      <c r="A408" s="8" t="s">
        <v>432</v>
      </c>
      <c r="B408">
        <v>183043.14</v>
      </c>
      <c r="C408">
        <v>281539.99</v>
      </c>
      <c r="D408">
        <f t="shared" si="12"/>
        <v>65.010000000000005</v>
      </c>
      <c r="E408" s="17">
        <v>0.65288918471633695</v>
      </c>
      <c r="F408" s="18">
        <f t="shared" si="13"/>
        <v>65.288918471633693</v>
      </c>
    </row>
    <row r="409" spans="1:6" x14ac:dyDescent="0.2">
      <c r="A409" s="8" t="s">
        <v>131</v>
      </c>
      <c r="B409">
        <v>994603.68</v>
      </c>
      <c r="C409">
        <v>1309277.29</v>
      </c>
      <c r="D409">
        <f t="shared" si="12"/>
        <v>75.97</v>
      </c>
      <c r="E409" s="17">
        <v>0.76282521552101301</v>
      </c>
      <c r="F409" s="18">
        <f t="shared" si="13"/>
        <v>76.282521552101301</v>
      </c>
    </row>
    <row r="410" spans="1:6" x14ac:dyDescent="0.2">
      <c r="A410" s="8" t="s">
        <v>433</v>
      </c>
      <c r="B410">
        <v>1756913.93</v>
      </c>
      <c r="C410">
        <v>2707297.33</v>
      </c>
      <c r="D410">
        <f t="shared" si="12"/>
        <v>64.900000000000006</v>
      </c>
      <c r="E410" s="17">
        <v>0.65282014524431997</v>
      </c>
      <c r="F410" s="18">
        <f t="shared" si="13"/>
        <v>65.282014524432</v>
      </c>
    </row>
    <row r="411" spans="1:6" x14ac:dyDescent="0.2">
      <c r="A411" s="8" t="s">
        <v>132</v>
      </c>
      <c r="B411">
        <v>235240.07</v>
      </c>
      <c r="C411">
        <v>681815.37</v>
      </c>
      <c r="D411">
        <f t="shared" si="12"/>
        <v>34.5</v>
      </c>
      <c r="E411" s="17">
        <v>0.34630270812297398</v>
      </c>
      <c r="F411" s="18">
        <f t="shared" si="13"/>
        <v>34.630270812297397</v>
      </c>
    </row>
    <row r="412" spans="1:6" x14ac:dyDescent="0.2">
      <c r="A412" s="8" t="s">
        <v>93</v>
      </c>
      <c r="B412">
        <v>3221659.96</v>
      </c>
      <c r="C412">
        <v>3837671.65</v>
      </c>
      <c r="D412">
        <f t="shared" si="12"/>
        <v>83.95</v>
      </c>
      <c r="E412" s="17">
        <v>0.84389351720741401</v>
      </c>
      <c r="F412" s="18">
        <f t="shared" si="13"/>
        <v>84.389351720741402</v>
      </c>
    </row>
    <row r="413" spans="1:6" x14ac:dyDescent="0.2">
      <c r="A413" s="8" t="s">
        <v>94</v>
      </c>
      <c r="B413">
        <v>101.27</v>
      </c>
      <c r="C413">
        <v>164.03</v>
      </c>
      <c r="D413">
        <f t="shared" si="12"/>
        <v>61.74</v>
      </c>
      <c r="E413" s="17">
        <v>0.62065617707115395</v>
      </c>
      <c r="F413" s="18">
        <f t="shared" si="13"/>
        <v>62.065617707115393</v>
      </c>
    </row>
    <row r="414" spans="1:6" x14ac:dyDescent="0.2">
      <c r="A414" s="8" t="s">
        <v>434</v>
      </c>
      <c r="B414">
        <v>1306851.8400000001</v>
      </c>
      <c r="C414">
        <v>1545344.51</v>
      </c>
      <c r="D414">
        <f t="shared" si="12"/>
        <v>84.57</v>
      </c>
      <c r="E414" s="17">
        <v>0.84817071646852205</v>
      </c>
      <c r="F414" s="18">
        <f t="shared" si="13"/>
        <v>84.817071646852199</v>
      </c>
    </row>
    <row r="415" spans="1:6" x14ac:dyDescent="0.2">
      <c r="A415" s="8" t="s">
        <v>95</v>
      </c>
      <c r="B415">
        <v>904962.85</v>
      </c>
      <c r="C415">
        <v>922060.55</v>
      </c>
      <c r="D415">
        <f t="shared" si="12"/>
        <v>98.15</v>
      </c>
      <c r="E415" s="17">
        <v>0.9822800787457</v>
      </c>
      <c r="F415" s="18">
        <f t="shared" si="13"/>
        <v>98.228007874569997</v>
      </c>
    </row>
    <row r="416" spans="1:6" x14ac:dyDescent="0.2">
      <c r="A416" s="8" t="s">
        <v>96</v>
      </c>
      <c r="B416">
        <v>202427.7</v>
      </c>
      <c r="C416">
        <v>454033.24</v>
      </c>
      <c r="D416">
        <f t="shared" si="12"/>
        <v>44.58</v>
      </c>
      <c r="E416" s="17">
        <v>0.44698259031472098</v>
      </c>
      <c r="F416" s="18">
        <f t="shared" si="13"/>
        <v>44.698259031472098</v>
      </c>
    </row>
    <row r="417" spans="1:6" x14ac:dyDescent="0.2">
      <c r="A417" s="8" t="s">
        <v>435</v>
      </c>
      <c r="B417">
        <v>138621.92000000001</v>
      </c>
      <c r="C417">
        <v>219793.64</v>
      </c>
      <c r="D417">
        <f t="shared" si="12"/>
        <v>63.07</v>
      </c>
      <c r="E417" s="17">
        <v>0.634239685481368</v>
      </c>
      <c r="F417" s="18">
        <f t="shared" si="13"/>
        <v>63.423968548136799</v>
      </c>
    </row>
    <row r="418" spans="1:6" x14ac:dyDescent="0.2">
      <c r="A418" s="8" t="s">
        <v>436</v>
      </c>
      <c r="B418">
        <v>107953.02</v>
      </c>
      <c r="C418">
        <v>146667.74</v>
      </c>
      <c r="D418">
        <f t="shared" si="12"/>
        <v>73.599999999999994</v>
      </c>
      <c r="E418" s="17">
        <v>0.74025533036437197</v>
      </c>
      <c r="F418" s="18">
        <f t="shared" si="13"/>
        <v>74.025533036437196</v>
      </c>
    </row>
    <row r="419" spans="1:6" x14ac:dyDescent="0.2">
      <c r="A419" s="8" t="s">
        <v>437</v>
      </c>
      <c r="B419">
        <v>1415157.5</v>
      </c>
      <c r="C419">
        <v>2535043.79</v>
      </c>
      <c r="D419">
        <f t="shared" si="12"/>
        <v>55.82</v>
      </c>
      <c r="E419" s="17">
        <v>0.55927602870484805</v>
      </c>
      <c r="F419" s="18">
        <f t="shared" si="13"/>
        <v>55.927602870484804</v>
      </c>
    </row>
    <row r="420" spans="1:6" x14ac:dyDescent="0.2">
      <c r="A420" s="8" t="s">
        <v>438</v>
      </c>
      <c r="B420">
        <v>95525.16</v>
      </c>
      <c r="C420">
        <v>132955.01</v>
      </c>
      <c r="D420">
        <f t="shared" si="12"/>
        <v>71.849999999999994</v>
      </c>
      <c r="E420" s="17">
        <v>0.72131729527015398</v>
      </c>
      <c r="F420" s="18">
        <f t="shared" si="13"/>
        <v>72.131729527015395</v>
      </c>
    </row>
    <row r="421" spans="1:6" x14ac:dyDescent="0.2">
      <c r="A421" s="8" t="s">
        <v>97</v>
      </c>
      <c r="B421">
        <v>852283.56</v>
      </c>
      <c r="C421">
        <v>914627.02</v>
      </c>
      <c r="D421">
        <f t="shared" si="12"/>
        <v>93.18</v>
      </c>
      <c r="E421" s="17">
        <v>0.933443785876233</v>
      </c>
      <c r="F421" s="18">
        <f t="shared" si="13"/>
        <v>93.344378587623297</v>
      </c>
    </row>
    <row r="422" spans="1:6" x14ac:dyDescent="0.2">
      <c r="A422" s="8" t="s">
        <v>98</v>
      </c>
      <c r="B422">
        <v>456169.91</v>
      </c>
      <c r="C422">
        <v>548811.71</v>
      </c>
      <c r="D422">
        <f t="shared" si="12"/>
        <v>83.12</v>
      </c>
      <c r="E422" s="17">
        <v>0.83469698557246097</v>
      </c>
      <c r="F422" s="18">
        <f t="shared" si="13"/>
        <v>83.46969855724609</v>
      </c>
    </row>
    <row r="423" spans="1:6" x14ac:dyDescent="0.2">
      <c r="A423" s="8" t="s">
        <v>439</v>
      </c>
      <c r="B423">
        <v>885988.1</v>
      </c>
      <c r="C423">
        <v>1222094.29</v>
      </c>
      <c r="D423">
        <f t="shared" si="12"/>
        <v>72.5</v>
      </c>
      <c r="E423" s="17">
        <v>0.72827325673321297</v>
      </c>
      <c r="F423" s="18">
        <f t="shared" si="13"/>
        <v>72.827325673321297</v>
      </c>
    </row>
    <row r="424" spans="1:6" x14ac:dyDescent="0.2">
      <c r="A424" s="8" t="s">
        <v>440</v>
      </c>
      <c r="B424">
        <v>1105832.02</v>
      </c>
      <c r="C424">
        <v>1151298.3999999999</v>
      </c>
      <c r="D424">
        <f t="shared" si="12"/>
        <v>96.05</v>
      </c>
      <c r="E424" s="17">
        <v>0.96546653184614695</v>
      </c>
      <c r="F424" s="18">
        <f t="shared" si="13"/>
        <v>96.546653184614698</v>
      </c>
    </row>
    <row r="425" spans="1:6" x14ac:dyDescent="0.2">
      <c r="A425" s="8" t="s">
        <v>441</v>
      </c>
      <c r="B425">
        <v>5560783.7800000003</v>
      </c>
      <c r="C425">
        <v>5841433.1799999997</v>
      </c>
      <c r="D425">
        <f t="shared" si="12"/>
        <v>95.2</v>
      </c>
      <c r="E425" s="17">
        <v>0.954488455083081</v>
      </c>
      <c r="F425" s="18">
        <f t="shared" si="13"/>
        <v>95.448845508308096</v>
      </c>
    </row>
    <row r="426" spans="1:6" x14ac:dyDescent="0.2">
      <c r="A426" s="8" t="s">
        <v>442</v>
      </c>
      <c r="B426">
        <v>104340.21</v>
      </c>
      <c r="C426">
        <v>161784.51999999999</v>
      </c>
      <c r="D426">
        <f t="shared" si="12"/>
        <v>64.489999999999995</v>
      </c>
      <c r="E426" s="17">
        <v>0.64809161872048704</v>
      </c>
      <c r="F426" s="18">
        <f t="shared" si="13"/>
        <v>64.809161872048705</v>
      </c>
    </row>
    <row r="427" spans="1:6" x14ac:dyDescent="0.2">
      <c r="A427" s="8" t="s">
        <v>443</v>
      </c>
      <c r="B427">
        <v>12831252.93</v>
      </c>
      <c r="C427">
        <v>13032846.93</v>
      </c>
      <c r="D427">
        <f t="shared" si="12"/>
        <v>98.45</v>
      </c>
      <c r="E427" s="17">
        <v>0.98533008863070703</v>
      </c>
      <c r="F427" s="18">
        <f t="shared" si="13"/>
        <v>98.533008863070705</v>
      </c>
    </row>
    <row r="428" spans="1:6" x14ac:dyDescent="0.2">
      <c r="A428" s="8" t="s">
        <v>444</v>
      </c>
      <c r="B428">
        <v>19384.650000000001</v>
      </c>
      <c r="C428">
        <v>44402.7</v>
      </c>
      <c r="D428">
        <f t="shared" si="12"/>
        <v>43.66</v>
      </c>
      <c r="E428" s="17">
        <v>0.43896384592487803</v>
      </c>
      <c r="F428" s="18">
        <f t="shared" si="13"/>
        <v>43.896384592487806</v>
      </c>
    </row>
    <row r="429" spans="1:6" x14ac:dyDescent="0.2">
      <c r="A429" s="8" t="s">
        <v>99</v>
      </c>
      <c r="B429">
        <v>281590.34999999998</v>
      </c>
      <c r="C429">
        <v>515026.29</v>
      </c>
      <c r="D429">
        <f t="shared" si="12"/>
        <v>54.67</v>
      </c>
      <c r="E429" s="17">
        <v>0.54967955085928799</v>
      </c>
      <c r="F429" s="18">
        <f t="shared" si="13"/>
        <v>54.9679550859288</v>
      </c>
    </row>
    <row r="430" spans="1:6" x14ac:dyDescent="0.2">
      <c r="A430" s="8" t="s">
        <v>445</v>
      </c>
      <c r="B430">
        <v>283461.05</v>
      </c>
      <c r="C430">
        <v>497151.49</v>
      </c>
      <c r="D430">
        <f t="shared" si="12"/>
        <v>57.02</v>
      </c>
      <c r="E430" s="17">
        <v>0.572883196453702</v>
      </c>
      <c r="F430" s="18">
        <f t="shared" si="13"/>
        <v>57.288319645370201</v>
      </c>
    </row>
    <row r="431" spans="1:6" x14ac:dyDescent="0.2">
      <c r="A431" s="8" t="s">
        <v>446</v>
      </c>
      <c r="B431">
        <v>183756.37</v>
      </c>
      <c r="C431">
        <v>369444.82</v>
      </c>
      <c r="D431">
        <f t="shared" si="12"/>
        <v>49.74</v>
      </c>
      <c r="E431" s="17">
        <v>0.50098639996385796</v>
      </c>
      <c r="F431" s="18">
        <f t="shared" si="13"/>
        <v>50.098639996385799</v>
      </c>
    </row>
    <row r="432" spans="1:6" x14ac:dyDescent="0.2">
      <c r="A432" s="8" t="s">
        <v>447</v>
      </c>
      <c r="B432">
        <v>129228.58</v>
      </c>
      <c r="C432">
        <v>578094.74</v>
      </c>
      <c r="D432">
        <f t="shared" si="12"/>
        <v>22.35</v>
      </c>
      <c r="E432" s="17">
        <v>0.22417485472985799</v>
      </c>
      <c r="F432" s="18">
        <f t="shared" si="13"/>
        <v>22.417485472985799</v>
      </c>
    </row>
    <row r="433" spans="1:6" x14ac:dyDescent="0.2">
      <c r="A433" s="8" t="s">
        <v>448</v>
      </c>
      <c r="B433">
        <v>635654.93000000005</v>
      </c>
      <c r="C433">
        <v>1454880.64</v>
      </c>
      <c r="D433">
        <f t="shared" si="12"/>
        <v>43.69</v>
      </c>
      <c r="E433" s="17">
        <v>0.43771462609996697</v>
      </c>
      <c r="F433" s="18">
        <f t="shared" si="13"/>
        <v>43.771462609996696</v>
      </c>
    </row>
    <row r="434" spans="1:6" x14ac:dyDescent="0.2">
      <c r="A434" s="8" t="s">
        <v>449</v>
      </c>
      <c r="B434">
        <v>114610.04</v>
      </c>
      <c r="C434">
        <v>138686.79</v>
      </c>
      <c r="D434">
        <f t="shared" si="12"/>
        <v>82.64</v>
      </c>
      <c r="E434" s="17">
        <v>0.83630816374287298</v>
      </c>
      <c r="F434" s="18">
        <f t="shared" si="13"/>
        <v>83.630816374287292</v>
      </c>
    </row>
    <row r="435" spans="1:6" x14ac:dyDescent="0.2">
      <c r="A435" s="8" t="s">
        <v>450</v>
      </c>
      <c r="B435">
        <v>521947.35</v>
      </c>
      <c r="C435">
        <v>2050012.92</v>
      </c>
      <c r="D435">
        <f t="shared" si="12"/>
        <v>25.46</v>
      </c>
      <c r="E435" s="17">
        <v>0.25460902784211698</v>
      </c>
      <c r="F435" s="18">
        <f t="shared" si="13"/>
        <v>25.460902784211697</v>
      </c>
    </row>
    <row r="436" spans="1:6" x14ac:dyDescent="0.2">
      <c r="A436" s="8" t="s">
        <v>451</v>
      </c>
      <c r="B436">
        <v>1820204.63</v>
      </c>
      <c r="C436">
        <v>3144318.42</v>
      </c>
      <c r="D436">
        <f t="shared" si="12"/>
        <v>57.89</v>
      </c>
      <c r="E436" s="17">
        <v>0.57916758989633399</v>
      </c>
      <c r="F436" s="18">
        <f t="shared" si="13"/>
        <v>57.916758989633401</v>
      </c>
    </row>
    <row r="437" spans="1:6" x14ac:dyDescent="0.2">
      <c r="A437" s="8" t="s">
        <v>452</v>
      </c>
      <c r="B437">
        <v>3177.8</v>
      </c>
      <c r="C437">
        <v>1179776.54</v>
      </c>
      <c r="D437">
        <f t="shared" si="12"/>
        <v>0.27</v>
      </c>
      <c r="E437" s="17">
        <v>2.6888826086902099E-3</v>
      </c>
      <c r="F437" s="18">
        <f t="shared" si="13"/>
        <v>0.26888826086902101</v>
      </c>
    </row>
    <row r="438" spans="1:6" x14ac:dyDescent="0.2">
      <c r="A438" s="8" t="s">
        <v>149</v>
      </c>
      <c r="B438">
        <v>146538.93</v>
      </c>
      <c r="C438">
        <v>277211.44</v>
      </c>
      <c r="D438">
        <f t="shared" si="12"/>
        <v>52.86</v>
      </c>
      <c r="E438" s="17">
        <v>0.67281470109583097</v>
      </c>
      <c r="F438" s="18">
        <f t="shared" si="13"/>
        <v>67.281470109583097</v>
      </c>
    </row>
    <row r="439" spans="1:6" x14ac:dyDescent="0.2">
      <c r="A439" s="8" t="s">
        <v>453</v>
      </c>
      <c r="B439">
        <v>66062.58</v>
      </c>
      <c r="C439">
        <v>130914.81</v>
      </c>
      <c r="D439">
        <f t="shared" si="12"/>
        <v>50.46</v>
      </c>
      <c r="E439" s="17">
        <v>0.50717306767454096</v>
      </c>
      <c r="F439" s="18">
        <f t="shared" si="13"/>
        <v>50.717306767454097</v>
      </c>
    </row>
    <row r="440" spans="1:6" x14ac:dyDescent="0.2">
      <c r="A440" s="8" t="s">
        <v>454</v>
      </c>
      <c r="B440">
        <v>1788619.22</v>
      </c>
      <c r="C440">
        <v>3195451.19</v>
      </c>
      <c r="D440">
        <f t="shared" si="12"/>
        <v>55.97</v>
      </c>
      <c r="E440" s="17">
        <v>0.56412246496426399</v>
      </c>
      <c r="F440" s="18">
        <f t="shared" si="13"/>
        <v>56.412246496426398</v>
      </c>
    </row>
    <row r="441" spans="1:6" x14ac:dyDescent="0.2">
      <c r="A441" s="8" t="s">
        <v>455</v>
      </c>
      <c r="B441">
        <v>20115.66</v>
      </c>
      <c r="C441">
        <v>56358.44</v>
      </c>
      <c r="D441">
        <f t="shared" si="12"/>
        <v>35.69</v>
      </c>
      <c r="E441" s="17">
        <v>0.35918606340553899</v>
      </c>
      <c r="F441" s="18">
        <f t="shared" si="13"/>
        <v>35.9186063405539</v>
      </c>
    </row>
    <row r="442" spans="1:6" x14ac:dyDescent="0.2">
      <c r="A442" s="8" t="s">
        <v>100</v>
      </c>
      <c r="B442">
        <v>2927018.55</v>
      </c>
      <c r="C442">
        <v>3768879.28</v>
      </c>
      <c r="D442">
        <f t="shared" si="12"/>
        <v>77.66</v>
      </c>
      <c r="E442" s="17">
        <v>0.78226357134201496</v>
      </c>
      <c r="F442" s="18">
        <f t="shared" si="13"/>
        <v>78.226357134201493</v>
      </c>
    </row>
    <row r="443" spans="1:6" x14ac:dyDescent="0.2">
      <c r="A443" s="8" t="s">
        <v>456</v>
      </c>
      <c r="B443">
        <v>127606.96</v>
      </c>
      <c r="C443">
        <v>145128.03</v>
      </c>
      <c r="D443">
        <f t="shared" si="12"/>
        <v>87.93</v>
      </c>
      <c r="E443" s="17">
        <v>0.88520938768357604</v>
      </c>
      <c r="F443" s="18">
        <f t="shared" si="13"/>
        <v>88.52093876835761</v>
      </c>
    </row>
    <row r="444" spans="1:6" x14ac:dyDescent="0.2">
      <c r="A444" s="8" t="s">
        <v>457</v>
      </c>
      <c r="B444">
        <v>474652.77</v>
      </c>
      <c r="C444">
        <v>611634.62</v>
      </c>
      <c r="D444">
        <f t="shared" si="12"/>
        <v>77.599999999999994</v>
      </c>
      <c r="E444" s="17">
        <v>0.78685262995320304</v>
      </c>
      <c r="F444" s="18">
        <f t="shared" si="13"/>
        <v>78.685262995320301</v>
      </c>
    </row>
    <row r="445" spans="1:6" x14ac:dyDescent="0.2">
      <c r="A445" s="8" t="s">
        <v>458</v>
      </c>
      <c r="B445">
        <v>743182.09</v>
      </c>
      <c r="C445">
        <v>938943.99</v>
      </c>
      <c r="D445">
        <f t="shared" si="12"/>
        <v>79.150000000000006</v>
      </c>
      <c r="E445" s="17">
        <v>0.80294691514316496</v>
      </c>
      <c r="F445" s="18">
        <f t="shared" si="13"/>
        <v>80.294691514316497</v>
      </c>
    </row>
    <row r="446" spans="1:6" x14ac:dyDescent="0.2">
      <c r="A446" s="8" t="s">
        <v>459</v>
      </c>
      <c r="B446">
        <v>3215436.72</v>
      </c>
      <c r="C446">
        <v>3523121.62</v>
      </c>
      <c r="D446">
        <f t="shared" si="12"/>
        <v>91.27</v>
      </c>
      <c r="E446" s="17">
        <v>0.87938421758242402</v>
      </c>
      <c r="F446" s="18">
        <f t="shared" si="13"/>
        <v>87.938421758242399</v>
      </c>
    </row>
    <row r="447" spans="1:6" x14ac:dyDescent="0.2">
      <c r="A447" s="8" t="s">
        <v>460</v>
      </c>
      <c r="B447">
        <v>657089.32999999996</v>
      </c>
      <c r="C447">
        <v>1036497.89</v>
      </c>
      <c r="D447">
        <f t="shared" si="12"/>
        <v>63.4</v>
      </c>
      <c r="E447" s="17">
        <v>0.61055472207170502</v>
      </c>
      <c r="F447" s="18">
        <f t="shared" si="13"/>
        <v>61.055472207170503</v>
      </c>
    </row>
    <row r="448" spans="1:6" x14ac:dyDescent="0.2">
      <c r="A448" s="8" t="s">
        <v>461</v>
      </c>
      <c r="B448">
        <v>161792.69</v>
      </c>
      <c r="C448">
        <v>331910.23</v>
      </c>
      <c r="D448">
        <f t="shared" si="12"/>
        <v>48.75</v>
      </c>
      <c r="E448" s="17">
        <v>0.49223513904821098</v>
      </c>
      <c r="F448" s="18">
        <f t="shared" si="13"/>
        <v>49.223513904821097</v>
      </c>
    </row>
    <row r="449" spans="1:6" x14ac:dyDescent="0.2">
      <c r="A449" s="8" t="s">
        <v>462</v>
      </c>
      <c r="B449">
        <v>1165553.3500000001</v>
      </c>
      <c r="C449">
        <v>1507053.46</v>
      </c>
      <c r="D449">
        <f t="shared" si="12"/>
        <v>77.34</v>
      </c>
      <c r="E449" s="17">
        <v>0.79583350359524097</v>
      </c>
      <c r="F449" s="18">
        <f t="shared" si="13"/>
        <v>79.58335035952409</v>
      </c>
    </row>
    <row r="450" spans="1:6" x14ac:dyDescent="0.2">
      <c r="A450" s="8" t="s">
        <v>101</v>
      </c>
      <c r="B450">
        <v>685042.53</v>
      </c>
      <c r="C450">
        <v>1356402.56</v>
      </c>
      <c r="D450">
        <f t="shared" si="12"/>
        <v>50.5</v>
      </c>
      <c r="E450" s="17">
        <v>0.58332820678961295</v>
      </c>
      <c r="F450" s="18">
        <f t="shared" si="13"/>
        <v>58.332820678961298</v>
      </c>
    </row>
    <row r="451" spans="1:6" x14ac:dyDescent="0.2">
      <c r="A451" s="8" t="s">
        <v>463</v>
      </c>
      <c r="B451">
        <v>220893.22</v>
      </c>
      <c r="C451">
        <v>350341.13</v>
      </c>
      <c r="D451">
        <f t="shared" ref="D451:D514" si="14">ROUND(B451/C451*100, 2)</f>
        <v>63.05</v>
      </c>
      <c r="E451" s="17">
        <v>0.61620592106215599</v>
      </c>
      <c r="F451" s="18">
        <f t="shared" si="13"/>
        <v>61.620592106215597</v>
      </c>
    </row>
    <row r="452" spans="1:6" x14ac:dyDescent="0.2">
      <c r="A452" s="8" t="s">
        <v>464</v>
      </c>
      <c r="B452">
        <v>2195509.06</v>
      </c>
      <c r="C452">
        <v>2322873</v>
      </c>
      <c r="D452">
        <f t="shared" si="14"/>
        <v>94.52</v>
      </c>
      <c r="E452" s="17">
        <v>0.94896225787839195</v>
      </c>
      <c r="F452" s="18">
        <f t="shared" ref="F452:F515" si="15">E452*100</f>
        <v>94.896225787839199</v>
      </c>
    </row>
    <row r="453" spans="1:6" x14ac:dyDescent="0.2">
      <c r="A453" s="8" t="s">
        <v>465</v>
      </c>
      <c r="B453">
        <v>120094.66</v>
      </c>
      <c r="C453">
        <v>135679.1</v>
      </c>
      <c r="D453">
        <f t="shared" si="14"/>
        <v>88.51</v>
      </c>
      <c r="E453" s="17">
        <v>0.88750654529814199</v>
      </c>
      <c r="F453" s="18">
        <f t="shared" si="15"/>
        <v>88.750654529814199</v>
      </c>
    </row>
    <row r="454" spans="1:6" x14ac:dyDescent="0.2">
      <c r="A454" s="8" t="s">
        <v>466</v>
      </c>
      <c r="B454">
        <v>61113.25</v>
      </c>
      <c r="C454">
        <v>222194.69</v>
      </c>
      <c r="D454">
        <f t="shared" si="14"/>
        <v>27.5</v>
      </c>
      <c r="E454" s="17">
        <v>0.27686567505878601</v>
      </c>
      <c r="F454" s="18">
        <f t="shared" si="15"/>
        <v>27.6865675058786</v>
      </c>
    </row>
    <row r="455" spans="1:6" x14ac:dyDescent="0.2">
      <c r="A455" s="8" t="s">
        <v>467</v>
      </c>
      <c r="B455">
        <v>43958.57</v>
      </c>
      <c r="C455">
        <v>200768.83</v>
      </c>
      <c r="D455">
        <f t="shared" si="14"/>
        <v>21.9</v>
      </c>
      <c r="E455" s="17">
        <v>0.219983606325375</v>
      </c>
      <c r="F455" s="18">
        <f t="shared" si="15"/>
        <v>21.998360632537501</v>
      </c>
    </row>
    <row r="456" spans="1:6" x14ac:dyDescent="0.2">
      <c r="A456" s="8" t="s">
        <v>468</v>
      </c>
      <c r="B456">
        <v>1350579.51</v>
      </c>
      <c r="C456">
        <v>1844694.21</v>
      </c>
      <c r="D456">
        <f t="shared" si="14"/>
        <v>73.209999999999994</v>
      </c>
      <c r="E456" s="17">
        <v>0.73727887955997895</v>
      </c>
      <c r="F456" s="18">
        <f t="shared" si="15"/>
        <v>73.7278879559979</v>
      </c>
    </row>
    <row r="457" spans="1:6" x14ac:dyDescent="0.2">
      <c r="A457" s="8" t="s">
        <v>469</v>
      </c>
      <c r="B457">
        <v>3428031.78</v>
      </c>
      <c r="C457">
        <v>3533948.22</v>
      </c>
      <c r="D457">
        <f t="shared" si="14"/>
        <v>97</v>
      </c>
      <c r="E457" s="17">
        <v>0.97519332614486098</v>
      </c>
      <c r="F457" s="18">
        <f t="shared" si="15"/>
        <v>97.519332614486103</v>
      </c>
    </row>
    <row r="458" spans="1:6" x14ac:dyDescent="0.2">
      <c r="A458" s="8" t="s">
        <v>470</v>
      </c>
      <c r="B458">
        <v>206953.88</v>
      </c>
      <c r="C458">
        <v>339575.58</v>
      </c>
      <c r="D458">
        <f t="shared" si="14"/>
        <v>60.94</v>
      </c>
      <c r="E458" s="17">
        <v>0.61398434881558295</v>
      </c>
      <c r="F458" s="18">
        <f t="shared" si="15"/>
        <v>61.398434881558295</v>
      </c>
    </row>
    <row r="459" spans="1:6" x14ac:dyDescent="0.2">
      <c r="A459" s="8" t="s">
        <v>471</v>
      </c>
      <c r="B459">
        <v>3509176.31</v>
      </c>
      <c r="C459">
        <v>3862453.6</v>
      </c>
      <c r="D459">
        <f t="shared" si="14"/>
        <v>90.85</v>
      </c>
      <c r="E459" s="17">
        <v>0.91247700701595902</v>
      </c>
      <c r="F459" s="18">
        <f t="shared" si="15"/>
        <v>91.247700701595903</v>
      </c>
    </row>
    <row r="460" spans="1:6" x14ac:dyDescent="0.2">
      <c r="A460" s="8" t="s">
        <v>472</v>
      </c>
      <c r="B460">
        <v>863541.72</v>
      </c>
      <c r="C460">
        <v>1012582.74</v>
      </c>
      <c r="D460">
        <f t="shared" si="14"/>
        <v>85.28</v>
      </c>
      <c r="E460" s="17">
        <v>0.85914930067446305</v>
      </c>
      <c r="F460" s="18">
        <f t="shared" si="15"/>
        <v>85.914930067446306</v>
      </c>
    </row>
    <row r="461" spans="1:6" x14ac:dyDescent="0.2">
      <c r="A461" s="8" t="s">
        <v>473</v>
      </c>
      <c r="B461">
        <v>123843.98</v>
      </c>
      <c r="C461">
        <v>297968.64000000001</v>
      </c>
      <c r="D461">
        <f t="shared" si="14"/>
        <v>41.56</v>
      </c>
      <c r="E461" s="17">
        <v>0.70551840005192601</v>
      </c>
      <c r="F461" s="18">
        <f t="shared" si="15"/>
        <v>70.551840005192602</v>
      </c>
    </row>
    <row r="462" spans="1:6" x14ac:dyDescent="0.2">
      <c r="A462" s="8" t="s">
        <v>474</v>
      </c>
      <c r="B462">
        <v>9407228.6300000008</v>
      </c>
      <c r="C462">
        <v>13697682.9</v>
      </c>
      <c r="D462">
        <f t="shared" si="14"/>
        <v>68.680000000000007</v>
      </c>
      <c r="E462" s="17">
        <v>0.68497171002543</v>
      </c>
      <c r="F462" s="18">
        <f t="shared" si="15"/>
        <v>68.497171002542999</v>
      </c>
    </row>
    <row r="463" spans="1:6" x14ac:dyDescent="0.2">
      <c r="A463" s="8" t="s">
        <v>475</v>
      </c>
      <c r="B463">
        <v>976543.14</v>
      </c>
      <c r="C463">
        <v>3431032.38</v>
      </c>
      <c r="D463">
        <f t="shared" si="14"/>
        <v>28.46</v>
      </c>
      <c r="E463" s="17">
        <v>0.28463108025387102</v>
      </c>
      <c r="F463" s="18">
        <f t="shared" si="15"/>
        <v>28.4631080253871</v>
      </c>
    </row>
    <row r="464" spans="1:6" x14ac:dyDescent="0.2">
      <c r="A464" s="8" t="s">
        <v>476</v>
      </c>
      <c r="B464">
        <v>202150.31</v>
      </c>
      <c r="C464">
        <v>1716581.9</v>
      </c>
      <c r="D464">
        <f t="shared" si="14"/>
        <v>11.78</v>
      </c>
      <c r="E464" s="17">
        <v>0.118998281232624</v>
      </c>
      <c r="F464" s="18">
        <f t="shared" si="15"/>
        <v>11.899828123262401</v>
      </c>
    </row>
    <row r="465" spans="1:6" x14ac:dyDescent="0.2">
      <c r="A465" s="8" t="s">
        <v>477</v>
      </c>
      <c r="B465">
        <v>5689.29</v>
      </c>
      <c r="C465">
        <v>86574.399999999994</v>
      </c>
      <c r="D465">
        <f t="shared" si="14"/>
        <v>6.57</v>
      </c>
      <c r="E465" s="17">
        <v>6.6720707000612001E-2</v>
      </c>
      <c r="F465" s="18">
        <f t="shared" si="15"/>
        <v>6.6720707000611998</v>
      </c>
    </row>
    <row r="466" spans="1:6" x14ac:dyDescent="0.2">
      <c r="A466" s="8" t="s">
        <v>478</v>
      </c>
      <c r="B466">
        <v>1861478.2</v>
      </c>
      <c r="C466">
        <v>3123860.95</v>
      </c>
      <c r="D466">
        <f t="shared" si="14"/>
        <v>59.59</v>
      </c>
      <c r="E466" s="17">
        <v>0.60109465578552601</v>
      </c>
      <c r="F466" s="18">
        <f t="shared" si="15"/>
        <v>60.109465578552602</v>
      </c>
    </row>
    <row r="467" spans="1:6" x14ac:dyDescent="0.2">
      <c r="A467" s="8" t="s">
        <v>479</v>
      </c>
      <c r="B467">
        <v>349512.24</v>
      </c>
      <c r="C467">
        <v>488252.07</v>
      </c>
      <c r="D467">
        <f t="shared" si="14"/>
        <v>71.58</v>
      </c>
      <c r="E467" s="17">
        <v>0.72088775048002895</v>
      </c>
      <c r="F467" s="18">
        <f t="shared" si="15"/>
        <v>72.088775048002901</v>
      </c>
    </row>
    <row r="468" spans="1:6" x14ac:dyDescent="0.2">
      <c r="A468" s="8" t="s">
        <v>480</v>
      </c>
      <c r="B468">
        <v>337024.34</v>
      </c>
      <c r="C468">
        <v>367440.06</v>
      </c>
      <c r="D468">
        <f t="shared" si="14"/>
        <v>91.72</v>
      </c>
      <c r="E468" s="17">
        <v>0.92571582122606</v>
      </c>
      <c r="F468" s="18">
        <f t="shared" si="15"/>
        <v>92.571582122606003</v>
      </c>
    </row>
    <row r="469" spans="1:6" x14ac:dyDescent="0.2">
      <c r="A469" s="8" t="s">
        <v>481</v>
      </c>
      <c r="B469">
        <v>2003532.85</v>
      </c>
      <c r="C469">
        <v>2048311.97</v>
      </c>
      <c r="D469">
        <f t="shared" si="14"/>
        <v>97.81</v>
      </c>
      <c r="E469" s="17">
        <v>0.98441677193203303</v>
      </c>
      <c r="F469" s="18">
        <f t="shared" si="15"/>
        <v>98.441677193203304</v>
      </c>
    </row>
    <row r="470" spans="1:6" x14ac:dyDescent="0.2">
      <c r="A470" s="8" t="s">
        <v>482</v>
      </c>
      <c r="B470">
        <v>192767.05</v>
      </c>
      <c r="C470">
        <v>261521.53</v>
      </c>
      <c r="D470">
        <f t="shared" si="14"/>
        <v>73.709999999999994</v>
      </c>
      <c r="E470" s="17">
        <v>0.743522828220464</v>
      </c>
      <c r="F470" s="18">
        <f t="shared" si="15"/>
        <v>74.352282822046405</v>
      </c>
    </row>
    <row r="471" spans="1:6" x14ac:dyDescent="0.2">
      <c r="A471" s="8" t="s">
        <v>483</v>
      </c>
      <c r="B471">
        <v>3157437.4</v>
      </c>
      <c r="C471">
        <v>3597217.75</v>
      </c>
      <c r="D471">
        <f t="shared" si="14"/>
        <v>87.77</v>
      </c>
      <c r="E471" s="17">
        <v>0.89020835287442701</v>
      </c>
      <c r="F471" s="18">
        <f t="shared" si="15"/>
        <v>89.020835287442708</v>
      </c>
    </row>
    <row r="472" spans="1:6" x14ac:dyDescent="0.2">
      <c r="A472" s="8" t="s">
        <v>484</v>
      </c>
      <c r="B472">
        <v>3926091.27</v>
      </c>
      <c r="C472">
        <v>18818297.280000001</v>
      </c>
      <c r="D472">
        <f t="shared" si="14"/>
        <v>20.86</v>
      </c>
      <c r="E472" s="17">
        <v>0.20497827250872999</v>
      </c>
      <c r="F472" s="18">
        <f t="shared" si="15"/>
        <v>20.497827250872998</v>
      </c>
    </row>
    <row r="473" spans="1:6" x14ac:dyDescent="0.2">
      <c r="A473" s="8" t="s">
        <v>102</v>
      </c>
      <c r="B473">
        <v>609234.12</v>
      </c>
      <c r="C473">
        <v>1963905.69</v>
      </c>
      <c r="D473">
        <f t="shared" si="14"/>
        <v>31.02</v>
      </c>
      <c r="E473" s="17">
        <v>0.31105345642097199</v>
      </c>
      <c r="F473" s="18">
        <f t="shared" si="15"/>
        <v>31.105345642097198</v>
      </c>
    </row>
    <row r="474" spans="1:6" x14ac:dyDescent="0.2">
      <c r="A474" s="8" t="s">
        <v>485</v>
      </c>
      <c r="B474">
        <v>7280792.3099999996</v>
      </c>
      <c r="C474">
        <v>7906864.75</v>
      </c>
      <c r="D474">
        <f t="shared" si="14"/>
        <v>92.08</v>
      </c>
      <c r="E474" s="17">
        <v>0.92856206219965698</v>
      </c>
      <c r="F474" s="18">
        <f t="shared" si="15"/>
        <v>92.856206219965699</v>
      </c>
    </row>
    <row r="475" spans="1:6" x14ac:dyDescent="0.2">
      <c r="A475" s="8" t="s">
        <v>103</v>
      </c>
      <c r="B475">
        <v>243704.09</v>
      </c>
      <c r="C475">
        <v>259892.01</v>
      </c>
      <c r="D475">
        <f t="shared" si="14"/>
        <v>93.77</v>
      </c>
      <c r="E475" s="17">
        <v>0.94600477409665296</v>
      </c>
      <c r="F475" s="18">
        <f t="shared" si="15"/>
        <v>94.600477409665302</v>
      </c>
    </row>
    <row r="476" spans="1:6" x14ac:dyDescent="0.2">
      <c r="A476" s="8" t="s">
        <v>486</v>
      </c>
      <c r="B476">
        <v>7041750.7999999998</v>
      </c>
      <c r="C476">
        <v>7187744.21</v>
      </c>
      <c r="D476">
        <f t="shared" si="14"/>
        <v>97.97</v>
      </c>
      <c r="E476" s="17">
        <v>0.98423850225696297</v>
      </c>
      <c r="F476" s="18">
        <f t="shared" si="15"/>
        <v>98.423850225696299</v>
      </c>
    </row>
    <row r="477" spans="1:6" x14ac:dyDescent="0.2">
      <c r="A477" s="8" t="s">
        <v>487</v>
      </c>
      <c r="B477">
        <v>1468590.93</v>
      </c>
      <c r="C477">
        <v>1505094.99</v>
      </c>
      <c r="D477">
        <f t="shared" si="14"/>
        <v>97.57</v>
      </c>
      <c r="E477" s="17">
        <v>0.98576305043743895</v>
      </c>
      <c r="F477" s="18">
        <f t="shared" si="15"/>
        <v>98.576305043743901</v>
      </c>
    </row>
    <row r="478" spans="1:6" x14ac:dyDescent="0.2">
      <c r="A478" s="8" t="s">
        <v>488</v>
      </c>
      <c r="B478">
        <v>471568.68</v>
      </c>
      <c r="C478">
        <v>767151.09</v>
      </c>
      <c r="D478">
        <f t="shared" si="14"/>
        <v>61.47</v>
      </c>
      <c r="E478" s="17">
        <v>0.62027139977857404</v>
      </c>
      <c r="F478" s="18">
        <f t="shared" si="15"/>
        <v>62.027139977857402</v>
      </c>
    </row>
    <row r="479" spans="1:6" x14ac:dyDescent="0.2">
      <c r="A479" s="8" t="s">
        <v>489</v>
      </c>
      <c r="B479">
        <v>390414.58</v>
      </c>
      <c r="C479">
        <v>2167106.59</v>
      </c>
      <c r="D479">
        <f t="shared" si="14"/>
        <v>18.02</v>
      </c>
      <c r="E479" s="17">
        <v>0.18125322634615901</v>
      </c>
      <c r="F479" s="18">
        <f t="shared" si="15"/>
        <v>18.125322634615902</v>
      </c>
    </row>
    <row r="480" spans="1:6" x14ac:dyDescent="0.2">
      <c r="A480" s="8" t="s">
        <v>133</v>
      </c>
      <c r="B480">
        <v>24767.01</v>
      </c>
      <c r="C480">
        <v>29693.4</v>
      </c>
      <c r="D480">
        <f t="shared" si="14"/>
        <v>83.41</v>
      </c>
      <c r="E480" s="17">
        <v>0.83992508766003204</v>
      </c>
      <c r="F480" s="18">
        <f t="shared" si="15"/>
        <v>83.992508766003198</v>
      </c>
    </row>
    <row r="481" spans="1:6" x14ac:dyDescent="0.2">
      <c r="A481" s="8" t="s">
        <v>490</v>
      </c>
      <c r="B481">
        <v>1131911.6100000001</v>
      </c>
      <c r="C481">
        <v>1192198.6299999999</v>
      </c>
      <c r="D481">
        <f t="shared" si="14"/>
        <v>94.94</v>
      </c>
      <c r="E481" s="17">
        <v>0.95207107847001804</v>
      </c>
      <c r="F481" s="18">
        <f t="shared" si="15"/>
        <v>95.207107847001808</v>
      </c>
    </row>
    <row r="482" spans="1:6" x14ac:dyDescent="0.2">
      <c r="A482" s="8" t="s">
        <v>491</v>
      </c>
      <c r="B482">
        <v>7496.52</v>
      </c>
      <c r="C482">
        <v>12364.6</v>
      </c>
      <c r="D482">
        <f t="shared" si="14"/>
        <v>60.63</v>
      </c>
      <c r="E482" s="17">
        <v>0.61152198537693303</v>
      </c>
      <c r="F482" s="18">
        <f t="shared" si="15"/>
        <v>61.152198537693302</v>
      </c>
    </row>
    <row r="483" spans="1:6" x14ac:dyDescent="0.2">
      <c r="A483" s="8" t="s">
        <v>492</v>
      </c>
      <c r="B483">
        <v>1084052.1100000001</v>
      </c>
      <c r="C483">
        <v>2642747.7999999998</v>
      </c>
      <c r="D483">
        <f t="shared" si="14"/>
        <v>41.02</v>
      </c>
      <c r="E483" s="17">
        <v>0.41250639739286799</v>
      </c>
      <c r="F483" s="18">
        <f t="shared" si="15"/>
        <v>41.250639739286797</v>
      </c>
    </row>
    <row r="484" spans="1:6" x14ac:dyDescent="0.2">
      <c r="A484" s="8" t="s">
        <v>493</v>
      </c>
      <c r="B484">
        <v>3945526.04</v>
      </c>
      <c r="C484">
        <v>5125874.07</v>
      </c>
      <c r="D484">
        <f t="shared" si="14"/>
        <v>76.97</v>
      </c>
      <c r="E484" s="17">
        <v>0.77115625519350794</v>
      </c>
      <c r="F484" s="18">
        <f t="shared" si="15"/>
        <v>77.1156255193508</v>
      </c>
    </row>
    <row r="485" spans="1:6" x14ac:dyDescent="0.2">
      <c r="A485" s="8" t="s">
        <v>494</v>
      </c>
      <c r="B485">
        <v>501484.88</v>
      </c>
      <c r="C485">
        <v>543235.30000000005</v>
      </c>
      <c r="D485">
        <f t="shared" si="14"/>
        <v>92.31</v>
      </c>
      <c r="E485" s="17">
        <v>0.92955624936068504</v>
      </c>
      <c r="F485" s="18">
        <f t="shared" si="15"/>
        <v>92.955624936068503</v>
      </c>
    </row>
    <row r="486" spans="1:6" x14ac:dyDescent="0.2">
      <c r="A486" s="8" t="s">
        <v>495</v>
      </c>
      <c r="B486">
        <v>1077904.51</v>
      </c>
      <c r="C486">
        <v>1850597.56</v>
      </c>
      <c r="D486">
        <f t="shared" si="14"/>
        <v>58.25</v>
      </c>
      <c r="E486" s="17">
        <v>0.58362845866616697</v>
      </c>
      <c r="F486" s="18">
        <f t="shared" si="15"/>
        <v>58.362845866616695</v>
      </c>
    </row>
    <row r="487" spans="1:6" x14ac:dyDescent="0.2">
      <c r="A487" s="8" t="s">
        <v>496</v>
      </c>
      <c r="B487">
        <v>143155.49</v>
      </c>
      <c r="C487">
        <v>330373.13</v>
      </c>
      <c r="D487">
        <f t="shared" si="14"/>
        <v>43.33</v>
      </c>
      <c r="E487" s="17">
        <v>0.43572786443632999</v>
      </c>
      <c r="F487" s="18">
        <f t="shared" si="15"/>
        <v>43.572786443632999</v>
      </c>
    </row>
    <row r="488" spans="1:6" x14ac:dyDescent="0.2">
      <c r="A488" s="8" t="s">
        <v>497</v>
      </c>
      <c r="B488">
        <v>43800.5</v>
      </c>
      <c r="C488">
        <v>135380.32999999999</v>
      </c>
      <c r="D488">
        <f t="shared" si="14"/>
        <v>32.35</v>
      </c>
      <c r="E488" s="17">
        <v>0.32469575370783998</v>
      </c>
      <c r="F488" s="18">
        <f t="shared" si="15"/>
        <v>32.469575370784</v>
      </c>
    </row>
    <row r="489" spans="1:6" x14ac:dyDescent="0.2">
      <c r="A489" s="8" t="s">
        <v>498</v>
      </c>
      <c r="B489">
        <v>4066898.18</v>
      </c>
      <c r="C489">
        <v>4431702.74</v>
      </c>
      <c r="D489">
        <f t="shared" si="14"/>
        <v>91.77</v>
      </c>
      <c r="E489" s="17">
        <v>0.92447437685775602</v>
      </c>
      <c r="F489" s="18">
        <f t="shared" si="15"/>
        <v>92.447437685775597</v>
      </c>
    </row>
    <row r="490" spans="1:6" x14ac:dyDescent="0.2">
      <c r="A490" s="8" t="s">
        <v>499</v>
      </c>
      <c r="B490">
        <v>268021.28999999998</v>
      </c>
      <c r="C490">
        <v>636612.18999999994</v>
      </c>
      <c r="D490">
        <f t="shared" si="14"/>
        <v>42.1</v>
      </c>
      <c r="E490" s="17">
        <v>0.42390829310905498</v>
      </c>
      <c r="F490" s="18">
        <f t="shared" si="15"/>
        <v>42.390829310905495</v>
      </c>
    </row>
    <row r="491" spans="1:6" x14ac:dyDescent="0.2">
      <c r="A491" s="8" t="s">
        <v>500</v>
      </c>
      <c r="B491">
        <v>2000984.4</v>
      </c>
      <c r="C491">
        <v>2370646.58</v>
      </c>
      <c r="D491">
        <f t="shared" si="14"/>
        <v>84.41</v>
      </c>
      <c r="E491" s="17">
        <v>0.84911117017043203</v>
      </c>
      <c r="F491" s="18">
        <f t="shared" si="15"/>
        <v>84.911117017043196</v>
      </c>
    </row>
    <row r="492" spans="1:6" x14ac:dyDescent="0.2">
      <c r="A492" s="8" t="s">
        <v>501</v>
      </c>
      <c r="B492">
        <v>431889.47</v>
      </c>
      <c r="C492">
        <v>2065375.29</v>
      </c>
      <c r="D492">
        <f t="shared" si="14"/>
        <v>20.91</v>
      </c>
      <c r="E492" s="17">
        <v>0.21006424147160399</v>
      </c>
      <c r="F492" s="18">
        <f t="shared" si="15"/>
        <v>21.006424147160399</v>
      </c>
    </row>
    <row r="493" spans="1:6" x14ac:dyDescent="0.2">
      <c r="A493" s="8" t="s">
        <v>502</v>
      </c>
      <c r="B493">
        <v>220773.38</v>
      </c>
      <c r="C493">
        <v>1380403.11</v>
      </c>
      <c r="D493">
        <f t="shared" si="14"/>
        <v>15.99</v>
      </c>
      <c r="E493" s="17">
        <v>0.161236183684033</v>
      </c>
      <c r="F493" s="18">
        <f t="shared" si="15"/>
        <v>16.123618368403299</v>
      </c>
    </row>
    <row r="494" spans="1:6" x14ac:dyDescent="0.2">
      <c r="A494" s="8" t="s">
        <v>503</v>
      </c>
      <c r="B494">
        <v>2195268.79</v>
      </c>
      <c r="C494">
        <v>4591491.21</v>
      </c>
      <c r="D494">
        <f t="shared" si="14"/>
        <v>47.81</v>
      </c>
      <c r="E494" s="17">
        <v>0.47854073267923197</v>
      </c>
      <c r="F494" s="18">
        <f t="shared" si="15"/>
        <v>47.854073267923198</v>
      </c>
    </row>
    <row r="495" spans="1:6" x14ac:dyDescent="0.2">
      <c r="A495" s="8" t="s">
        <v>504</v>
      </c>
      <c r="B495">
        <v>4252356.1900000004</v>
      </c>
      <c r="C495">
        <v>5376293.0099999998</v>
      </c>
      <c r="D495">
        <f t="shared" si="14"/>
        <v>79.09</v>
      </c>
      <c r="E495" s="17">
        <v>0.79553283853472301</v>
      </c>
      <c r="F495" s="18">
        <f t="shared" si="15"/>
        <v>79.553283853472294</v>
      </c>
    </row>
    <row r="496" spans="1:6" x14ac:dyDescent="0.2">
      <c r="A496" s="8" t="s">
        <v>505</v>
      </c>
      <c r="B496">
        <v>411207.42</v>
      </c>
      <c r="C496">
        <v>672318.11</v>
      </c>
      <c r="D496">
        <f t="shared" si="14"/>
        <v>61.16</v>
      </c>
      <c r="E496" s="17">
        <v>0.61572538277272304</v>
      </c>
      <c r="F496" s="18">
        <f t="shared" si="15"/>
        <v>61.572538277272301</v>
      </c>
    </row>
    <row r="497" spans="1:6" x14ac:dyDescent="0.2">
      <c r="A497" s="8" t="s">
        <v>506</v>
      </c>
      <c r="B497">
        <v>106765.38</v>
      </c>
      <c r="C497">
        <v>261043.46</v>
      </c>
      <c r="D497">
        <f t="shared" si="14"/>
        <v>40.9</v>
      </c>
      <c r="E497" s="17">
        <v>0.410664037542261</v>
      </c>
      <c r="F497" s="18">
        <f t="shared" si="15"/>
        <v>41.066403754226101</v>
      </c>
    </row>
    <row r="498" spans="1:6" x14ac:dyDescent="0.2">
      <c r="A498" s="8" t="s">
        <v>507</v>
      </c>
      <c r="B498">
        <v>218314.74</v>
      </c>
      <c r="C498">
        <v>1335525.1000000001</v>
      </c>
      <c r="D498">
        <f t="shared" si="14"/>
        <v>16.350000000000001</v>
      </c>
      <c r="E498" s="17">
        <v>0.16415423500421</v>
      </c>
      <c r="F498" s="18">
        <f t="shared" si="15"/>
        <v>16.415423500420999</v>
      </c>
    </row>
    <row r="499" spans="1:6" x14ac:dyDescent="0.2">
      <c r="A499" s="8" t="s">
        <v>508</v>
      </c>
      <c r="B499">
        <v>220008.53</v>
      </c>
      <c r="C499">
        <v>615436.67000000004</v>
      </c>
      <c r="D499">
        <f t="shared" si="14"/>
        <v>35.75</v>
      </c>
      <c r="E499" s="17">
        <v>0.35883591706128298</v>
      </c>
      <c r="F499" s="18">
        <f t="shared" si="15"/>
        <v>35.8835917061283</v>
      </c>
    </row>
    <row r="500" spans="1:6" x14ac:dyDescent="0.2">
      <c r="A500" s="8" t="s">
        <v>509</v>
      </c>
      <c r="B500">
        <v>2274256.92</v>
      </c>
      <c r="C500">
        <v>4085593.27</v>
      </c>
      <c r="D500">
        <f t="shared" si="14"/>
        <v>55.67</v>
      </c>
      <c r="E500" s="17">
        <v>0.55804478722578499</v>
      </c>
      <c r="F500" s="18">
        <f t="shared" si="15"/>
        <v>55.804478722578502</v>
      </c>
    </row>
    <row r="501" spans="1:6" x14ac:dyDescent="0.2">
      <c r="A501" s="8" t="s">
        <v>510</v>
      </c>
      <c r="B501">
        <v>612699.49</v>
      </c>
      <c r="C501">
        <v>994984.79</v>
      </c>
      <c r="D501">
        <f t="shared" si="14"/>
        <v>61.58</v>
      </c>
      <c r="E501" s="17">
        <v>0.62227773982747403</v>
      </c>
      <c r="F501" s="18">
        <f t="shared" si="15"/>
        <v>62.227773982747401</v>
      </c>
    </row>
    <row r="502" spans="1:6" x14ac:dyDescent="0.2">
      <c r="A502" s="8" t="s">
        <v>511</v>
      </c>
      <c r="B502">
        <v>222463.04</v>
      </c>
      <c r="C502">
        <v>377408.96</v>
      </c>
      <c r="D502">
        <f t="shared" si="14"/>
        <v>58.94</v>
      </c>
      <c r="E502" s="17">
        <v>0.59030902566074095</v>
      </c>
      <c r="F502" s="18">
        <f t="shared" si="15"/>
        <v>59.030902566074097</v>
      </c>
    </row>
    <row r="503" spans="1:6" x14ac:dyDescent="0.2">
      <c r="A503" s="8" t="s">
        <v>512</v>
      </c>
      <c r="B503">
        <v>174778.74</v>
      </c>
      <c r="C503">
        <v>215398.75</v>
      </c>
      <c r="D503">
        <f t="shared" si="14"/>
        <v>81.14</v>
      </c>
      <c r="E503" s="17">
        <v>0.819343217928449</v>
      </c>
      <c r="F503" s="18">
        <f t="shared" si="15"/>
        <v>81.934321792844898</v>
      </c>
    </row>
    <row r="504" spans="1:6" x14ac:dyDescent="0.2">
      <c r="A504" s="8" t="s">
        <v>513</v>
      </c>
      <c r="B504">
        <v>1819292.94</v>
      </c>
      <c r="C504">
        <v>4359547.51</v>
      </c>
      <c r="D504">
        <f t="shared" si="14"/>
        <v>41.73</v>
      </c>
      <c r="E504" s="17">
        <v>0.41838333520736698</v>
      </c>
      <c r="F504" s="18">
        <f t="shared" si="15"/>
        <v>41.838333520736697</v>
      </c>
    </row>
    <row r="505" spans="1:6" x14ac:dyDescent="0.2">
      <c r="A505" s="8" t="s">
        <v>514</v>
      </c>
      <c r="B505">
        <v>350070.02</v>
      </c>
      <c r="C505">
        <v>395008.3</v>
      </c>
      <c r="D505">
        <f t="shared" si="14"/>
        <v>88.62</v>
      </c>
      <c r="E505" s="17">
        <v>0.89807885596467096</v>
      </c>
      <c r="F505" s="18">
        <f t="shared" si="15"/>
        <v>89.807885596467102</v>
      </c>
    </row>
    <row r="506" spans="1:6" x14ac:dyDescent="0.2">
      <c r="A506" s="8" t="s">
        <v>515</v>
      </c>
      <c r="B506">
        <v>12511206.880000001</v>
      </c>
      <c r="C506">
        <v>26764031.09</v>
      </c>
      <c r="D506">
        <f t="shared" si="14"/>
        <v>46.75</v>
      </c>
      <c r="E506" s="17">
        <v>0.61994833193300702</v>
      </c>
      <c r="F506" s="18">
        <f t="shared" si="15"/>
        <v>61.9948331933007</v>
      </c>
    </row>
    <row r="507" spans="1:6" x14ac:dyDescent="0.2">
      <c r="A507" s="8" t="s">
        <v>516</v>
      </c>
      <c r="B507">
        <v>125160.52</v>
      </c>
      <c r="C507">
        <v>201607.03</v>
      </c>
      <c r="D507">
        <f t="shared" si="14"/>
        <v>62.08</v>
      </c>
      <c r="E507" s="17">
        <v>0.62539747169870796</v>
      </c>
      <c r="F507" s="18">
        <f t="shared" si="15"/>
        <v>62.539747169870793</v>
      </c>
    </row>
    <row r="508" spans="1:6" x14ac:dyDescent="0.2">
      <c r="A508" s="8" t="s">
        <v>517</v>
      </c>
      <c r="B508">
        <v>6530436.4100000001</v>
      </c>
      <c r="C508">
        <v>6795921.5099999998</v>
      </c>
      <c r="D508">
        <f t="shared" si="14"/>
        <v>96.09</v>
      </c>
      <c r="E508" s="17">
        <v>0.95874906963287698</v>
      </c>
      <c r="F508" s="18">
        <f t="shared" si="15"/>
        <v>95.8749069632877</v>
      </c>
    </row>
    <row r="509" spans="1:6" x14ac:dyDescent="0.2">
      <c r="A509" s="8" t="s">
        <v>518</v>
      </c>
      <c r="B509">
        <v>1940788.66</v>
      </c>
      <c r="C509">
        <v>2574133.4700000002</v>
      </c>
      <c r="D509">
        <f t="shared" si="14"/>
        <v>75.400000000000006</v>
      </c>
      <c r="E509" s="17">
        <v>0.75286817031312103</v>
      </c>
      <c r="F509" s="18">
        <f t="shared" si="15"/>
        <v>75.286817031312097</v>
      </c>
    </row>
    <row r="510" spans="1:6" x14ac:dyDescent="0.2">
      <c r="A510" s="8" t="s">
        <v>519</v>
      </c>
      <c r="B510">
        <v>316337.33</v>
      </c>
      <c r="C510">
        <v>845672.6</v>
      </c>
      <c r="D510">
        <f t="shared" si="14"/>
        <v>37.409999999999997</v>
      </c>
      <c r="E510" s="17">
        <v>0.37691359006102798</v>
      </c>
      <c r="F510" s="18">
        <f t="shared" si="15"/>
        <v>37.6913590061028</v>
      </c>
    </row>
    <row r="511" spans="1:6" x14ac:dyDescent="0.2">
      <c r="A511" s="8" t="s">
        <v>520</v>
      </c>
      <c r="B511">
        <v>200687.07</v>
      </c>
      <c r="C511">
        <v>346527.74</v>
      </c>
      <c r="D511">
        <f t="shared" si="14"/>
        <v>57.91</v>
      </c>
      <c r="E511" s="17">
        <v>0.58321382994234305</v>
      </c>
      <c r="F511" s="18">
        <f t="shared" si="15"/>
        <v>58.321382994234305</v>
      </c>
    </row>
    <row r="512" spans="1:6" x14ac:dyDescent="0.2">
      <c r="A512" s="8" t="s">
        <v>521</v>
      </c>
      <c r="B512">
        <v>1270025.9099999999</v>
      </c>
      <c r="C512">
        <v>2622397.91</v>
      </c>
      <c r="D512">
        <f t="shared" si="14"/>
        <v>48.43</v>
      </c>
      <c r="E512" s="17">
        <v>0.48622390313306801</v>
      </c>
      <c r="F512" s="18">
        <f t="shared" si="15"/>
        <v>48.622390313306802</v>
      </c>
    </row>
    <row r="513" spans="1:6" x14ac:dyDescent="0.2">
      <c r="A513" s="8" t="s">
        <v>522</v>
      </c>
      <c r="B513">
        <v>118240.42</v>
      </c>
      <c r="C513">
        <v>418925.32</v>
      </c>
      <c r="D513">
        <f t="shared" si="14"/>
        <v>28.22</v>
      </c>
      <c r="E513" s="17">
        <v>0.28559217157505501</v>
      </c>
      <c r="F513" s="18">
        <f t="shared" si="15"/>
        <v>28.5592171575055</v>
      </c>
    </row>
    <row r="514" spans="1:6" x14ac:dyDescent="0.2">
      <c r="A514" s="8" t="s">
        <v>104</v>
      </c>
      <c r="B514">
        <v>837134.9</v>
      </c>
      <c r="C514">
        <v>1394948.56</v>
      </c>
      <c r="D514">
        <f t="shared" si="14"/>
        <v>60.01</v>
      </c>
      <c r="E514" s="17">
        <v>0.60365308525375605</v>
      </c>
      <c r="F514" s="18">
        <f t="shared" si="15"/>
        <v>60.365308525375603</v>
      </c>
    </row>
    <row r="515" spans="1:6" x14ac:dyDescent="0.2">
      <c r="A515" s="8" t="s">
        <v>523</v>
      </c>
      <c r="B515">
        <v>450027.57</v>
      </c>
      <c r="C515">
        <v>487660.6</v>
      </c>
      <c r="D515">
        <f t="shared" ref="D515:D560" si="16">ROUND(B515/C515*100, 2)</f>
        <v>92.28</v>
      </c>
      <c r="E515" s="17">
        <v>0.92340270046654804</v>
      </c>
      <c r="F515" s="18">
        <f t="shared" si="15"/>
        <v>92.340270046654808</v>
      </c>
    </row>
    <row r="516" spans="1:6" x14ac:dyDescent="0.2">
      <c r="A516" s="8" t="s">
        <v>524</v>
      </c>
      <c r="B516">
        <v>538355.99</v>
      </c>
      <c r="C516">
        <v>564600.34</v>
      </c>
      <c r="D516">
        <f t="shared" si="16"/>
        <v>95.35</v>
      </c>
      <c r="E516" s="17">
        <v>0.95378806724927401</v>
      </c>
      <c r="F516" s="18">
        <f t="shared" ref="F516:F560" si="17">E516*100</f>
        <v>95.378806724927401</v>
      </c>
    </row>
    <row r="517" spans="1:6" x14ac:dyDescent="0.2">
      <c r="A517" s="8" t="s">
        <v>525</v>
      </c>
      <c r="B517">
        <v>298124.79999999999</v>
      </c>
      <c r="C517">
        <v>414370.42</v>
      </c>
      <c r="D517">
        <f t="shared" si="16"/>
        <v>71.95</v>
      </c>
      <c r="E517" s="17">
        <v>0.69018946134560899</v>
      </c>
      <c r="F517" s="18">
        <f t="shared" si="17"/>
        <v>69.018946134560906</v>
      </c>
    </row>
    <row r="518" spans="1:6" x14ac:dyDescent="0.2">
      <c r="A518" s="8" t="s">
        <v>526</v>
      </c>
      <c r="B518">
        <v>1139180.8</v>
      </c>
      <c r="C518">
        <v>1379896.83</v>
      </c>
      <c r="D518">
        <f t="shared" si="16"/>
        <v>82.56</v>
      </c>
      <c r="E518" s="17">
        <v>0.82603698557739602</v>
      </c>
      <c r="F518" s="18">
        <f t="shared" si="17"/>
        <v>82.603698557739605</v>
      </c>
    </row>
    <row r="519" spans="1:6" x14ac:dyDescent="0.2">
      <c r="A519" s="8" t="s">
        <v>105</v>
      </c>
      <c r="B519">
        <v>1651069.65</v>
      </c>
      <c r="C519">
        <v>1851286.89</v>
      </c>
      <c r="D519">
        <f t="shared" si="16"/>
        <v>89.18</v>
      </c>
      <c r="E519" s="17">
        <v>0.89173147383381701</v>
      </c>
      <c r="F519" s="18">
        <f t="shared" si="17"/>
        <v>89.173147383381703</v>
      </c>
    </row>
    <row r="520" spans="1:6" x14ac:dyDescent="0.2">
      <c r="A520" s="8" t="s">
        <v>527</v>
      </c>
      <c r="B520">
        <v>633952.72</v>
      </c>
      <c r="C520">
        <v>812269.05</v>
      </c>
      <c r="D520">
        <f t="shared" si="16"/>
        <v>78.05</v>
      </c>
      <c r="E520" s="17">
        <v>0.66887955249495201</v>
      </c>
      <c r="F520" s="18">
        <f t="shared" si="17"/>
        <v>66.887955249495207</v>
      </c>
    </row>
    <row r="521" spans="1:6" x14ac:dyDescent="0.2">
      <c r="A521" s="8" t="s">
        <v>528</v>
      </c>
      <c r="B521">
        <v>1478974.92</v>
      </c>
      <c r="C521">
        <v>1809046.17</v>
      </c>
      <c r="D521">
        <f t="shared" si="16"/>
        <v>81.75</v>
      </c>
      <c r="E521" s="17">
        <v>0.81718777251827202</v>
      </c>
      <c r="F521" s="18">
        <f t="shared" si="17"/>
        <v>81.718777251827206</v>
      </c>
    </row>
    <row r="522" spans="1:6" x14ac:dyDescent="0.2">
      <c r="A522" s="8" t="s">
        <v>529</v>
      </c>
      <c r="B522">
        <v>119425.1</v>
      </c>
      <c r="C522">
        <v>145108.32999999999</v>
      </c>
      <c r="D522">
        <f t="shared" si="16"/>
        <v>82.3</v>
      </c>
      <c r="E522" s="17">
        <v>0.725756346682086</v>
      </c>
      <c r="F522" s="18">
        <f t="shared" si="17"/>
        <v>72.575634668208593</v>
      </c>
    </row>
    <row r="523" spans="1:6" x14ac:dyDescent="0.2">
      <c r="A523" s="8" t="s">
        <v>530</v>
      </c>
      <c r="B523">
        <v>2261009.65</v>
      </c>
      <c r="C523">
        <v>3497658.75</v>
      </c>
      <c r="D523">
        <f t="shared" si="16"/>
        <v>64.64</v>
      </c>
      <c r="E523" s="17">
        <v>0.65030067852178097</v>
      </c>
      <c r="F523" s="18">
        <f t="shared" si="17"/>
        <v>65.030067852178092</v>
      </c>
    </row>
    <row r="524" spans="1:6" x14ac:dyDescent="0.2">
      <c r="A524" s="8" t="s">
        <v>106</v>
      </c>
      <c r="B524">
        <v>316905.95</v>
      </c>
      <c r="C524">
        <v>363198.81</v>
      </c>
      <c r="D524">
        <f t="shared" si="16"/>
        <v>87.25</v>
      </c>
      <c r="E524" s="17">
        <v>0.87812543975762303</v>
      </c>
      <c r="F524" s="18">
        <f t="shared" si="17"/>
        <v>87.81254397576231</v>
      </c>
    </row>
    <row r="525" spans="1:6" x14ac:dyDescent="0.2">
      <c r="A525" s="8" t="s">
        <v>556</v>
      </c>
      <c r="B525">
        <v>3258825.8699999996</v>
      </c>
      <c r="C525">
        <v>4740574.84</v>
      </c>
      <c r="D525">
        <f t="shared" si="16"/>
        <v>68.739999999999995</v>
      </c>
      <c r="E525" s="17">
        <v>0.89779452835443796</v>
      </c>
      <c r="F525" s="18">
        <f t="shared" si="17"/>
        <v>89.779452835443792</v>
      </c>
    </row>
    <row r="526" spans="1:6" x14ac:dyDescent="0.2">
      <c r="A526" s="8" t="s">
        <v>531</v>
      </c>
      <c r="B526">
        <v>1287506.3700000001</v>
      </c>
      <c r="C526">
        <v>1417899</v>
      </c>
      <c r="D526">
        <f t="shared" si="16"/>
        <v>90.8</v>
      </c>
      <c r="E526" s="17">
        <v>0.91806820048353799</v>
      </c>
      <c r="F526" s="18">
        <f t="shared" si="17"/>
        <v>91.806820048353799</v>
      </c>
    </row>
    <row r="527" spans="1:6" x14ac:dyDescent="0.2">
      <c r="A527" s="8" t="s">
        <v>532</v>
      </c>
      <c r="B527">
        <v>1215037.51</v>
      </c>
      <c r="C527">
        <v>1323745.07</v>
      </c>
      <c r="D527">
        <f t="shared" si="16"/>
        <v>91.79</v>
      </c>
      <c r="E527" s="17">
        <v>0.92714453239713701</v>
      </c>
      <c r="F527" s="18">
        <f t="shared" si="17"/>
        <v>92.714453239713706</v>
      </c>
    </row>
    <row r="528" spans="1:6" x14ac:dyDescent="0.2">
      <c r="A528" s="8" t="s">
        <v>533</v>
      </c>
      <c r="B528">
        <v>1253746.17</v>
      </c>
      <c r="C528">
        <v>1344005.85</v>
      </c>
      <c r="D528">
        <f t="shared" si="16"/>
        <v>93.28</v>
      </c>
      <c r="E528" s="17">
        <v>0.94236249798768801</v>
      </c>
      <c r="F528" s="18">
        <f t="shared" si="17"/>
        <v>94.236249798768796</v>
      </c>
    </row>
    <row r="529" spans="1:6" x14ac:dyDescent="0.2">
      <c r="A529" s="8" t="s">
        <v>146</v>
      </c>
      <c r="B529">
        <v>6564086.8200000003</v>
      </c>
      <c r="C529">
        <v>6756327.9100000001</v>
      </c>
      <c r="D529">
        <f t="shared" si="16"/>
        <v>97.15</v>
      </c>
      <c r="E529" s="17">
        <v>0.97009723959924099</v>
      </c>
      <c r="F529" s="18">
        <f t="shared" si="17"/>
        <v>97.009723959924102</v>
      </c>
    </row>
    <row r="530" spans="1:6" x14ac:dyDescent="0.2">
      <c r="A530" s="8" t="s">
        <v>150</v>
      </c>
      <c r="B530">
        <v>661794.56000000006</v>
      </c>
      <c r="C530">
        <v>684499.21</v>
      </c>
      <c r="D530">
        <f t="shared" si="16"/>
        <v>96.68</v>
      </c>
      <c r="E530" s="17">
        <v>0.97314991283423302</v>
      </c>
      <c r="F530" s="18">
        <f t="shared" si="17"/>
        <v>97.314991283423296</v>
      </c>
    </row>
    <row r="531" spans="1:6" x14ac:dyDescent="0.2">
      <c r="A531" s="8" t="s">
        <v>534</v>
      </c>
      <c r="B531">
        <v>2564927.54</v>
      </c>
      <c r="C531">
        <v>4199707.74</v>
      </c>
      <c r="D531">
        <f t="shared" si="16"/>
        <v>61.07</v>
      </c>
      <c r="E531" s="17">
        <v>0.61154210038585399</v>
      </c>
      <c r="F531" s="18">
        <f t="shared" si="17"/>
        <v>61.154210038585397</v>
      </c>
    </row>
    <row r="532" spans="1:6" x14ac:dyDescent="0.2">
      <c r="A532" s="8" t="s">
        <v>134</v>
      </c>
      <c r="B532">
        <v>357302.77</v>
      </c>
      <c r="C532">
        <v>510713.78</v>
      </c>
      <c r="D532">
        <f t="shared" si="16"/>
        <v>69.959999999999994</v>
      </c>
      <c r="E532" s="17">
        <v>0.70087820842039805</v>
      </c>
      <c r="F532" s="18">
        <f t="shared" si="17"/>
        <v>70.087820842039804</v>
      </c>
    </row>
    <row r="533" spans="1:6" x14ac:dyDescent="0.2">
      <c r="A533" s="8" t="s">
        <v>535</v>
      </c>
      <c r="B533">
        <v>5677311.3600000003</v>
      </c>
      <c r="C533">
        <v>10347461.42</v>
      </c>
      <c r="D533">
        <f t="shared" si="16"/>
        <v>54.87</v>
      </c>
      <c r="E533" s="17">
        <v>0.54830102623057198</v>
      </c>
      <c r="F533" s="18">
        <f t="shared" si="17"/>
        <v>54.830102623057201</v>
      </c>
    </row>
    <row r="534" spans="1:6" x14ac:dyDescent="0.2">
      <c r="A534" s="8" t="s">
        <v>536</v>
      </c>
      <c r="B534">
        <v>433920.35</v>
      </c>
      <c r="C534">
        <v>872634.22</v>
      </c>
      <c r="D534">
        <f t="shared" si="16"/>
        <v>49.73</v>
      </c>
      <c r="E534" s="17">
        <v>0.499175325958644</v>
      </c>
      <c r="F534" s="18">
        <f t="shared" si="17"/>
        <v>49.917532595864401</v>
      </c>
    </row>
    <row r="535" spans="1:6" x14ac:dyDescent="0.2">
      <c r="A535" s="8" t="s">
        <v>537</v>
      </c>
      <c r="B535">
        <v>4541604.9000000004</v>
      </c>
      <c r="C535">
        <v>4806156.45</v>
      </c>
      <c r="D535">
        <f t="shared" si="16"/>
        <v>94.5</v>
      </c>
      <c r="E535" s="17">
        <v>0.94975103138048</v>
      </c>
      <c r="F535" s="18">
        <f t="shared" si="17"/>
        <v>94.975103138047999</v>
      </c>
    </row>
    <row r="536" spans="1:6" x14ac:dyDescent="0.2">
      <c r="A536" s="8" t="s">
        <v>538</v>
      </c>
      <c r="B536">
        <v>1801773.91</v>
      </c>
      <c r="C536">
        <v>2224147</v>
      </c>
      <c r="D536">
        <f t="shared" si="16"/>
        <v>81.010000000000005</v>
      </c>
      <c r="E536" s="17">
        <v>0.81554978804192102</v>
      </c>
      <c r="F536" s="18">
        <f t="shared" si="17"/>
        <v>81.554978804192103</v>
      </c>
    </row>
    <row r="537" spans="1:6" x14ac:dyDescent="0.2">
      <c r="A537" s="8" t="s">
        <v>107</v>
      </c>
      <c r="B537">
        <v>976579.4</v>
      </c>
      <c r="C537">
        <v>1220361.83</v>
      </c>
      <c r="D537">
        <f t="shared" si="16"/>
        <v>80.02</v>
      </c>
      <c r="E537" s="17">
        <v>0.80419206891416894</v>
      </c>
      <c r="F537" s="18">
        <f t="shared" si="17"/>
        <v>80.419206891416891</v>
      </c>
    </row>
    <row r="538" spans="1:6" x14ac:dyDescent="0.2">
      <c r="A538" s="8" t="s">
        <v>539</v>
      </c>
      <c r="B538">
        <v>386068.71</v>
      </c>
      <c r="C538">
        <v>491600.99</v>
      </c>
      <c r="D538">
        <f t="shared" si="16"/>
        <v>78.53</v>
      </c>
      <c r="E538" s="17">
        <v>0.78995211850176394</v>
      </c>
      <c r="F538" s="18">
        <f t="shared" si="17"/>
        <v>78.995211850176389</v>
      </c>
    </row>
    <row r="539" spans="1:6" x14ac:dyDescent="0.2">
      <c r="A539" s="8" t="s">
        <v>540</v>
      </c>
      <c r="B539">
        <v>454177.68</v>
      </c>
      <c r="C539">
        <v>558312.88</v>
      </c>
      <c r="D539">
        <f t="shared" si="16"/>
        <v>81.349999999999994</v>
      </c>
      <c r="E539" s="17">
        <v>0.818098030469113</v>
      </c>
      <c r="F539" s="18">
        <f t="shared" si="17"/>
        <v>81.809803046911298</v>
      </c>
    </row>
    <row r="540" spans="1:6" x14ac:dyDescent="0.2">
      <c r="A540" s="8" t="s">
        <v>541</v>
      </c>
      <c r="B540">
        <v>1031247.36</v>
      </c>
      <c r="C540">
        <v>1062537.3400000001</v>
      </c>
      <c r="D540">
        <f t="shared" si="16"/>
        <v>97.06</v>
      </c>
      <c r="E540" s="17">
        <v>0.97662344560870495</v>
      </c>
      <c r="F540" s="18">
        <f t="shared" si="17"/>
        <v>97.662344560870494</v>
      </c>
    </row>
    <row r="541" spans="1:6" x14ac:dyDescent="0.2">
      <c r="A541" s="8" t="s">
        <v>542</v>
      </c>
      <c r="B541">
        <v>1507928</v>
      </c>
      <c r="C541">
        <v>1545104.65</v>
      </c>
      <c r="D541">
        <f t="shared" si="16"/>
        <v>97.59</v>
      </c>
      <c r="E541" s="17">
        <v>0.97943358720381801</v>
      </c>
      <c r="F541" s="18">
        <f t="shared" si="17"/>
        <v>97.943358720381795</v>
      </c>
    </row>
    <row r="542" spans="1:6" x14ac:dyDescent="0.2">
      <c r="A542" s="8" t="s">
        <v>543</v>
      </c>
      <c r="B542">
        <v>2379497.56</v>
      </c>
      <c r="C542">
        <v>2619477.09</v>
      </c>
      <c r="D542">
        <f t="shared" si="16"/>
        <v>90.84</v>
      </c>
      <c r="E542" s="17">
        <v>0.908227235221999</v>
      </c>
      <c r="F542" s="18">
        <f t="shared" si="17"/>
        <v>90.822723522199894</v>
      </c>
    </row>
    <row r="543" spans="1:6" x14ac:dyDescent="0.2">
      <c r="A543" s="8" t="s">
        <v>544</v>
      </c>
      <c r="B543">
        <v>5836154.9800000004</v>
      </c>
      <c r="C543">
        <v>7588294.3099999996</v>
      </c>
      <c r="D543">
        <f t="shared" si="16"/>
        <v>76.91</v>
      </c>
      <c r="E543" s="17">
        <v>0.77503639791691203</v>
      </c>
      <c r="F543" s="18">
        <f t="shared" si="17"/>
        <v>77.503639791691199</v>
      </c>
    </row>
    <row r="544" spans="1:6" x14ac:dyDescent="0.2">
      <c r="A544" s="8" t="s">
        <v>108</v>
      </c>
      <c r="B544">
        <v>242897.63</v>
      </c>
      <c r="C544">
        <v>273022.53999999998</v>
      </c>
      <c r="D544">
        <f t="shared" si="16"/>
        <v>88.97</v>
      </c>
      <c r="E544" s="17">
        <v>0.90677254255599105</v>
      </c>
      <c r="F544" s="18">
        <f t="shared" si="17"/>
        <v>90.677254255599109</v>
      </c>
    </row>
    <row r="545" spans="1:6" x14ac:dyDescent="0.2">
      <c r="A545" s="8" t="s">
        <v>545</v>
      </c>
      <c r="B545">
        <v>317850.64</v>
      </c>
      <c r="C545">
        <v>705800.49</v>
      </c>
      <c r="D545">
        <f t="shared" si="16"/>
        <v>45.03</v>
      </c>
      <c r="E545" s="17">
        <v>0.86538980701593704</v>
      </c>
      <c r="F545" s="18">
        <f t="shared" si="17"/>
        <v>86.538980701593701</v>
      </c>
    </row>
    <row r="546" spans="1:6" x14ac:dyDescent="0.2">
      <c r="A546" s="8" t="s">
        <v>546</v>
      </c>
      <c r="B546">
        <v>163124.96</v>
      </c>
      <c r="C546">
        <v>1065793.5</v>
      </c>
      <c r="D546">
        <f t="shared" si="16"/>
        <v>15.31</v>
      </c>
      <c r="E546" s="17">
        <v>0.153471058450424</v>
      </c>
      <c r="F546" s="18">
        <f t="shared" si="17"/>
        <v>15.3471058450424</v>
      </c>
    </row>
    <row r="547" spans="1:6" x14ac:dyDescent="0.2">
      <c r="A547" s="8" t="s">
        <v>547</v>
      </c>
      <c r="B547">
        <v>1438856.93</v>
      </c>
      <c r="C547">
        <v>3144732.87</v>
      </c>
      <c r="D547">
        <f t="shared" si="16"/>
        <v>45.75</v>
      </c>
      <c r="E547" s="17">
        <v>0.45852516261840598</v>
      </c>
      <c r="F547" s="18">
        <f t="shared" si="17"/>
        <v>45.852516261840599</v>
      </c>
    </row>
    <row r="548" spans="1:6" x14ac:dyDescent="0.2">
      <c r="A548" s="8" t="s">
        <v>548</v>
      </c>
      <c r="B548">
        <v>85669.01</v>
      </c>
      <c r="C548">
        <v>126611.16</v>
      </c>
      <c r="D548">
        <f t="shared" si="16"/>
        <v>67.66</v>
      </c>
      <c r="E548" s="17">
        <v>0.68632062028799001</v>
      </c>
      <c r="F548" s="18">
        <f t="shared" si="17"/>
        <v>68.632062028798998</v>
      </c>
    </row>
    <row r="549" spans="1:6" x14ac:dyDescent="0.2">
      <c r="A549" s="8" t="s">
        <v>109</v>
      </c>
      <c r="B549">
        <v>291938.96999999997</v>
      </c>
      <c r="C549">
        <v>491953.26</v>
      </c>
      <c r="D549">
        <f t="shared" si="16"/>
        <v>59.34</v>
      </c>
      <c r="E549" s="17">
        <v>0.59797887249862303</v>
      </c>
      <c r="F549" s="18">
        <f t="shared" si="17"/>
        <v>59.797887249862299</v>
      </c>
    </row>
    <row r="550" spans="1:6" x14ac:dyDescent="0.2">
      <c r="A550" s="8" t="s">
        <v>549</v>
      </c>
      <c r="B550">
        <v>3407.37</v>
      </c>
      <c r="C550">
        <v>3479.46</v>
      </c>
      <c r="D550">
        <f t="shared" si="16"/>
        <v>97.93</v>
      </c>
      <c r="E550" s="17">
        <v>0.992479089124091</v>
      </c>
      <c r="F550" s="18">
        <f t="shared" si="17"/>
        <v>99.247908912409102</v>
      </c>
    </row>
    <row r="551" spans="1:6" x14ac:dyDescent="0.2">
      <c r="A551" s="8" t="s">
        <v>110</v>
      </c>
      <c r="B551">
        <v>500080.26</v>
      </c>
      <c r="C551">
        <v>531928.24</v>
      </c>
      <c r="D551">
        <f t="shared" si="16"/>
        <v>94.01</v>
      </c>
      <c r="E551" s="17">
        <v>0.939393134680932</v>
      </c>
      <c r="F551" s="18">
        <f t="shared" si="17"/>
        <v>93.939313468093204</v>
      </c>
    </row>
    <row r="552" spans="1:6" x14ac:dyDescent="0.2">
      <c r="A552" s="8" t="s">
        <v>111</v>
      </c>
      <c r="B552">
        <v>3394477.46</v>
      </c>
      <c r="C552">
        <v>5316073.59</v>
      </c>
      <c r="D552">
        <f t="shared" si="16"/>
        <v>63.85</v>
      </c>
      <c r="E552" s="17">
        <v>0.63915782908886498</v>
      </c>
      <c r="F552" s="18">
        <f t="shared" si="17"/>
        <v>63.915782908886499</v>
      </c>
    </row>
    <row r="553" spans="1:6" x14ac:dyDescent="0.2">
      <c r="A553" s="8" t="s">
        <v>112</v>
      </c>
      <c r="B553">
        <v>792965.78</v>
      </c>
      <c r="C553">
        <v>899735.74</v>
      </c>
      <c r="D553">
        <f t="shared" si="16"/>
        <v>88.13</v>
      </c>
      <c r="E553" s="17">
        <v>0.88026780541163696</v>
      </c>
      <c r="F553" s="18">
        <f t="shared" si="17"/>
        <v>88.026780541163703</v>
      </c>
    </row>
    <row r="554" spans="1:6" x14ac:dyDescent="0.2">
      <c r="A554" s="14" t="s">
        <v>113</v>
      </c>
      <c r="B554">
        <v>1127350.6599999999</v>
      </c>
      <c r="C554">
        <v>2307458.25</v>
      </c>
      <c r="D554">
        <f t="shared" si="16"/>
        <v>48.86</v>
      </c>
      <c r="E554" s="17">
        <v>0.48787945984651898</v>
      </c>
      <c r="F554" s="18">
        <f t="shared" si="17"/>
        <v>48.787945984651898</v>
      </c>
    </row>
    <row r="555" spans="1:6" x14ac:dyDescent="0.2">
      <c r="A555" s="8" t="s">
        <v>550</v>
      </c>
      <c r="B555">
        <v>776757.42</v>
      </c>
      <c r="C555">
        <v>886681.61</v>
      </c>
      <c r="D555">
        <f t="shared" si="16"/>
        <v>87.6</v>
      </c>
      <c r="E555" s="17">
        <v>0.88624146957919903</v>
      </c>
      <c r="F555" s="18">
        <f t="shared" si="17"/>
        <v>88.624146957919905</v>
      </c>
    </row>
    <row r="556" spans="1:6" x14ac:dyDescent="0.2">
      <c r="A556" s="8" t="s">
        <v>114</v>
      </c>
      <c r="B556">
        <v>2186615.94</v>
      </c>
      <c r="C556">
        <v>3807846.67</v>
      </c>
      <c r="D556">
        <f t="shared" si="16"/>
        <v>57.42</v>
      </c>
      <c r="E556" s="17">
        <v>0.57769577088324797</v>
      </c>
      <c r="F556" s="18">
        <f t="shared" si="17"/>
        <v>57.769577088324795</v>
      </c>
    </row>
    <row r="557" spans="1:6" x14ac:dyDescent="0.2">
      <c r="A557" s="8" t="s">
        <v>115</v>
      </c>
      <c r="B557">
        <v>5595602.3399999999</v>
      </c>
      <c r="C557">
        <v>8870263.5099999998</v>
      </c>
      <c r="D557">
        <f t="shared" si="16"/>
        <v>63.08</v>
      </c>
      <c r="E557" s="17">
        <v>0.63541973691294895</v>
      </c>
      <c r="F557" s="18">
        <f t="shared" si="17"/>
        <v>63.541973691294892</v>
      </c>
    </row>
    <row r="558" spans="1:6" x14ac:dyDescent="0.2">
      <c r="A558" s="8" t="s">
        <v>116</v>
      </c>
      <c r="B558">
        <v>1100725.27</v>
      </c>
      <c r="C558">
        <v>1521626</v>
      </c>
      <c r="D558">
        <f t="shared" si="16"/>
        <v>72.34</v>
      </c>
      <c r="E558" s="17">
        <v>0.72647185504701794</v>
      </c>
      <c r="F558" s="18">
        <f t="shared" si="17"/>
        <v>72.647185504701795</v>
      </c>
    </row>
    <row r="559" spans="1:6" x14ac:dyDescent="0.2">
      <c r="A559" s="8" t="s">
        <v>551</v>
      </c>
      <c r="B559">
        <v>3659581</v>
      </c>
      <c r="C559">
        <v>8728722.1099999994</v>
      </c>
      <c r="D559">
        <f t="shared" si="16"/>
        <v>41.93</v>
      </c>
      <c r="E559" s="17">
        <v>0.41922070663391398</v>
      </c>
      <c r="F559" s="18">
        <f t="shared" si="17"/>
        <v>41.922070663391395</v>
      </c>
    </row>
    <row r="560" spans="1:6" x14ac:dyDescent="0.2">
      <c r="A560" s="8" t="s">
        <v>552</v>
      </c>
      <c r="B560">
        <v>1257385.49</v>
      </c>
      <c r="C560">
        <v>1705771.36</v>
      </c>
      <c r="D560">
        <f t="shared" si="16"/>
        <v>73.709999999999994</v>
      </c>
      <c r="E560" s="17">
        <v>0.74352073385195405</v>
      </c>
      <c r="F560" s="18">
        <f t="shared" si="17"/>
        <v>74.352073385195411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5E46-A602-BB45-B880-4B33ADB11435}">
  <dimension ref="A1:I560"/>
  <sheetViews>
    <sheetView zoomScale="108" zoomScaleNormal="176" workbookViewId="0">
      <selection activeCell="J10" sqref="J10"/>
    </sheetView>
  </sheetViews>
  <sheetFormatPr baseColWidth="10" defaultRowHeight="16" x14ac:dyDescent="0.2"/>
  <cols>
    <col min="1" max="1" width="28.1640625" customWidth="1"/>
    <col min="2" max="2" width="14.6640625" customWidth="1"/>
    <col min="3" max="3" width="10.83203125" customWidth="1"/>
    <col min="4" max="4" width="14.5" customWidth="1"/>
    <col min="5" max="5" width="10.83203125" customWidth="1"/>
    <col min="6" max="6" width="18.1640625" customWidth="1"/>
  </cols>
  <sheetData>
    <row r="1" spans="1:6" ht="17" x14ac:dyDescent="0.2">
      <c r="A1" s="20" t="s">
        <v>153</v>
      </c>
      <c r="B1" s="21" t="s">
        <v>572</v>
      </c>
      <c r="C1" s="21" t="s">
        <v>573</v>
      </c>
      <c r="D1" s="21" t="s">
        <v>574</v>
      </c>
      <c r="E1" s="2" t="s">
        <v>32</v>
      </c>
      <c r="F1" s="21" t="s">
        <v>608</v>
      </c>
    </row>
    <row r="2" spans="1:6" x14ac:dyDescent="0.2">
      <c r="A2" s="22" t="s">
        <v>154</v>
      </c>
      <c r="B2" s="6">
        <v>52</v>
      </c>
      <c r="C2" s="6">
        <v>1</v>
      </c>
      <c r="D2" s="16">
        <v>2.2999999999999998</v>
      </c>
      <c r="E2">
        <v>0</v>
      </c>
      <c r="F2">
        <f>E2/(D2+1)</f>
        <v>0</v>
      </c>
    </row>
    <row r="3" spans="1:6" x14ac:dyDescent="0.2">
      <c r="A3" s="22" t="s">
        <v>155</v>
      </c>
      <c r="B3" s="6">
        <v>262</v>
      </c>
      <c r="C3" s="6">
        <v>14</v>
      </c>
      <c r="D3" s="16">
        <v>4.0999999999999996</v>
      </c>
      <c r="E3">
        <v>1</v>
      </c>
      <c r="F3">
        <f>E3/(D3+1)</f>
        <v>0.19607843137254904</v>
      </c>
    </row>
    <row r="4" spans="1:6" x14ac:dyDescent="0.2">
      <c r="A4" s="22" t="s">
        <v>156</v>
      </c>
      <c r="B4" s="6">
        <v>776</v>
      </c>
      <c r="C4" s="6">
        <v>10</v>
      </c>
      <c r="D4" s="16">
        <v>4.5</v>
      </c>
      <c r="E4" s="7">
        <v>1</v>
      </c>
      <c r="F4">
        <f t="shared" ref="F4:F67" si="0">E4/(D4+1)</f>
        <v>0.18181818181818182</v>
      </c>
    </row>
    <row r="5" spans="1:6" x14ac:dyDescent="0.2">
      <c r="A5" s="22" t="s">
        <v>36</v>
      </c>
      <c r="B5" s="6">
        <v>27</v>
      </c>
      <c r="C5" s="6">
        <v>1</v>
      </c>
      <c r="D5" s="16">
        <v>2</v>
      </c>
      <c r="E5" s="6">
        <v>1</v>
      </c>
      <c r="F5">
        <f t="shared" si="0"/>
        <v>0.33333333333333331</v>
      </c>
    </row>
    <row r="6" spans="1:6" x14ac:dyDescent="0.2">
      <c r="A6" s="22" t="s">
        <v>157</v>
      </c>
      <c r="B6" s="6">
        <v>224</v>
      </c>
      <c r="C6" s="6">
        <v>312</v>
      </c>
      <c r="D6" s="16">
        <v>5.6</v>
      </c>
      <c r="E6" s="7">
        <v>3</v>
      </c>
      <c r="F6">
        <f t="shared" si="0"/>
        <v>0.45454545454545459</v>
      </c>
    </row>
    <row r="7" spans="1:6" x14ac:dyDescent="0.2">
      <c r="A7" s="22" t="s">
        <v>158</v>
      </c>
      <c r="B7" s="6">
        <v>486</v>
      </c>
      <c r="C7" s="6">
        <v>35</v>
      </c>
      <c r="D7" s="16">
        <v>4.9000000000000004</v>
      </c>
      <c r="E7" s="7">
        <v>1</v>
      </c>
      <c r="F7">
        <f t="shared" si="0"/>
        <v>0.16949152542372881</v>
      </c>
    </row>
    <row r="8" spans="1:6" x14ac:dyDescent="0.2">
      <c r="A8" s="22" t="s">
        <v>147</v>
      </c>
      <c r="B8" s="6">
        <v>12</v>
      </c>
      <c r="C8" s="6">
        <v>1</v>
      </c>
      <c r="D8" s="16">
        <v>1.6</v>
      </c>
      <c r="E8" s="6">
        <v>1</v>
      </c>
      <c r="F8">
        <f t="shared" si="0"/>
        <v>0.38461538461538458</v>
      </c>
    </row>
    <row r="9" spans="1:6" x14ac:dyDescent="0.2">
      <c r="A9" s="22" t="s">
        <v>159</v>
      </c>
      <c r="B9" s="6">
        <v>37743</v>
      </c>
      <c r="C9" s="6">
        <v>54</v>
      </c>
      <c r="D9" s="16">
        <v>7.3</v>
      </c>
      <c r="E9" s="6">
        <v>0</v>
      </c>
      <c r="F9">
        <f t="shared" si="0"/>
        <v>0</v>
      </c>
    </row>
    <row r="10" spans="1:6" x14ac:dyDescent="0.2">
      <c r="A10" s="22" t="s">
        <v>160</v>
      </c>
      <c r="B10" s="6">
        <v>195</v>
      </c>
      <c r="C10" s="6">
        <v>6</v>
      </c>
      <c r="D10" s="16">
        <v>3.6</v>
      </c>
      <c r="E10">
        <v>0</v>
      </c>
      <c r="F10">
        <f t="shared" si="0"/>
        <v>0</v>
      </c>
    </row>
    <row r="11" spans="1:6" x14ac:dyDescent="0.2">
      <c r="A11" s="22" t="s">
        <v>161</v>
      </c>
      <c r="B11" s="6">
        <v>331</v>
      </c>
      <c r="C11" s="6">
        <v>17</v>
      </c>
      <c r="D11" s="16">
        <v>4.3</v>
      </c>
      <c r="E11">
        <v>0</v>
      </c>
      <c r="F11">
        <f t="shared" si="0"/>
        <v>0</v>
      </c>
    </row>
    <row r="12" spans="1:6" x14ac:dyDescent="0.2">
      <c r="A12" s="22" t="s">
        <v>162</v>
      </c>
      <c r="B12" s="6">
        <v>49</v>
      </c>
      <c r="C12" s="6">
        <v>1</v>
      </c>
      <c r="D12" s="16">
        <v>2.2999999999999998</v>
      </c>
      <c r="E12">
        <v>0</v>
      </c>
      <c r="F12">
        <f t="shared" si="0"/>
        <v>0</v>
      </c>
    </row>
    <row r="13" spans="1:6" x14ac:dyDescent="0.2">
      <c r="A13" s="22" t="s">
        <v>163</v>
      </c>
      <c r="B13" s="6">
        <v>111</v>
      </c>
      <c r="C13" s="6">
        <v>3</v>
      </c>
      <c r="D13" s="16">
        <v>3.1</v>
      </c>
      <c r="E13">
        <v>0</v>
      </c>
      <c r="F13">
        <f t="shared" si="0"/>
        <v>0</v>
      </c>
    </row>
    <row r="14" spans="1:6" x14ac:dyDescent="0.2">
      <c r="A14" s="22" t="s">
        <v>37</v>
      </c>
      <c r="B14" s="6">
        <v>118</v>
      </c>
      <c r="C14" s="6">
        <v>3</v>
      </c>
      <c r="D14" s="16">
        <v>3.1</v>
      </c>
      <c r="E14" s="6">
        <v>2</v>
      </c>
      <c r="F14">
        <f t="shared" si="0"/>
        <v>0.48780487804878053</v>
      </c>
    </row>
    <row r="15" spans="1:6" x14ac:dyDescent="0.2">
      <c r="A15" s="22" t="s">
        <v>164</v>
      </c>
      <c r="B15" s="6">
        <v>86</v>
      </c>
      <c r="C15" s="6">
        <v>70</v>
      </c>
      <c r="D15" s="16">
        <v>4.4000000000000004</v>
      </c>
      <c r="E15" s="3">
        <v>5</v>
      </c>
      <c r="F15">
        <f t="shared" si="0"/>
        <v>0.92592592592592582</v>
      </c>
    </row>
    <row r="16" spans="1:6" x14ac:dyDescent="0.2">
      <c r="A16" s="22" t="s">
        <v>165</v>
      </c>
      <c r="B16" s="6">
        <v>48</v>
      </c>
      <c r="C16" s="6">
        <v>37</v>
      </c>
      <c r="D16" s="16">
        <v>3.8</v>
      </c>
      <c r="E16" s="3">
        <v>1</v>
      </c>
      <c r="F16">
        <f t="shared" si="0"/>
        <v>0.20833333333333334</v>
      </c>
    </row>
    <row r="17" spans="1:6" x14ac:dyDescent="0.2">
      <c r="A17" s="22" t="s">
        <v>166</v>
      </c>
      <c r="B17" s="6">
        <v>25</v>
      </c>
      <c r="C17" s="6">
        <v>5</v>
      </c>
      <c r="D17" s="16">
        <v>2.5</v>
      </c>
      <c r="E17" s="3">
        <v>0</v>
      </c>
      <c r="F17">
        <f t="shared" si="0"/>
        <v>0</v>
      </c>
    </row>
    <row r="18" spans="1:6" x14ac:dyDescent="0.2">
      <c r="A18" s="22" t="s">
        <v>167</v>
      </c>
      <c r="B18" s="6">
        <v>26</v>
      </c>
      <c r="C18" s="6">
        <v>1</v>
      </c>
      <c r="D18" s="16">
        <v>2</v>
      </c>
      <c r="E18">
        <v>0</v>
      </c>
      <c r="F18">
        <f t="shared" si="0"/>
        <v>0</v>
      </c>
    </row>
    <row r="19" spans="1:6" x14ac:dyDescent="0.2">
      <c r="A19" s="22" t="s">
        <v>168</v>
      </c>
      <c r="B19" s="6">
        <v>14</v>
      </c>
      <c r="C19" s="6">
        <v>14</v>
      </c>
      <c r="D19" s="16">
        <v>2.7</v>
      </c>
      <c r="E19" s="3">
        <v>0</v>
      </c>
      <c r="F19">
        <f t="shared" si="0"/>
        <v>0</v>
      </c>
    </row>
    <row r="20" spans="1:6" x14ac:dyDescent="0.2">
      <c r="A20" s="22" t="s">
        <v>169</v>
      </c>
      <c r="B20" s="6">
        <v>313</v>
      </c>
      <c r="C20" s="6">
        <v>63</v>
      </c>
      <c r="D20" s="16">
        <v>5</v>
      </c>
      <c r="E20" s="3">
        <v>2</v>
      </c>
      <c r="F20">
        <f t="shared" si="0"/>
        <v>0.33333333333333331</v>
      </c>
    </row>
    <row r="21" spans="1:6" x14ac:dyDescent="0.2">
      <c r="A21" s="22" t="s">
        <v>170</v>
      </c>
      <c r="B21" s="6">
        <v>30</v>
      </c>
      <c r="C21" s="6">
        <v>10</v>
      </c>
      <c r="D21" s="16">
        <v>2.9</v>
      </c>
      <c r="E21" s="3">
        <v>1</v>
      </c>
      <c r="F21">
        <f t="shared" si="0"/>
        <v>0.25641025641025644</v>
      </c>
    </row>
    <row r="22" spans="1:6" x14ac:dyDescent="0.2">
      <c r="A22" s="22" t="s">
        <v>171</v>
      </c>
      <c r="B22" s="6">
        <v>10</v>
      </c>
      <c r="C22" s="6">
        <v>5</v>
      </c>
      <c r="D22" s="16">
        <v>2.1</v>
      </c>
      <c r="E22" s="3">
        <v>0</v>
      </c>
      <c r="F22">
        <f t="shared" si="0"/>
        <v>0</v>
      </c>
    </row>
    <row r="23" spans="1:6" x14ac:dyDescent="0.2">
      <c r="A23" s="22" t="s">
        <v>172</v>
      </c>
      <c r="B23" s="6">
        <v>37</v>
      </c>
      <c r="C23" s="6">
        <v>4</v>
      </c>
      <c r="D23" s="16">
        <v>2.6</v>
      </c>
      <c r="E23" s="3">
        <v>1</v>
      </c>
      <c r="F23">
        <f t="shared" si="0"/>
        <v>0.27777777777777779</v>
      </c>
    </row>
    <row r="24" spans="1:6" x14ac:dyDescent="0.2">
      <c r="A24" s="22" t="s">
        <v>173</v>
      </c>
      <c r="B24" s="6">
        <v>18</v>
      </c>
      <c r="C24" s="6">
        <v>2</v>
      </c>
      <c r="D24" s="16">
        <v>2</v>
      </c>
      <c r="E24" s="3">
        <v>0</v>
      </c>
      <c r="F24">
        <f t="shared" si="0"/>
        <v>0</v>
      </c>
    </row>
    <row r="25" spans="1:6" x14ac:dyDescent="0.2">
      <c r="A25" s="22" t="s">
        <v>174</v>
      </c>
      <c r="B25" s="6">
        <v>21</v>
      </c>
      <c r="C25" s="6">
        <v>1</v>
      </c>
      <c r="D25" s="16">
        <v>1.9</v>
      </c>
      <c r="E25" s="3">
        <v>1</v>
      </c>
      <c r="F25">
        <f t="shared" si="0"/>
        <v>0.34482758620689657</v>
      </c>
    </row>
    <row r="26" spans="1:6" x14ac:dyDescent="0.2">
      <c r="A26" s="22" t="s">
        <v>580</v>
      </c>
      <c r="B26" s="6">
        <v>67369</v>
      </c>
      <c r="C26" s="6">
        <v>108</v>
      </c>
      <c r="D26" s="16">
        <v>7.9</v>
      </c>
      <c r="E26" s="3">
        <v>5</v>
      </c>
      <c r="F26">
        <f t="shared" si="0"/>
        <v>0.56179775280898869</v>
      </c>
    </row>
    <row r="27" spans="1:6" x14ac:dyDescent="0.2">
      <c r="A27" s="22" t="s">
        <v>582</v>
      </c>
      <c r="B27" s="6">
        <v>434</v>
      </c>
      <c r="C27" s="6">
        <v>6</v>
      </c>
      <c r="D27" s="16">
        <v>4</v>
      </c>
      <c r="E27" s="3">
        <v>1</v>
      </c>
      <c r="F27">
        <f t="shared" si="0"/>
        <v>0.2</v>
      </c>
    </row>
    <row r="28" spans="1:6" x14ac:dyDescent="0.2">
      <c r="A28" s="22" t="s">
        <v>135</v>
      </c>
      <c r="B28" s="6">
        <v>77</v>
      </c>
      <c r="C28" s="6">
        <v>1</v>
      </c>
      <c r="D28" s="16">
        <v>2.5</v>
      </c>
      <c r="E28" s="6">
        <v>0</v>
      </c>
      <c r="F28">
        <f t="shared" si="0"/>
        <v>0</v>
      </c>
    </row>
    <row r="29" spans="1:6" x14ac:dyDescent="0.2">
      <c r="A29" s="22" t="s">
        <v>583</v>
      </c>
      <c r="B29" s="6">
        <v>87</v>
      </c>
      <c r="C29" s="6">
        <v>54</v>
      </c>
      <c r="D29" s="16">
        <v>4.2</v>
      </c>
      <c r="E29" s="3">
        <v>0</v>
      </c>
      <c r="F29">
        <f t="shared" si="0"/>
        <v>0</v>
      </c>
    </row>
    <row r="30" spans="1:6" x14ac:dyDescent="0.2">
      <c r="A30" s="22" t="s">
        <v>584</v>
      </c>
      <c r="B30" s="6">
        <v>1238</v>
      </c>
      <c r="C30" s="6">
        <v>169</v>
      </c>
      <c r="D30" s="16">
        <v>6.1</v>
      </c>
      <c r="E30" s="3">
        <v>10</v>
      </c>
      <c r="F30">
        <f t="shared" si="0"/>
        <v>1.4084507042253522</v>
      </c>
    </row>
    <row r="31" spans="1:6" x14ac:dyDescent="0.2">
      <c r="A31" s="22" t="s">
        <v>175</v>
      </c>
      <c r="B31" s="6">
        <v>3397</v>
      </c>
      <c r="C31" s="6">
        <v>5</v>
      </c>
      <c r="D31" s="16">
        <v>5</v>
      </c>
      <c r="E31" s="3">
        <v>1</v>
      </c>
      <c r="F31">
        <f t="shared" si="0"/>
        <v>0.16666666666666666</v>
      </c>
    </row>
    <row r="32" spans="1:6" x14ac:dyDescent="0.2">
      <c r="A32" s="22" t="s">
        <v>176</v>
      </c>
      <c r="B32" s="6">
        <v>123</v>
      </c>
      <c r="C32" s="6">
        <v>2</v>
      </c>
      <c r="D32" s="16">
        <v>3</v>
      </c>
      <c r="E32">
        <v>0</v>
      </c>
      <c r="F32">
        <f t="shared" si="0"/>
        <v>0</v>
      </c>
    </row>
    <row r="33" spans="1:6" x14ac:dyDescent="0.2">
      <c r="A33" s="22" t="s">
        <v>38</v>
      </c>
      <c r="B33" s="6">
        <v>52</v>
      </c>
      <c r="C33" s="6">
        <v>5</v>
      </c>
      <c r="D33" s="16">
        <v>2.9</v>
      </c>
      <c r="E33" s="6">
        <v>1</v>
      </c>
      <c r="F33">
        <f t="shared" si="0"/>
        <v>0.25641025641025644</v>
      </c>
    </row>
    <row r="34" spans="1:6" x14ac:dyDescent="0.2">
      <c r="A34" s="22" t="s">
        <v>39</v>
      </c>
      <c r="B34" s="6">
        <v>0</v>
      </c>
      <c r="C34" s="6">
        <v>2</v>
      </c>
      <c r="D34" s="16">
        <v>0.5</v>
      </c>
      <c r="E34" s="6">
        <v>3</v>
      </c>
      <c r="F34">
        <f t="shared" si="0"/>
        <v>2</v>
      </c>
    </row>
    <row r="35" spans="1:6" x14ac:dyDescent="0.2">
      <c r="A35" s="22" t="s">
        <v>177</v>
      </c>
      <c r="B35" s="6">
        <v>9214</v>
      </c>
      <c r="C35" s="6">
        <v>501</v>
      </c>
      <c r="D35" s="16">
        <v>7.7</v>
      </c>
      <c r="E35" s="3">
        <v>26</v>
      </c>
      <c r="F35">
        <f t="shared" si="0"/>
        <v>2.9885057471264371</v>
      </c>
    </row>
    <row r="36" spans="1:6" x14ac:dyDescent="0.2">
      <c r="A36" s="22" t="s">
        <v>136</v>
      </c>
      <c r="B36" s="6">
        <v>35</v>
      </c>
      <c r="C36" s="6">
        <v>2</v>
      </c>
      <c r="D36" s="16">
        <v>2.2999999999999998</v>
      </c>
      <c r="E36" s="6">
        <v>0</v>
      </c>
      <c r="F36">
        <f t="shared" si="0"/>
        <v>0</v>
      </c>
    </row>
    <row r="37" spans="1:6" x14ac:dyDescent="0.2">
      <c r="A37" s="22" t="s">
        <v>178</v>
      </c>
      <c r="B37" s="6">
        <v>433</v>
      </c>
      <c r="C37" s="6">
        <v>47</v>
      </c>
      <c r="D37" s="16">
        <v>5</v>
      </c>
      <c r="E37" s="3">
        <v>5</v>
      </c>
      <c r="F37">
        <f t="shared" si="0"/>
        <v>0.83333333333333337</v>
      </c>
    </row>
    <row r="38" spans="1:6" x14ac:dyDescent="0.2">
      <c r="A38" s="22" t="s">
        <v>179</v>
      </c>
      <c r="B38" s="6">
        <v>2478</v>
      </c>
      <c r="C38" s="6">
        <v>31</v>
      </c>
      <c r="D38" s="16">
        <v>5.6</v>
      </c>
      <c r="E38" s="3">
        <v>2</v>
      </c>
      <c r="F38">
        <f t="shared" si="0"/>
        <v>0.30303030303030304</v>
      </c>
    </row>
    <row r="39" spans="1:6" x14ac:dyDescent="0.2">
      <c r="A39" s="22" t="s">
        <v>180</v>
      </c>
      <c r="B39" s="6">
        <v>1168</v>
      </c>
      <c r="C39" s="6">
        <v>15</v>
      </c>
      <c r="D39" s="16">
        <v>4.9000000000000004</v>
      </c>
      <c r="E39" s="6">
        <v>2</v>
      </c>
      <c r="F39">
        <f t="shared" si="0"/>
        <v>0.33898305084745761</v>
      </c>
    </row>
    <row r="40" spans="1:6" x14ac:dyDescent="0.2">
      <c r="A40" s="22" t="s">
        <v>181</v>
      </c>
      <c r="B40" s="6">
        <v>3851</v>
      </c>
      <c r="C40" s="6">
        <v>431</v>
      </c>
      <c r="D40" s="16">
        <v>7.2</v>
      </c>
      <c r="E40" s="3">
        <v>23</v>
      </c>
      <c r="F40">
        <f t="shared" si="0"/>
        <v>2.8048780487804881</v>
      </c>
    </row>
    <row r="41" spans="1:6" x14ac:dyDescent="0.2">
      <c r="A41" s="22" t="s">
        <v>117</v>
      </c>
      <c r="B41" s="6">
        <v>385</v>
      </c>
      <c r="C41" s="6">
        <v>6</v>
      </c>
      <c r="D41" s="16">
        <v>4</v>
      </c>
      <c r="E41" s="6">
        <v>2</v>
      </c>
      <c r="F41">
        <f t="shared" si="0"/>
        <v>0.4</v>
      </c>
    </row>
    <row r="42" spans="1:6" x14ac:dyDescent="0.2">
      <c r="A42" s="22" t="s">
        <v>182</v>
      </c>
      <c r="B42" s="6">
        <v>252</v>
      </c>
      <c r="C42" s="6">
        <v>14</v>
      </c>
      <c r="D42" s="16">
        <v>4.0999999999999996</v>
      </c>
      <c r="E42" s="3">
        <v>2</v>
      </c>
      <c r="F42">
        <f t="shared" si="0"/>
        <v>0.39215686274509809</v>
      </c>
    </row>
    <row r="43" spans="1:6" x14ac:dyDescent="0.2">
      <c r="A43" s="22" t="s">
        <v>183</v>
      </c>
      <c r="B43" s="6">
        <v>25</v>
      </c>
      <c r="C43" s="6">
        <v>1</v>
      </c>
      <c r="D43" s="16">
        <v>2</v>
      </c>
      <c r="E43" s="3">
        <v>1</v>
      </c>
      <c r="F43">
        <f t="shared" si="0"/>
        <v>0.33333333333333331</v>
      </c>
    </row>
    <row r="44" spans="1:6" x14ac:dyDescent="0.2">
      <c r="A44" s="22" t="s">
        <v>184</v>
      </c>
      <c r="B44" s="6">
        <v>717</v>
      </c>
      <c r="C44" s="6">
        <v>81</v>
      </c>
      <c r="D44" s="16">
        <v>5.5</v>
      </c>
      <c r="E44" s="3">
        <v>5</v>
      </c>
      <c r="F44">
        <f t="shared" si="0"/>
        <v>0.76923076923076927</v>
      </c>
    </row>
    <row r="45" spans="1:6" x14ac:dyDescent="0.2">
      <c r="A45" s="22" t="s">
        <v>185</v>
      </c>
      <c r="B45" s="6">
        <v>48</v>
      </c>
      <c r="C45" s="6">
        <v>6</v>
      </c>
      <c r="D45" s="16">
        <v>2.9</v>
      </c>
      <c r="E45" s="3">
        <v>1</v>
      </c>
      <c r="F45">
        <f t="shared" si="0"/>
        <v>0.25641025641025644</v>
      </c>
    </row>
    <row r="46" spans="1:6" x14ac:dyDescent="0.2">
      <c r="A46" s="22" t="s">
        <v>186</v>
      </c>
      <c r="B46" s="6">
        <v>1496</v>
      </c>
      <c r="C46" s="6">
        <v>138</v>
      </c>
      <c r="D46" s="16">
        <v>6.1</v>
      </c>
      <c r="E46" s="3">
        <v>7</v>
      </c>
      <c r="F46">
        <f t="shared" si="0"/>
        <v>0.9859154929577465</v>
      </c>
    </row>
    <row r="47" spans="1:6" x14ac:dyDescent="0.2">
      <c r="A47" s="22" t="s">
        <v>187</v>
      </c>
      <c r="B47" s="6">
        <v>61734</v>
      </c>
      <c r="C47" s="6">
        <v>541</v>
      </c>
      <c r="D47" s="16">
        <v>8.6999999999999993</v>
      </c>
      <c r="E47" s="3">
        <v>32</v>
      </c>
      <c r="F47">
        <f t="shared" si="0"/>
        <v>3.2989690721649487</v>
      </c>
    </row>
    <row r="48" spans="1:6" x14ac:dyDescent="0.2">
      <c r="A48" s="22" t="s">
        <v>188</v>
      </c>
      <c r="B48" s="6">
        <v>1632</v>
      </c>
      <c r="C48" s="6">
        <v>34</v>
      </c>
      <c r="D48" s="16">
        <v>5.5</v>
      </c>
      <c r="E48" s="3">
        <v>4</v>
      </c>
      <c r="F48">
        <f t="shared" si="0"/>
        <v>0.61538461538461542</v>
      </c>
    </row>
    <row r="49" spans="1:6" x14ac:dyDescent="0.2">
      <c r="A49" s="22" t="s">
        <v>189</v>
      </c>
      <c r="B49" s="6">
        <v>153</v>
      </c>
      <c r="C49" s="6">
        <v>8</v>
      </c>
      <c r="D49" s="16">
        <v>3.6</v>
      </c>
      <c r="E49" s="3">
        <v>0</v>
      </c>
      <c r="F49">
        <f t="shared" si="0"/>
        <v>0</v>
      </c>
    </row>
    <row r="50" spans="1:6" x14ac:dyDescent="0.2">
      <c r="A50" s="22" t="s">
        <v>190</v>
      </c>
      <c r="B50" s="6">
        <v>26</v>
      </c>
      <c r="C50" s="6">
        <v>1</v>
      </c>
      <c r="D50" s="16">
        <v>2</v>
      </c>
      <c r="E50">
        <v>0</v>
      </c>
      <c r="F50">
        <f t="shared" si="0"/>
        <v>0</v>
      </c>
    </row>
    <row r="51" spans="1:6" x14ac:dyDescent="0.2">
      <c r="A51" s="22" t="s">
        <v>191</v>
      </c>
      <c r="B51" s="6">
        <v>37</v>
      </c>
      <c r="C51" s="6">
        <v>3</v>
      </c>
      <c r="D51" s="16">
        <v>2.5</v>
      </c>
      <c r="E51" s="3">
        <v>0</v>
      </c>
      <c r="F51">
        <f t="shared" si="0"/>
        <v>0</v>
      </c>
    </row>
    <row r="52" spans="1:6" x14ac:dyDescent="0.2">
      <c r="A52" s="22" t="s">
        <v>192</v>
      </c>
      <c r="B52" s="6">
        <v>48358</v>
      </c>
      <c r="C52" s="6">
        <v>204</v>
      </c>
      <c r="D52" s="16">
        <v>8.1</v>
      </c>
      <c r="E52" s="3">
        <v>10</v>
      </c>
      <c r="F52">
        <f t="shared" si="0"/>
        <v>1.098901098901099</v>
      </c>
    </row>
    <row r="53" spans="1:6" x14ac:dyDescent="0.2">
      <c r="A53" s="22" t="s">
        <v>193</v>
      </c>
      <c r="B53" s="6">
        <v>46944</v>
      </c>
      <c r="C53" s="6">
        <v>46</v>
      </c>
      <c r="D53" s="16">
        <v>7.3</v>
      </c>
      <c r="E53" s="3">
        <v>4</v>
      </c>
      <c r="F53">
        <f t="shared" si="0"/>
        <v>0.48192771084337344</v>
      </c>
    </row>
    <row r="54" spans="1:6" x14ac:dyDescent="0.2">
      <c r="A54" s="22" t="s">
        <v>194</v>
      </c>
      <c r="B54" s="6">
        <v>261</v>
      </c>
      <c r="C54" s="6">
        <v>14</v>
      </c>
      <c r="D54" s="16">
        <v>4.0999999999999996</v>
      </c>
      <c r="E54">
        <v>0</v>
      </c>
      <c r="F54">
        <f t="shared" si="0"/>
        <v>0</v>
      </c>
    </row>
    <row r="55" spans="1:6" x14ac:dyDescent="0.2">
      <c r="A55" s="22" t="s">
        <v>40</v>
      </c>
      <c r="B55" s="6">
        <v>61</v>
      </c>
      <c r="C55" s="6">
        <v>14</v>
      </c>
      <c r="D55" s="16">
        <v>3.4</v>
      </c>
      <c r="E55" s="6">
        <v>2</v>
      </c>
      <c r="F55">
        <f t="shared" si="0"/>
        <v>0.45454545454545453</v>
      </c>
    </row>
    <row r="56" spans="1:6" x14ac:dyDescent="0.2">
      <c r="A56" s="22" t="s">
        <v>195</v>
      </c>
      <c r="B56" s="6">
        <v>398</v>
      </c>
      <c r="C56" s="6">
        <v>16</v>
      </c>
      <c r="D56" s="16">
        <v>4.4000000000000004</v>
      </c>
      <c r="E56" s="3">
        <v>2</v>
      </c>
      <c r="F56">
        <f t="shared" si="0"/>
        <v>0.37037037037037035</v>
      </c>
    </row>
    <row r="57" spans="1:6" x14ac:dyDescent="0.2">
      <c r="A57" s="22" t="s">
        <v>196</v>
      </c>
      <c r="B57" s="6">
        <v>130</v>
      </c>
      <c r="C57" s="6">
        <v>14</v>
      </c>
      <c r="D57" s="16">
        <v>3.8</v>
      </c>
      <c r="E57" s="3">
        <v>3</v>
      </c>
      <c r="F57">
        <f t="shared" si="0"/>
        <v>0.625</v>
      </c>
    </row>
    <row r="58" spans="1:6" x14ac:dyDescent="0.2">
      <c r="A58" s="22" t="s">
        <v>197</v>
      </c>
      <c r="B58" s="6">
        <v>191</v>
      </c>
      <c r="C58" s="6">
        <v>103</v>
      </c>
      <c r="D58" s="16">
        <v>5</v>
      </c>
      <c r="E58" s="3">
        <v>3</v>
      </c>
      <c r="F58">
        <f t="shared" si="0"/>
        <v>0.5</v>
      </c>
    </row>
    <row r="59" spans="1:6" x14ac:dyDescent="0.2">
      <c r="A59" s="22" t="s">
        <v>198</v>
      </c>
      <c r="B59" s="6">
        <v>595</v>
      </c>
      <c r="C59" s="6">
        <v>92</v>
      </c>
      <c r="D59" s="16">
        <v>5.5</v>
      </c>
      <c r="E59" s="3">
        <v>8</v>
      </c>
      <c r="F59">
        <f t="shared" si="0"/>
        <v>1.2307692307692308</v>
      </c>
    </row>
    <row r="60" spans="1:6" x14ac:dyDescent="0.2">
      <c r="A60" s="22" t="s">
        <v>199</v>
      </c>
      <c r="B60" s="6">
        <v>137</v>
      </c>
      <c r="C60" s="6">
        <v>17</v>
      </c>
      <c r="D60" s="16">
        <v>3.9</v>
      </c>
      <c r="E60" s="3">
        <v>1</v>
      </c>
      <c r="F60">
        <f t="shared" si="0"/>
        <v>0.2040816326530612</v>
      </c>
    </row>
    <row r="61" spans="1:6" x14ac:dyDescent="0.2">
      <c r="A61" s="22" t="s">
        <v>200</v>
      </c>
      <c r="B61" s="6">
        <v>26</v>
      </c>
      <c r="C61" s="6">
        <v>3</v>
      </c>
      <c r="D61" s="16">
        <v>2.2999999999999998</v>
      </c>
      <c r="E61">
        <v>0</v>
      </c>
      <c r="F61">
        <f t="shared" si="0"/>
        <v>0</v>
      </c>
    </row>
    <row r="62" spans="1:6" x14ac:dyDescent="0.2">
      <c r="A62" s="22" t="s">
        <v>201</v>
      </c>
      <c r="B62" s="6">
        <v>206</v>
      </c>
      <c r="C62" s="6">
        <v>11</v>
      </c>
      <c r="D62" s="16">
        <v>3.9</v>
      </c>
      <c r="E62" s="3">
        <v>1</v>
      </c>
      <c r="F62">
        <f t="shared" si="0"/>
        <v>0.2040816326530612</v>
      </c>
    </row>
    <row r="63" spans="1:6" x14ac:dyDescent="0.2">
      <c r="A63" s="22" t="s">
        <v>202</v>
      </c>
      <c r="B63" s="6">
        <v>8</v>
      </c>
      <c r="C63" s="6">
        <v>0</v>
      </c>
      <c r="D63" s="16">
        <v>1.1000000000000001</v>
      </c>
      <c r="E63" s="3">
        <v>1</v>
      </c>
      <c r="F63">
        <f t="shared" si="0"/>
        <v>0.47619047619047616</v>
      </c>
    </row>
    <row r="64" spans="1:6" x14ac:dyDescent="0.2">
      <c r="A64" s="22" t="s">
        <v>203</v>
      </c>
      <c r="B64" s="6">
        <v>6</v>
      </c>
      <c r="C64" s="6">
        <v>0</v>
      </c>
      <c r="D64" s="16">
        <v>1</v>
      </c>
      <c r="E64">
        <v>0</v>
      </c>
      <c r="F64">
        <f t="shared" si="0"/>
        <v>0</v>
      </c>
    </row>
    <row r="65" spans="1:6" x14ac:dyDescent="0.2">
      <c r="A65" s="22" t="s">
        <v>204</v>
      </c>
      <c r="B65" s="6">
        <v>137</v>
      </c>
      <c r="C65" s="6">
        <v>3</v>
      </c>
      <c r="D65" s="16">
        <v>3.2</v>
      </c>
      <c r="E65">
        <v>0</v>
      </c>
      <c r="F65">
        <f t="shared" si="0"/>
        <v>0</v>
      </c>
    </row>
    <row r="66" spans="1:6" x14ac:dyDescent="0.2">
      <c r="A66" s="22" t="s">
        <v>205</v>
      </c>
      <c r="B66" s="6">
        <v>338</v>
      </c>
      <c r="C66" s="6">
        <v>33</v>
      </c>
      <c r="D66" s="16">
        <v>4.7</v>
      </c>
      <c r="E66" s="3">
        <v>1</v>
      </c>
      <c r="F66">
        <f t="shared" si="0"/>
        <v>0.17543859649122806</v>
      </c>
    </row>
    <row r="67" spans="1:6" x14ac:dyDescent="0.2">
      <c r="A67" s="22" t="s">
        <v>206</v>
      </c>
      <c r="B67" s="6">
        <v>177</v>
      </c>
      <c r="C67" s="6">
        <v>6</v>
      </c>
      <c r="D67" s="16">
        <v>3.6</v>
      </c>
      <c r="E67" s="3">
        <v>0</v>
      </c>
      <c r="F67">
        <f t="shared" si="0"/>
        <v>0</v>
      </c>
    </row>
    <row r="68" spans="1:6" x14ac:dyDescent="0.2">
      <c r="A68" s="22" t="s">
        <v>207</v>
      </c>
      <c r="B68" s="6">
        <v>103</v>
      </c>
      <c r="C68" s="6">
        <v>10</v>
      </c>
      <c r="D68" s="16">
        <v>3.5</v>
      </c>
      <c r="E68" s="6">
        <v>0</v>
      </c>
      <c r="F68">
        <f t="shared" ref="F68:F131" si="1">E68/(D68+1)</f>
        <v>0</v>
      </c>
    </row>
    <row r="69" spans="1:6" x14ac:dyDescent="0.2">
      <c r="A69" s="22" t="s">
        <v>208</v>
      </c>
      <c r="B69" s="6">
        <v>73</v>
      </c>
      <c r="C69" s="6">
        <v>7</v>
      </c>
      <c r="D69" s="16">
        <v>3.2</v>
      </c>
      <c r="E69" s="3">
        <v>1</v>
      </c>
      <c r="F69">
        <f t="shared" si="1"/>
        <v>0.23809523809523808</v>
      </c>
    </row>
    <row r="70" spans="1:6" x14ac:dyDescent="0.2">
      <c r="A70" s="22" t="s">
        <v>209</v>
      </c>
      <c r="B70" s="6">
        <v>12</v>
      </c>
      <c r="C70" s="6">
        <v>1</v>
      </c>
      <c r="D70" s="16">
        <v>1.6</v>
      </c>
      <c r="E70" s="3">
        <v>0</v>
      </c>
      <c r="F70">
        <f t="shared" si="1"/>
        <v>0</v>
      </c>
    </row>
    <row r="71" spans="1:6" x14ac:dyDescent="0.2">
      <c r="A71" s="22" t="s">
        <v>594</v>
      </c>
      <c r="B71" s="6">
        <v>8892</v>
      </c>
      <c r="C71" s="6">
        <v>120</v>
      </c>
      <c r="D71" s="16">
        <v>6.9</v>
      </c>
      <c r="E71" s="3">
        <v>0</v>
      </c>
      <c r="F71">
        <f t="shared" si="1"/>
        <v>0</v>
      </c>
    </row>
    <row r="72" spans="1:6" x14ac:dyDescent="0.2">
      <c r="A72" s="22" t="s">
        <v>210</v>
      </c>
      <c r="B72" s="6">
        <v>32</v>
      </c>
      <c r="C72" s="6">
        <v>9</v>
      </c>
      <c r="D72" s="16">
        <v>2.9</v>
      </c>
      <c r="E72" s="3">
        <v>1</v>
      </c>
      <c r="F72">
        <f t="shared" si="1"/>
        <v>0.25641025641025644</v>
      </c>
    </row>
    <row r="73" spans="1:6" x14ac:dyDescent="0.2">
      <c r="A73" s="22" t="s">
        <v>211</v>
      </c>
      <c r="B73" s="6">
        <v>251</v>
      </c>
      <c r="C73" s="6">
        <v>114</v>
      </c>
      <c r="D73" s="16">
        <v>5.0999999999999996</v>
      </c>
      <c r="E73" s="3">
        <v>3</v>
      </c>
      <c r="F73">
        <f t="shared" si="1"/>
        <v>0.49180327868852464</v>
      </c>
    </row>
    <row r="74" spans="1:6" x14ac:dyDescent="0.2">
      <c r="A74" s="22" t="s">
        <v>212</v>
      </c>
      <c r="B74" s="6">
        <v>59</v>
      </c>
      <c r="C74" s="6">
        <v>32</v>
      </c>
      <c r="D74" s="16">
        <v>3.8</v>
      </c>
      <c r="E74" s="3">
        <v>2</v>
      </c>
      <c r="F74">
        <f t="shared" si="1"/>
        <v>0.41666666666666669</v>
      </c>
    </row>
    <row r="75" spans="1:6" x14ac:dyDescent="0.2">
      <c r="A75" s="22" t="s">
        <v>213</v>
      </c>
      <c r="B75" s="6">
        <v>125</v>
      </c>
      <c r="C75" s="6">
        <v>59</v>
      </c>
      <c r="D75" s="16">
        <v>4.5</v>
      </c>
      <c r="E75" s="3">
        <v>3</v>
      </c>
      <c r="F75">
        <f t="shared" si="1"/>
        <v>0.54545454545454541</v>
      </c>
    </row>
    <row r="76" spans="1:6" x14ac:dyDescent="0.2">
      <c r="A76" s="22" t="s">
        <v>214</v>
      </c>
      <c r="B76" s="6">
        <v>102</v>
      </c>
      <c r="C76" s="6">
        <v>12</v>
      </c>
      <c r="D76" s="16">
        <v>3.6</v>
      </c>
      <c r="E76" s="3">
        <v>1</v>
      </c>
      <c r="F76">
        <f t="shared" si="1"/>
        <v>0.21739130434782611</v>
      </c>
    </row>
    <row r="77" spans="1:6" x14ac:dyDescent="0.2">
      <c r="A77" s="22" t="s">
        <v>215</v>
      </c>
      <c r="B77" s="6">
        <v>127</v>
      </c>
      <c r="C77" s="6">
        <v>3</v>
      </c>
      <c r="D77" s="16">
        <v>3.1</v>
      </c>
      <c r="E77">
        <v>0</v>
      </c>
      <c r="F77">
        <f t="shared" si="1"/>
        <v>0</v>
      </c>
    </row>
    <row r="78" spans="1:6" x14ac:dyDescent="0.2">
      <c r="A78" s="22" t="s">
        <v>216</v>
      </c>
      <c r="B78" s="6">
        <v>24</v>
      </c>
      <c r="C78" s="6">
        <v>8</v>
      </c>
      <c r="D78" s="16">
        <v>2.7</v>
      </c>
      <c r="E78" s="3">
        <v>0</v>
      </c>
      <c r="F78">
        <f t="shared" si="1"/>
        <v>0</v>
      </c>
    </row>
    <row r="79" spans="1:6" x14ac:dyDescent="0.2">
      <c r="A79" s="22" t="s">
        <v>217</v>
      </c>
      <c r="B79" s="6">
        <v>89726</v>
      </c>
      <c r="C79" s="6">
        <v>165</v>
      </c>
      <c r="D79" s="16">
        <v>8.3000000000000007</v>
      </c>
      <c r="E79" s="3">
        <v>6</v>
      </c>
      <c r="F79">
        <f t="shared" si="1"/>
        <v>0.64516129032258063</v>
      </c>
    </row>
    <row r="80" spans="1:6" x14ac:dyDescent="0.2">
      <c r="A80" s="22" t="s">
        <v>218</v>
      </c>
      <c r="B80" s="6">
        <v>1163</v>
      </c>
      <c r="C80" s="6">
        <v>195</v>
      </c>
      <c r="D80" s="16">
        <v>6.2</v>
      </c>
      <c r="E80" s="3">
        <v>4</v>
      </c>
      <c r="F80">
        <f t="shared" si="1"/>
        <v>0.55555555555555558</v>
      </c>
    </row>
    <row r="81" spans="1:6" x14ac:dyDescent="0.2">
      <c r="A81" s="22" t="s">
        <v>219</v>
      </c>
      <c r="B81" s="6">
        <v>186</v>
      </c>
      <c r="C81" s="6">
        <v>109</v>
      </c>
      <c r="D81" s="16">
        <v>5</v>
      </c>
      <c r="E81" s="3">
        <v>0</v>
      </c>
      <c r="F81">
        <f t="shared" si="1"/>
        <v>0</v>
      </c>
    </row>
    <row r="82" spans="1:6" x14ac:dyDescent="0.2">
      <c r="A82" s="22" t="s">
        <v>220</v>
      </c>
      <c r="B82" s="6">
        <v>123</v>
      </c>
      <c r="C82" s="6">
        <v>7</v>
      </c>
      <c r="D82" s="16">
        <v>3.4</v>
      </c>
      <c r="E82" s="3">
        <v>0</v>
      </c>
      <c r="F82">
        <f t="shared" si="1"/>
        <v>0</v>
      </c>
    </row>
    <row r="83" spans="1:6" x14ac:dyDescent="0.2">
      <c r="A83" s="22" t="s">
        <v>221</v>
      </c>
      <c r="B83" s="6">
        <v>154</v>
      </c>
      <c r="C83" s="6">
        <v>5</v>
      </c>
      <c r="D83" s="16">
        <v>3.4</v>
      </c>
      <c r="E83">
        <v>0</v>
      </c>
      <c r="F83">
        <f t="shared" si="1"/>
        <v>0</v>
      </c>
    </row>
    <row r="84" spans="1:6" x14ac:dyDescent="0.2">
      <c r="A84" s="22" t="s">
        <v>222</v>
      </c>
      <c r="B84" s="6">
        <v>227</v>
      </c>
      <c r="C84" s="6">
        <v>9</v>
      </c>
      <c r="D84" s="16">
        <v>3.9</v>
      </c>
      <c r="E84" s="3">
        <v>1</v>
      </c>
      <c r="F84">
        <f t="shared" si="1"/>
        <v>0.2040816326530612</v>
      </c>
    </row>
    <row r="85" spans="1:6" x14ac:dyDescent="0.2">
      <c r="A85" s="22" t="s">
        <v>223</v>
      </c>
      <c r="B85" s="6">
        <v>492</v>
      </c>
      <c r="C85" s="6">
        <v>6</v>
      </c>
      <c r="D85" s="16">
        <v>4.0999999999999996</v>
      </c>
      <c r="E85">
        <v>0</v>
      </c>
      <c r="F85">
        <f t="shared" si="1"/>
        <v>0</v>
      </c>
    </row>
    <row r="86" spans="1:6" x14ac:dyDescent="0.2">
      <c r="A86" s="22" t="s">
        <v>224</v>
      </c>
      <c r="B86" s="6">
        <v>135</v>
      </c>
      <c r="C86" s="6">
        <v>3</v>
      </c>
      <c r="D86" s="16">
        <v>3.1</v>
      </c>
      <c r="E86" s="3">
        <v>0</v>
      </c>
      <c r="F86">
        <f t="shared" si="1"/>
        <v>0</v>
      </c>
    </row>
    <row r="87" spans="1:6" x14ac:dyDescent="0.2">
      <c r="A87" s="22" t="s">
        <v>225</v>
      </c>
      <c r="B87" s="6">
        <v>300</v>
      </c>
      <c r="C87" s="6">
        <v>6</v>
      </c>
      <c r="D87" s="16">
        <v>3.8</v>
      </c>
      <c r="E87" s="6">
        <v>1</v>
      </c>
      <c r="F87">
        <f t="shared" si="1"/>
        <v>0.20833333333333334</v>
      </c>
    </row>
    <row r="88" spans="1:6" x14ac:dyDescent="0.2">
      <c r="A88" s="22" t="s">
        <v>41</v>
      </c>
      <c r="B88" s="6">
        <v>448</v>
      </c>
      <c r="C88" s="6">
        <v>3</v>
      </c>
      <c r="D88" s="16">
        <v>3.7</v>
      </c>
      <c r="E88" s="6">
        <v>0</v>
      </c>
      <c r="F88">
        <f t="shared" si="1"/>
        <v>0</v>
      </c>
    </row>
    <row r="89" spans="1:6" x14ac:dyDescent="0.2">
      <c r="A89" s="22" t="s">
        <v>226</v>
      </c>
      <c r="B89" s="6">
        <v>51</v>
      </c>
      <c r="C89" s="6">
        <v>9</v>
      </c>
      <c r="D89" s="16">
        <v>3.1</v>
      </c>
      <c r="E89" s="3">
        <v>0</v>
      </c>
      <c r="F89">
        <f t="shared" si="1"/>
        <v>0</v>
      </c>
    </row>
    <row r="90" spans="1:6" x14ac:dyDescent="0.2">
      <c r="A90" s="22" t="s">
        <v>227</v>
      </c>
      <c r="B90" s="6">
        <v>45</v>
      </c>
      <c r="C90" s="6">
        <v>1</v>
      </c>
      <c r="D90" s="16">
        <v>2.2999999999999998</v>
      </c>
      <c r="E90">
        <v>0</v>
      </c>
      <c r="F90">
        <f t="shared" si="1"/>
        <v>0</v>
      </c>
    </row>
    <row r="91" spans="1:6" x14ac:dyDescent="0.2">
      <c r="A91" s="22" t="s">
        <v>228</v>
      </c>
      <c r="B91" s="6">
        <v>32</v>
      </c>
      <c r="C91" s="6">
        <v>121</v>
      </c>
      <c r="D91" s="16">
        <v>4.2</v>
      </c>
      <c r="E91" s="3">
        <v>2</v>
      </c>
      <c r="F91">
        <f t="shared" si="1"/>
        <v>0.38461538461538458</v>
      </c>
    </row>
    <row r="92" spans="1:6" x14ac:dyDescent="0.2">
      <c r="A92" s="22" t="s">
        <v>229</v>
      </c>
      <c r="B92" s="6">
        <v>2565327</v>
      </c>
      <c r="C92" s="6">
        <v>152</v>
      </c>
      <c r="D92" s="16">
        <v>9.9</v>
      </c>
      <c r="E92" s="3">
        <v>7</v>
      </c>
      <c r="F92">
        <f t="shared" si="1"/>
        <v>0.64220183486238525</v>
      </c>
    </row>
    <row r="93" spans="1:6" x14ac:dyDescent="0.2">
      <c r="A93" s="22" t="s">
        <v>230</v>
      </c>
      <c r="B93" s="6">
        <v>70</v>
      </c>
      <c r="C93" s="6">
        <v>2</v>
      </c>
      <c r="D93" s="16">
        <v>2.7</v>
      </c>
      <c r="E93" s="3">
        <v>1</v>
      </c>
      <c r="F93">
        <f t="shared" si="1"/>
        <v>0.27027027027027023</v>
      </c>
    </row>
    <row r="94" spans="1:6" x14ac:dyDescent="0.2">
      <c r="A94" s="22" t="s">
        <v>576</v>
      </c>
      <c r="B94" s="6">
        <v>47579</v>
      </c>
      <c r="C94" s="6">
        <v>20</v>
      </c>
      <c r="D94" s="16">
        <v>6.9</v>
      </c>
      <c r="E94" s="3">
        <v>0</v>
      </c>
      <c r="F94">
        <f t="shared" si="1"/>
        <v>0</v>
      </c>
    </row>
    <row r="95" spans="1:6" x14ac:dyDescent="0.2">
      <c r="A95" s="22" t="s">
        <v>585</v>
      </c>
      <c r="B95" s="6">
        <v>25</v>
      </c>
      <c r="C95" s="6">
        <v>2</v>
      </c>
      <c r="D95" s="16">
        <v>2.2000000000000002</v>
      </c>
      <c r="E95" s="3">
        <v>0</v>
      </c>
      <c r="F95">
        <f t="shared" si="1"/>
        <v>0</v>
      </c>
    </row>
    <row r="96" spans="1:6" x14ac:dyDescent="0.2">
      <c r="A96" s="22" t="s">
        <v>586</v>
      </c>
      <c r="B96" s="6">
        <v>611</v>
      </c>
      <c r="C96" s="6">
        <v>30</v>
      </c>
      <c r="D96" s="16">
        <v>4.9000000000000004</v>
      </c>
      <c r="E96" s="3">
        <v>5</v>
      </c>
      <c r="F96">
        <f t="shared" si="1"/>
        <v>0.84745762711864403</v>
      </c>
    </row>
    <row r="97" spans="1:6" x14ac:dyDescent="0.2">
      <c r="A97" s="22" t="s">
        <v>587</v>
      </c>
      <c r="B97" s="6">
        <v>70275</v>
      </c>
      <c r="C97" s="6">
        <v>580</v>
      </c>
      <c r="D97" s="16">
        <v>8.8000000000000007</v>
      </c>
      <c r="E97" s="3">
        <v>34</v>
      </c>
      <c r="F97">
        <f t="shared" si="1"/>
        <v>3.4693877551020407</v>
      </c>
    </row>
    <row r="98" spans="1:6" x14ac:dyDescent="0.2">
      <c r="A98" s="22" t="s">
        <v>590</v>
      </c>
      <c r="B98" s="6">
        <v>1940</v>
      </c>
      <c r="C98" s="6">
        <v>25</v>
      </c>
      <c r="D98" s="16">
        <v>5.4</v>
      </c>
      <c r="E98" s="3">
        <v>15</v>
      </c>
      <c r="F98">
        <f t="shared" si="1"/>
        <v>2.34375</v>
      </c>
    </row>
    <row r="99" spans="1:6" x14ac:dyDescent="0.2">
      <c r="A99" s="22" t="s">
        <v>42</v>
      </c>
      <c r="B99" s="6">
        <v>10</v>
      </c>
      <c r="C99" s="6">
        <v>1</v>
      </c>
      <c r="D99" s="16">
        <v>1.5</v>
      </c>
      <c r="E99" s="6">
        <v>1</v>
      </c>
      <c r="F99">
        <f t="shared" si="1"/>
        <v>0.4</v>
      </c>
    </row>
    <row r="100" spans="1:6" x14ac:dyDescent="0.2">
      <c r="A100" s="22" t="s">
        <v>43</v>
      </c>
      <c r="B100" s="6">
        <v>8</v>
      </c>
      <c r="C100" s="6">
        <v>1</v>
      </c>
      <c r="D100" s="16">
        <v>1.4</v>
      </c>
      <c r="E100" s="6">
        <v>1</v>
      </c>
      <c r="F100">
        <f t="shared" si="1"/>
        <v>0.41666666666666669</v>
      </c>
    </row>
    <row r="101" spans="1:6" x14ac:dyDescent="0.2">
      <c r="A101" s="22" t="s">
        <v>231</v>
      </c>
      <c r="B101" s="6">
        <v>232</v>
      </c>
      <c r="C101" s="6">
        <v>22</v>
      </c>
      <c r="D101" s="16">
        <v>4.3</v>
      </c>
      <c r="E101" s="3">
        <v>2</v>
      </c>
      <c r="F101">
        <f t="shared" si="1"/>
        <v>0.37735849056603776</v>
      </c>
    </row>
    <row r="102" spans="1:6" x14ac:dyDescent="0.2">
      <c r="A102" s="22" t="s">
        <v>555</v>
      </c>
      <c r="B102" s="6">
        <v>17</v>
      </c>
      <c r="C102" s="6">
        <v>3</v>
      </c>
      <c r="D102" s="16">
        <v>2.1</v>
      </c>
      <c r="E102" s="6">
        <v>1</v>
      </c>
      <c r="F102">
        <f t="shared" si="1"/>
        <v>0.32258064516129031</v>
      </c>
    </row>
    <row r="103" spans="1:6" x14ac:dyDescent="0.2">
      <c r="A103" s="22" t="s">
        <v>232</v>
      </c>
      <c r="B103" s="6">
        <v>18</v>
      </c>
      <c r="C103" s="6">
        <v>3</v>
      </c>
      <c r="D103" s="16">
        <v>2.2000000000000002</v>
      </c>
      <c r="E103">
        <v>0</v>
      </c>
      <c r="F103">
        <f t="shared" si="1"/>
        <v>0</v>
      </c>
    </row>
    <row r="104" spans="1:6" x14ac:dyDescent="0.2">
      <c r="A104" s="22" t="s">
        <v>559</v>
      </c>
      <c r="B104" s="6">
        <v>91</v>
      </c>
      <c r="C104" s="6">
        <v>1</v>
      </c>
      <c r="D104" s="16">
        <v>2.6</v>
      </c>
      <c r="E104" s="6">
        <v>1</v>
      </c>
      <c r="F104">
        <f t="shared" si="1"/>
        <v>0.27777777777777779</v>
      </c>
    </row>
    <row r="105" spans="1:6" x14ac:dyDescent="0.2">
      <c r="A105" s="22" t="s">
        <v>588</v>
      </c>
      <c r="B105" s="6">
        <v>90</v>
      </c>
      <c r="C105" s="6">
        <v>24</v>
      </c>
      <c r="D105" s="16">
        <v>3.9</v>
      </c>
      <c r="E105" s="3">
        <v>1</v>
      </c>
      <c r="F105">
        <f t="shared" si="1"/>
        <v>0.2040816326530612</v>
      </c>
    </row>
    <row r="106" spans="1:6" x14ac:dyDescent="0.2">
      <c r="A106" s="22" t="s">
        <v>560</v>
      </c>
      <c r="B106" s="6">
        <v>181</v>
      </c>
      <c r="C106" s="6">
        <v>1</v>
      </c>
      <c r="D106" s="16">
        <v>2.9</v>
      </c>
      <c r="E106" s="6">
        <v>0</v>
      </c>
      <c r="F106">
        <f t="shared" si="1"/>
        <v>0</v>
      </c>
    </row>
    <row r="107" spans="1:6" x14ac:dyDescent="0.2">
      <c r="A107" s="22" t="s">
        <v>589</v>
      </c>
      <c r="B107" s="6">
        <v>1886</v>
      </c>
      <c r="C107" s="6">
        <v>46</v>
      </c>
      <c r="D107" s="16">
        <v>5.7</v>
      </c>
      <c r="E107" s="6">
        <v>12</v>
      </c>
      <c r="F107">
        <f t="shared" si="1"/>
        <v>1.791044776119403</v>
      </c>
    </row>
    <row r="108" spans="1:6" x14ac:dyDescent="0.2">
      <c r="A108" s="22" t="s">
        <v>561</v>
      </c>
      <c r="B108" s="6">
        <v>89</v>
      </c>
      <c r="C108" s="6">
        <v>0</v>
      </c>
      <c r="D108" s="16">
        <v>2.2000000000000002</v>
      </c>
      <c r="E108" s="6">
        <v>2</v>
      </c>
      <c r="F108">
        <f t="shared" si="1"/>
        <v>0.625</v>
      </c>
    </row>
    <row r="109" spans="1:6" x14ac:dyDescent="0.2">
      <c r="A109" s="22" t="s">
        <v>233</v>
      </c>
      <c r="B109" s="6">
        <v>24</v>
      </c>
      <c r="C109" s="6">
        <v>5</v>
      </c>
      <c r="D109" s="16">
        <v>2.5</v>
      </c>
      <c r="E109" s="3">
        <v>1</v>
      </c>
      <c r="F109">
        <f t="shared" si="1"/>
        <v>0.2857142857142857</v>
      </c>
    </row>
    <row r="110" spans="1:6" x14ac:dyDescent="0.2">
      <c r="A110" s="22" t="s">
        <v>234</v>
      </c>
      <c r="B110" s="6">
        <v>100</v>
      </c>
      <c r="C110" s="6">
        <v>128</v>
      </c>
      <c r="D110" s="16">
        <v>4.7</v>
      </c>
      <c r="E110" s="3">
        <v>4</v>
      </c>
      <c r="F110">
        <f t="shared" si="1"/>
        <v>0.70175438596491224</v>
      </c>
    </row>
    <row r="111" spans="1:6" x14ac:dyDescent="0.2">
      <c r="A111" s="22" t="s">
        <v>235</v>
      </c>
      <c r="B111" s="6">
        <v>850</v>
      </c>
      <c r="C111" s="6">
        <v>70</v>
      </c>
      <c r="D111" s="16">
        <v>5.5</v>
      </c>
      <c r="E111" s="3">
        <v>2</v>
      </c>
      <c r="F111">
        <f t="shared" si="1"/>
        <v>0.30769230769230771</v>
      </c>
    </row>
    <row r="112" spans="1:6" x14ac:dyDescent="0.2">
      <c r="A112" s="22" t="s">
        <v>236</v>
      </c>
      <c r="B112" s="6">
        <v>1069</v>
      </c>
      <c r="C112" s="6">
        <v>198</v>
      </c>
      <c r="D112" s="16">
        <v>6.1</v>
      </c>
      <c r="E112" s="3">
        <v>1</v>
      </c>
      <c r="F112">
        <f t="shared" si="1"/>
        <v>0.14084507042253522</v>
      </c>
    </row>
    <row r="113" spans="1:6" x14ac:dyDescent="0.2">
      <c r="A113" s="22" t="s">
        <v>237</v>
      </c>
      <c r="B113" s="6">
        <v>134</v>
      </c>
      <c r="C113" s="6">
        <v>16</v>
      </c>
      <c r="D113" s="16">
        <v>3.9</v>
      </c>
      <c r="E113" s="3">
        <v>1</v>
      </c>
      <c r="F113">
        <f t="shared" si="1"/>
        <v>0.2040816326530612</v>
      </c>
    </row>
    <row r="114" spans="1:6" x14ac:dyDescent="0.2">
      <c r="A114" s="22" t="s">
        <v>238</v>
      </c>
      <c r="B114" s="6">
        <v>515</v>
      </c>
      <c r="C114" s="6">
        <v>69</v>
      </c>
      <c r="D114" s="16">
        <v>5.2</v>
      </c>
      <c r="E114">
        <v>0</v>
      </c>
      <c r="F114">
        <f t="shared" si="1"/>
        <v>0</v>
      </c>
    </row>
    <row r="115" spans="1:6" x14ac:dyDescent="0.2">
      <c r="A115" s="22" t="s">
        <v>239</v>
      </c>
      <c r="B115" s="6">
        <v>131</v>
      </c>
      <c r="C115" s="6">
        <v>91</v>
      </c>
      <c r="D115" s="16">
        <v>4.7</v>
      </c>
      <c r="E115" s="3">
        <v>1</v>
      </c>
      <c r="F115">
        <f t="shared" si="1"/>
        <v>0.17543859649122806</v>
      </c>
    </row>
    <row r="116" spans="1:6" x14ac:dyDescent="0.2">
      <c r="A116" s="22" t="s">
        <v>240</v>
      </c>
      <c r="B116" s="6">
        <v>6117</v>
      </c>
      <c r="C116" s="6">
        <v>22</v>
      </c>
      <c r="D116" s="16">
        <v>5.9</v>
      </c>
      <c r="E116">
        <v>0</v>
      </c>
      <c r="F116">
        <f t="shared" si="1"/>
        <v>0</v>
      </c>
    </row>
    <row r="117" spans="1:6" x14ac:dyDescent="0.2">
      <c r="A117" s="22" t="s">
        <v>118</v>
      </c>
      <c r="B117" s="6">
        <v>24</v>
      </c>
      <c r="C117" s="6">
        <v>24</v>
      </c>
      <c r="D117" s="16">
        <v>3.2</v>
      </c>
      <c r="E117" s="6">
        <v>1</v>
      </c>
      <c r="F117">
        <f t="shared" si="1"/>
        <v>0.23809523809523808</v>
      </c>
    </row>
    <row r="118" spans="1:6" x14ac:dyDescent="0.2">
      <c r="A118" s="22" t="s">
        <v>241</v>
      </c>
      <c r="B118" s="6">
        <v>1454</v>
      </c>
      <c r="C118" s="6">
        <v>228</v>
      </c>
      <c r="D118" s="16">
        <v>6.4</v>
      </c>
      <c r="E118" s="3">
        <v>5</v>
      </c>
      <c r="F118">
        <f t="shared" si="1"/>
        <v>0.67567567567567566</v>
      </c>
    </row>
    <row r="119" spans="1:6" x14ac:dyDescent="0.2">
      <c r="A119" s="22" t="s">
        <v>44</v>
      </c>
      <c r="B119" s="6">
        <v>31</v>
      </c>
      <c r="C119" s="6">
        <v>3</v>
      </c>
      <c r="D119" s="16">
        <v>2.4</v>
      </c>
      <c r="E119" s="6">
        <v>3</v>
      </c>
      <c r="F119">
        <f t="shared" si="1"/>
        <v>0.88235294117647056</v>
      </c>
    </row>
    <row r="120" spans="1:6" x14ac:dyDescent="0.2">
      <c r="A120" s="22" t="s">
        <v>242</v>
      </c>
      <c r="B120" s="6">
        <v>22</v>
      </c>
      <c r="C120" s="6">
        <v>17</v>
      </c>
      <c r="D120" s="16">
        <v>3</v>
      </c>
      <c r="E120" s="3">
        <v>0</v>
      </c>
      <c r="F120">
        <f t="shared" si="1"/>
        <v>0</v>
      </c>
    </row>
    <row r="121" spans="1:6" x14ac:dyDescent="0.2">
      <c r="A121" s="22" t="s">
        <v>45</v>
      </c>
      <c r="B121" s="6">
        <v>61</v>
      </c>
      <c r="C121" s="6">
        <v>8</v>
      </c>
      <c r="D121" s="16">
        <v>3.2</v>
      </c>
      <c r="E121" s="6">
        <v>2</v>
      </c>
      <c r="F121">
        <f t="shared" si="1"/>
        <v>0.47619047619047616</v>
      </c>
    </row>
    <row r="122" spans="1:6" x14ac:dyDescent="0.2">
      <c r="A122" s="22" t="s">
        <v>243</v>
      </c>
      <c r="B122" s="6">
        <v>337</v>
      </c>
      <c r="C122" s="6">
        <v>74</v>
      </c>
      <c r="D122" s="16">
        <v>5.0999999999999996</v>
      </c>
      <c r="E122" s="3">
        <v>3</v>
      </c>
      <c r="F122">
        <f t="shared" si="1"/>
        <v>0.49180327868852464</v>
      </c>
    </row>
    <row r="123" spans="1:6" x14ac:dyDescent="0.2">
      <c r="A123" s="22" t="s">
        <v>244</v>
      </c>
      <c r="B123" s="6">
        <v>0</v>
      </c>
      <c r="C123" s="6">
        <v>2</v>
      </c>
      <c r="D123" s="16">
        <v>0.5</v>
      </c>
      <c r="E123" s="3">
        <v>0</v>
      </c>
      <c r="F123">
        <f t="shared" si="1"/>
        <v>0</v>
      </c>
    </row>
    <row r="124" spans="1:6" x14ac:dyDescent="0.2">
      <c r="A124" s="22" t="s">
        <v>245</v>
      </c>
      <c r="B124" s="6">
        <v>0</v>
      </c>
      <c r="C124" s="6">
        <v>18</v>
      </c>
      <c r="D124" s="16">
        <v>1.5</v>
      </c>
      <c r="E124" s="3">
        <v>0</v>
      </c>
      <c r="F124">
        <f t="shared" si="1"/>
        <v>0</v>
      </c>
    </row>
    <row r="125" spans="1:6" x14ac:dyDescent="0.2">
      <c r="A125" s="22" t="s">
        <v>246</v>
      </c>
      <c r="B125" s="6">
        <v>78</v>
      </c>
      <c r="C125" s="6">
        <v>9</v>
      </c>
      <c r="D125" s="16">
        <v>3.3</v>
      </c>
      <c r="E125" s="3">
        <v>2</v>
      </c>
      <c r="F125">
        <f t="shared" si="1"/>
        <v>0.46511627906976744</v>
      </c>
    </row>
    <row r="126" spans="1:6" x14ac:dyDescent="0.2">
      <c r="A126" s="22" t="s">
        <v>247</v>
      </c>
      <c r="B126" s="6">
        <v>67</v>
      </c>
      <c r="C126" s="6">
        <v>9</v>
      </c>
      <c r="D126" s="16">
        <v>3.3</v>
      </c>
      <c r="E126">
        <v>0</v>
      </c>
      <c r="F126">
        <f t="shared" si="1"/>
        <v>0</v>
      </c>
    </row>
    <row r="127" spans="1:6" x14ac:dyDescent="0.2">
      <c r="A127" s="22" t="s">
        <v>248</v>
      </c>
      <c r="B127" s="6">
        <v>14</v>
      </c>
      <c r="C127" s="6">
        <v>1</v>
      </c>
      <c r="D127" s="16">
        <v>1.7</v>
      </c>
      <c r="E127">
        <v>0</v>
      </c>
      <c r="F127">
        <f t="shared" si="1"/>
        <v>0</v>
      </c>
    </row>
    <row r="128" spans="1:6" x14ac:dyDescent="0.2">
      <c r="A128" s="22" t="s">
        <v>46</v>
      </c>
      <c r="B128" s="6">
        <v>20</v>
      </c>
      <c r="C128" s="6">
        <v>6</v>
      </c>
      <c r="D128" s="16">
        <v>2.5</v>
      </c>
      <c r="E128" s="6">
        <v>1</v>
      </c>
      <c r="F128">
        <f t="shared" si="1"/>
        <v>0.2857142857142857</v>
      </c>
    </row>
    <row r="129" spans="1:6" x14ac:dyDescent="0.2">
      <c r="A129" s="22" t="s">
        <v>249</v>
      </c>
      <c r="B129" s="6">
        <v>401</v>
      </c>
      <c r="C129" s="6">
        <v>57</v>
      </c>
      <c r="D129" s="16">
        <v>5</v>
      </c>
      <c r="E129" s="6">
        <v>2</v>
      </c>
      <c r="F129">
        <f t="shared" si="1"/>
        <v>0.33333333333333331</v>
      </c>
    </row>
    <row r="130" spans="1:6" x14ac:dyDescent="0.2">
      <c r="A130" s="22" t="s">
        <v>250</v>
      </c>
      <c r="B130" s="6">
        <v>110</v>
      </c>
      <c r="C130" s="6">
        <v>5</v>
      </c>
      <c r="D130" s="16">
        <v>3.3</v>
      </c>
      <c r="E130">
        <v>0</v>
      </c>
      <c r="F130">
        <f t="shared" si="1"/>
        <v>0</v>
      </c>
    </row>
    <row r="131" spans="1:6" x14ac:dyDescent="0.2">
      <c r="A131" s="22" t="s">
        <v>251</v>
      </c>
      <c r="B131" s="6">
        <v>379</v>
      </c>
      <c r="C131" s="6">
        <v>41</v>
      </c>
      <c r="D131" s="16">
        <v>4.8</v>
      </c>
      <c r="E131">
        <v>0</v>
      </c>
      <c r="F131">
        <f t="shared" si="1"/>
        <v>0</v>
      </c>
    </row>
    <row r="132" spans="1:6" x14ac:dyDescent="0.2">
      <c r="A132" s="22" t="s">
        <v>137</v>
      </c>
      <c r="B132" s="6">
        <v>65</v>
      </c>
      <c r="C132" s="6">
        <v>1</v>
      </c>
      <c r="D132" s="16">
        <v>2.4</v>
      </c>
      <c r="E132" s="6">
        <v>0</v>
      </c>
      <c r="F132">
        <f t="shared" ref="F132:F195" si="2">E132/(D132+1)</f>
        <v>0</v>
      </c>
    </row>
    <row r="133" spans="1:6" x14ac:dyDescent="0.2">
      <c r="A133" s="22" t="s">
        <v>252</v>
      </c>
      <c r="B133" s="6">
        <v>5</v>
      </c>
      <c r="C133" s="6">
        <v>0</v>
      </c>
      <c r="D133" s="16">
        <v>0.9</v>
      </c>
      <c r="E133" s="3">
        <v>1</v>
      </c>
      <c r="F133">
        <f t="shared" si="2"/>
        <v>0.52631578947368418</v>
      </c>
    </row>
    <row r="134" spans="1:6" x14ac:dyDescent="0.2">
      <c r="A134" s="22" t="s">
        <v>253</v>
      </c>
      <c r="B134" s="6">
        <v>51</v>
      </c>
      <c r="C134" s="6">
        <v>5</v>
      </c>
      <c r="D134" s="16">
        <v>2.9</v>
      </c>
      <c r="E134" s="3">
        <v>0</v>
      </c>
      <c r="F134">
        <f t="shared" si="2"/>
        <v>0</v>
      </c>
    </row>
    <row r="135" spans="1:6" x14ac:dyDescent="0.2">
      <c r="A135" s="22" t="s">
        <v>254</v>
      </c>
      <c r="B135" s="6">
        <v>56</v>
      </c>
      <c r="C135" s="6">
        <v>0</v>
      </c>
      <c r="D135" s="16">
        <v>2</v>
      </c>
      <c r="E135">
        <v>0</v>
      </c>
      <c r="F135">
        <f t="shared" si="2"/>
        <v>0</v>
      </c>
    </row>
    <row r="136" spans="1:6" x14ac:dyDescent="0.2">
      <c r="A136" s="22" t="s">
        <v>151</v>
      </c>
      <c r="B136" s="6">
        <v>76</v>
      </c>
      <c r="C136" s="6">
        <v>10</v>
      </c>
      <c r="D136" s="16">
        <v>3.4</v>
      </c>
      <c r="E136" s="6">
        <v>0</v>
      </c>
      <c r="F136">
        <f t="shared" si="2"/>
        <v>0</v>
      </c>
    </row>
    <row r="137" spans="1:6" x14ac:dyDescent="0.2">
      <c r="A137" s="22" t="s">
        <v>47</v>
      </c>
      <c r="B137" s="6">
        <v>297</v>
      </c>
      <c r="C137" s="6">
        <v>4</v>
      </c>
      <c r="D137" s="16">
        <v>3.7</v>
      </c>
      <c r="E137" s="6">
        <v>2</v>
      </c>
      <c r="F137">
        <f t="shared" si="2"/>
        <v>0.42553191489361702</v>
      </c>
    </row>
    <row r="138" spans="1:6" x14ac:dyDescent="0.2">
      <c r="A138" s="22" t="s">
        <v>255</v>
      </c>
      <c r="B138" s="6">
        <v>73509</v>
      </c>
      <c r="C138" s="6">
        <v>77</v>
      </c>
      <c r="D138" s="16">
        <v>7.8</v>
      </c>
      <c r="E138" s="3">
        <v>3</v>
      </c>
      <c r="F138">
        <f t="shared" si="2"/>
        <v>0.34090909090909088</v>
      </c>
    </row>
    <row r="139" spans="1:6" x14ac:dyDescent="0.2">
      <c r="A139" s="22" t="s">
        <v>48</v>
      </c>
      <c r="B139" s="6">
        <v>13</v>
      </c>
      <c r="C139" s="6">
        <v>8</v>
      </c>
      <c r="D139" s="16">
        <v>2.4</v>
      </c>
      <c r="E139" s="6">
        <v>2</v>
      </c>
      <c r="F139">
        <f t="shared" si="2"/>
        <v>0.58823529411764708</v>
      </c>
    </row>
    <row r="140" spans="1:6" x14ac:dyDescent="0.2">
      <c r="A140" s="22" t="s">
        <v>49</v>
      </c>
      <c r="B140" s="6">
        <v>231</v>
      </c>
      <c r="C140" s="6">
        <v>1</v>
      </c>
      <c r="D140" s="16">
        <v>3.1</v>
      </c>
      <c r="E140" s="6">
        <v>2</v>
      </c>
      <c r="F140">
        <f t="shared" si="2"/>
        <v>0.48780487804878053</v>
      </c>
    </row>
    <row r="141" spans="1:6" x14ac:dyDescent="0.2">
      <c r="A141" s="22" t="s">
        <v>256</v>
      </c>
      <c r="B141" s="6">
        <v>99692</v>
      </c>
      <c r="C141" s="6">
        <v>52</v>
      </c>
      <c r="D141" s="16">
        <v>7.7</v>
      </c>
      <c r="E141" s="6">
        <v>0</v>
      </c>
      <c r="F141">
        <f t="shared" si="2"/>
        <v>0</v>
      </c>
    </row>
    <row r="142" spans="1:6" x14ac:dyDescent="0.2">
      <c r="A142" s="22" t="s">
        <v>152</v>
      </c>
      <c r="B142" s="6">
        <v>38</v>
      </c>
      <c r="C142" s="6">
        <v>8</v>
      </c>
      <c r="D142" s="16">
        <v>2.9</v>
      </c>
      <c r="E142" s="6">
        <v>0</v>
      </c>
      <c r="F142">
        <f t="shared" si="2"/>
        <v>0</v>
      </c>
    </row>
    <row r="143" spans="1:6" x14ac:dyDescent="0.2">
      <c r="A143" s="22" t="s">
        <v>257</v>
      </c>
      <c r="B143" s="6">
        <v>45849</v>
      </c>
      <c r="C143" s="6">
        <v>48</v>
      </c>
      <c r="D143" s="16">
        <v>7.3</v>
      </c>
      <c r="E143">
        <v>0</v>
      </c>
      <c r="F143">
        <f t="shared" si="2"/>
        <v>0</v>
      </c>
    </row>
    <row r="144" spans="1:6" x14ac:dyDescent="0.2">
      <c r="A144" s="22" t="s">
        <v>258</v>
      </c>
      <c r="B144" s="6">
        <v>1134</v>
      </c>
      <c r="C144" s="6">
        <v>16</v>
      </c>
      <c r="D144" s="16">
        <v>4.9000000000000004</v>
      </c>
      <c r="E144" s="3">
        <v>2</v>
      </c>
      <c r="F144">
        <f t="shared" si="2"/>
        <v>0.33898305084745761</v>
      </c>
    </row>
    <row r="145" spans="1:6" x14ac:dyDescent="0.2">
      <c r="A145" s="22" t="s">
        <v>259</v>
      </c>
      <c r="B145" s="6">
        <v>116</v>
      </c>
      <c r="C145" s="6">
        <v>37</v>
      </c>
      <c r="D145" s="16">
        <v>4.2</v>
      </c>
      <c r="E145" s="3">
        <v>2</v>
      </c>
      <c r="F145">
        <f t="shared" si="2"/>
        <v>0.38461538461538458</v>
      </c>
    </row>
    <row r="146" spans="1:6" x14ac:dyDescent="0.2">
      <c r="A146" s="22" t="s">
        <v>260</v>
      </c>
      <c r="B146" s="6">
        <v>396</v>
      </c>
      <c r="C146" s="6">
        <v>24</v>
      </c>
      <c r="D146" s="16">
        <v>4.5999999999999996</v>
      </c>
      <c r="E146">
        <v>0</v>
      </c>
      <c r="F146">
        <f t="shared" si="2"/>
        <v>0</v>
      </c>
    </row>
    <row r="147" spans="1:6" x14ac:dyDescent="0.2">
      <c r="A147" s="22" t="s">
        <v>261</v>
      </c>
      <c r="B147" s="6">
        <v>51</v>
      </c>
      <c r="C147" s="6">
        <v>2</v>
      </c>
      <c r="D147" s="16">
        <v>2.5</v>
      </c>
      <c r="E147">
        <v>0</v>
      </c>
      <c r="F147">
        <f t="shared" si="2"/>
        <v>0</v>
      </c>
    </row>
    <row r="148" spans="1:6" x14ac:dyDescent="0.2">
      <c r="A148" s="22" t="s">
        <v>262</v>
      </c>
      <c r="B148" s="6">
        <v>36</v>
      </c>
      <c r="C148" s="6">
        <v>1</v>
      </c>
      <c r="D148" s="16">
        <v>2.2000000000000002</v>
      </c>
      <c r="E148">
        <v>0</v>
      </c>
      <c r="F148">
        <f t="shared" si="2"/>
        <v>0</v>
      </c>
    </row>
    <row r="149" spans="1:6" x14ac:dyDescent="0.2">
      <c r="A149" s="22" t="s">
        <v>263</v>
      </c>
      <c r="B149" s="6">
        <v>13</v>
      </c>
      <c r="C149" s="6">
        <v>3</v>
      </c>
      <c r="D149" s="16">
        <v>2</v>
      </c>
      <c r="E149">
        <v>0</v>
      </c>
      <c r="F149">
        <f t="shared" si="2"/>
        <v>0</v>
      </c>
    </row>
    <row r="150" spans="1:6" x14ac:dyDescent="0.2">
      <c r="A150" s="22" t="s">
        <v>50</v>
      </c>
      <c r="B150" s="6">
        <v>0</v>
      </c>
      <c r="C150" s="6">
        <v>0</v>
      </c>
      <c r="D150" s="16">
        <v>0</v>
      </c>
      <c r="E150" s="6">
        <v>1</v>
      </c>
      <c r="F150">
        <f t="shared" si="2"/>
        <v>1</v>
      </c>
    </row>
    <row r="151" spans="1:6" x14ac:dyDescent="0.2">
      <c r="A151" s="22" t="s">
        <v>264</v>
      </c>
      <c r="B151" s="6">
        <v>139</v>
      </c>
      <c r="C151" s="6">
        <v>122</v>
      </c>
      <c r="D151" s="16">
        <v>4.9000000000000004</v>
      </c>
      <c r="E151" s="3">
        <v>1</v>
      </c>
      <c r="F151">
        <f t="shared" si="2"/>
        <v>0.16949152542372881</v>
      </c>
    </row>
    <row r="152" spans="1:6" x14ac:dyDescent="0.2">
      <c r="A152" s="22" t="s">
        <v>265</v>
      </c>
      <c r="B152" s="6">
        <v>87</v>
      </c>
      <c r="C152" s="6">
        <v>1</v>
      </c>
      <c r="D152" s="16">
        <v>2.6</v>
      </c>
      <c r="E152" s="3">
        <v>1</v>
      </c>
      <c r="F152">
        <f t="shared" si="2"/>
        <v>0.27777777777777779</v>
      </c>
    </row>
    <row r="153" spans="1:6" x14ac:dyDescent="0.2">
      <c r="A153" s="22" t="s">
        <v>138</v>
      </c>
      <c r="B153" s="6">
        <v>529</v>
      </c>
      <c r="C153" s="6">
        <v>2</v>
      </c>
      <c r="D153" s="16">
        <v>3.7</v>
      </c>
      <c r="E153" s="6">
        <v>0</v>
      </c>
      <c r="F153">
        <f t="shared" si="2"/>
        <v>0</v>
      </c>
    </row>
    <row r="154" spans="1:6" x14ac:dyDescent="0.2">
      <c r="A154" s="22" t="s">
        <v>266</v>
      </c>
      <c r="B154" s="6">
        <v>88</v>
      </c>
      <c r="C154" s="6">
        <v>35</v>
      </c>
      <c r="D154" s="16">
        <v>4</v>
      </c>
      <c r="E154">
        <v>0</v>
      </c>
      <c r="F154">
        <f t="shared" si="2"/>
        <v>0</v>
      </c>
    </row>
    <row r="155" spans="1:6" x14ac:dyDescent="0.2">
      <c r="A155" s="22" t="s">
        <v>267</v>
      </c>
      <c r="B155" s="6">
        <v>304</v>
      </c>
      <c r="C155" s="6">
        <v>16</v>
      </c>
      <c r="D155" s="16">
        <v>4.3</v>
      </c>
      <c r="E155" s="3">
        <v>0</v>
      </c>
      <c r="F155">
        <f t="shared" si="2"/>
        <v>0</v>
      </c>
    </row>
    <row r="156" spans="1:6" x14ac:dyDescent="0.2">
      <c r="A156" s="22" t="s">
        <v>119</v>
      </c>
      <c r="B156" s="6">
        <v>586</v>
      </c>
      <c r="C156" s="6">
        <v>2</v>
      </c>
      <c r="D156" s="16">
        <v>3.7</v>
      </c>
      <c r="E156" s="6">
        <v>3</v>
      </c>
      <c r="F156">
        <f t="shared" si="2"/>
        <v>0.63829787234042545</v>
      </c>
    </row>
    <row r="157" spans="1:6" x14ac:dyDescent="0.2">
      <c r="A157" s="22" t="s">
        <v>120</v>
      </c>
      <c r="B157" s="6">
        <v>138</v>
      </c>
      <c r="C157" s="6">
        <v>2</v>
      </c>
      <c r="D157" s="16">
        <v>3</v>
      </c>
      <c r="E157" s="6">
        <v>1</v>
      </c>
      <c r="F157">
        <f t="shared" si="2"/>
        <v>0.25</v>
      </c>
    </row>
    <row r="158" spans="1:6" x14ac:dyDescent="0.2">
      <c r="A158" s="22" t="s">
        <v>268</v>
      </c>
      <c r="B158" s="6">
        <v>824</v>
      </c>
      <c r="C158" s="6">
        <v>6</v>
      </c>
      <c r="D158" s="16">
        <v>4.3</v>
      </c>
      <c r="E158" s="3">
        <v>2</v>
      </c>
      <c r="F158">
        <f t="shared" si="2"/>
        <v>0.37735849056603776</v>
      </c>
    </row>
    <row r="159" spans="1:6" x14ac:dyDescent="0.2">
      <c r="A159" s="22" t="s">
        <v>121</v>
      </c>
      <c r="B159" s="6">
        <v>1402</v>
      </c>
      <c r="C159" s="6">
        <v>38</v>
      </c>
      <c r="D159" s="16">
        <v>5.5</v>
      </c>
      <c r="E159" s="6">
        <v>1</v>
      </c>
      <c r="F159">
        <f t="shared" si="2"/>
        <v>0.15384615384615385</v>
      </c>
    </row>
    <row r="160" spans="1:6" x14ac:dyDescent="0.2">
      <c r="A160" s="22" t="s">
        <v>269</v>
      </c>
      <c r="B160" s="6">
        <v>3546</v>
      </c>
      <c r="C160" s="6">
        <v>65</v>
      </c>
      <c r="D160" s="16">
        <v>6.2</v>
      </c>
      <c r="E160" s="3">
        <v>7</v>
      </c>
      <c r="F160">
        <f t="shared" si="2"/>
        <v>0.97222222222222221</v>
      </c>
    </row>
    <row r="161" spans="1:6" x14ac:dyDescent="0.2">
      <c r="A161" s="22" t="s">
        <v>148</v>
      </c>
      <c r="B161" s="6">
        <v>82</v>
      </c>
      <c r="C161" s="6">
        <v>1</v>
      </c>
      <c r="D161" s="16">
        <v>2.6</v>
      </c>
      <c r="E161" s="6">
        <v>1</v>
      </c>
      <c r="F161">
        <f t="shared" si="2"/>
        <v>0.27777777777777779</v>
      </c>
    </row>
    <row r="162" spans="1:6" x14ac:dyDescent="0.2">
      <c r="A162" s="22" t="s">
        <v>593</v>
      </c>
      <c r="B162" s="6">
        <v>62</v>
      </c>
      <c r="C162" s="6">
        <v>1</v>
      </c>
      <c r="D162" s="16">
        <v>2.4</v>
      </c>
      <c r="E162" s="3">
        <v>0</v>
      </c>
      <c r="F162">
        <f t="shared" si="2"/>
        <v>0</v>
      </c>
    </row>
    <row r="163" spans="1:6" x14ac:dyDescent="0.2">
      <c r="A163" s="22" t="s">
        <v>51</v>
      </c>
      <c r="B163" s="6">
        <v>16</v>
      </c>
      <c r="C163" s="6">
        <v>2</v>
      </c>
      <c r="D163" s="16">
        <v>2</v>
      </c>
      <c r="E163" s="6">
        <v>0</v>
      </c>
      <c r="F163">
        <f t="shared" si="2"/>
        <v>0</v>
      </c>
    </row>
    <row r="164" spans="1:6" x14ac:dyDescent="0.2">
      <c r="A164" s="22" t="s">
        <v>601</v>
      </c>
      <c r="B164" s="6">
        <v>544</v>
      </c>
      <c r="C164" s="6">
        <v>78</v>
      </c>
      <c r="D164" s="16">
        <v>5.3</v>
      </c>
      <c r="E164" s="3">
        <v>4</v>
      </c>
      <c r="F164">
        <f t="shared" si="2"/>
        <v>0.63492063492063489</v>
      </c>
    </row>
    <row r="165" spans="1:6" x14ac:dyDescent="0.2">
      <c r="A165" s="22" t="s">
        <v>52</v>
      </c>
      <c r="B165" s="6">
        <v>34</v>
      </c>
      <c r="C165" s="6">
        <v>6</v>
      </c>
      <c r="D165" s="16">
        <v>2.8</v>
      </c>
      <c r="E165" s="6">
        <v>1</v>
      </c>
      <c r="F165">
        <f t="shared" si="2"/>
        <v>0.26315789473684209</v>
      </c>
    </row>
    <row r="166" spans="1:6" x14ac:dyDescent="0.2">
      <c r="A166" s="22" t="s">
        <v>53</v>
      </c>
      <c r="B166" s="6">
        <v>5</v>
      </c>
      <c r="C166" s="6">
        <v>1</v>
      </c>
      <c r="D166" s="16">
        <v>1.2</v>
      </c>
      <c r="E166" s="6">
        <v>1</v>
      </c>
      <c r="F166">
        <f t="shared" si="2"/>
        <v>0.45454545454545453</v>
      </c>
    </row>
    <row r="167" spans="1:6" x14ac:dyDescent="0.2">
      <c r="A167" s="22" t="s">
        <v>54</v>
      </c>
      <c r="B167" s="6">
        <v>1</v>
      </c>
      <c r="C167" s="6">
        <v>4</v>
      </c>
      <c r="D167" s="16">
        <v>1.2</v>
      </c>
      <c r="E167" s="6">
        <v>1</v>
      </c>
      <c r="F167">
        <f t="shared" si="2"/>
        <v>0.45454545454545453</v>
      </c>
    </row>
    <row r="168" spans="1:6" x14ac:dyDescent="0.2">
      <c r="A168" s="22" t="s">
        <v>55</v>
      </c>
      <c r="B168" s="6">
        <v>0</v>
      </c>
      <c r="C168" s="6">
        <v>1</v>
      </c>
      <c r="D168" s="16">
        <v>0.3</v>
      </c>
      <c r="E168" s="6">
        <v>1</v>
      </c>
      <c r="F168">
        <f t="shared" si="2"/>
        <v>0.76923076923076916</v>
      </c>
    </row>
    <row r="169" spans="1:6" x14ac:dyDescent="0.2">
      <c r="A169" s="22" t="s">
        <v>56</v>
      </c>
      <c r="B169" s="6">
        <v>0</v>
      </c>
      <c r="C169" s="6">
        <v>1</v>
      </c>
      <c r="D169" s="16">
        <v>0.3</v>
      </c>
      <c r="E169" s="6">
        <v>1</v>
      </c>
      <c r="F169">
        <f t="shared" si="2"/>
        <v>0.76923076923076916</v>
      </c>
    </row>
    <row r="170" spans="1:6" x14ac:dyDescent="0.2">
      <c r="A170" s="22" t="s">
        <v>270</v>
      </c>
      <c r="B170" s="6">
        <v>76</v>
      </c>
      <c r="C170" s="6">
        <v>28</v>
      </c>
      <c r="D170" s="16">
        <v>3.9</v>
      </c>
      <c r="E170" s="3">
        <v>0</v>
      </c>
      <c r="F170">
        <f t="shared" si="2"/>
        <v>0</v>
      </c>
    </row>
    <row r="171" spans="1:6" x14ac:dyDescent="0.2">
      <c r="A171" s="22" t="s">
        <v>271</v>
      </c>
      <c r="B171" s="6">
        <v>15</v>
      </c>
      <c r="C171" s="6">
        <v>36</v>
      </c>
      <c r="D171" s="16">
        <v>3.2</v>
      </c>
      <c r="E171" s="3">
        <v>0</v>
      </c>
      <c r="F171">
        <f t="shared" si="2"/>
        <v>0</v>
      </c>
    </row>
    <row r="172" spans="1:6" x14ac:dyDescent="0.2">
      <c r="A172" s="22" t="s">
        <v>57</v>
      </c>
      <c r="B172" s="6">
        <v>202</v>
      </c>
      <c r="C172" s="6">
        <v>23</v>
      </c>
      <c r="D172" s="16">
        <v>4.2</v>
      </c>
      <c r="E172" s="6">
        <v>1</v>
      </c>
      <c r="F172">
        <f t="shared" si="2"/>
        <v>0.19230769230769229</v>
      </c>
    </row>
    <row r="173" spans="1:6" x14ac:dyDescent="0.2">
      <c r="A173" s="22" t="s">
        <v>58</v>
      </c>
      <c r="B173" s="6">
        <v>31</v>
      </c>
      <c r="C173" s="6">
        <v>0</v>
      </c>
      <c r="D173" s="16">
        <v>1.7</v>
      </c>
      <c r="E173" s="6">
        <v>1</v>
      </c>
      <c r="F173">
        <f t="shared" si="2"/>
        <v>0.37037037037037035</v>
      </c>
    </row>
    <row r="174" spans="1:6" x14ac:dyDescent="0.2">
      <c r="A174" s="22" t="s">
        <v>272</v>
      </c>
      <c r="B174" s="6">
        <v>30</v>
      </c>
      <c r="C174" s="6">
        <v>2</v>
      </c>
      <c r="D174" s="16">
        <v>2.2999999999999998</v>
      </c>
      <c r="E174">
        <v>0</v>
      </c>
      <c r="F174">
        <f t="shared" si="2"/>
        <v>0</v>
      </c>
    </row>
    <row r="175" spans="1:6" x14ac:dyDescent="0.2">
      <c r="A175" s="22" t="s">
        <v>59</v>
      </c>
      <c r="B175" s="6">
        <v>76</v>
      </c>
      <c r="C175" s="6">
        <v>2</v>
      </c>
      <c r="D175" s="16">
        <v>2.7</v>
      </c>
      <c r="E175" s="6">
        <v>2</v>
      </c>
      <c r="F175">
        <f t="shared" si="2"/>
        <v>0.54054054054054046</v>
      </c>
    </row>
    <row r="176" spans="1:6" x14ac:dyDescent="0.2">
      <c r="A176" s="22" t="s">
        <v>273</v>
      </c>
      <c r="B176" s="6">
        <v>230</v>
      </c>
      <c r="C176" s="6">
        <v>4</v>
      </c>
      <c r="D176" s="16">
        <v>3.5</v>
      </c>
      <c r="E176" s="6">
        <v>2</v>
      </c>
      <c r="F176">
        <f t="shared" si="2"/>
        <v>0.44444444444444442</v>
      </c>
    </row>
    <row r="177" spans="1:6" x14ac:dyDescent="0.2">
      <c r="A177" s="22" t="s">
        <v>274</v>
      </c>
      <c r="B177" s="6">
        <v>69</v>
      </c>
      <c r="C177" s="6">
        <v>1</v>
      </c>
      <c r="D177" s="16">
        <v>2.5</v>
      </c>
      <c r="E177">
        <v>0</v>
      </c>
      <c r="F177">
        <f t="shared" si="2"/>
        <v>0</v>
      </c>
    </row>
    <row r="178" spans="1:6" x14ac:dyDescent="0.2">
      <c r="A178" s="22" t="s">
        <v>60</v>
      </c>
      <c r="B178" s="6">
        <v>10</v>
      </c>
      <c r="C178" s="6">
        <v>0</v>
      </c>
      <c r="D178" s="16">
        <v>1.2</v>
      </c>
      <c r="E178" s="6">
        <v>1</v>
      </c>
      <c r="F178">
        <f t="shared" si="2"/>
        <v>0.45454545454545453</v>
      </c>
    </row>
    <row r="179" spans="1:6" x14ac:dyDescent="0.2">
      <c r="A179" s="22" t="s">
        <v>122</v>
      </c>
      <c r="B179" s="6">
        <v>84</v>
      </c>
      <c r="C179" s="6">
        <v>6</v>
      </c>
      <c r="D179" s="16">
        <v>3.2</v>
      </c>
      <c r="E179" s="6">
        <v>0</v>
      </c>
      <c r="F179">
        <f t="shared" si="2"/>
        <v>0</v>
      </c>
    </row>
    <row r="180" spans="1:6" x14ac:dyDescent="0.2">
      <c r="A180" s="22" t="s">
        <v>275</v>
      </c>
      <c r="B180" s="6">
        <v>11</v>
      </c>
      <c r="C180" s="6">
        <v>14</v>
      </c>
      <c r="D180" s="16">
        <v>2.6</v>
      </c>
      <c r="E180">
        <v>0</v>
      </c>
      <c r="F180">
        <f t="shared" si="2"/>
        <v>0</v>
      </c>
    </row>
    <row r="181" spans="1:6" x14ac:dyDescent="0.2">
      <c r="A181" s="22" t="s">
        <v>276</v>
      </c>
      <c r="B181" s="6">
        <v>64</v>
      </c>
      <c r="C181" s="6">
        <v>31</v>
      </c>
      <c r="D181" s="16">
        <v>3.8</v>
      </c>
      <c r="E181">
        <v>0</v>
      </c>
      <c r="F181">
        <f t="shared" si="2"/>
        <v>0</v>
      </c>
    </row>
    <row r="182" spans="1:6" x14ac:dyDescent="0.2">
      <c r="A182" s="22" t="s">
        <v>578</v>
      </c>
      <c r="B182" s="6">
        <v>223</v>
      </c>
      <c r="C182" s="6">
        <v>4</v>
      </c>
      <c r="D182" s="16">
        <v>3.5</v>
      </c>
      <c r="E182" s="3">
        <v>1</v>
      </c>
      <c r="F182">
        <f t="shared" si="2"/>
        <v>0.22222222222222221</v>
      </c>
    </row>
    <row r="183" spans="1:6" x14ac:dyDescent="0.2">
      <c r="A183" s="22" t="s">
        <v>554</v>
      </c>
      <c r="B183" s="6">
        <v>38</v>
      </c>
      <c r="C183" s="6">
        <v>23</v>
      </c>
      <c r="D183" s="16">
        <v>3.4</v>
      </c>
      <c r="E183" s="6">
        <v>1</v>
      </c>
      <c r="F183">
        <f t="shared" si="2"/>
        <v>0.22727272727272727</v>
      </c>
    </row>
    <row r="184" spans="1:6" x14ac:dyDescent="0.2">
      <c r="A184" s="22" t="s">
        <v>277</v>
      </c>
      <c r="B184" s="6">
        <v>60</v>
      </c>
      <c r="C184" s="6">
        <v>30</v>
      </c>
      <c r="D184" s="16">
        <v>3.8</v>
      </c>
      <c r="E184" s="3">
        <v>1</v>
      </c>
      <c r="F184">
        <f t="shared" si="2"/>
        <v>0.20833333333333334</v>
      </c>
    </row>
    <row r="185" spans="1:6" x14ac:dyDescent="0.2">
      <c r="A185" s="22" t="s">
        <v>278</v>
      </c>
      <c r="B185" s="6">
        <v>43</v>
      </c>
      <c r="C185" s="6">
        <v>3</v>
      </c>
      <c r="D185" s="16">
        <v>2.6</v>
      </c>
      <c r="E185">
        <v>0</v>
      </c>
      <c r="F185">
        <f t="shared" si="2"/>
        <v>0</v>
      </c>
    </row>
    <row r="186" spans="1:6" x14ac:dyDescent="0.2">
      <c r="A186" s="22" t="s">
        <v>279</v>
      </c>
      <c r="B186" s="6">
        <v>96</v>
      </c>
      <c r="C186" s="6">
        <v>17</v>
      </c>
      <c r="D186" s="16">
        <v>3.7</v>
      </c>
      <c r="E186" s="3">
        <v>0</v>
      </c>
      <c r="F186">
        <f t="shared" si="2"/>
        <v>0</v>
      </c>
    </row>
    <row r="187" spans="1:6" x14ac:dyDescent="0.2">
      <c r="A187" s="22" t="s">
        <v>280</v>
      </c>
      <c r="B187" s="6">
        <v>30</v>
      </c>
      <c r="C187" s="6">
        <v>2</v>
      </c>
      <c r="D187" s="16">
        <v>2.2999999999999998</v>
      </c>
      <c r="E187" s="3">
        <v>0</v>
      </c>
      <c r="F187">
        <f t="shared" si="2"/>
        <v>0</v>
      </c>
    </row>
    <row r="188" spans="1:6" x14ac:dyDescent="0.2">
      <c r="A188" s="22" t="s">
        <v>281</v>
      </c>
      <c r="B188" s="6">
        <v>76</v>
      </c>
      <c r="C188" s="6">
        <v>49</v>
      </c>
      <c r="D188" s="16">
        <v>4.0999999999999996</v>
      </c>
      <c r="E188" s="3">
        <v>1</v>
      </c>
      <c r="F188">
        <f t="shared" si="2"/>
        <v>0.19607843137254904</v>
      </c>
    </row>
    <row r="189" spans="1:6" x14ac:dyDescent="0.2">
      <c r="A189" s="22" t="s">
        <v>282</v>
      </c>
      <c r="B189" s="6">
        <v>367</v>
      </c>
      <c r="C189" s="6">
        <v>32</v>
      </c>
      <c r="D189" s="16">
        <v>4.7</v>
      </c>
      <c r="E189" s="3">
        <v>0</v>
      </c>
      <c r="F189">
        <f t="shared" si="2"/>
        <v>0</v>
      </c>
    </row>
    <row r="190" spans="1:6" x14ac:dyDescent="0.2">
      <c r="A190" s="22" t="s">
        <v>283</v>
      </c>
      <c r="B190" s="6">
        <v>212</v>
      </c>
      <c r="C190" s="6">
        <v>36</v>
      </c>
      <c r="D190" s="16">
        <v>4.5</v>
      </c>
      <c r="E190" s="3">
        <v>5</v>
      </c>
      <c r="F190">
        <f t="shared" si="2"/>
        <v>0.90909090909090906</v>
      </c>
    </row>
    <row r="191" spans="1:6" x14ac:dyDescent="0.2">
      <c r="A191" s="22" t="s">
        <v>284</v>
      </c>
      <c r="B191" s="6">
        <v>550</v>
      </c>
      <c r="C191" s="6">
        <v>124</v>
      </c>
      <c r="D191" s="16">
        <v>5.6</v>
      </c>
      <c r="E191" s="3">
        <v>2</v>
      </c>
      <c r="F191">
        <f t="shared" si="2"/>
        <v>0.30303030303030304</v>
      </c>
    </row>
    <row r="192" spans="1:6" x14ac:dyDescent="0.2">
      <c r="A192" s="22" t="s">
        <v>285</v>
      </c>
      <c r="B192" s="6">
        <v>55</v>
      </c>
      <c r="C192" s="6">
        <v>4</v>
      </c>
      <c r="D192" s="16">
        <v>2.8</v>
      </c>
      <c r="E192" s="6">
        <v>1</v>
      </c>
      <c r="F192">
        <f t="shared" si="2"/>
        <v>0.26315789473684209</v>
      </c>
    </row>
    <row r="193" spans="1:6" x14ac:dyDescent="0.2">
      <c r="A193" s="22" t="s">
        <v>286</v>
      </c>
      <c r="B193" s="6">
        <v>16</v>
      </c>
      <c r="C193" s="6">
        <v>4</v>
      </c>
      <c r="D193" s="16">
        <v>2.2000000000000002</v>
      </c>
      <c r="E193">
        <v>0</v>
      </c>
      <c r="F193">
        <f t="shared" si="2"/>
        <v>0</v>
      </c>
    </row>
    <row r="194" spans="1:6" x14ac:dyDescent="0.2">
      <c r="A194" s="22" t="s">
        <v>287</v>
      </c>
      <c r="B194" s="6">
        <v>190</v>
      </c>
      <c r="C194" s="6">
        <v>13</v>
      </c>
      <c r="D194" s="16">
        <v>3.9</v>
      </c>
      <c r="E194" s="3">
        <v>1</v>
      </c>
      <c r="F194">
        <f t="shared" si="2"/>
        <v>0.2040816326530612</v>
      </c>
    </row>
    <row r="195" spans="1:6" x14ac:dyDescent="0.2">
      <c r="A195" s="22" t="s">
        <v>288</v>
      </c>
      <c r="B195" s="6">
        <v>57</v>
      </c>
      <c r="C195" s="6">
        <v>9</v>
      </c>
      <c r="D195" s="16">
        <v>3.2</v>
      </c>
      <c r="E195">
        <v>0</v>
      </c>
      <c r="F195">
        <f t="shared" si="2"/>
        <v>0</v>
      </c>
    </row>
    <row r="196" spans="1:6" x14ac:dyDescent="0.2">
      <c r="A196" s="22" t="s">
        <v>61</v>
      </c>
      <c r="B196" s="6">
        <v>383</v>
      </c>
      <c r="C196" s="6">
        <v>1</v>
      </c>
      <c r="D196" s="16">
        <v>3.3</v>
      </c>
      <c r="E196" s="6">
        <v>1</v>
      </c>
      <c r="F196">
        <f t="shared" ref="F196:F259" si="3">E196/(D196+1)</f>
        <v>0.23255813953488372</v>
      </c>
    </row>
    <row r="197" spans="1:6" x14ac:dyDescent="0.2">
      <c r="A197" s="22" t="s">
        <v>62</v>
      </c>
      <c r="B197" s="6">
        <v>27</v>
      </c>
      <c r="C197" s="6">
        <v>0</v>
      </c>
      <c r="D197" s="16">
        <v>1.7</v>
      </c>
      <c r="E197" s="6">
        <v>0</v>
      </c>
      <c r="F197">
        <f t="shared" si="3"/>
        <v>0</v>
      </c>
    </row>
    <row r="198" spans="1:6" x14ac:dyDescent="0.2">
      <c r="A198" s="22" t="s">
        <v>592</v>
      </c>
      <c r="B198" s="6">
        <v>262</v>
      </c>
      <c r="C198" s="6">
        <v>2</v>
      </c>
      <c r="D198" s="16">
        <v>3.3</v>
      </c>
      <c r="E198" s="3">
        <v>0</v>
      </c>
      <c r="F198">
        <f t="shared" si="3"/>
        <v>0</v>
      </c>
    </row>
    <row r="199" spans="1:6" x14ac:dyDescent="0.2">
      <c r="A199" s="22" t="s">
        <v>289</v>
      </c>
      <c r="B199" s="6">
        <v>52</v>
      </c>
      <c r="C199" s="6">
        <v>0</v>
      </c>
      <c r="D199" s="16">
        <v>2</v>
      </c>
      <c r="E199">
        <v>0</v>
      </c>
      <c r="F199">
        <f t="shared" si="3"/>
        <v>0</v>
      </c>
    </row>
    <row r="200" spans="1:6" x14ac:dyDescent="0.2">
      <c r="A200" s="22" t="s">
        <v>63</v>
      </c>
      <c r="B200" s="6">
        <v>3</v>
      </c>
      <c r="C200" s="6">
        <v>6</v>
      </c>
      <c r="D200" s="16">
        <v>1.7</v>
      </c>
      <c r="E200" s="6">
        <v>1</v>
      </c>
      <c r="F200">
        <f t="shared" si="3"/>
        <v>0.37037037037037035</v>
      </c>
    </row>
    <row r="201" spans="1:6" x14ac:dyDescent="0.2">
      <c r="A201" s="22" t="s">
        <v>64</v>
      </c>
      <c r="B201" s="6">
        <v>51</v>
      </c>
      <c r="C201" s="6">
        <v>4</v>
      </c>
      <c r="D201" s="16">
        <v>2.8</v>
      </c>
      <c r="E201" s="6">
        <v>1</v>
      </c>
      <c r="F201">
        <f t="shared" si="3"/>
        <v>0.26315789473684209</v>
      </c>
    </row>
    <row r="202" spans="1:6" x14ac:dyDescent="0.2">
      <c r="A202" s="22" t="s">
        <v>557</v>
      </c>
      <c r="B202" s="6">
        <v>1</v>
      </c>
      <c r="C202" s="6">
        <v>1</v>
      </c>
      <c r="D202" s="16">
        <v>0.7</v>
      </c>
      <c r="E202" s="6">
        <v>1</v>
      </c>
      <c r="F202">
        <f t="shared" si="3"/>
        <v>0.58823529411764708</v>
      </c>
    </row>
    <row r="203" spans="1:6" x14ac:dyDescent="0.2">
      <c r="A203" s="22" t="s">
        <v>290</v>
      </c>
      <c r="B203" s="6">
        <v>15</v>
      </c>
      <c r="C203" s="6">
        <v>6</v>
      </c>
      <c r="D203" s="16">
        <v>2.4</v>
      </c>
      <c r="E203" s="3">
        <v>5</v>
      </c>
      <c r="F203">
        <f t="shared" si="3"/>
        <v>1.4705882352941178</v>
      </c>
    </row>
    <row r="204" spans="1:6" x14ac:dyDescent="0.2">
      <c r="A204" s="22" t="s">
        <v>291</v>
      </c>
      <c r="B204" s="6">
        <v>461</v>
      </c>
      <c r="C204" s="6">
        <v>9</v>
      </c>
      <c r="D204" s="16">
        <v>4.2</v>
      </c>
      <c r="E204" s="3">
        <v>0</v>
      </c>
      <c r="F204">
        <f t="shared" si="3"/>
        <v>0</v>
      </c>
    </row>
    <row r="205" spans="1:6" x14ac:dyDescent="0.2">
      <c r="A205" s="22" t="s">
        <v>292</v>
      </c>
      <c r="B205" s="6">
        <v>162</v>
      </c>
      <c r="C205" s="6">
        <v>12</v>
      </c>
      <c r="D205" s="16">
        <v>3.8</v>
      </c>
      <c r="E205" s="3">
        <v>0</v>
      </c>
      <c r="F205">
        <f t="shared" si="3"/>
        <v>0</v>
      </c>
    </row>
    <row r="206" spans="1:6" x14ac:dyDescent="0.2">
      <c r="A206" s="22" t="s">
        <v>579</v>
      </c>
      <c r="B206" s="6">
        <v>83</v>
      </c>
      <c r="C206" s="6">
        <v>7</v>
      </c>
      <c r="D206" s="16">
        <v>3.3</v>
      </c>
      <c r="E206" s="3">
        <v>0</v>
      </c>
      <c r="F206">
        <f t="shared" si="3"/>
        <v>0</v>
      </c>
    </row>
    <row r="207" spans="1:6" x14ac:dyDescent="0.2">
      <c r="A207" s="22" t="s">
        <v>558</v>
      </c>
      <c r="B207" s="6">
        <v>77</v>
      </c>
      <c r="C207" s="6">
        <v>1</v>
      </c>
      <c r="D207" s="16">
        <v>2.5</v>
      </c>
      <c r="E207" s="6">
        <v>1</v>
      </c>
      <c r="F207">
        <f t="shared" si="3"/>
        <v>0.2857142857142857</v>
      </c>
    </row>
    <row r="208" spans="1:6" x14ac:dyDescent="0.2">
      <c r="A208" s="22" t="s">
        <v>293</v>
      </c>
      <c r="B208" s="6">
        <v>79</v>
      </c>
      <c r="C208" s="6">
        <v>26</v>
      </c>
      <c r="D208" s="16">
        <v>3.8</v>
      </c>
      <c r="E208" s="3">
        <v>1</v>
      </c>
      <c r="F208">
        <f t="shared" si="3"/>
        <v>0.20833333333333334</v>
      </c>
    </row>
    <row r="209" spans="1:6" x14ac:dyDescent="0.2">
      <c r="A209" s="22" t="s">
        <v>294</v>
      </c>
      <c r="B209" s="6">
        <v>84</v>
      </c>
      <c r="C209" s="6">
        <v>12</v>
      </c>
      <c r="D209" s="16">
        <v>3.5</v>
      </c>
      <c r="E209" s="3">
        <v>1</v>
      </c>
      <c r="F209">
        <f t="shared" si="3"/>
        <v>0.22222222222222221</v>
      </c>
    </row>
    <row r="210" spans="1:6" x14ac:dyDescent="0.2">
      <c r="A210" s="22" t="s">
        <v>295</v>
      </c>
      <c r="B210" s="6">
        <v>61</v>
      </c>
      <c r="C210" s="6">
        <v>9</v>
      </c>
      <c r="D210" s="16">
        <v>3.2</v>
      </c>
      <c r="E210" s="3">
        <v>1</v>
      </c>
      <c r="F210">
        <f t="shared" si="3"/>
        <v>0.23809523809523808</v>
      </c>
    </row>
    <row r="211" spans="1:6" x14ac:dyDescent="0.2">
      <c r="A211" s="22" t="s">
        <v>65</v>
      </c>
      <c r="B211" s="6">
        <v>36</v>
      </c>
      <c r="C211" s="6">
        <v>1</v>
      </c>
      <c r="D211" s="16">
        <v>2.2000000000000002</v>
      </c>
      <c r="E211" s="6">
        <v>1</v>
      </c>
      <c r="F211">
        <f t="shared" si="3"/>
        <v>0.3125</v>
      </c>
    </row>
    <row r="212" spans="1:6" x14ac:dyDescent="0.2">
      <c r="A212" s="22" t="s">
        <v>296</v>
      </c>
      <c r="B212" s="6">
        <v>36</v>
      </c>
      <c r="C212" s="6">
        <v>3</v>
      </c>
      <c r="D212" s="16">
        <v>2.5</v>
      </c>
      <c r="E212">
        <v>0</v>
      </c>
      <c r="F212">
        <f t="shared" si="3"/>
        <v>0</v>
      </c>
    </row>
    <row r="213" spans="1:6" x14ac:dyDescent="0.2">
      <c r="A213" s="22" t="s">
        <v>297</v>
      </c>
      <c r="B213" s="6">
        <v>1364</v>
      </c>
      <c r="C213" s="6">
        <v>184</v>
      </c>
      <c r="D213" s="16">
        <v>6.2</v>
      </c>
      <c r="E213" s="3">
        <v>6</v>
      </c>
      <c r="F213">
        <f t="shared" si="3"/>
        <v>0.83333333333333326</v>
      </c>
    </row>
    <row r="214" spans="1:6" x14ac:dyDescent="0.2">
      <c r="A214" s="22" t="s">
        <v>298</v>
      </c>
      <c r="B214" s="6">
        <v>83</v>
      </c>
      <c r="C214" s="6">
        <v>21</v>
      </c>
      <c r="D214" s="16">
        <v>3.8</v>
      </c>
      <c r="E214" s="6">
        <v>4</v>
      </c>
      <c r="F214">
        <f t="shared" si="3"/>
        <v>0.83333333333333337</v>
      </c>
    </row>
    <row r="215" spans="1:6" x14ac:dyDescent="0.2">
      <c r="A215" s="22" t="s">
        <v>66</v>
      </c>
      <c r="B215" s="6">
        <v>15</v>
      </c>
      <c r="C215" s="6">
        <v>3</v>
      </c>
      <c r="D215" s="16">
        <v>2.1</v>
      </c>
      <c r="E215" s="6">
        <v>6</v>
      </c>
      <c r="F215">
        <f t="shared" si="3"/>
        <v>1.9354838709677418</v>
      </c>
    </row>
    <row r="216" spans="1:6" x14ac:dyDescent="0.2">
      <c r="A216" s="22" t="s">
        <v>67</v>
      </c>
      <c r="B216" s="6">
        <v>428</v>
      </c>
      <c r="C216" s="6">
        <v>4</v>
      </c>
      <c r="D216" s="16">
        <v>4.7</v>
      </c>
      <c r="E216" s="6">
        <v>9</v>
      </c>
      <c r="F216">
        <f t="shared" si="3"/>
        <v>1.5789473684210527</v>
      </c>
    </row>
    <row r="217" spans="1:6" x14ac:dyDescent="0.2">
      <c r="A217" s="22" t="s">
        <v>68</v>
      </c>
      <c r="B217" s="6">
        <v>141</v>
      </c>
      <c r="C217" s="6">
        <v>1</v>
      </c>
      <c r="D217" s="16">
        <v>2.8</v>
      </c>
      <c r="E217" s="6">
        <v>0</v>
      </c>
      <c r="F217">
        <f t="shared" si="3"/>
        <v>0</v>
      </c>
    </row>
    <row r="218" spans="1:6" x14ac:dyDescent="0.2">
      <c r="A218" s="22" t="s">
        <v>299</v>
      </c>
      <c r="B218" s="6">
        <v>284</v>
      </c>
      <c r="C218" s="6">
        <v>5</v>
      </c>
      <c r="D218" s="16">
        <v>3.7</v>
      </c>
      <c r="E218">
        <v>0</v>
      </c>
      <c r="F218">
        <f t="shared" si="3"/>
        <v>0</v>
      </c>
    </row>
    <row r="219" spans="1:6" x14ac:dyDescent="0.2">
      <c r="A219" s="22" t="s">
        <v>300</v>
      </c>
      <c r="B219" s="6">
        <v>24</v>
      </c>
      <c r="C219" s="6">
        <v>6</v>
      </c>
      <c r="D219" s="16">
        <v>2.6</v>
      </c>
      <c r="E219">
        <v>0</v>
      </c>
      <c r="F219">
        <f t="shared" si="3"/>
        <v>0</v>
      </c>
    </row>
    <row r="220" spans="1:6" x14ac:dyDescent="0.2">
      <c r="A220" s="22" t="s">
        <v>69</v>
      </c>
      <c r="B220" s="6">
        <v>29</v>
      </c>
      <c r="C220" s="6">
        <v>18</v>
      </c>
      <c r="D220" s="16">
        <v>3.2</v>
      </c>
      <c r="E220" s="6">
        <v>1</v>
      </c>
      <c r="F220">
        <f t="shared" si="3"/>
        <v>0.23809523809523808</v>
      </c>
    </row>
    <row r="221" spans="1:6" x14ac:dyDescent="0.2">
      <c r="A221" s="22" t="s">
        <v>139</v>
      </c>
      <c r="B221" s="6">
        <v>116</v>
      </c>
      <c r="C221" s="6">
        <v>11</v>
      </c>
      <c r="D221" s="16">
        <v>3.6</v>
      </c>
      <c r="E221" s="6">
        <v>0</v>
      </c>
      <c r="F221">
        <f t="shared" si="3"/>
        <v>0</v>
      </c>
    </row>
    <row r="222" spans="1:6" x14ac:dyDescent="0.2">
      <c r="A222" s="22" t="s">
        <v>301</v>
      </c>
      <c r="B222" s="6">
        <v>151</v>
      </c>
      <c r="C222" s="6">
        <v>63</v>
      </c>
      <c r="D222" s="16">
        <v>4.5999999999999996</v>
      </c>
      <c r="E222" s="3">
        <v>1</v>
      </c>
      <c r="F222">
        <f t="shared" si="3"/>
        <v>0.17857142857142858</v>
      </c>
    </row>
    <row r="223" spans="1:6" x14ac:dyDescent="0.2">
      <c r="A223" s="22" t="s">
        <v>70</v>
      </c>
      <c r="B223" s="6">
        <v>225789</v>
      </c>
      <c r="C223" s="6">
        <v>186</v>
      </c>
      <c r="D223" s="16">
        <v>8.8000000000000007</v>
      </c>
      <c r="E223" s="6">
        <v>4</v>
      </c>
      <c r="F223">
        <f t="shared" si="3"/>
        <v>0.4081632653061224</v>
      </c>
    </row>
    <row r="224" spans="1:6" x14ac:dyDescent="0.2">
      <c r="A224" s="22" t="s">
        <v>302</v>
      </c>
      <c r="B224" s="6">
        <v>375214</v>
      </c>
      <c r="C224" s="6">
        <v>31</v>
      </c>
      <c r="D224" s="16">
        <v>8.1999999999999993</v>
      </c>
      <c r="E224">
        <v>0</v>
      </c>
      <c r="F224">
        <f t="shared" si="3"/>
        <v>0</v>
      </c>
    </row>
    <row r="225" spans="1:6" x14ac:dyDescent="0.2">
      <c r="A225" s="22" t="s">
        <v>123</v>
      </c>
      <c r="B225" s="6">
        <v>121</v>
      </c>
      <c r="C225" s="6">
        <v>61</v>
      </c>
      <c r="D225" s="16">
        <v>4.5</v>
      </c>
      <c r="E225" s="6">
        <v>0</v>
      </c>
      <c r="F225">
        <f t="shared" si="3"/>
        <v>0</v>
      </c>
    </row>
    <row r="226" spans="1:6" x14ac:dyDescent="0.2">
      <c r="A226" s="22" t="s">
        <v>303</v>
      </c>
      <c r="B226" s="6">
        <v>50</v>
      </c>
      <c r="C226" s="6">
        <v>38</v>
      </c>
      <c r="D226" s="16">
        <v>3.8</v>
      </c>
      <c r="E226" s="3">
        <v>0</v>
      </c>
      <c r="F226">
        <f t="shared" si="3"/>
        <v>0</v>
      </c>
    </row>
    <row r="227" spans="1:6" x14ac:dyDescent="0.2">
      <c r="A227" s="22" t="s">
        <v>304</v>
      </c>
      <c r="B227" s="6">
        <v>44</v>
      </c>
      <c r="C227" s="6">
        <v>138</v>
      </c>
      <c r="D227" s="16">
        <v>4.4000000000000004</v>
      </c>
      <c r="E227">
        <v>0</v>
      </c>
      <c r="F227">
        <f t="shared" si="3"/>
        <v>0</v>
      </c>
    </row>
    <row r="228" spans="1:6" x14ac:dyDescent="0.2">
      <c r="A228" s="22" t="s">
        <v>305</v>
      </c>
      <c r="B228" s="6">
        <v>65</v>
      </c>
      <c r="C228" s="6">
        <v>33</v>
      </c>
      <c r="D228" s="16">
        <v>3.9</v>
      </c>
      <c r="E228" s="6">
        <v>1</v>
      </c>
      <c r="F228">
        <f t="shared" si="3"/>
        <v>0.2040816326530612</v>
      </c>
    </row>
    <row r="229" spans="1:6" x14ac:dyDescent="0.2">
      <c r="A229" s="22" t="s">
        <v>306</v>
      </c>
      <c r="B229" s="6">
        <v>2</v>
      </c>
      <c r="C229" s="6">
        <v>0</v>
      </c>
      <c r="D229" s="16">
        <v>0.5</v>
      </c>
      <c r="E229">
        <v>0</v>
      </c>
      <c r="F229">
        <f t="shared" si="3"/>
        <v>0</v>
      </c>
    </row>
    <row r="230" spans="1:6" x14ac:dyDescent="0.2">
      <c r="A230" s="22" t="s">
        <v>307</v>
      </c>
      <c r="B230" s="6">
        <v>1527</v>
      </c>
      <c r="C230" s="6">
        <v>126</v>
      </c>
      <c r="D230" s="16">
        <v>6.1</v>
      </c>
      <c r="E230" s="6">
        <v>1</v>
      </c>
      <c r="F230">
        <f t="shared" si="3"/>
        <v>0.14084507042253522</v>
      </c>
    </row>
    <row r="231" spans="1:6" x14ac:dyDescent="0.2">
      <c r="A231" s="22" t="s">
        <v>308</v>
      </c>
      <c r="B231" s="6">
        <v>30</v>
      </c>
      <c r="C231" s="6">
        <v>2</v>
      </c>
      <c r="D231" s="16">
        <v>2.2999999999999998</v>
      </c>
      <c r="E231">
        <v>0</v>
      </c>
      <c r="F231">
        <f t="shared" si="3"/>
        <v>0</v>
      </c>
    </row>
    <row r="232" spans="1:6" x14ac:dyDescent="0.2">
      <c r="A232" s="22" t="s">
        <v>309</v>
      </c>
      <c r="B232" s="6">
        <v>40</v>
      </c>
      <c r="C232" s="6">
        <v>5</v>
      </c>
      <c r="D232" s="16">
        <v>2.8</v>
      </c>
      <c r="E232">
        <v>0</v>
      </c>
      <c r="F232">
        <f t="shared" si="3"/>
        <v>0</v>
      </c>
    </row>
    <row r="233" spans="1:6" x14ac:dyDescent="0.2">
      <c r="A233" s="22" t="s">
        <v>310</v>
      </c>
      <c r="B233" s="6">
        <v>88</v>
      </c>
      <c r="C233" s="6">
        <v>32</v>
      </c>
      <c r="D233" s="16">
        <v>4</v>
      </c>
      <c r="E233" s="3">
        <v>0</v>
      </c>
      <c r="F233">
        <f t="shared" si="3"/>
        <v>0</v>
      </c>
    </row>
    <row r="234" spans="1:6" x14ac:dyDescent="0.2">
      <c r="A234" s="22" t="s">
        <v>311</v>
      </c>
      <c r="B234" s="6">
        <v>503</v>
      </c>
      <c r="C234" s="6">
        <v>23</v>
      </c>
      <c r="D234" s="16">
        <v>4.7</v>
      </c>
      <c r="E234" s="6">
        <v>0</v>
      </c>
      <c r="F234">
        <f t="shared" si="3"/>
        <v>0</v>
      </c>
    </row>
    <row r="235" spans="1:6" x14ac:dyDescent="0.2">
      <c r="A235" s="22" t="s">
        <v>312</v>
      </c>
      <c r="B235" s="6">
        <v>211</v>
      </c>
      <c r="C235" s="6">
        <v>24</v>
      </c>
      <c r="D235" s="16">
        <v>4.3</v>
      </c>
      <c r="E235" s="6">
        <v>0</v>
      </c>
      <c r="F235">
        <f t="shared" si="3"/>
        <v>0</v>
      </c>
    </row>
    <row r="236" spans="1:6" x14ac:dyDescent="0.2">
      <c r="A236" s="22" t="s">
        <v>313</v>
      </c>
      <c r="B236" s="6">
        <v>203</v>
      </c>
      <c r="C236" s="6">
        <v>7</v>
      </c>
      <c r="D236" s="16">
        <v>3.7</v>
      </c>
      <c r="E236" s="6">
        <v>0</v>
      </c>
      <c r="F236">
        <f t="shared" si="3"/>
        <v>0</v>
      </c>
    </row>
    <row r="237" spans="1:6" x14ac:dyDescent="0.2">
      <c r="A237" s="22" t="s">
        <v>314</v>
      </c>
      <c r="B237" s="6">
        <v>341</v>
      </c>
      <c r="C237" s="6">
        <v>23</v>
      </c>
      <c r="D237" s="16">
        <v>4.5</v>
      </c>
      <c r="E237" s="3">
        <v>4</v>
      </c>
      <c r="F237">
        <f t="shared" si="3"/>
        <v>0.72727272727272729</v>
      </c>
    </row>
    <row r="238" spans="1:6" x14ac:dyDescent="0.2">
      <c r="A238" s="22" t="s">
        <v>315</v>
      </c>
      <c r="B238" s="6">
        <v>64</v>
      </c>
      <c r="C238" s="6">
        <v>2</v>
      </c>
      <c r="D238" s="16">
        <v>2.6</v>
      </c>
      <c r="E238">
        <v>0</v>
      </c>
      <c r="F238">
        <f t="shared" si="3"/>
        <v>0</v>
      </c>
    </row>
    <row r="239" spans="1:6" x14ac:dyDescent="0.2">
      <c r="A239" s="22" t="s">
        <v>316</v>
      </c>
      <c r="B239" s="6">
        <v>689</v>
      </c>
      <c r="C239" s="6">
        <v>27</v>
      </c>
      <c r="D239" s="16">
        <v>4.9000000000000004</v>
      </c>
      <c r="E239" s="3">
        <v>1</v>
      </c>
      <c r="F239">
        <f t="shared" si="3"/>
        <v>0.16949152542372881</v>
      </c>
    </row>
    <row r="240" spans="1:6" x14ac:dyDescent="0.2">
      <c r="A240" s="22" t="s">
        <v>317</v>
      </c>
      <c r="B240" s="6">
        <v>650</v>
      </c>
      <c r="C240" s="6">
        <v>11</v>
      </c>
      <c r="D240" s="16">
        <v>4.5</v>
      </c>
      <c r="E240">
        <v>0</v>
      </c>
      <c r="F240">
        <f t="shared" si="3"/>
        <v>0</v>
      </c>
    </row>
    <row r="241" spans="1:6" x14ac:dyDescent="0.2">
      <c r="A241" s="22" t="s">
        <v>318</v>
      </c>
      <c r="B241" s="6">
        <v>516</v>
      </c>
      <c r="C241" s="6">
        <v>9</v>
      </c>
      <c r="D241" s="16">
        <v>4.3</v>
      </c>
      <c r="E241" s="3">
        <v>2</v>
      </c>
      <c r="F241">
        <f t="shared" si="3"/>
        <v>0.37735849056603776</v>
      </c>
    </row>
    <row r="242" spans="1:6" x14ac:dyDescent="0.2">
      <c r="A242" s="22" t="s">
        <v>319</v>
      </c>
      <c r="B242" s="6">
        <v>73</v>
      </c>
      <c r="C242" s="6">
        <v>7</v>
      </c>
      <c r="D242" s="16">
        <v>3.2</v>
      </c>
      <c r="E242" s="3">
        <v>4</v>
      </c>
      <c r="F242">
        <f t="shared" si="3"/>
        <v>0.95238095238095233</v>
      </c>
    </row>
    <row r="243" spans="1:6" x14ac:dyDescent="0.2">
      <c r="A243" s="22" t="s">
        <v>320</v>
      </c>
      <c r="B243" s="6">
        <v>94</v>
      </c>
      <c r="C243" s="6">
        <v>4</v>
      </c>
      <c r="D243" s="16">
        <v>3.1</v>
      </c>
      <c r="E243" s="3">
        <v>1</v>
      </c>
      <c r="F243">
        <f t="shared" si="3"/>
        <v>0.24390243902439027</v>
      </c>
    </row>
    <row r="244" spans="1:6" x14ac:dyDescent="0.2">
      <c r="A244" s="22" t="s">
        <v>71</v>
      </c>
      <c r="B244" s="6">
        <v>0</v>
      </c>
      <c r="C244" s="6">
        <v>20</v>
      </c>
      <c r="D244" s="16">
        <v>1.5</v>
      </c>
      <c r="E244" s="6">
        <v>1</v>
      </c>
      <c r="F244">
        <f t="shared" si="3"/>
        <v>0.4</v>
      </c>
    </row>
    <row r="245" spans="1:6" x14ac:dyDescent="0.2">
      <c r="A245" s="22" t="s">
        <v>124</v>
      </c>
      <c r="B245" s="6">
        <v>3292</v>
      </c>
      <c r="C245" s="6">
        <v>12</v>
      </c>
      <c r="D245" s="16">
        <v>5.3</v>
      </c>
      <c r="E245" s="6">
        <v>1</v>
      </c>
      <c r="F245">
        <f t="shared" si="3"/>
        <v>0.15873015873015872</v>
      </c>
    </row>
    <row r="246" spans="1:6" x14ac:dyDescent="0.2">
      <c r="A246" s="22" t="s">
        <v>321</v>
      </c>
      <c r="B246" s="6">
        <v>34</v>
      </c>
      <c r="C246" s="6">
        <v>8</v>
      </c>
      <c r="D246" s="16">
        <v>2.9</v>
      </c>
      <c r="E246">
        <v>0</v>
      </c>
      <c r="F246">
        <f t="shared" si="3"/>
        <v>0</v>
      </c>
    </row>
    <row r="247" spans="1:6" x14ac:dyDescent="0.2">
      <c r="A247" s="22" t="s">
        <v>72</v>
      </c>
      <c r="B247" s="6">
        <v>603</v>
      </c>
      <c r="C247" s="6">
        <v>6</v>
      </c>
      <c r="D247" s="16">
        <v>4.2</v>
      </c>
      <c r="E247" s="6">
        <v>1</v>
      </c>
      <c r="F247">
        <f t="shared" si="3"/>
        <v>0.19230769230769229</v>
      </c>
    </row>
    <row r="248" spans="1:6" x14ac:dyDescent="0.2">
      <c r="A248" s="22" t="s">
        <v>322</v>
      </c>
      <c r="B248" s="6">
        <v>62014</v>
      </c>
      <c r="C248" s="6">
        <v>76</v>
      </c>
      <c r="D248" s="16">
        <v>7.7</v>
      </c>
      <c r="E248" s="3">
        <v>3</v>
      </c>
      <c r="F248">
        <f t="shared" si="3"/>
        <v>0.34482758620689657</v>
      </c>
    </row>
    <row r="249" spans="1:6" x14ac:dyDescent="0.2">
      <c r="A249" s="22" t="s">
        <v>323</v>
      </c>
      <c r="B249" s="6">
        <v>47000</v>
      </c>
      <c r="C249" s="6">
        <v>93</v>
      </c>
      <c r="D249" s="16">
        <v>7.7</v>
      </c>
      <c r="E249" s="3">
        <v>2</v>
      </c>
      <c r="F249">
        <f t="shared" si="3"/>
        <v>0.22988505747126439</v>
      </c>
    </row>
    <row r="250" spans="1:6" x14ac:dyDescent="0.2">
      <c r="A250" s="22" t="s">
        <v>324</v>
      </c>
      <c r="B250" s="6">
        <v>83850</v>
      </c>
      <c r="C250" s="6">
        <v>67</v>
      </c>
      <c r="D250" s="16">
        <v>7.8</v>
      </c>
      <c r="E250" s="3">
        <v>1</v>
      </c>
      <c r="F250">
        <f t="shared" si="3"/>
        <v>0.11363636363636363</v>
      </c>
    </row>
    <row r="251" spans="1:6" x14ac:dyDescent="0.2">
      <c r="A251" s="22" t="s">
        <v>325</v>
      </c>
      <c r="B251" s="6">
        <v>106009</v>
      </c>
      <c r="C251" s="6">
        <v>255</v>
      </c>
      <c r="D251" s="16">
        <v>8.6</v>
      </c>
      <c r="E251" s="3">
        <v>8</v>
      </c>
      <c r="F251">
        <f t="shared" si="3"/>
        <v>0.83333333333333337</v>
      </c>
    </row>
    <row r="252" spans="1:6" x14ac:dyDescent="0.2">
      <c r="A252" s="22" t="s">
        <v>326</v>
      </c>
      <c r="B252" s="6">
        <v>1065</v>
      </c>
      <c r="C252" s="6">
        <v>12</v>
      </c>
      <c r="D252" s="16">
        <v>4.8</v>
      </c>
      <c r="E252" s="3">
        <v>1</v>
      </c>
      <c r="F252">
        <f t="shared" si="3"/>
        <v>0.17241379310344829</v>
      </c>
    </row>
    <row r="253" spans="1:6" x14ac:dyDescent="0.2">
      <c r="A253" s="22" t="s">
        <v>327</v>
      </c>
      <c r="B253" s="6">
        <v>29</v>
      </c>
      <c r="C253" s="6">
        <v>3</v>
      </c>
      <c r="D253" s="16">
        <v>2.4</v>
      </c>
      <c r="E253">
        <v>0</v>
      </c>
      <c r="F253">
        <f t="shared" si="3"/>
        <v>0</v>
      </c>
    </row>
    <row r="254" spans="1:6" x14ac:dyDescent="0.2">
      <c r="A254" s="22" t="s">
        <v>328</v>
      </c>
      <c r="B254" s="6">
        <v>96</v>
      </c>
      <c r="C254" s="6">
        <v>2</v>
      </c>
      <c r="D254" s="16">
        <v>2.8</v>
      </c>
      <c r="E254">
        <v>0</v>
      </c>
      <c r="F254">
        <f t="shared" si="3"/>
        <v>0</v>
      </c>
    </row>
    <row r="255" spans="1:6" x14ac:dyDescent="0.2">
      <c r="A255" s="22" t="s">
        <v>329</v>
      </c>
      <c r="B255" s="6">
        <v>69344</v>
      </c>
      <c r="C255" s="6">
        <v>142</v>
      </c>
      <c r="D255" s="16">
        <v>8.1</v>
      </c>
      <c r="E255" s="6">
        <v>1</v>
      </c>
      <c r="F255">
        <f t="shared" si="3"/>
        <v>0.10989010989010989</v>
      </c>
    </row>
    <row r="256" spans="1:6" x14ac:dyDescent="0.2">
      <c r="A256" s="22" t="s">
        <v>330</v>
      </c>
      <c r="B256" s="6">
        <v>700</v>
      </c>
      <c r="C256" s="6">
        <v>43</v>
      </c>
      <c r="D256" s="16">
        <v>5.2</v>
      </c>
      <c r="E256" s="3">
        <v>6</v>
      </c>
      <c r="F256">
        <f t="shared" si="3"/>
        <v>0.96774193548387089</v>
      </c>
    </row>
    <row r="257" spans="1:6" x14ac:dyDescent="0.2">
      <c r="A257" s="22" t="s">
        <v>331</v>
      </c>
      <c r="B257" s="6">
        <v>450</v>
      </c>
      <c r="C257" s="6">
        <v>19</v>
      </c>
      <c r="D257" s="16">
        <v>4.5999999999999996</v>
      </c>
      <c r="E257" s="3">
        <v>4</v>
      </c>
      <c r="F257">
        <f t="shared" si="3"/>
        <v>0.7142857142857143</v>
      </c>
    </row>
    <row r="258" spans="1:6" x14ac:dyDescent="0.2">
      <c r="A258" s="22" t="s">
        <v>332</v>
      </c>
      <c r="B258" s="6">
        <v>5081</v>
      </c>
      <c r="C258" s="6">
        <v>585</v>
      </c>
      <c r="D258" s="16">
        <v>7.5</v>
      </c>
      <c r="E258" s="3">
        <v>13</v>
      </c>
      <c r="F258">
        <f t="shared" si="3"/>
        <v>1.5294117647058822</v>
      </c>
    </row>
    <row r="259" spans="1:6" x14ac:dyDescent="0.2">
      <c r="A259" s="22" t="s">
        <v>333</v>
      </c>
      <c r="B259" s="6">
        <v>1</v>
      </c>
      <c r="C259" s="6">
        <v>39</v>
      </c>
      <c r="D259" s="16">
        <v>2.2000000000000002</v>
      </c>
      <c r="E259">
        <v>0</v>
      </c>
      <c r="F259">
        <f t="shared" si="3"/>
        <v>0</v>
      </c>
    </row>
    <row r="260" spans="1:6" x14ac:dyDescent="0.2">
      <c r="A260" s="22" t="s">
        <v>334</v>
      </c>
      <c r="B260" s="6">
        <v>82</v>
      </c>
      <c r="C260" s="6">
        <v>39</v>
      </c>
      <c r="D260" s="16">
        <v>4.0999999999999996</v>
      </c>
      <c r="E260">
        <v>0</v>
      </c>
      <c r="F260">
        <f t="shared" ref="F260:F323" si="4">E260/(D260+1)</f>
        <v>0</v>
      </c>
    </row>
    <row r="261" spans="1:6" x14ac:dyDescent="0.2">
      <c r="A261" s="22" t="s">
        <v>335</v>
      </c>
      <c r="B261" s="6">
        <v>323</v>
      </c>
      <c r="C261" s="6">
        <v>5</v>
      </c>
      <c r="D261" s="16">
        <v>3.8</v>
      </c>
      <c r="E261">
        <v>0</v>
      </c>
      <c r="F261">
        <f t="shared" si="4"/>
        <v>0</v>
      </c>
    </row>
    <row r="262" spans="1:6" x14ac:dyDescent="0.2">
      <c r="A262" s="22" t="s">
        <v>336</v>
      </c>
      <c r="B262" s="6">
        <v>660</v>
      </c>
      <c r="C262" s="6">
        <v>13</v>
      </c>
      <c r="D262" s="16">
        <v>4.5999999999999996</v>
      </c>
      <c r="E262" s="6">
        <v>1</v>
      </c>
      <c r="F262">
        <f t="shared" si="4"/>
        <v>0.17857142857142858</v>
      </c>
    </row>
    <row r="263" spans="1:6" x14ac:dyDescent="0.2">
      <c r="A263" s="22" t="s">
        <v>337</v>
      </c>
      <c r="B263" s="6">
        <v>657</v>
      </c>
      <c r="C263" s="6">
        <v>11</v>
      </c>
      <c r="D263" s="16">
        <v>4.5</v>
      </c>
      <c r="E263">
        <v>0</v>
      </c>
      <c r="F263">
        <f t="shared" si="4"/>
        <v>0</v>
      </c>
    </row>
    <row r="264" spans="1:6" x14ac:dyDescent="0.2">
      <c r="A264" s="22" t="s">
        <v>73</v>
      </c>
      <c r="B264" s="6">
        <v>21</v>
      </c>
      <c r="C264" s="6">
        <v>1</v>
      </c>
      <c r="D264" s="16">
        <v>1.9</v>
      </c>
      <c r="E264" s="6">
        <v>1</v>
      </c>
      <c r="F264">
        <f t="shared" si="4"/>
        <v>0.34482758620689657</v>
      </c>
    </row>
    <row r="265" spans="1:6" x14ac:dyDescent="0.2">
      <c r="A265" s="22" t="s">
        <v>338</v>
      </c>
      <c r="B265" s="6">
        <v>30</v>
      </c>
      <c r="C265" s="6">
        <v>3</v>
      </c>
      <c r="D265" s="16">
        <v>2.4</v>
      </c>
      <c r="E265" s="3">
        <v>0</v>
      </c>
      <c r="F265">
        <f t="shared" si="4"/>
        <v>0</v>
      </c>
    </row>
    <row r="266" spans="1:6" x14ac:dyDescent="0.2">
      <c r="A266" s="22" t="s">
        <v>74</v>
      </c>
      <c r="B266" s="6">
        <v>57</v>
      </c>
      <c r="C266" s="6">
        <v>9</v>
      </c>
      <c r="D266" s="16">
        <v>3.2</v>
      </c>
      <c r="E266" s="6">
        <v>1</v>
      </c>
      <c r="F266">
        <f t="shared" si="4"/>
        <v>0.23809523809523808</v>
      </c>
    </row>
    <row r="267" spans="1:6" x14ac:dyDescent="0.2">
      <c r="A267" s="22" t="s">
        <v>339</v>
      </c>
      <c r="B267" s="6">
        <v>91</v>
      </c>
      <c r="C267" s="6">
        <v>7</v>
      </c>
      <c r="D267" s="16">
        <v>3.3</v>
      </c>
      <c r="E267">
        <v>0</v>
      </c>
      <c r="F267">
        <f t="shared" si="4"/>
        <v>0</v>
      </c>
    </row>
    <row r="268" spans="1:6" x14ac:dyDescent="0.2">
      <c r="A268" s="22" t="s">
        <v>340</v>
      </c>
      <c r="B268" s="6">
        <v>638</v>
      </c>
      <c r="C268" s="6">
        <v>12</v>
      </c>
      <c r="D268" s="16">
        <v>4.5</v>
      </c>
      <c r="E268">
        <v>0</v>
      </c>
      <c r="F268">
        <f t="shared" si="4"/>
        <v>0</v>
      </c>
    </row>
    <row r="269" spans="1:6" x14ac:dyDescent="0.2">
      <c r="A269" s="22" t="s">
        <v>341</v>
      </c>
      <c r="B269" s="6">
        <v>10480</v>
      </c>
      <c r="C269" s="6">
        <v>7</v>
      </c>
      <c r="D269" s="16">
        <v>5.7</v>
      </c>
      <c r="E269" s="6">
        <v>1</v>
      </c>
      <c r="F269">
        <f t="shared" si="4"/>
        <v>0.14925373134328357</v>
      </c>
    </row>
    <row r="270" spans="1:6" x14ac:dyDescent="0.2">
      <c r="A270" s="22" t="s">
        <v>342</v>
      </c>
      <c r="B270" s="6">
        <v>22</v>
      </c>
      <c r="C270" s="6">
        <v>86</v>
      </c>
      <c r="D270" s="16">
        <v>3.8</v>
      </c>
      <c r="E270" s="3">
        <v>2</v>
      </c>
      <c r="F270">
        <f t="shared" si="4"/>
        <v>0.41666666666666669</v>
      </c>
    </row>
    <row r="271" spans="1:6" x14ac:dyDescent="0.2">
      <c r="A271" s="22" t="s">
        <v>343</v>
      </c>
      <c r="B271" s="6">
        <v>0</v>
      </c>
      <c r="C271" s="6">
        <v>82</v>
      </c>
      <c r="D271" s="16">
        <v>2.2000000000000002</v>
      </c>
      <c r="E271" s="3">
        <v>6</v>
      </c>
      <c r="F271">
        <f t="shared" si="4"/>
        <v>1.875</v>
      </c>
    </row>
    <row r="272" spans="1:6" x14ac:dyDescent="0.2">
      <c r="A272" s="22" t="s">
        <v>344</v>
      </c>
      <c r="B272" s="6">
        <v>2926</v>
      </c>
      <c r="C272" s="6">
        <v>97</v>
      </c>
      <c r="D272" s="16">
        <v>6.3</v>
      </c>
      <c r="E272" s="3">
        <v>2</v>
      </c>
      <c r="F272">
        <f t="shared" si="4"/>
        <v>0.27397260273972601</v>
      </c>
    </row>
    <row r="273" spans="1:6" x14ac:dyDescent="0.2">
      <c r="A273" s="22" t="s">
        <v>345</v>
      </c>
      <c r="B273" s="6">
        <v>2947</v>
      </c>
      <c r="C273" s="6">
        <v>66</v>
      </c>
      <c r="D273" s="16">
        <v>6.1</v>
      </c>
      <c r="E273" s="3">
        <v>1</v>
      </c>
      <c r="F273">
        <f t="shared" si="4"/>
        <v>0.14084507042253522</v>
      </c>
    </row>
    <row r="274" spans="1:6" x14ac:dyDescent="0.2">
      <c r="A274" s="22" t="s">
        <v>346</v>
      </c>
      <c r="B274" s="6">
        <v>308</v>
      </c>
      <c r="C274" s="6">
        <v>45</v>
      </c>
      <c r="D274" s="16">
        <v>4.8</v>
      </c>
      <c r="E274" s="3">
        <v>0</v>
      </c>
      <c r="F274">
        <f t="shared" si="4"/>
        <v>0</v>
      </c>
    </row>
    <row r="275" spans="1:6" x14ac:dyDescent="0.2">
      <c r="A275" s="22" t="s">
        <v>347</v>
      </c>
      <c r="B275" s="6">
        <v>0</v>
      </c>
      <c r="C275" s="6">
        <v>7</v>
      </c>
      <c r="D275" s="16">
        <v>1</v>
      </c>
      <c r="E275" s="3">
        <v>0</v>
      </c>
      <c r="F275">
        <f t="shared" si="4"/>
        <v>0</v>
      </c>
    </row>
    <row r="276" spans="1:6" x14ac:dyDescent="0.2">
      <c r="A276" s="22" t="s">
        <v>348</v>
      </c>
      <c r="B276" s="6">
        <v>321</v>
      </c>
      <c r="C276" s="6">
        <v>78</v>
      </c>
      <c r="D276" s="16">
        <v>5.0999999999999996</v>
      </c>
      <c r="E276" s="3">
        <v>1</v>
      </c>
      <c r="F276">
        <f t="shared" si="4"/>
        <v>0.16393442622950821</v>
      </c>
    </row>
    <row r="277" spans="1:6" x14ac:dyDescent="0.2">
      <c r="A277" s="22" t="s">
        <v>349</v>
      </c>
      <c r="B277" s="6">
        <v>1283</v>
      </c>
      <c r="C277" s="6">
        <v>16</v>
      </c>
      <c r="D277" s="16">
        <v>5</v>
      </c>
      <c r="E277" s="6">
        <v>2</v>
      </c>
      <c r="F277">
        <f t="shared" si="4"/>
        <v>0.33333333333333331</v>
      </c>
    </row>
    <row r="278" spans="1:6" x14ac:dyDescent="0.2">
      <c r="A278" s="22" t="s">
        <v>350</v>
      </c>
      <c r="B278" s="6">
        <v>70</v>
      </c>
      <c r="C278" s="6">
        <v>29</v>
      </c>
      <c r="D278" s="16">
        <v>3.8</v>
      </c>
      <c r="E278" s="3">
        <v>0</v>
      </c>
      <c r="F278">
        <f t="shared" si="4"/>
        <v>0</v>
      </c>
    </row>
    <row r="279" spans="1:6" x14ac:dyDescent="0.2">
      <c r="A279" s="22" t="s">
        <v>351</v>
      </c>
      <c r="B279" s="6">
        <v>73537</v>
      </c>
      <c r="C279" s="6">
        <v>1636</v>
      </c>
      <c r="D279" s="16">
        <v>9.3000000000000007</v>
      </c>
      <c r="E279" s="3">
        <v>11</v>
      </c>
      <c r="F279">
        <f t="shared" si="4"/>
        <v>1.0679611650485437</v>
      </c>
    </row>
    <row r="280" spans="1:6" x14ac:dyDescent="0.2">
      <c r="A280" s="22" t="s">
        <v>352</v>
      </c>
      <c r="B280" s="6">
        <v>269</v>
      </c>
      <c r="C280" s="6">
        <v>5</v>
      </c>
      <c r="D280" s="16">
        <v>3.7</v>
      </c>
      <c r="E280" s="3">
        <v>0</v>
      </c>
      <c r="F280">
        <f t="shared" si="4"/>
        <v>0</v>
      </c>
    </row>
    <row r="281" spans="1:6" x14ac:dyDescent="0.2">
      <c r="A281" s="22" t="s">
        <v>353</v>
      </c>
      <c r="B281" s="6">
        <v>10</v>
      </c>
      <c r="C281" s="6">
        <v>4</v>
      </c>
      <c r="D281" s="16">
        <v>2</v>
      </c>
      <c r="E281">
        <v>0</v>
      </c>
      <c r="F281">
        <f t="shared" si="4"/>
        <v>0</v>
      </c>
    </row>
    <row r="282" spans="1:6" x14ac:dyDescent="0.2">
      <c r="A282" s="22" t="s">
        <v>354</v>
      </c>
      <c r="B282" s="6">
        <v>328773</v>
      </c>
      <c r="C282" s="6">
        <v>1915</v>
      </c>
      <c r="D282" s="16">
        <v>10.1</v>
      </c>
      <c r="E282" s="3">
        <v>26</v>
      </c>
      <c r="F282">
        <f t="shared" si="4"/>
        <v>2.3423423423423424</v>
      </c>
    </row>
    <row r="283" spans="1:6" x14ac:dyDescent="0.2">
      <c r="A283" s="22" t="s">
        <v>355</v>
      </c>
      <c r="B283" s="6">
        <v>98</v>
      </c>
      <c r="C283" s="6">
        <v>46</v>
      </c>
      <c r="D283" s="16">
        <v>4.2</v>
      </c>
      <c r="E283" s="3">
        <v>0</v>
      </c>
      <c r="F283">
        <f t="shared" si="4"/>
        <v>0</v>
      </c>
    </row>
    <row r="284" spans="1:6" x14ac:dyDescent="0.2">
      <c r="A284" s="22" t="s">
        <v>75</v>
      </c>
      <c r="B284" s="6">
        <v>75</v>
      </c>
      <c r="C284" s="6">
        <v>8</v>
      </c>
      <c r="D284" s="16">
        <v>3.3</v>
      </c>
      <c r="E284" s="6">
        <v>0</v>
      </c>
      <c r="F284">
        <f t="shared" si="4"/>
        <v>0</v>
      </c>
    </row>
    <row r="285" spans="1:6" x14ac:dyDescent="0.2">
      <c r="A285" s="22" t="s">
        <v>356</v>
      </c>
      <c r="B285" s="6">
        <v>1035</v>
      </c>
      <c r="C285" s="6">
        <v>27</v>
      </c>
      <c r="D285" s="16">
        <v>5.0999999999999996</v>
      </c>
      <c r="E285" s="3">
        <v>2</v>
      </c>
      <c r="F285">
        <f t="shared" si="4"/>
        <v>0.32786885245901642</v>
      </c>
    </row>
    <row r="286" spans="1:6" x14ac:dyDescent="0.2">
      <c r="A286" s="22" t="s">
        <v>357</v>
      </c>
      <c r="B286" s="6">
        <v>17</v>
      </c>
      <c r="C286" s="6">
        <v>8</v>
      </c>
      <c r="D286" s="16">
        <v>2.5</v>
      </c>
      <c r="E286" s="3">
        <v>0</v>
      </c>
      <c r="F286">
        <f t="shared" si="4"/>
        <v>0</v>
      </c>
    </row>
    <row r="287" spans="1:6" x14ac:dyDescent="0.2">
      <c r="A287" s="22" t="s">
        <v>358</v>
      </c>
      <c r="B287" s="6">
        <v>608</v>
      </c>
      <c r="C287" s="6">
        <v>91</v>
      </c>
      <c r="D287" s="16">
        <v>5.5</v>
      </c>
      <c r="E287" s="3">
        <v>5</v>
      </c>
      <c r="F287">
        <f t="shared" si="4"/>
        <v>0.76923076923076927</v>
      </c>
    </row>
    <row r="288" spans="1:6" x14ac:dyDescent="0.2">
      <c r="A288" s="22" t="s">
        <v>359</v>
      </c>
      <c r="B288" s="6">
        <v>16346</v>
      </c>
      <c r="C288" s="6">
        <v>426</v>
      </c>
      <c r="D288" s="16">
        <v>7.9</v>
      </c>
      <c r="E288" s="3">
        <v>17</v>
      </c>
      <c r="F288">
        <f t="shared" si="4"/>
        <v>1.9101123595505618</v>
      </c>
    </row>
    <row r="289" spans="1:6" x14ac:dyDescent="0.2">
      <c r="A289" s="22" t="s">
        <v>360</v>
      </c>
      <c r="B289" s="6">
        <v>8080</v>
      </c>
      <c r="C289" s="6">
        <v>561</v>
      </c>
      <c r="D289" s="16">
        <v>7.7</v>
      </c>
      <c r="E289" s="3">
        <v>25</v>
      </c>
      <c r="F289">
        <f t="shared" si="4"/>
        <v>2.8735632183908049</v>
      </c>
    </row>
    <row r="290" spans="1:6" x14ac:dyDescent="0.2">
      <c r="A290" s="22" t="s">
        <v>361</v>
      </c>
      <c r="B290" s="6">
        <v>2</v>
      </c>
      <c r="C290" s="6">
        <v>6</v>
      </c>
      <c r="D290" s="16">
        <v>1.5</v>
      </c>
      <c r="E290" s="3">
        <v>0</v>
      </c>
      <c r="F290">
        <f t="shared" si="4"/>
        <v>0</v>
      </c>
    </row>
    <row r="291" spans="1:6" x14ac:dyDescent="0.2">
      <c r="A291" s="22" t="s">
        <v>362</v>
      </c>
      <c r="B291" s="6">
        <v>1181</v>
      </c>
      <c r="C291" s="6">
        <v>27</v>
      </c>
      <c r="D291" s="16">
        <v>5.2</v>
      </c>
      <c r="E291">
        <v>0</v>
      </c>
      <c r="F291">
        <f t="shared" si="4"/>
        <v>0</v>
      </c>
    </row>
    <row r="292" spans="1:6" x14ac:dyDescent="0.2">
      <c r="A292" s="22" t="s">
        <v>363</v>
      </c>
      <c r="B292" s="6">
        <v>561</v>
      </c>
      <c r="C292" s="6">
        <v>67</v>
      </c>
      <c r="D292" s="16">
        <v>5.3</v>
      </c>
      <c r="E292" s="3">
        <v>6</v>
      </c>
      <c r="F292">
        <f t="shared" si="4"/>
        <v>0.95238095238095244</v>
      </c>
    </row>
    <row r="293" spans="1:6" x14ac:dyDescent="0.2">
      <c r="A293" s="22" t="s">
        <v>364</v>
      </c>
      <c r="B293" s="6">
        <v>130</v>
      </c>
      <c r="C293" s="6">
        <v>13</v>
      </c>
      <c r="D293" s="16">
        <v>3.8</v>
      </c>
      <c r="E293" s="5">
        <v>0</v>
      </c>
      <c r="F293">
        <f t="shared" si="4"/>
        <v>0</v>
      </c>
    </row>
    <row r="294" spans="1:6" x14ac:dyDescent="0.2">
      <c r="A294" s="22" t="s">
        <v>365</v>
      </c>
      <c r="B294" s="6">
        <v>344</v>
      </c>
      <c r="C294" s="6">
        <v>23</v>
      </c>
      <c r="D294" s="16">
        <v>4.5</v>
      </c>
      <c r="E294" s="3">
        <v>1</v>
      </c>
      <c r="F294">
        <f t="shared" si="4"/>
        <v>0.18181818181818182</v>
      </c>
    </row>
    <row r="295" spans="1:6" x14ac:dyDescent="0.2">
      <c r="A295" s="22" t="s">
        <v>366</v>
      </c>
      <c r="B295" s="6">
        <v>63</v>
      </c>
      <c r="C295" s="6">
        <v>1</v>
      </c>
      <c r="D295" s="16">
        <v>2.4</v>
      </c>
      <c r="E295" s="3">
        <v>1</v>
      </c>
      <c r="F295">
        <f t="shared" si="4"/>
        <v>0.29411764705882354</v>
      </c>
    </row>
    <row r="296" spans="1:6" x14ac:dyDescent="0.2">
      <c r="A296" s="22" t="s">
        <v>367</v>
      </c>
      <c r="B296" s="6">
        <v>1004</v>
      </c>
      <c r="C296" s="6">
        <v>8</v>
      </c>
      <c r="D296" s="16">
        <v>4.5999999999999996</v>
      </c>
      <c r="E296" s="6">
        <v>0</v>
      </c>
      <c r="F296">
        <f t="shared" si="4"/>
        <v>0</v>
      </c>
    </row>
    <row r="297" spans="1:6" x14ac:dyDescent="0.2">
      <c r="A297" s="22" t="s">
        <v>368</v>
      </c>
      <c r="B297" s="6">
        <v>162</v>
      </c>
      <c r="C297" s="6">
        <v>9</v>
      </c>
      <c r="D297" s="16">
        <v>3.7</v>
      </c>
      <c r="E297">
        <v>0</v>
      </c>
      <c r="F297">
        <f t="shared" si="4"/>
        <v>0</v>
      </c>
    </row>
    <row r="298" spans="1:6" x14ac:dyDescent="0.2">
      <c r="A298" s="22" t="s">
        <v>140</v>
      </c>
      <c r="B298" s="6">
        <v>115</v>
      </c>
      <c r="C298" s="6">
        <v>3</v>
      </c>
      <c r="D298" s="16">
        <v>3.1</v>
      </c>
      <c r="E298" s="6">
        <v>0</v>
      </c>
      <c r="F298">
        <f t="shared" si="4"/>
        <v>0</v>
      </c>
    </row>
    <row r="299" spans="1:6" x14ac:dyDescent="0.2">
      <c r="A299" s="22" t="s">
        <v>141</v>
      </c>
      <c r="B299" s="6">
        <v>21</v>
      </c>
      <c r="C299" s="6">
        <v>4</v>
      </c>
      <c r="D299" s="16">
        <v>2.4</v>
      </c>
      <c r="E299" s="6">
        <v>0</v>
      </c>
      <c r="F299">
        <f t="shared" si="4"/>
        <v>0</v>
      </c>
    </row>
    <row r="300" spans="1:6" x14ac:dyDescent="0.2">
      <c r="A300" s="22" t="s">
        <v>142</v>
      </c>
      <c r="B300" s="6">
        <v>108</v>
      </c>
      <c r="C300" s="6">
        <v>3</v>
      </c>
      <c r="D300" s="16">
        <v>3</v>
      </c>
      <c r="E300" s="6">
        <v>0</v>
      </c>
      <c r="F300">
        <f t="shared" si="4"/>
        <v>0</v>
      </c>
    </row>
    <row r="301" spans="1:6" x14ac:dyDescent="0.2">
      <c r="A301" s="22" t="s">
        <v>369</v>
      </c>
      <c r="B301" s="6">
        <v>63</v>
      </c>
      <c r="C301" s="6">
        <v>107</v>
      </c>
      <c r="D301" s="16">
        <v>4.4000000000000004</v>
      </c>
      <c r="E301" s="6">
        <v>2</v>
      </c>
      <c r="F301">
        <f t="shared" si="4"/>
        <v>0.37037037037037035</v>
      </c>
    </row>
    <row r="302" spans="1:6" x14ac:dyDescent="0.2">
      <c r="A302" s="22" t="s">
        <v>370</v>
      </c>
      <c r="B302" s="6">
        <v>57433</v>
      </c>
      <c r="C302" s="6">
        <v>546</v>
      </c>
      <c r="D302" s="16">
        <v>8.6</v>
      </c>
      <c r="E302" s="3">
        <v>4</v>
      </c>
      <c r="F302">
        <f t="shared" si="4"/>
        <v>0.41666666666666669</v>
      </c>
    </row>
    <row r="303" spans="1:6" x14ac:dyDescent="0.2">
      <c r="A303" s="22" t="s">
        <v>371</v>
      </c>
      <c r="B303" s="6">
        <v>1015</v>
      </c>
      <c r="C303" s="6">
        <v>276</v>
      </c>
      <c r="D303" s="16">
        <v>6.3</v>
      </c>
      <c r="E303" s="3">
        <v>11</v>
      </c>
      <c r="F303">
        <f t="shared" si="4"/>
        <v>1.5068493150684932</v>
      </c>
    </row>
    <row r="304" spans="1:6" x14ac:dyDescent="0.2">
      <c r="A304" s="22" t="s">
        <v>125</v>
      </c>
      <c r="B304" s="6">
        <v>19</v>
      </c>
      <c r="C304" s="6">
        <v>37</v>
      </c>
      <c r="D304" s="16">
        <v>3.3</v>
      </c>
      <c r="E304" s="6">
        <v>1</v>
      </c>
      <c r="F304">
        <f t="shared" si="4"/>
        <v>0.23255813953488372</v>
      </c>
    </row>
    <row r="305" spans="1:6" x14ac:dyDescent="0.2">
      <c r="A305" s="22" t="s">
        <v>143</v>
      </c>
      <c r="B305" s="6">
        <v>126</v>
      </c>
      <c r="C305" s="6">
        <v>4</v>
      </c>
      <c r="D305" s="16">
        <v>3.2</v>
      </c>
      <c r="E305" s="6">
        <v>1</v>
      </c>
      <c r="F305">
        <f t="shared" si="4"/>
        <v>0.23809523809523808</v>
      </c>
    </row>
    <row r="306" spans="1:6" x14ac:dyDescent="0.2">
      <c r="A306" s="22" t="s">
        <v>581</v>
      </c>
      <c r="B306" s="6">
        <v>297</v>
      </c>
      <c r="C306" s="6">
        <v>15</v>
      </c>
      <c r="D306" s="16">
        <v>4.2</v>
      </c>
      <c r="E306" s="6">
        <v>3</v>
      </c>
      <c r="F306">
        <f t="shared" si="4"/>
        <v>0.57692307692307687</v>
      </c>
    </row>
    <row r="307" spans="1:6" x14ac:dyDescent="0.2">
      <c r="A307" s="22" t="s">
        <v>372</v>
      </c>
      <c r="B307" s="6">
        <v>93</v>
      </c>
      <c r="C307" s="6">
        <v>8</v>
      </c>
      <c r="D307" s="16">
        <v>3.4</v>
      </c>
      <c r="E307">
        <v>0</v>
      </c>
      <c r="F307">
        <f t="shared" si="4"/>
        <v>0</v>
      </c>
    </row>
    <row r="308" spans="1:6" x14ac:dyDescent="0.2">
      <c r="A308" s="22" t="s">
        <v>373</v>
      </c>
      <c r="B308" s="6">
        <v>2092</v>
      </c>
      <c r="C308" s="6">
        <v>37</v>
      </c>
      <c r="D308" s="16">
        <v>5.6</v>
      </c>
      <c r="E308" s="6">
        <v>2</v>
      </c>
      <c r="F308">
        <f t="shared" si="4"/>
        <v>0.30303030303030304</v>
      </c>
    </row>
    <row r="309" spans="1:6" x14ac:dyDescent="0.2">
      <c r="A309" s="22" t="s">
        <v>569</v>
      </c>
      <c r="B309" s="6">
        <v>489</v>
      </c>
      <c r="C309" s="6">
        <v>17</v>
      </c>
      <c r="D309" s="16">
        <v>4.5</v>
      </c>
      <c r="E309" s="6">
        <v>4</v>
      </c>
      <c r="F309">
        <f t="shared" si="4"/>
        <v>0.72727272727272729</v>
      </c>
    </row>
    <row r="310" spans="1:6" x14ac:dyDescent="0.2">
      <c r="A310" s="22" t="s">
        <v>374</v>
      </c>
      <c r="B310" s="6">
        <v>20</v>
      </c>
      <c r="C310" s="6">
        <v>1</v>
      </c>
      <c r="D310" s="16">
        <v>1.9</v>
      </c>
      <c r="E310">
        <v>0</v>
      </c>
      <c r="F310">
        <f t="shared" si="4"/>
        <v>0</v>
      </c>
    </row>
    <row r="311" spans="1:6" x14ac:dyDescent="0.2">
      <c r="A311" s="22" t="s">
        <v>375</v>
      </c>
      <c r="B311" s="6">
        <v>29</v>
      </c>
      <c r="C311" s="6">
        <v>2</v>
      </c>
      <c r="D311" s="16">
        <v>2.2000000000000002</v>
      </c>
      <c r="E311" s="3">
        <v>0</v>
      </c>
      <c r="F311">
        <f t="shared" si="4"/>
        <v>0</v>
      </c>
    </row>
    <row r="312" spans="1:6" x14ac:dyDescent="0.2">
      <c r="A312" s="22" t="s">
        <v>144</v>
      </c>
      <c r="B312" s="6">
        <v>6</v>
      </c>
      <c r="C312" s="6">
        <v>4</v>
      </c>
      <c r="D312" s="16">
        <v>1.8</v>
      </c>
      <c r="E312" s="6">
        <v>0</v>
      </c>
      <c r="F312">
        <f t="shared" si="4"/>
        <v>0</v>
      </c>
    </row>
    <row r="313" spans="1:6" x14ac:dyDescent="0.2">
      <c r="A313" s="22" t="s">
        <v>376</v>
      </c>
      <c r="B313" s="6">
        <v>40</v>
      </c>
      <c r="C313" s="6">
        <v>24</v>
      </c>
      <c r="D313" s="16">
        <v>3.5</v>
      </c>
      <c r="E313" s="6">
        <v>2</v>
      </c>
      <c r="F313">
        <f t="shared" si="4"/>
        <v>0.44444444444444442</v>
      </c>
    </row>
    <row r="314" spans="1:6" x14ac:dyDescent="0.2">
      <c r="A314" s="22" t="s">
        <v>76</v>
      </c>
      <c r="B314" s="6">
        <v>126</v>
      </c>
      <c r="C314" s="6">
        <v>63</v>
      </c>
      <c r="D314" s="16">
        <v>4.5</v>
      </c>
      <c r="E314" s="6">
        <v>2</v>
      </c>
      <c r="F314">
        <f t="shared" si="4"/>
        <v>0.36363636363636365</v>
      </c>
    </row>
    <row r="315" spans="1:6" x14ac:dyDescent="0.2">
      <c r="A315" s="22" t="s">
        <v>126</v>
      </c>
      <c r="B315" s="6">
        <v>57560</v>
      </c>
      <c r="C315" s="6">
        <v>112</v>
      </c>
      <c r="D315" s="16">
        <v>7.8</v>
      </c>
      <c r="E315" s="6">
        <v>0</v>
      </c>
      <c r="F315">
        <f t="shared" si="4"/>
        <v>0</v>
      </c>
    </row>
    <row r="316" spans="1:6" x14ac:dyDescent="0.2">
      <c r="A316" s="22" t="s">
        <v>77</v>
      </c>
      <c r="B316" s="6">
        <v>192</v>
      </c>
      <c r="C316" s="6">
        <v>29</v>
      </c>
      <c r="D316" s="16">
        <v>4.3</v>
      </c>
      <c r="E316" s="6">
        <v>0</v>
      </c>
      <c r="F316">
        <f t="shared" si="4"/>
        <v>0</v>
      </c>
    </row>
    <row r="317" spans="1:6" x14ac:dyDescent="0.2">
      <c r="A317" s="22" t="s">
        <v>377</v>
      </c>
      <c r="B317" s="6">
        <v>46</v>
      </c>
      <c r="C317" s="6">
        <v>1</v>
      </c>
      <c r="D317" s="16">
        <v>2.2999999999999998</v>
      </c>
      <c r="E317">
        <v>0</v>
      </c>
      <c r="F317">
        <f t="shared" si="4"/>
        <v>0</v>
      </c>
    </row>
    <row r="318" spans="1:6" x14ac:dyDescent="0.2">
      <c r="A318" s="22" t="s">
        <v>378</v>
      </c>
      <c r="B318" s="6">
        <v>411</v>
      </c>
      <c r="C318" s="6">
        <v>18</v>
      </c>
      <c r="D318" s="16">
        <v>4.5</v>
      </c>
      <c r="E318">
        <v>0</v>
      </c>
      <c r="F318">
        <f t="shared" si="4"/>
        <v>0</v>
      </c>
    </row>
    <row r="319" spans="1:6" x14ac:dyDescent="0.2">
      <c r="A319" s="22" t="s">
        <v>379</v>
      </c>
      <c r="B319" s="6">
        <v>64</v>
      </c>
      <c r="C319" s="6">
        <v>5</v>
      </c>
      <c r="D319" s="16">
        <v>3</v>
      </c>
      <c r="E319" s="6">
        <v>1</v>
      </c>
      <c r="F319">
        <f t="shared" si="4"/>
        <v>0.25</v>
      </c>
    </row>
    <row r="320" spans="1:6" x14ac:dyDescent="0.2">
      <c r="A320" s="22" t="s">
        <v>380</v>
      </c>
      <c r="B320" s="6">
        <v>10364</v>
      </c>
      <c r="C320" s="6">
        <v>48</v>
      </c>
      <c r="D320" s="16">
        <v>6.6</v>
      </c>
      <c r="E320">
        <v>0</v>
      </c>
      <c r="F320">
        <f t="shared" si="4"/>
        <v>0</v>
      </c>
    </row>
    <row r="321" spans="1:6" x14ac:dyDescent="0.2">
      <c r="A321" s="22" t="s">
        <v>78</v>
      </c>
      <c r="B321" s="6">
        <v>202</v>
      </c>
      <c r="C321" s="6">
        <v>2</v>
      </c>
      <c r="D321" s="16">
        <v>3.2</v>
      </c>
      <c r="E321" s="6">
        <v>1</v>
      </c>
      <c r="F321">
        <f t="shared" si="4"/>
        <v>0.23809523809523808</v>
      </c>
    </row>
    <row r="322" spans="1:6" x14ac:dyDescent="0.2">
      <c r="A322" s="22" t="s">
        <v>381</v>
      </c>
      <c r="B322" s="6">
        <v>11747279</v>
      </c>
      <c r="C322" s="6">
        <v>6515</v>
      </c>
      <c r="D322" s="16">
        <v>12.5</v>
      </c>
      <c r="E322" s="3">
        <v>91</v>
      </c>
      <c r="F322">
        <f t="shared" si="4"/>
        <v>6.7407407407407405</v>
      </c>
    </row>
    <row r="323" spans="1:6" x14ac:dyDescent="0.2">
      <c r="A323" s="22" t="s">
        <v>382</v>
      </c>
      <c r="B323" s="6">
        <v>92</v>
      </c>
      <c r="C323" s="6">
        <v>1</v>
      </c>
      <c r="D323" s="16">
        <v>2.6</v>
      </c>
      <c r="E323" s="3">
        <v>1</v>
      </c>
      <c r="F323">
        <f t="shared" si="4"/>
        <v>0.27777777777777779</v>
      </c>
    </row>
    <row r="324" spans="1:6" x14ac:dyDescent="0.2">
      <c r="A324" s="22" t="s">
        <v>383</v>
      </c>
      <c r="B324" s="6">
        <v>3193</v>
      </c>
      <c r="C324" s="6">
        <v>65</v>
      </c>
      <c r="D324" s="16">
        <v>6.1</v>
      </c>
      <c r="E324" s="3">
        <v>0</v>
      </c>
      <c r="F324">
        <f t="shared" ref="F324:F387" si="5">E324/(D324+1)</f>
        <v>0</v>
      </c>
    </row>
    <row r="325" spans="1:6" x14ac:dyDescent="0.2">
      <c r="A325" s="22" t="s">
        <v>384</v>
      </c>
      <c r="B325" s="6">
        <v>2979</v>
      </c>
      <c r="C325" s="6">
        <v>568</v>
      </c>
      <c r="D325" s="16">
        <v>7.2</v>
      </c>
      <c r="E325" s="3">
        <v>1</v>
      </c>
      <c r="F325">
        <f t="shared" si="5"/>
        <v>0.12195121951219513</v>
      </c>
    </row>
    <row r="326" spans="1:6" x14ac:dyDescent="0.2">
      <c r="A326" s="22" t="s">
        <v>385</v>
      </c>
      <c r="B326" s="6">
        <v>659</v>
      </c>
      <c r="C326" s="6">
        <v>3</v>
      </c>
      <c r="D326" s="16">
        <v>3.9</v>
      </c>
      <c r="E326" s="3">
        <v>1</v>
      </c>
      <c r="F326">
        <f t="shared" si="5"/>
        <v>0.2040816326530612</v>
      </c>
    </row>
    <row r="327" spans="1:6" x14ac:dyDescent="0.2">
      <c r="A327" s="22" t="s">
        <v>386</v>
      </c>
      <c r="B327" s="6">
        <v>361</v>
      </c>
      <c r="C327" s="6">
        <v>45</v>
      </c>
      <c r="D327" s="16">
        <v>4.9000000000000004</v>
      </c>
      <c r="E327">
        <v>0</v>
      </c>
      <c r="F327">
        <f t="shared" si="5"/>
        <v>0</v>
      </c>
    </row>
    <row r="328" spans="1:6" x14ac:dyDescent="0.2">
      <c r="A328" s="22" t="s">
        <v>387</v>
      </c>
      <c r="B328" s="6">
        <v>627</v>
      </c>
      <c r="C328" s="6">
        <v>201</v>
      </c>
      <c r="D328" s="16">
        <v>5.9</v>
      </c>
      <c r="E328" s="3">
        <v>9</v>
      </c>
      <c r="F328">
        <f t="shared" si="5"/>
        <v>1.3043478260869565</v>
      </c>
    </row>
    <row r="329" spans="1:6" x14ac:dyDescent="0.2">
      <c r="A329" s="22" t="s">
        <v>79</v>
      </c>
      <c r="B329" s="6">
        <v>31</v>
      </c>
      <c r="C329" s="6">
        <v>5</v>
      </c>
      <c r="D329" s="16">
        <v>2.6</v>
      </c>
      <c r="E329" s="6">
        <v>1</v>
      </c>
      <c r="F329">
        <f t="shared" si="5"/>
        <v>0.27777777777777779</v>
      </c>
    </row>
    <row r="330" spans="1:6" x14ac:dyDescent="0.2">
      <c r="A330" s="22" t="s">
        <v>388</v>
      </c>
      <c r="B330" s="6">
        <v>82</v>
      </c>
      <c r="C330" s="6">
        <v>25</v>
      </c>
      <c r="D330" s="16">
        <v>3.8</v>
      </c>
      <c r="E330" s="6">
        <v>0</v>
      </c>
      <c r="F330">
        <f t="shared" si="5"/>
        <v>0</v>
      </c>
    </row>
    <row r="331" spans="1:6" x14ac:dyDescent="0.2">
      <c r="A331" s="22" t="s">
        <v>80</v>
      </c>
      <c r="B331" s="6">
        <v>162</v>
      </c>
      <c r="C331" s="6">
        <v>5</v>
      </c>
      <c r="D331" s="16">
        <v>3.4</v>
      </c>
      <c r="E331" s="6">
        <v>1</v>
      </c>
      <c r="F331">
        <f t="shared" si="5"/>
        <v>0.22727272727272727</v>
      </c>
    </row>
    <row r="332" spans="1:6" x14ac:dyDescent="0.2">
      <c r="A332" s="22" t="s">
        <v>81</v>
      </c>
      <c r="B332" s="6">
        <v>15</v>
      </c>
      <c r="C332" s="6">
        <v>1</v>
      </c>
      <c r="D332" s="16">
        <v>1.7</v>
      </c>
      <c r="E332" s="6">
        <v>0</v>
      </c>
      <c r="F332">
        <f t="shared" si="5"/>
        <v>0</v>
      </c>
    </row>
    <row r="333" spans="1:6" x14ac:dyDescent="0.2">
      <c r="A333" s="22" t="s">
        <v>389</v>
      </c>
      <c r="B333" s="6">
        <v>98</v>
      </c>
      <c r="C333" s="6">
        <v>5</v>
      </c>
      <c r="D333" s="16">
        <v>3.2</v>
      </c>
      <c r="E333" s="3">
        <v>1</v>
      </c>
      <c r="F333">
        <f t="shared" si="5"/>
        <v>0.23809523809523808</v>
      </c>
    </row>
    <row r="334" spans="1:6" x14ac:dyDescent="0.2">
      <c r="A334" s="22" t="s">
        <v>390</v>
      </c>
      <c r="B334" s="6">
        <v>10</v>
      </c>
      <c r="C334" s="6">
        <v>1</v>
      </c>
      <c r="D334" s="16">
        <v>1.5</v>
      </c>
      <c r="E334">
        <v>0</v>
      </c>
      <c r="F334">
        <f t="shared" si="5"/>
        <v>0</v>
      </c>
    </row>
    <row r="335" spans="1:6" x14ac:dyDescent="0.2">
      <c r="A335" s="22" t="s">
        <v>553</v>
      </c>
      <c r="B335" s="6">
        <v>15</v>
      </c>
      <c r="C335" s="6">
        <v>0</v>
      </c>
      <c r="D335" s="16">
        <v>1.4</v>
      </c>
      <c r="E335" s="6">
        <v>0</v>
      </c>
      <c r="F335">
        <f t="shared" si="5"/>
        <v>0</v>
      </c>
    </row>
    <row r="336" spans="1:6" x14ac:dyDescent="0.2">
      <c r="A336" s="22" t="s">
        <v>82</v>
      </c>
      <c r="B336" s="6">
        <v>14</v>
      </c>
      <c r="C336" s="6">
        <v>2</v>
      </c>
      <c r="D336" s="16">
        <v>1.9</v>
      </c>
      <c r="E336" s="6">
        <v>2</v>
      </c>
      <c r="F336">
        <f t="shared" si="5"/>
        <v>0.68965517241379315</v>
      </c>
    </row>
    <row r="337" spans="1:6" x14ac:dyDescent="0.2">
      <c r="A337" s="22" t="s">
        <v>391</v>
      </c>
      <c r="B337" s="6">
        <v>360</v>
      </c>
      <c r="C337" s="6">
        <v>47</v>
      </c>
      <c r="D337" s="16">
        <v>4.9000000000000004</v>
      </c>
      <c r="E337" s="3">
        <v>4</v>
      </c>
      <c r="F337">
        <f t="shared" si="5"/>
        <v>0.67796610169491522</v>
      </c>
    </row>
    <row r="338" spans="1:6" x14ac:dyDescent="0.2">
      <c r="A338" s="22" t="s">
        <v>392</v>
      </c>
      <c r="B338" s="6">
        <v>59</v>
      </c>
      <c r="C338" s="6">
        <v>56</v>
      </c>
      <c r="D338" s="16">
        <v>4.0999999999999996</v>
      </c>
      <c r="E338" s="3">
        <v>0</v>
      </c>
      <c r="F338">
        <f t="shared" si="5"/>
        <v>0</v>
      </c>
    </row>
    <row r="339" spans="1:6" x14ac:dyDescent="0.2">
      <c r="A339" s="22" t="s">
        <v>83</v>
      </c>
      <c r="B339" s="6">
        <v>10</v>
      </c>
      <c r="C339" s="6">
        <v>0</v>
      </c>
      <c r="D339" s="16">
        <v>1.2</v>
      </c>
      <c r="E339" s="6">
        <v>3</v>
      </c>
      <c r="F339">
        <f t="shared" si="5"/>
        <v>1.3636363636363635</v>
      </c>
    </row>
    <row r="340" spans="1:6" x14ac:dyDescent="0.2">
      <c r="A340" s="22" t="s">
        <v>393</v>
      </c>
      <c r="B340" s="6">
        <v>59</v>
      </c>
      <c r="C340" s="6">
        <v>0</v>
      </c>
      <c r="D340" s="16">
        <v>2</v>
      </c>
      <c r="E340">
        <v>0</v>
      </c>
      <c r="F340">
        <f t="shared" si="5"/>
        <v>0</v>
      </c>
    </row>
    <row r="341" spans="1:6" x14ac:dyDescent="0.2">
      <c r="A341" s="22" t="s">
        <v>394</v>
      </c>
      <c r="B341" s="6">
        <v>18</v>
      </c>
      <c r="C341" s="6">
        <v>9</v>
      </c>
      <c r="D341" s="16">
        <v>2.6</v>
      </c>
      <c r="E341" s="3">
        <v>0</v>
      </c>
      <c r="F341">
        <f t="shared" si="5"/>
        <v>0</v>
      </c>
    </row>
    <row r="342" spans="1:6" x14ac:dyDescent="0.2">
      <c r="A342" s="22" t="s">
        <v>395</v>
      </c>
      <c r="B342" s="6">
        <v>231</v>
      </c>
      <c r="C342" s="6">
        <v>85</v>
      </c>
      <c r="D342" s="16">
        <v>5</v>
      </c>
      <c r="E342" s="3">
        <v>9</v>
      </c>
      <c r="F342">
        <f t="shared" si="5"/>
        <v>1.5</v>
      </c>
    </row>
    <row r="343" spans="1:6" x14ac:dyDescent="0.2">
      <c r="A343" s="22" t="s">
        <v>127</v>
      </c>
      <c r="B343" s="6">
        <v>139</v>
      </c>
      <c r="C343" s="6">
        <v>6</v>
      </c>
      <c r="D343" s="16">
        <v>4.4000000000000004</v>
      </c>
      <c r="E343" s="6">
        <v>1</v>
      </c>
      <c r="F343">
        <f t="shared" si="5"/>
        <v>0.18518518518518517</v>
      </c>
    </row>
    <row r="344" spans="1:6" x14ac:dyDescent="0.2">
      <c r="A344" s="22" t="s">
        <v>564</v>
      </c>
      <c r="B344" s="6">
        <v>655</v>
      </c>
      <c r="C344" s="6">
        <v>1</v>
      </c>
      <c r="D344" s="16">
        <v>3.6</v>
      </c>
      <c r="E344" s="6">
        <v>5</v>
      </c>
      <c r="F344">
        <f t="shared" si="5"/>
        <v>1.0869565217391306</v>
      </c>
    </row>
    <row r="345" spans="1:6" x14ac:dyDescent="0.2">
      <c r="A345" s="22" t="s">
        <v>596</v>
      </c>
      <c r="B345" s="6">
        <v>110</v>
      </c>
      <c r="C345" s="6">
        <v>2</v>
      </c>
      <c r="D345" s="16">
        <v>2.9</v>
      </c>
      <c r="E345" s="3">
        <v>1</v>
      </c>
      <c r="F345">
        <f t="shared" si="5"/>
        <v>0.25641025641025644</v>
      </c>
    </row>
    <row r="346" spans="1:6" x14ac:dyDescent="0.2">
      <c r="A346" s="22" t="s">
        <v>565</v>
      </c>
      <c r="B346" s="6">
        <v>16</v>
      </c>
      <c r="C346" s="6">
        <v>0</v>
      </c>
      <c r="D346" s="16">
        <v>1.4</v>
      </c>
      <c r="E346" s="6">
        <v>1</v>
      </c>
      <c r="F346">
        <f t="shared" si="5"/>
        <v>0.41666666666666669</v>
      </c>
    </row>
    <row r="347" spans="1:6" x14ac:dyDescent="0.2">
      <c r="A347" s="22" t="s">
        <v>597</v>
      </c>
      <c r="B347" s="6">
        <v>375</v>
      </c>
      <c r="C347" s="6">
        <v>14</v>
      </c>
      <c r="D347" s="16">
        <v>4.3</v>
      </c>
      <c r="E347" s="3">
        <v>4</v>
      </c>
      <c r="F347">
        <f t="shared" si="5"/>
        <v>0.75471698113207553</v>
      </c>
    </row>
    <row r="348" spans="1:6" x14ac:dyDescent="0.2">
      <c r="A348" s="22" t="s">
        <v>598</v>
      </c>
      <c r="B348" s="6">
        <v>6</v>
      </c>
      <c r="C348" s="6">
        <v>4</v>
      </c>
      <c r="D348" s="16">
        <v>1.8</v>
      </c>
      <c r="E348" s="3">
        <v>1</v>
      </c>
      <c r="F348">
        <f t="shared" si="5"/>
        <v>0.35714285714285715</v>
      </c>
    </row>
    <row r="349" spans="1:6" x14ac:dyDescent="0.2">
      <c r="A349" s="22" t="s">
        <v>599</v>
      </c>
      <c r="B349" s="6">
        <v>85</v>
      </c>
      <c r="C349" s="6">
        <v>1</v>
      </c>
      <c r="D349" s="16">
        <v>2.6</v>
      </c>
      <c r="E349" s="3">
        <v>0</v>
      </c>
      <c r="F349">
        <f t="shared" si="5"/>
        <v>0</v>
      </c>
    </row>
    <row r="350" spans="1:6" x14ac:dyDescent="0.2">
      <c r="A350" s="22" t="s">
        <v>566</v>
      </c>
      <c r="B350" s="6">
        <v>137</v>
      </c>
      <c r="C350" s="6">
        <v>3</v>
      </c>
      <c r="D350" s="16">
        <v>3.2</v>
      </c>
      <c r="E350" s="6">
        <v>1</v>
      </c>
      <c r="F350">
        <f t="shared" si="5"/>
        <v>0.23809523809523808</v>
      </c>
    </row>
    <row r="351" spans="1:6" x14ac:dyDescent="0.2">
      <c r="A351" s="22" t="s">
        <v>600</v>
      </c>
      <c r="B351" s="6">
        <v>33</v>
      </c>
      <c r="C351" s="6">
        <v>1</v>
      </c>
      <c r="D351" s="16">
        <v>2.1</v>
      </c>
      <c r="E351" s="3">
        <v>0</v>
      </c>
      <c r="F351">
        <f t="shared" si="5"/>
        <v>0</v>
      </c>
    </row>
    <row r="352" spans="1:6" x14ac:dyDescent="0.2">
      <c r="A352" s="22" t="s">
        <v>396</v>
      </c>
      <c r="B352" s="6">
        <v>624</v>
      </c>
      <c r="C352" s="6">
        <v>1</v>
      </c>
      <c r="D352" s="16">
        <v>3.6</v>
      </c>
      <c r="E352">
        <v>0</v>
      </c>
      <c r="F352">
        <f t="shared" si="5"/>
        <v>0</v>
      </c>
    </row>
    <row r="353" spans="1:6" x14ac:dyDescent="0.2">
      <c r="A353" s="22" t="s">
        <v>602</v>
      </c>
      <c r="B353" s="6">
        <v>40</v>
      </c>
      <c r="C353" s="6">
        <v>1</v>
      </c>
      <c r="D353" s="16">
        <v>2.2000000000000002</v>
      </c>
      <c r="E353" s="3">
        <v>1</v>
      </c>
      <c r="F353">
        <f t="shared" si="5"/>
        <v>0.3125</v>
      </c>
    </row>
    <row r="354" spans="1:6" x14ac:dyDescent="0.2">
      <c r="A354" s="22" t="s">
        <v>567</v>
      </c>
      <c r="B354" s="6">
        <v>55</v>
      </c>
      <c r="C354" s="6">
        <v>1</v>
      </c>
      <c r="D354" s="16">
        <v>2.4</v>
      </c>
      <c r="E354" s="6">
        <v>1</v>
      </c>
      <c r="F354">
        <f t="shared" si="5"/>
        <v>0.29411764705882354</v>
      </c>
    </row>
    <row r="355" spans="1:6" x14ac:dyDescent="0.2">
      <c r="A355" s="22" t="s">
        <v>568</v>
      </c>
      <c r="B355" s="6">
        <v>144</v>
      </c>
      <c r="C355" s="6">
        <v>0</v>
      </c>
      <c r="D355" s="16">
        <v>2.5</v>
      </c>
      <c r="E355" s="6">
        <v>1</v>
      </c>
      <c r="F355">
        <f t="shared" si="5"/>
        <v>0.2857142857142857</v>
      </c>
    </row>
    <row r="356" spans="1:6" x14ac:dyDescent="0.2">
      <c r="A356" s="22" t="s">
        <v>397</v>
      </c>
      <c r="B356" s="6">
        <v>625</v>
      </c>
      <c r="C356" s="6">
        <v>60</v>
      </c>
      <c r="D356" s="16">
        <v>5.3</v>
      </c>
      <c r="E356" s="3">
        <v>3</v>
      </c>
      <c r="F356">
        <f t="shared" si="5"/>
        <v>0.47619047619047622</v>
      </c>
    </row>
    <row r="357" spans="1:6" x14ac:dyDescent="0.2">
      <c r="A357" s="22" t="s">
        <v>398</v>
      </c>
      <c r="B357" s="6">
        <v>226</v>
      </c>
      <c r="C357" s="6">
        <v>14</v>
      </c>
      <c r="D357" s="16">
        <v>4.0999999999999996</v>
      </c>
      <c r="E357" s="3">
        <v>4</v>
      </c>
      <c r="F357">
        <f t="shared" si="5"/>
        <v>0.78431372549019618</v>
      </c>
    </row>
    <row r="358" spans="1:6" x14ac:dyDescent="0.2">
      <c r="A358" s="22" t="s">
        <v>399</v>
      </c>
      <c r="B358" s="6">
        <v>621</v>
      </c>
      <c r="C358" s="6">
        <v>36</v>
      </c>
      <c r="D358" s="16">
        <v>5</v>
      </c>
      <c r="E358" s="3">
        <v>4</v>
      </c>
      <c r="F358">
        <f t="shared" si="5"/>
        <v>0.66666666666666663</v>
      </c>
    </row>
    <row r="359" spans="1:6" x14ac:dyDescent="0.2">
      <c r="A359" s="22" t="s">
        <v>400</v>
      </c>
      <c r="B359" s="6">
        <v>432</v>
      </c>
      <c r="C359" s="6">
        <v>67</v>
      </c>
      <c r="D359" s="16">
        <v>5.0999999999999996</v>
      </c>
      <c r="E359" s="3">
        <v>7</v>
      </c>
      <c r="F359">
        <f t="shared" si="5"/>
        <v>1.1475409836065575</v>
      </c>
    </row>
    <row r="360" spans="1:6" x14ac:dyDescent="0.2">
      <c r="A360" s="22" t="s">
        <v>401</v>
      </c>
      <c r="B360" s="6">
        <v>8750</v>
      </c>
      <c r="C360" s="6">
        <v>63</v>
      </c>
      <c r="D360" s="16">
        <v>6.6</v>
      </c>
      <c r="E360" s="3">
        <v>4</v>
      </c>
      <c r="F360">
        <f t="shared" si="5"/>
        <v>0.52631578947368418</v>
      </c>
    </row>
    <row r="361" spans="1:6" x14ac:dyDescent="0.2">
      <c r="A361" s="22" t="s">
        <v>84</v>
      </c>
      <c r="B361" s="6">
        <v>55</v>
      </c>
      <c r="C361" s="6">
        <v>2</v>
      </c>
      <c r="D361" s="16">
        <v>2.6</v>
      </c>
      <c r="E361" s="6">
        <v>0</v>
      </c>
      <c r="F361">
        <f t="shared" si="5"/>
        <v>0</v>
      </c>
    </row>
    <row r="362" spans="1:6" x14ac:dyDescent="0.2">
      <c r="A362" s="22" t="s">
        <v>402</v>
      </c>
      <c r="B362" s="6">
        <v>85</v>
      </c>
      <c r="C362" s="6">
        <v>11</v>
      </c>
      <c r="D362" s="16">
        <v>3.5</v>
      </c>
      <c r="E362" s="3">
        <v>3</v>
      </c>
      <c r="F362">
        <f t="shared" si="5"/>
        <v>0.66666666666666663</v>
      </c>
    </row>
    <row r="363" spans="1:6" x14ac:dyDescent="0.2">
      <c r="A363" s="22" t="s">
        <v>403</v>
      </c>
      <c r="B363" s="6">
        <v>88</v>
      </c>
      <c r="C363" s="6">
        <v>9</v>
      </c>
      <c r="D363" s="16">
        <v>3.4</v>
      </c>
      <c r="E363" s="3">
        <v>0</v>
      </c>
      <c r="F363">
        <f t="shared" si="5"/>
        <v>0</v>
      </c>
    </row>
    <row r="364" spans="1:6" x14ac:dyDescent="0.2">
      <c r="A364" s="22" t="s">
        <v>404</v>
      </c>
      <c r="B364" s="6">
        <v>845</v>
      </c>
      <c r="C364" s="6">
        <v>20</v>
      </c>
      <c r="D364" s="16">
        <v>4.9000000000000004</v>
      </c>
      <c r="E364" s="3">
        <v>6</v>
      </c>
      <c r="F364">
        <f t="shared" si="5"/>
        <v>1.0169491525423728</v>
      </c>
    </row>
    <row r="365" spans="1:6" x14ac:dyDescent="0.2">
      <c r="A365" s="22" t="s">
        <v>405</v>
      </c>
      <c r="B365" s="6">
        <v>766</v>
      </c>
      <c r="C365" s="6">
        <v>54</v>
      </c>
      <c r="D365" s="16">
        <v>5.3</v>
      </c>
      <c r="E365" s="3">
        <v>2</v>
      </c>
      <c r="F365">
        <f t="shared" si="5"/>
        <v>0.31746031746031744</v>
      </c>
    </row>
    <row r="366" spans="1:6" x14ac:dyDescent="0.2">
      <c r="A366" s="22" t="s">
        <v>85</v>
      </c>
      <c r="B366" s="6">
        <v>113</v>
      </c>
      <c r="C366" s="6">
        <v>20</v>
      </c>
      <c r="D366" s="16">
        <v>3.9</v>
      </c>
      <c r="E366" s="6">
        <v>0</v>
      </c>
      <c r="F366">
        <f t="shared" si="5"/>
        <v>0</v>
      </c>
    </row>
    <row r="367" spans="1:6" x14ac:dyDescent="0.2">
      <c r="A367" s="22" t="s">
        <v>86</v>
      </c>
      <c r="B367" s="6">
        <v>153</v>
      </c>
      <c r="C367" s="6">
        <v>1</v>
      </c>
      <c r="D367" s="16">
        <v>2.9</v>
      </c>
      <c r="E367" s="6">
        <v>1</v>
      </c>
      <c r="F367">
        <f t="shared" si="5"/>
        <v>0.25641025641025644</v>
      </c>
    </row>
    <row r="368" spans="1:6" x14ac:dyDescent="0.2">
      <c r="A368" s="22" t="s">
        <v>591</v>
      </c>
      <c r="B368" s="6">
        <v>5</v>
      </c>
      <c r="C368" s="6">
        <v>2</v>
      </c>
      <c r="D368" s="16">
        <v>1.4</v>
      </c>
      <c r="E368" s="3">
        <v>0</v>
      </c>
      <c r="F368">
        <f t="shared" si="5"/>
        <v>0</v>
      </c>
    </row>
    <row r="369" spans="1:6" x14ac:dyDescent="0.2">
      <c r="A369" s="22" t="s">
        <v>406</v>
      </c>
      <c r="B369" s="6">
        <v>11</v>
      </c>
      <c r="C369" s="6">
        <v>41</v>
      </c>
      <c r="D369" s="16">
        <v>3.1</v>
      </c>
      <c r="E369" s="3">
        <v>1</v>
      </c>
      <c r="F369">
        <f t="shared" si="5"/>
        <v>0.24390243902439027</v>
      </c>
    </row>
    <row r="370" spans="1:6" x14ac:dyDescent="0.2">
      <c r="A370" s="22" t="s">
        <v>145</v>
      </c>
      <c r="B370" s="6">
        <v>367</v>
      </c>
      <c r="C370" s="6">
        <v>3</v>
      </c>
      <c r="D370" s="16">
        <v>3.6</v>
      </c>
      <c r="E370" s="6">
        <v>1</v>
      </c>
      <c r="F370">
        <f t="shared" si="5"/>
        <v>0.21739130434782611</v>
      </c>
    </row>
    <row r="371" spans="1:6" x14ac:dyDescent="0.2">
      <c r="A371" s="22" t="s">
        <v>407</v>
      </c>
      <c r="B371" s="6">
        <v>2446</v>
      </c>
      <c r="C371" s="6">
        <v>40</v>
      </c>
      <c r="D371" s="16">
        <v>5.8</v>
      </c>
      <c r="E371" s="3">
        <v>3</v>
      </c>
      <c r="F371">
        <f t="shared" si="5"/>
        <v>0.44117647058823528</v>
      </c>
    </row>
    <row r="372" spans="1:6" x14ac:dyDescent="0.2">
      <c r="A372" s="22" t="s">
        <v>128</v>
      </c>
      <c r="B372" s="6">
        <v>35</v>
      </c>
      <c r="C372" s="6">
        <v>1</v>
      </c>
      <c r="D372" s="16">
        <v>2.1</v>
      </c>
      <c r="E372" s="6">
        <v>1</v>
      </c>
      <c r="F372">
        <f t="shared" si="5"/>
        <v>0.32258064516129031</v>
      </c>
    </row>
    <row r="373" spans="1:6" x14ac:dyDescent="0.2">
      <c r="A373" s="22" t="s">
        <v>408</v>
      </c>
      <c r="B373" s="6">
        <v>245</v>
      </c>
      <c r="C373" s="6">
        <v>2</v>
      </c>
      <c r="D373" s="16">
        <v>3.3</v>
      </c>
      <c r="E373">
        <v>0</v>
      </c>
      <c r="F373">
        <f t="shared" si="5"/>
        <v>0</v>
      </c>
    </row>
    <row r="374" spans="1:6" x14ac:dyDescent="0.2">
      <c r="A374" s="22" t="s">
        <v>129</v>
      </c>
      <c r="B374" s="6">
        <v>97</v>
      </c>
      <c r="C374" s="6">
        <v>1</v>
      </c>
      <c r="D374" s="16">
        <v>2.6</v>
      </c>
      <c r="E374" s="6">
        <v>1</v>
      </c>
      <c r="F374">
        <f t="shared" si="5"/>
        <v>0.27777777777777779</v>
      </c>
    </row>
    <row r="375" spans="1:6" x14ac:dyDescent="0.2">
      <c r="A375" s="22" t="s">
        <v>409</v>
      </c>
      <c r="B375" s="6">
        <v>756</v>
      </c>
      <c r="C375" s="6">
        <v>18</v>
      </c>
      <c r="D375" s="16">
        <v>4.8</v>
      </c>
      <c r="E375" s="3">
        <v>1</v>
      </c>
      <c r="F375">
        <f t="shared" si="5"/>
        <v>0.17241379310344829</v>
      </c>
    </row>
    <row r="376" spans="1:6" x14ac:dyDescent="0.2">
      <c r="A376" s="22" t="s">
        <v>410</v>
      </c>
      <c r="B376" s="6">
        <v>214</v>
      </c>
      <c r="C376" s="6">
        <v>8</v>
      </c>
      <c r="D376" s="16">
        <v>3.8</v>
      </c>
      <c r="E376" s="3">
        <v>2</v>
      </c>
      <c r="F376">
        <f t="shared" si="5"/>
        <v>0.41666666666666669</v>
      </c>
    </row>
    <row r="377" spans="1:6" x14ac:dyDescent="0.2">
      <c r="A377" s="22" t="s">
        <v>577</v>
      </c>
      <c r="B377" s="6">
        <v>534</v>
      </c>
      <c r="C377" s="6">
        <v>57</v>
      </c>
      <c r="D377" s="16">
        <v>5.2</v>
      </c>
      <c r="E377" s="6">
        <v>1</v>
      </c>
      <c r="F377">
        <f t="shared" si="5"/>
        <v>0.16129032258064516</v>
      </c>
    </row>
    <row r="378" spans="1:6" x14ac:dyDescent="0.2">
      <c r="A378" s="22" t="s">
        <v>411</v>
      </c>
      <c r="B378" s="6">
        <v>1837</v>
      </c>
      <c r="C378" s="6">
        <v>60</v>
      </c>
      <c r="D378" s="16">
        <v>5.8</v>
      </c>
      <c r="E378">
        <v>0</v>
      </c>
      <c r="F378">
        <f t="shared" si="5"/>
        <v>0</v>
      </c>
    </row>
    <row r="379" spans="1:6" x14ac:dyDescent="0.2">
      <c r="A379" s="22" t="s">
        <v>412</v>
      </c>
      <c r="B379" s="6">
        <v>29</v>
      </c>
      <c r="C379" s="6">
        <v>5</v>
      </c>
      <c r="D379" s="16">
        <v>2.6</v>
      </c>
      <c r="E379">
        <v>0</v>
      </c>
      <c r="F379">
        <f t="shared" si="5"/>
        <v>0</v>
      </c>
    </row>
    <row r="380" spans="1:6" x14ac:dyDescent="0.2">
      <c r="A380" s="22" t="s">
        <v>413</v>
      </c>
      <c r="B380" s="6">
        <v>83</v>
      </c>
      <c r="C380" s="6">
        <v>0</v>
      </c>
      <c r="D380" s="16">
        <v>2.2000000000000002</v>
      </c>
      <c r="E380" s="3">
        <v>0</v>
      </c>
      <c r="F380">
        <f t="shared" si="5"/>
        <v>0</v>
      </c>
    </row>
    <row r="381" spans="1:6" x14ac:dyDescent="0.2">
      <c r="A381" s="22" t="s">
        <v>130</v>
      </c>
      <c r="B381" s="6">
        <v>157</v>
      </c>
      <c r="C381" s="6">
        <v>9</v>
      </c>
      <c r="D381" s="16">
        <v>3.7</v>
      </c>
      <c r="E381" s="6">
        <v>1</v>
      </c>
      <c r="F381">
        <f t="shared" si="5"/>
        <v>0.21276595744680851</v>
      </c>
    </row>
    <row r="382" spans="1:6" x14ac:dyDescent="0.2">
      <c r="A382" s="22" t="s">
        <v>414</v>
      </c>
      <c r="B382" s="6">
        <v>304215</v>
      </c>
      <c r="C382" s="6">
        <v>397</v>
      </c>
      <c r="D382" s="16">
        <v>9.3000000000000007</v>
      </c>
      <c r="E382" s="3">
        <v>2</v>
      </c>
      <c r="F382">
        <f t="shared" si="5"/>
        <v>0.1941747572815534</v>
      </c>
    </row>
    <row r="383" spans="1:6" x14ac:dyDescent="0.2">
      <c r="A383" s="22" t="s">
        <v>415</v>
      </c>
      <c r="B383" s="6">
        <v>233</v>
      </c>
      <c r="C383" s="6">
        <v>4</v>
      </c>
      <c r="D383" s="16">
        <v>3.5</v>
      </c>
      <c r="E383" s="6">
        <v>1</v>
      </c>
      <c r="F383">
        <f t="shared" si="5"/>
        <v>0.22222222222222221</v>
      </c>
    </row>
    <row r="384" spans="1:6" x14ac:dyDescent="0.2">
      <c r="A384" s="22" t="s">
        <v>416</v>
      </c>
      <c r="B384" s="6">
        <v>50</v>
      </c>
      <c r="C384" s="6">
        <v>1</v>
      </c>
      <c r="D384" s="16">
        <v>2.2999999999999998</v>
      </c>
      <c r="E384">
        <v>0</v>
      </c>
      <c r="F384">
        <f t="shared" si="5"/>
        <v>0</v>
      </c>
    </row>
    <row r="385" spans="1:6" x14ac:dyDescent="0.2">
      <c r="A385" s="22" t="s">
        <v>87</v>
      </c>
      <c r="B385" s="6">
        <v>133</v>
      </c>
      <c r="C385" s="6">
        <v>5</v>
      </c>
      <c r="D385" s="16">
        <v>3.3</v>
      </c>
      <c r="E385" s="6">
        <v>0</v>
      </c>
      <c r="F385">
        <f t="shared" si="5"/>
        <v>0</v>
      </c>
    </row>
    <row r="386" spans="1:6" x14ac:dyDescent="0.2">
      <c r="A386" s="22" t="s">
        <v>417</v>
      </c>
      <c r="B386" s="6">
        <v>38</v>
      </c>
      <c r="C386" s="6">
        <v>7</v>
      </c>
      <c r="D386" s="16">
        <v>2.9</v>
      </c>
      <c r="E386" s="3">
        <v>1</v>
      </c>
      <c r="F386">
        <f t="shared" si="5"/>
        <v>0.25641025641025644</v>
      </c>
    </row>
    <row r="387" spans="1:6" x14ac:dyDescent="0.2">
      <c r="A387" s="22" t="s">
        <v>418</v>
      </c>
      <c r="B387" s="6">
        <v>253</v>
      </c>
      <c r="C387" s="6">
        <v>48</v>
      </c>
      <c r="D387" s="16">
        <v>4.7</v>
      </c>
      <c r="E387" s="3">
        <v>3</v>
      </c>
      <c r="F387">
        <f t="shared" si="5"/>
        <v>0.52631578947368418</v>
      </c>
    </row>
    <row r="388" spans="1:6" x14ac:dyDescent="0.2">
      <c r="A388" s="22" t="s">
        <v>419</v>
      </c>
      <c r="B388" s="6">
        <v>76</v>
      </c>
      <c r="C388" s="6">
        <v>7</v>
      </c>
      <c r="D388" s="16">
        <v>3.2</v>
      </c>
      <c r="E388" s="3">
        <v>3</v>
      </c>
      <c r="F388">
        <f t="shared" ref="F388:F451" si="6">E388/(D388+1)</f>
        <v>0.7142857142857143</v>
      </c>
    </row>
    <row r="389" spans="1:6" x14ac:dyDescent="0.2">
      <c r="A389" s="22" t="s">
        <v>420</v>
      </c>
      <c r="B389" s="6">
        <v>243</v>
      </c>
      <c r="C389" s="6">
        <v>14</v>
      </c>
      <c r="D389" s="16">
        <v>4.0999999999999996</v>
      </c>
      <c r="E389" s="3">
        <v>3</v>
      </c>
      <c r="F389">
        <f t="shared" si="6"/>
        <v>0.58823529411764708</v>
      </c>
    </row>
    <row r="390" spans="1:6" x14ac:dyDescent="0.2">
      <c r="A390" s="22" t="s">
        <v>421</v>
      </c>
      <c r="B390" s="6">
        <v>798</v>
      </c>
      <c r="C390" s="6">
        <v>49</v>
      </c>
      <c r="D390" s="16">
        <v>5.3</v>
      </c>
      <c r="E390" s="3">
        <v>2</v>
      </c>
      <c r="F390">
        <f t="shared" si="6"/>
        <v>0.31746031746031744</v>
      </c>
    </row>
    <row r="391" spans="1:6" x14ac:dyDescent="0.2">
      <c r="A391" s="22" t="s">
        <v>422</v>
      </c>
      <c r="B391" s="6">
        <v>181</v>
      </c>
      <c r="C391" s="6">
        <v>14</v>
      </c>
      <c r="D391" s="16">
        <v>4</v>
      </c>
      <c r="E391" s="3">
        <v>2</v>
      </c>
      <c r="F391">
        <f t="shared" si="6"/>
        <v>0.4</v>
      </c>
    </row>
    <row r="392" spans="1:6" x14ac:dyDescent="0.2">
      <c r="A392" s="22" t="s">
        <v>423</v>
      </c>
      <c r="B392" s="6">
        <v>369</v>
      </c>
      <c r="C392" s="6">
        <v>73</v>
      </c>
      <c r="D392" s="16">
        <v>5.0999999999999996</v>
      </c>
      <c r="E392" s="3">
        <v>4</v>
      </c>
      <c r="F392">
        <f t="shared" si="6"/>
        <v>0.65573770491803285</v>
      </c>
    </row>
    <row r="393" spans="1:6" x14ac:dyDescent="0.2">
      <c r="A393" s="22" t="s">
        <v>424</v>
      </c>
      <c r="B393" s="6">
        <v>1073</v>
      </c>
      <c r="C393" s="6">
        <v>162</v>
      </c>
      <c r="D393" s="16">
        <v>6</v>
      </c>
      <c r="E393" s="3">
        <v>12</v>
      </c>
      <c r="F393">
        <f t="shared" si="6"/>
        <v>1.7142857142857142</v>
      </c>
    </row>
    <row r="394" spans="1:6" x14ac:dyDescent="0.2">
      <c r="A394" s="22" t="s">
        <v>425</v>
      </c>
      <c r="B394" s="6">
        <v>142</v>
      </c>
      <c r="C394" s="6">
        <v>64</v>
      </c>
      <c r="D394" s="16">
        <v>4.5999999999999996</v>
      </c>
      <c r="E394" s="6">
        <v>2</v>
      </c>
      <c r="F394">
        <f t="shared" si="6"/>
        <v>0.35714285714285715</v>
      </c>
    </row>
    <row r="395" spans="1:6" x14ac:dyDescent="0.2">
      <c r="A395" s="22" t="s">
        <v>426</v>
      </c>
      <c r="B395" s="6">
        <v>50231</v>
      </c>
      <c r="C395" s="6">
        <v>21</v>
      </c>
      <c r="D395" s="16">
        <v>7</v>
      </c>
      <c r="E395" s="6">
        <v>2</v>
      </c>
      <c r="F395">
        <f t="shared" si="6"/>
        <v>0.25</v>
      </c>
    </row>
    <row r="396" spans="1:6" x14ac:dyDescent="0.2">
      <c r="A396" s="22" t="s">
        <v>88</v>
      </c>
      <c r="B396" s="6">
        <v>386</v>
      </c>
      <c r="C396" s="6">
        <v>7</v>
      </c>
      <c r="D396" s="16">
        <v>4</v>
      </c>
      <c r="E396" s="6">
        <v>1</v>
      </c>
      <c r="F396">
        <f t="shared" si="6"/>
        <v>0.2</v>
      </c>
    </row>
    <row r="397" spans="1:6" x14ac:dyDescent="0.2">
      <c r="A397" s="22" t="s">
        <v>427</v>
      </c>
      <c r="B397" s="6">
        <v>510</v>
      </c>
      <c r="C397" s="6">
        <v>74</v>
      </c>
      <c r="D397" s="16">
        <v>5.3</v>
      </c>
      <c r="E397" s="3">
        <v>8</v>
      </c>
      <c r="F397">
        <f t="shared" si="6"/>
        <v>1.2698412698412698</v>
      </c>
    </row>
    <row r="398" spans="1:6" x14ac:dyDescent="0.2">
      <c r="A398" s="22" t="s">
        <v>89</v>
      </c>
      <c r="B398" s="6">
        <v>164</v>
      </c>
      <c r="C398" s="6">
        <v>9</v>
      </c>
      <c r="D398" s="16">
        <v>3.7</v>
      </c>
      <c r="E398" s="6">
        <v>0</v>
      </c>
      <c r="F398">
        <f t="shared" si="6"/>
        <v>0</v>
      </c>
    </row>
    <row r="399" spans="1:6" x14ac:dyDescent="0.2">
      <c r="A399" s="22" t="s">
        <v>428</v>
      </c>
      <c r="B399" s="6">
        <v>16</v>
      </c>
      <c r="C399" s="6">
        <v>5</v>
      </c>
      <c r="D399" s="16">
        <v>2.2999999999999998</v>
      </c>
      <c r="E399">
        <v>0</v>
      </c>
      <c r="F399">
        <f t="shared" si="6"/>
        <v>0</v>
      </c>
    </row>
    <row r="400" spans="1:6" x14ac:dyDescent="0.2">
      <c r="A400" s="22" t="s">
        <v>90</v>
      </c>
      <c r="B400" s="6">
        <v>39</v>
      </c>
      <c r="C400" s="6">
        <v>1</v>
      </c>
      <c r="D400" s="16">
        <v>2.2000000000000002</v>
      </c>
      <c r="E400" s="6">
        <v>2</v>
      </c>
      <c r="F400">
        <f t="shared" si="6"/>
        <v>0.625</v>
      </c>
    </row>
    <row r="401" spans="1:6" x14ac:dyDescent="0.2">
      <c r="A401" s="22" t="s">
        <v>562</v>
      </c>
      <c r="B401" s="6">
        <v>143</v>
      </c>
      <c r="C401" s="6">
        <v>5</v>
      </c>
      <c r="D401" s="16">
        <v>3.4</v>
      </c>
      <c r="E401" s="6">
        <v>0</v>
      </c>
      <c r="F401">
        <f t="shared" si="6"/>
        <v>0</v>
      </c>
    </row>
    <row r="402" spans="1:6" x14ac:dyDescent="0.2">
      <c r="A402" s="22" t="s">
        <v>91</v>
      </c>
      <c r="B402" s="6">
        <v>436</v>
      </c>
      <c r="C402" s="6">
        <v>81</v>
      </c>
      <c r="D402" s="16">
        <v>5.2</v>
      </c>
      <c r="E402" s="6">
        <v>7</v>
      </c>
      <c r="F402">
        <f t="shared" si="6"/>
        <v>1.129032258064516</v>
      </c>
    </row>
    <row r="403" spans="1:6" x14ac:dyDescent="0.2">
      <c r="A403" s="22" t="s">
        <v>595</v>
      </c>
      <c r="B403" s="6">
        <v>48</v>
      </c>
      <c r="C403" s="6">
        <v>9</v>
      </c>
      <c r="D403" s="16">
        <v>3.1</v>
      </c>
      <c r="E403" s="3">
        <v>0</v>
      </c>
      <c r="F403">
        <f t="shared" si="6"/>
        <v>0</v>
      </c>
    </row>
    <row r="404" spans="1:6" x14ac:dyDescent="0.2">
      <c r="A404" s="22" t="s">
        <v>429</v>
      </c>
      <c r="B404" s="6">
        <v>355</v>
      </c>
      <c r="C404" s="6">
        <v>16</v>
      </c>
      <c r="D404" s="16">
        <v>4.4000000000000004</v>
      </c>
      <c r="E404" s="3">
        <v>0</v>
      </c>
      <c r="F404">
        <f t="shared" si="6"/>
        <v>0</v>
      </c>
    </row>
    <row r="405" spans="1:6" x14ac:dyDescent="0.2">
      <c r="A405" s="22" t="s">
        <v>430</v>
      </c>
      <c r="B405" s="6">
        <v>2</v>
      </c>
      <c r="C405" s="6">
        <v>1</v>
      </c>
      <c r="D405" s="16">
        <v>0.9</v>
      </c>
      <c r="E405" s="3">
        <v>0</v>
      </c>
      <c r="F405">
        <f t="shared" si="6"/>
        <v>0</v>
      </c>
    </row>
    <row r="406" spans="1:6" x14ac:dyDescent="0.2">
      <c r="A406" s="22" t="s">
        <v>431</v>
      </c>
      <c r="B406" s="6">
        <v>222</v>
      </c>
      <c r="C406" s="6">
        <v>7</v>
      </c>
      <c r="D406" s="16">
        <v>3.7</v>
      </c>
      <c r="E406" s="3">
        <v>1</v>
      </c>
      <c r="F406">
        <f t="shared" si="6"/>
        <v>0.21276595744680851</v>
      </c>
    </row>
    <row r="407" spans="1:6" x14ac:dyDescent="0.2">
      <c r="A407" s="22" t="s">
        <v>92</v>
      </c>
      <c r="B407" s="6">
        <v>151</v>
      </c>
      <c r="C407" s="6">
        <v>2</v>
      </c>
      <c r="D407" s="16">
        <v>3.1</v>
      </c>
      <c r="E407" s="6">
        <v>1</v>
      </c>
      <c r="F407">
        <f t="shared" si="6"/>
        <v>0.24390243902439027</v>
      </c>
    </row>
    <row r="408" spans="1:6" x14ac:dyDescent="0.2">
      <c r="A408" s="22" t="s">
        <v>432</v>
      </c>
      <c r="B408" s="6">
        <v>68</v>
      </c>
      <c r="C408" s="6">
        <v>22</v>
      </c>
      <c r="D408" s="16">
        <v>3.7</v>
      </c>
      <c r="E408" s="6">
        <v>1</v>
      </c>
      <c r="F408">
        <f t="shared" si="6"/>
        <v>0.21276595744680851</v>
      </c>
    </row>
    <row r="409" spans="1:6" x14ac:dyDescent="0.2">
      <c r="A409" s="22" t="s">
        <v>131</v>
      </c>
      <c r="B409" s="6">
        <v>58</v>
      </c>
      <c r="C409" s="6">
        <v>17</v>
      </c>
      <c r="D409" s="16">
        <v>3.5</v>
      </c>
      <c r="E409" s="6">
        <v>0</v>
      </c>
      <c r="F409">
        <f t="shared" si="6"/>
        <v>0</v>
      </c>
    </row>
    <row r="410" spans="1:6" x14ac:dyDescent="0.2">
      <c r="A410" s="22" t="s">
        <v>433</v>
      </c>
      <c r="B410" s="6">
        <v>150</v>
      </c>
      <c r="C410" s="6">
        <v>2</v>
      </c>
      <c r="D410" s="16">
        <v>3.1</v>
      </c>
      <c r="E410">
        <v>0</v>
      </c>
      <c r="F410">
        <f t="shared" si="6"/>
        <v>0</v>
      </c>
    </row>
    <row r="411" spans="1:6" x14ac:dyDescent="0.2">
      <c r="A411" s="22" t="s">
        <v>132</v>
      </c>
      <c r="B411" s="6">
        <v>34</v>
      </c>
      <c r="C411" s="6">
        <v>3</v>
      </c>
      <c r="D411" s="16">
        <v>2.5</v>
      </c>
      <c r="E411" s="6">
        <v>0</v>
      </c>
      <c r="F411">
        <f t="shared" si="6"/>
        <v>0</v>
      </c>
    </row>
    <row r="412" spans="1:6" x14ac:dyDescent="0.2">
      <c r="A412" s="22" t="s">
        <v>93</v>
      </c>
      <c r="B412" s="6">
        <v>117</v>
      </c>
      <c r="C412" s="6">
        <v>17</v>
      </c>
      <c r="D412" s="16">
        <v>3.8</v>
      </c>
      <c r="E412" s="6">
        <v>1</v>
      </c>
      <c r="F412">
        <f t="shared" si="6"/>
        <v>0.20833333333333334</v>
      </c>
    </row>
    <row r="413" spans="1:6" x14ac:dyDescent="0.2">
      <c r="A413" s="22" t="s">
        <v>94</v>
      </c>
      <c r="B413" s="6">
        <v>11</v>
      </c>
      <c r="C413" s="6">
        <v>1</v>
      </c>
      <c r="D413" s="16">
        <v>1.6</v>
      </c>
      <c r="E413" s="6">
        <v>0</v>
      </c>
      <c r="F413">
        <f t="shared" si="6"/>
        <v>0</v>
      </c>
    </row>
    <row r="414" spans="1:6" x14ac:dyDescent="0.2">
      <c r="A414" s="22" t="s">
        <v>434</v>
      </c>
      <c r="B414" s="6">
        <v>347</v>
      </c>
      <c r="C414" s="6">
        <v>12</v>
      </c>
      <c r="D414" s="16">
        <v>4.2</v>
      </c>
      <c r="E414">
        <v>0</v>
      </c>
      <c r="F414">
        <f t="shared" si="6"/>
        <v>0</v>
      </c>
    </row>
    <row r="415" spans="1:6" x14ac:dyDescent="0.2">
      <c r="A415" s="22" t="s">
        <v>95</v>
      </c>
      <c r="B415" s="6">
        <v>293</v>
      </c>
      <c r="C415" s="6">
        <v>12</v>
      </c>
      <c r="D415" s="16">
        <v>4.0999999999999996</v>
      </c>
      <c r="E415" s="6">
        <v>2</v>
      </c>
      <c r="F415">
        <f t="shared" si="6"/>
        <v>0.39215686274509809</v>
      </c>
    </row>
    <row r="416" spans="1:6" x14ac:dyDescent="0.2">
      <c r="A416" s="22" t="s">
        <v>96</v>
      </c>
      <c r="B416" s="6">
        <v>127</v>
      </c>
      <c r="C416" s="6">
        <v>1</v>
      </c>
      <c r="D416" s="16">
        <v>2.8</v>
      </c>
      <c r="E416" s="6">
        <v>1</v>
      </c>
      <c r="F416">
        <f t="shared" si="6"/>
        <v>0.26315789473684209</v>
      </c>
    </row>
    <row r="417" spans="1:6" x14ac:dyDescent="0.2">
      <c r="A417" s="22" t="s">
        <v>435</v>
      </c>
      <c r="B417" s="6">
        <v>164</v>
      </c>
      <c r="C417" s="6">
        <v>6</v>
      </c>
      <c r="D417" s="16">
        <v>3.5</v>
      </c>
      <c r="E417" s="3">
        <v>1</v>
      </c>
      <c r="F417">
        <f t="shared" si="6"/>
        <v>0.22222222222222221</v>
      </c>
    </row>
    <row r="418" spans="1:6" x14ac:dyDescent="0.2">
      <c r="A418" s="22" t="s">
        <v>436</v>
      </c>
      <c r="B418" s="6">
        <v>130</v>
      </c>
      <c r="C418" s="6">
        <v>4</v>
      </c>
      <c r="D418" s="16">
        <v>3.2</v>
      </c>
      <c r="E418" s="3">
        <v>1</v>
      </c>
      <c r="F418">
        <f t="shared" si="6"/>
        <v>0.23809523809523808</v>
      </c>
    </row>
    <row r="419" spans="1:6" x14ac:dyDescent="0.2">
      <c r="A419" s="22" t="s">
        <v>437</v>
      </c>
      <c r="B419" s="6">
        <v>368</v>
      </c>
      <c r="C419" s="6">
        <v>24</v>
      </c>
      <c r="D419" s="16">
        <v>4.5999999999999996</v>
      </c>
      <c r="E419" s="3">
        <v>7</v>
      </c>
      <c r="F419">
        <f t="shared" si="6"/>
        <v>1.25</v>
      </c>
    </row>
    <row r="420" spans="1:6" x14ac:dyDescent="0.2">
      <c r="A420" s="22" t="s">
        <v>438</v>
      </c>
      <c r="B420" s="6">
        <v>62685</v>
      </c>
      <c r="C420" s="6">
        <v>199</v>
      </c>
      <c r="D420" s="16">
        <v>8.1999999999999993</v>
      </c>
      <c r="E420" s="3">
        <v>5</v>
      </c>
      <c r="F420">
        <f t="shared" si="6"/>
        <v>0.5434782608695653</v>
      </c>
    </row>
    <row r="421" spans="1:6" x14ac:dyDescent="0.2">
      <c r="A421" s="22" t="s">
        <v>97</v>
      </c>
      <c r="B421" s="6">
        <v>82</v>
      </c>
      <c r="C421" s="6">
        <v>8</v>
      </c>
      <c r="D421" s="16">
        <v>3.3</v>
      </c>
      <c r="E421" s="6">
        <v>0</v>
      </c>
      <c r="F421">
        <f t="shared" si="6"/>
        <v>0</v>
      </c>
    </row>
    <row r="422" spans="1:6" x14ac:dyDescent="0.2">
      <c r="A422" s="22" t="s">
        <v>98</v>
      </c>
      <c r="B422" s="6">
        <v>50</v>
      </c>
      <c r="C422" s="6">
        <v>5</v>
      </c>
      <c r="D422" s="16">
        <v>2.9</v>
      </c>
      <c r="E422" s="6">
        <v>2</v>
      </c>
      <c r="F422">
        <f t="shared" si="6"/>
        <v>0.51282051282051289</v>
      </c>
    </row>
    <row r="423" spans="1:6" x14ac:dyDescent="0.2">
      <c r="A423" s="22" t="s">
        <v>439</v>
      </c>
      <c r="B423" s="6">
        <v>52287</v>
      </c>
      <c r="C423" s="6">
        <v>59</v>
      </c>
      <c r="D423" s="16">
        <v>7.5</v>
      </c>
      <c r="E423" s="3">
        <v>3</v>
      </c>
      <c r="F423">
        <f t="shared" si="6"/>
        <v>0.35294117647058826</v>
      </c>
    </row>
    <row r="424" spans="1:6" x14ac:dyDescent="0.2">
      <c r="A424" s="22" t="s">
        <v>440</v>
      </c>
      <c r="B424" s="6">
        <v>280</v>
      </c>
      <c r="C424" s="6">
        <v>40</v>
      </c>
      <c r="D424" s="16">
        <v>4.7</v>
      </c>
      <c r="E424" s="3">
        <v>12</v>
      </c>
      <c r="F424">
        <f t="shared" si="6"/>
        <v>2.1052631578947367</v>
      </c>
    </row>
    <row r="425" spans="1:6" x14ac:dyDescent="0.2">
      <c r="A425" s="22" t="s">
        <v>441</v>
      </c>
      <c r="B425" s="6">
        <v>58655</v>
      </c>
      <c r="C425" s="6">
        <v>728</v>
      </c>
      <c r="D425" s="16">
        <v>8.8000000000000007</v>
      </c>
      <c r="E425" s="3">
        <v>18</v>
      </c>
      <c r="F425">
        <f t="shared" si="6"/>
        <v>1.8367346938775508</v>
      </c>
    </row>
    <row r="426" spans="1:6" x14ac:dyDescent="0.2">
      <c r="A426" s="22" t="s">
        <v>442</v>
      </c>
      <c r="B426" s="6">
        <v>45</v>
      </c>
      <c r="C426" s="6">
        <v>1</v>
      </c>
      <c r="D426" s="16">
        <v>2.2999999999999998</v>
      </c>
      <c r="E426" s="3">
        <v>1</v>
      </c>
      <c r="F426">
        <f t="shared" si="6"/>
        <v>0.30303030303030304</v>
      </c>
    </row>
    <row r="427" spans="1:6" x14ac:dyDescent="0.2">
      <c r="A427" s="22" t="s">
        <v>443</v>
      </c>
      <c r="B427" s="6">
        <v>178686</v>
      </c>
      <c r="C427" s="6">
        <v>940</v>
      </c>
      <c r="D427" s="16">
        <v>9.5</v>
      </c>
      <c r="E427" s="3">
        <v>19</v>
      </c>
      <c r="F427">
        <f t="shared" si="6"/>
        <v>1.8095238095238095</v>
      </c>
    </row>
    <row r="428" spans="1:6" x14ac:dyDescent="0.2">
      <c r="A428" s="22" t="s">
        <v>444</v>
      </c>
      <c r="B428" s="6">
        <v>23</v>
      </c>
      <c r="C428" s="6">
        <v>3</v>
      </c>
      <c r="D428" s="16">
        <v>2.2999999999999998</v>
      </c>
      <c r="E428" s="3">
        <v>1</v>
      </c>
      <c r="F428">
        <f t="shared" si="6"/>
        <v>0.30303030303030304</v>
      </c>
    </row>
    <row r="429" spans="1:6" x14ac:dyDescent="0.2">
      <c r="A429" s="22" t="s">
        <v>99</v>
      </c>
      <c r="B429" s="6">
        <v>200</v>
      </c>
      <c r="C429" s="6">
        <v>7</v>
      </c>
      <c r="D429" s="16">
        <v>3.7</v>
      </c>
      <c r="E429" s="6">
        <v>1</v>
      </c>
      <c r="F429">
        <f t="shared" si="6"/>
        <v>0.21276595744680851</v>
      </c>
    </row>
    <row r="430" spans="1:6" x14ac:dyDescent="0.2">
      <c r="A430" s="22" t="s">
        <v>445</v>
      </c>
      <c r="B430" s="6">
        <v>46</v>
      </c>
      <c r="C430" s="6">
        <v>4</v>
      </c>
      <c r="D430" s="16">
        <v>2.7</v>
      </c>
      <c r="E430" s="3">
        <v>2</v>
      </c>
      <c r="F430">
        <f t="shared" si="6"/>
        <v>0.54054054054054046</v>
      </c>
    </row>
    <row r="431" spans="1:6" x14ac:dyDescent="0.2">
      <c r="A431" s="22" t="s">
        <v>446</v>
      </c>
      <c r="B431" s="6">
        <v>619</v>
      </c>
      <c r="C431" s="6">
        <v>7</v>
      </c>
      <c r="D431" s="16">
        <v>4.3</v>
      </c>
      <c r="E431" s="3">
        <v>1</v>
      </c>
      <c r="F431">
        <f t="shared" si="6"/>
        <v>0.18867924528301888</v>
      </c>
    </row>
    <row r="432" spans="1:6" x14ac:dyDescent="0.2">
      <c r="A432" s="22" t="s">
        <v>447</v>
      </c>
      <c r="B432" s="6">
        <v>17</v>
      </c>
      <c r="C432" s="6">
        <v>2</v>
      </c>
      <c r="D432" s="16">
        <v>2</v>
      </c>
      <c r="E432" s="3">
        <v>0</v>
      </c>
      <c r="F432">
        <f t="shared" si="6"/>
        <v>0</v>
      </c>
    </row>
    <row r="433" spans="1:6" x14ac:dyDescent="0.2">
      <c r="A433" s="22" t="s">
        <v>448</v>
      </c>
      <c r="B433" s="6">
        <v>1191</v>
      </c>
      <c r="C433" s="6">
        <v>14</v>
      </c>
      <c r="D433" s="16">
        <v>4.9000000000000004</v>
      </c>
      <c r="E433" s="3">
        <v>4</v>
      </c>
      <c r="F433">
        <f t="shared" si="6"/>
        <v>0.67796610169491522</v>
      </c>
    </row>
    <row r="434" spans="1:6" x14ac:dyDescent="0.2">
      <c r="A434" s="22" t="s">
        <v>449</v>
      </c>
      <c r="B434" s="6">
        <v>267</v>
      </c>
      <c r="C434" s="6">
        <v>17</v>
      </c>
      <c r="D434" s="16">
        <v>4.2</v>
      </c>
      <c r="E434" s="3">
        <v>0</v>
      </c>
      <c r="F434">
        <f t="shared" si="6"/>
        <v>0</v>
      </c>
    </row>
    <row r="435" spans="1:6" x14ac:dyDescent="0.2">
      <c r="A435" s="22" t="s">
        <v>450</v>
      </c>
      <c r="B435" s="6">
        <v>140</v>
      </c>
      <c r="C435" s="6">
        <v>96</v>
      </c>
      <c r="D435" s="16">
        <v>4.8</v>
      </c>
      <c r="E435" s="3">
        <v>0</v>
      </c>
      <c r="F435">
        <f t="shared" si="6"/>
        <v>0</v>
      </c>
    </row>
    <row r="436" spans="1:6" x14ac:dyDescent="0.2">
      <c r="A436" s="22" t="s">
        <v>451</v>
      </c>
      <c r="B436" s="6">
        <v>40276</v>
      </c>
      <c r="C436" s="6">
        <v>48</v>
      </c>
      <c r="D436" s="16">
        <v>7.2</v>
      </c>
      <c r="E436" s="3">
        <v>0</v>
      </c>
      <c r="F436">
        <f t="shared" si="6"/>
        <v>0</v>
      </c>
    </row>
    <row r="437" spans="1:6" x14ac:dyDescent="0.2">
      <c r="A437" s="22" t="s">
        <v>452</v>
      </c>
      <c r="B437" s="6">
        <v>454</v>
      </c>
      <c r="C437" s="6">
        <v>689</v>
      </c>
      <c r="D437" s="16">
        <v>6.3</v>
      </c>
      <c r="E437" s="3">
        <v>1</v>
      </c>
      <c r="F437">
        <f t="shared" si="6"/>
        <v>0.13698630136986301</v>
      </c>
    </row>
    <row r="438" spans="1:6" x14ac:dyDescent="0.2">
      <c r="A438" s="22" t="s">
        <v>149</v>
      </c>
      <c r="B438" s="6">
        <v>7450</v>
      </c>
      <c r="C438" s="6">
        <v>0</v>
      </c>
      <c r="D438" s="16">
        <v>4.5</v>
      </c>
      <c r="E438" s="6">
        <v>0</v>
      </c>
      <c r="F438">
        <f t="shared" si="6"/>
        <v>0</v>
      </c>
    </row>
    <row r="439" spans="1:6" x14ac:dyDescent="0.2">
      <c r="A439" s="22" t="s">
        <v>453</v>
      </c>
      <c r="B439" s="6">
        <v>290</v>
      </c>
      <c r="C439" s="6">
        <v>47</v>
      </c>
      <c r="D439" s="16">
        <v>4.8</v>
      </c>
      <c r="E439" s="3">
        <v>1</v>
      </c>
      <c r="F439">
        <f t="shared" si="6"/>
        <v>0.17241379310344829</v>
      </c>
    </row>
    <row r="440" spans="1:6" x14ac:dyDescent="0.2">
      <c r="A440" s="22" t="s">
        <v>454</v>
      </c>
      <c r="B440" s="6">
        <v>612</v>
      </c>
      <c r="C440" s="6">
        <v>7</v>
      </c>
      <c r="D440" s="16">
        <v>4.2</v>
      </c>
      <c r="E440" s="3">
        <v>1</v>
      </c>
      <c r="F440">
        <f t="shared" si="6"/>
        <v>0.19230769230769229</v>
      </c>
    </row>
    <row r="441" spans="1:6" x14ac:dyDescent="0.2">
      <c r="A441" s="22" t="s">
        <v>455</v>
      </c>
      <c r="B441" s="6">
        <v>128</v>
      </c>
      <c r="C441" s="6">
        <v>12</v>
      </c>
      <c r="D441" s="16">
        <v>3.7</v>
      </c>
      <c r="E441">
        <v>0</v>
      </c>
      <c r="F441">
        <f t="shared" si="6"/>
        <v>0</v>
      </c>
    </row>
    <row r="442" spans="1:6" x14ac:dyDescent="0.2">
      <c r="A442" s="22" t="s">
        <v>100</v>
      </c>
      <c r="B442" s="6">
        <v>1034</v>
      </c>
      <c r="C442" s="6">
        <v>5</v>
      </c>
      <c r="D442" s="16">
        <v>4.4000000000000004</v>
      </c>
      <c r="E442" s="6">
        <v>2</v>
      </c>
      <c r="F442">
        <f t="shared" si="6"/>
        <v>0.37037037037037035</v>
      </c>
    </row>
    <row r="443" spans="1:6" x14ac:dyDescent="0.2">
      <c r="A443" s="22" t="s">
        <v>456</v>
      </c>
      <c r="B443" s="6">
        <v>576</v>
      </c>
      <c r="C443" s="6">
        <v>2</v>
      </c>
      <c r="D443" s="16">
        <v>3.7</v>
      </c>
      <c r="E443" s="3">
        <v>1</v>
      </c>
      <c r="F443">
        <f t="shared" si="6"/>
        <v>0.21276595744680851</v>
      </c>
    </row>
    <row r="444" spans="1:6" x14ac:dyDescent="0.2">
      <c r="A444" s="22" t="s">
        <v>457</v>
      </c>
      <c r="B444" s="6">
        <v>761</v>
      </c>
      <c r="C444" s="6">
        <v>4</v>
      </c>
      <c r="D444" s="16">
        <v>4.0999999999999996</v>
      </c>
      <c r="E444" s="6">
        <v>1</v>
      </c>
      <c r="F444">
        <f t="shared" si="6"/>
        <v>0.19607843137254904</v>
      </c>
    </row>
    <row r="445" spans="1:6" x14ac:dyDescent="0.2">
      <c r="A445" s="22" t="s">
        <v>458</v>
      </c>
      <c r="B445" s="6">
        <v>296</v>
      </c>
      <c r="C445" s="6">
        <v>6</v>
      </c>
      <c r="D445" s="16">
        <v>3.8</v>
      </c>
      <c r="E445" s="6">
        <v>0</v>
      </c>
      <c r="F445">
        <f t="shared" si="6"/>
        <v>0</v>
      </c>
    </row>
    <row r="446" spans="1:6" x14ac:dyDescent="0.2">
      <c r="A446" s="22" t="s">
        <v>459</v>
      </c>
      <c r="B446" s="6">
        <v>442</v>
      </c>
      <c r="C446" s="6">
        <v>4</v>
      </c>
      <c r="D446" s="16">
        <v>3.9</v>
      </c>
      <c r="E446" s="3">
        <v>0</v>
      </c>
      <c r="F446">
        <f t="shared" si="6"/>
        <v>0</v>
      </c>
    </row>
    <row r="447" spans="1:6" x14ac:dyDescent="0.2">
      <c r="A447" s="22" t="s">
        <v>460</v>
      </c>
      <c r="B447" s="6">
        <v>10</v>
      </c>
      <c r="C447" s="6">
        <v>2</v>
      </c>
      <c r="D447" s="16">
        <v>1.7</v>
      </c>
      <c r="E447" s="3">
        <v>0</v>
      </c>
      <c r="F447">
        <f t="shared" si="6"/>
        <v>0</v>
      </c>
    </row>
    <row r="448" spans="1:6" x14ac:dyDescent="0.2">
      <c r="A448" s="22" t="s">
        <v>461</v>
      </c>
      <c r="B448" s="6">
        <v>12</v>
      </c>
      <c r="C448" s="6">
        <v>7</v>
      </c>
      <c r="D448" s="16">
        <v>2.2999999999999998</v>
      </c>
      <c r="E448" s="6">
        <v>1</v>
      </c>
      <c r="F448">
        <f t="shared" si="6"/>
        <v>0.30303030303030304</v>
      </c>
    </row>
    <row r="449" spans="1:6" x14ac:dyDescent="0.2">
      <c r="A449" s="22" t="s">
        <v>462</v>
      </c>
      <c r="B449" s="6">
        <v>242</v>
      </c>
      <c r="C449" s="6">
        <v>21</v>
      </c>
      <c r="D449" s="16">
        <v>4.3</v>
      </c>
      <c r="E449" s="3">
        <v>10</v>
      </c>
      <c r="F449">
        <f t="shared" si="6"/>
        <v>1.8867924528301887</v>
      </c>
    </row>
    <row r="450" spans="1:6" x14ac:dyDescent="0.2">
      <c r="A450" s="22" t="s">
        <v>101</v>
      </c>
      <c r="B450" s="6">
        <v>21</v>
      </c>
      <c r="C450" s="6">
        <v>2</v>
      </c>
      <c r="D450" s="16">
        <v>2.1</v>
      </c>
      <c r="E450" s="6">
        <v>1</v>
      </c>
      <c r="F450">
        <f t="shared" si="6"/>
        <v>0.32258064516129031</v>
      </c>
    </row>
    <row r="451" spans="1:6" x14ac:dyDescent="0.2">
      <c r="A451" s="22" t="s">
        <v>463</v>
      </c>
      <c r="B451" s="6">
        <v>34</v>
      </c>
      <c r="C451" s="6">
        <v>18</v>
      </c>
      <c r="D451" s="16">
        <v>3.2</v>
      </c>
      <c r="E451" s="3">
        <v>6</v>
      </c>
      <c r="F451">
        <f t="shared" si="6"/>
        <v>1.4285714285714286</v>
      </c>
    </row>
    <row r="452" spans="1:6" x14ac:dyDescent="0.2">
      <c r="A452" s="22" t="s">
        <v>464</v>
      </c>
      <c r="B452" s="6">
        <v>54834</v>
      </c>
      <c r="C452" s="6">
        <v>490</v>
      </c>
      <c r="D452" s="16">
        <v>8.6</v>
      </c>
      <c r="E452" s="3">
        <v>0</v>
      </c>
      <c r="F452">
        <f t="shared" ref="F452:F515" si="7">E452/(D452+1)</f>
        <v>0</v>
      </c>
    </row>
    <row r="453" spans="1:6" x14ac:dyDescent="0.2">
      <c r="A453" s="22" t="s">
        <v>465</v>
      </c>
      <c r="B453" s="6">
        <v>22</v>
      </c>
      <c r="C453" s="6">
        <v>2</v>
      </c>
      <c r="D453" s="16">
        <v>2.1</v>
      </c>
      <c r="E453" s="3">
        <v>0</v>
      </c>
      <c r="F453">
        <f t="shared" si="7"/>
        <v>0</v>
      </c>
    </row>
    <row r="454" spans="1:6" x14ac:dyDescent="0.2">
      <c r="A454" s="22" t="s">
        <v>466</v>
      </c>
      <c r="B454" s="6">
        <v>26</v>
      </c>
      <c r="C454" s="6">
        <v>3</v>
      </c>
      <c r="D454" s="16">
        <v>2.2999999999999998</v>
      </c>
      <c r="E454">
        <v>0</v>
      </c>
      <c r="F454">
        <f t="shared" si="7"/>
        <v>0</v>
      </c>
    </row>
    <row r="455" spans="1:6" x14ac:dyDescent="0.2">
      <c r="A455" s="22" t="s">
        <v>467</v>
      </c>
      <c r="B455" s="6">
        <v>32</v>
      </c>
      <c r="C455" s="6">
        <v>27</v>
      </c>
      <c r="D455" s="16">
        <v>3.4</v>
      </c>
      <c r="E455">
        <v>0</v>
      </c>
      <c r="F455">
        <f t="shared" si="7"/>
        <v>0</v>
      </c>
    </row>
    <row r="456" spans="1:6" x14ac:dyDescent="0.2">
      <c r="A456" s="22" t="s">
        <v>468</v>
      </c>
      <c r="B456" s="6">
        <v>69</v>
      </c>
      <c r="C456" s="6">
        <v>3</v>
      </c>
      <c r="D456" s="16">
        <v>2.8</v>
      </c>
      <c r="E456">
        <v>0</v>
      </c>
      <c r="F456">
        <f t="shared" si="7"/>
        <v>0</v>
      </c>
    </row>
    <row r="457" spans="1:6" x14ac:dyDescent="0.2">
      <c r="A457" s="22" t="s">
        <v>469</v>
      </c>
      <c r="B457" s="6">
        <v>44</v>
      </c>
      <c r="C457" s="6">
        <v>1</v>
      </c>
      <c r="D457" s="16">
        <v>2.2000000000000002</v>
      </c>
      <c r="E457">
        <v>0</v>
      </c>
      <c r="F457">
        <f t="shared" si="7"/>
        <v>0</v>
      </c>
    </row>
    <row r="458" spans="1:6" x14ac:dyDescent="0.2">
      <c r="A458" s="22" t="s">
        <v>470</v>
      </c>
      <c r="B458" s="6">
        <v>12</v>
      </c>
      <c r="C458" s="6">
        <v>3</v>
      </c>
      <c r="D458" s="16">
        <v>2</v>
      </c>
      <c r="E458">
        <v>0</v>
      </c>
      <c r="F458">
        <f t="shared" si="7"/>
        <v>0</v>
      </c>
    </row>
    <row r="459" spans="1:6" x14ac:dyDescent="0.2">
      <c r="A459" s="22" t="s">
        <v>471</v>
      </c>
      <c r="B459" s="6">
        <v>107</v>
      </c>
      <c r="C459" s="6">
        <v>6</v>
      </c>
      <c r="D459" s="16">
        <v>3.3</v>
      </c>
      <c r="E459">
        <v>0</v>
      </c>
      <c r="F459">
        <f t="shared" si="7"/>
        <v>0</v>
      </c>
    </row>
    <row r="460" spans="1:6" x14ac:dyDescent="0.2">
      <c r="A460" s="22" t="s">
        <v>472</v>
      </c>
      <c r="B460" s="6">
        <v>79</v>
      </c>
      <c r="C460" s="6">
        <v>2</v>
      </c>
      <c r="D460" s="16">
        <v>2.7</v>
      </c>
      <c r="E460">
        <v>0</v>
      </c>
      <c r="F460">
        <f t="shared" si="7"/>
        <v>0</v>
      </c>
    </row>
    <row r="461" spans="1:6" x14ac:dyDescent="0.2">
      <c r="A461" s="22" t="s">
        <v>473</v>
      </c>
      <c r="B461" s="6">
        <v>30</v>
      </c>
      <c r="C461" s="6">
        <v>3</v>
      </c>
      <c r="D461" s="16">
        <v>2.4</v>
      </c>
      <c r="E461" s="6">
        <v>1</v>
      </c>
      <c r="F461">
        <f t="shared" si="7"/>
        <v>0.29411764705882354</v>
      </c>
    </row>
    <row r="462" spans="1:6" x14ac:dyDescent="0.2">
      <c r="A462" s="22" t="s">
        <v>474</v>
      </c>
      <c r="B462" s="6">
        <v>114</v>
      </c>
      <c r="C462" s="6">
        <v>23</v>
      </c>
      <c r="D462" s="16">
        <v>4</v>
      </c>
      <c r="E462" s="3">
        <v>0</v>
      </c>
      <c r="F462">
        <f t="shared" si="7"/>
        <v>0</v>
      </c>
    </row>
    <row r="463" spans="1:6" x14ac:dyDescent="0.2">
      <c r="A463" s="22" t="s">
        <v>475</v>
      </c>
      <c r="B463" s="6">
        <v>96</v>
      </c>
      <c r="C463" s="6">
        <v>1</v>
      </c>
      <c r="D463" s="16">
        <v>2.6</v>
      </c>
      <c r="E463">
        <v>0</v>
      </c>
      <c r="F463">
        <f t="shared" si="7"/>
        <v>0</v>
      </c>
    </row>
    <row r="464" spans="1:6" x14ac:dyDescent="0.2">
      <c r="A464" s="22" t="s">
        <v>476</v>
      </c>
      <c r="B464" s="6">
        <v>1327</v>
      </c>
      <c r="C464" s="6">
        <v>30</v>
      </c>
      <c r="D464" s="16">
        <v>5.3</v>
      </c>
      <c r="E464" s="3">
        <v>1</v>
      </c>
      <c r="F464">
        <f t="shared" si="7"/>
        <v>0.15873015873015872</v>
      </c>
    </row>
    <row r="465" spans="1:6" x14ac:dyDescent="0.2">
      <c r="A465" s="22" t="s">
        <v>477</v>
      </c>
      <c r="B465" s="6">
        <v>30</v>
      </c>
      <c r="C465" s="6">
        <v>3</v>
      </c>
      <c r="D465" s="16">
        <v>2.4</v>
      </c>
      <c r="E465">
        <v>0</v>
      </c>
      <c r="F465">
        <f t="shared" si="7"/>
        <v>0</v>
      </c>
    </row>
    <row r="466" spans="1:6" x14ac:dyDescent="0.2">
      <c r="A466" s="22" t="s">
        <v>478</v>
      </c>
      <c r="B466" s="6">
        <v>1252</v>
      </c>
      <c r="C466" s="6">
        <v>87</v>
      </c>
      <c r="D466" s="16">
        <v>5.8</v>
      </c>
      <c r="E466" s="3">
        <v>4</v>
      </c>
      <c r="F466">
        <f t="shared" si="7"/>
        <v>0.58823529411764708</v>
      </c>
    </row>
    <row r="467" spans="1:6" x14ac:dyDescent="0.2">
      <c r="A467" s="22" t="s">
        <v>479</v>
      </c>
      <c r="B467" s="6">
        <v>390</v>
      </c>
      <c r="C467" s="6">
        <v>48</v>
      </c>
      <c r="D467" s="16">
        <v>4.9000000000000004</v>
      </c>
      <c r="E467" s="3">
        <v>3</v>
      </c>
      <c r="F467">
        <f t="shared" si="7"/>
        <v>0.50847457627118642</v>
      </c>
    </row>
    <row r="468" spans="1:6" x14ac:dyDescent="0.2">
      <c r="A468" s="22" t="s">
        <v>480</v>
      </c>
      <c r="B468" s="6">
        <v>269</v>
      </c>
      <c r="C468" s="6">
        <v>5</v>
      </c>
      <c r="D468" s="16">
        <v>3.7</v>
      </c>
      <c r="E468" s="3">
        <v>1</v>
      </c>
      <c r="F468">
        <f t="shared" si="7"/>
        <v>0.21276595744680851</v>
      </c>
    </row>
    <row r="469" spans="1:6" x14ac:dyDescent="0.2">
      <c r="A469" s="22" t="s">
        <v>481</v>
      </c>
      <c r="B469" s="6">
        <v>1456</v>
      </c>
      <c r="C469" s="6">
        <v>65</v>
      </c>
      <c r="D469" s="16">
        <v>5.7</v>
      </c>
      <c r="E469" s="3">
        <v>3</v>
      </c>
      <c r="F469">
        <f t="shared" si="7"/>
        <v>0.44776119402985076</v>
      </c>
    </row>
    <row r="470" spans="1:6" x14ac:dyDescent="0.2">
      <c r="A470" s="22" t="s">
        <v>482</v>
      </c>
      <c r="B470" s="6">
        <v>64</v>
      </c>
      <c r="C470" s="6">
        <v>8</v>
      </c>
      <c r="D470" s="16">
        <v>3.2</v>
      </c>
      <c r="E470" s="6">
        <v>1</v>
      </c>
      <c r="F470">
        <f t="shared" si="7"/>
        <v>0.23809523809523808</v>
      </c>
    </row>
    <row r="471" spans="1:6" x14ac:dyDescent="0.2">
      <c r="A471" s="22" t="s">
        <v>483</v>
      </c>
      <c r="B471" s="6">
        <v>328</v>
      </c>
      <c r="C471" s="6">
        <v>15</v>
      </c>
      <c r="D471" s="16">
        <v>4.3</v>
      </c>
      <c r="E471" s="3">
        <v>3</v>
      </c>
      <c r="F471">
        <f t="shared" si="7"/>
        <v>0.56603773584905659</v>
      </c>
    </row>
    <row r="472" spans="1:6" x14ac:dyDescent="0.2">
      <c r="A472" s="22" t="s">
        <v>484</v>
      </c>
      <c r="B472" s="6">
        <v>2484198</v>
      </c>
      <c r="C472" s="6">
        <v>4340</v>
      </c>
      <c r="D472" s="16">
        <v>11.6</v>
      </c>
      <c r="E472" s="3">
        <v>64</v>
      </c>
      <c r="F472">
        <f t="shared" si="7"/>
        <v>5.0793650793650791</v>
      </c>
    </row>
    <row r="473" spans="1:6" x14ac:dyDescent="0.2">
      <c r="A473" s="22" t="s">
        <v>102</v>
      </c>
      <c r="B473" s="6">
        <v>41</v>
      </c>
      <c r="C473" s="6">
        <v>1</v>
      </c>
      <c r="D473" s="16">
        <v>2.2000000000000002</v>
      </c>
      <c r="E473" s="6">
        <v>1</v>
      </c>
      <c r="F473">
        <f t="shared" si="7"/>
        <v>0.3125</v>
      </c>
    </row>
    <row r="474" spans="1:6" x14ac:dyDescent="0.2">
      <c r="A474" s="22" t="s">
        <v>485</v>
      </c>
      <c r="B474" s="6">
        <v>79770</v>
      </c>
      <c r="C474" s="6">
        <v>1249</v>
      </c>
      <c r="D474" s="16">
        <v>9.1999999999999993</v>
      </c>
      <c r="E474" s="3">
        <v>63</v>
      </c>
      <c r="F474">
        <f t="shared" si="7"/>
        <v>6.1764705882352944</v>
      </c>
    </row>
    <row r="475" spans="1:6" x14ac:dyDescent="0.2">
      <c r="A475" s="22" t="s">
        <v>103</v>
      </c>
      <c r="B475" s="6">
        <v>42</v>
      </c>
      <c r="C475" s="6">
        <v>2</v>
      </c>
      <c r="D475" s="16">
        <v>2.4</v>
      </c>
      <c r="E475" s="6">
        <v>3</v>
      </c>
      <c r="F475">
        <f t="shared" si="7"/>
        <v>0.88235294117647056</v>
      </c>
    </row>
    <row r="476" spans="1:6" x14ac:dyDescent="0.2">
      <c r="A476" s="22" t="s">
        <v>563</v>
      </c>
      <c r="B476" s="6">
        <v>3951</v>
      </c>
      <c r="C476" s="6">
        <v>128</v>
      </c>
      <c r="D476" s="16">
        <v>6.6</v>
      </c>
      <c r="E476" s="3">
        <v>4</v>
      </c>
      <c r="F476">
        <f t="shared" si="7"/>
        <v>0.52631578947368418</v>
      </c>
    </row>
    <row r="477" spans="1:6" x14ac:dyDescent="0.2">
      <c r="A477" s="22" t="s">
        <v>487</v>
      </c>
      <c r="B477" s="6">
        <v>412</v>
      </c>
      <c r="C477" s="6">
        <v>29</v>
      </c>
      <c r="D477" s="16">
        <v>4.7</v>
      </c>
      <c r="E477" s="3">
        <v>0</v>
      </c>
      <c r="F477">
        <f t="shared" si="7"/>
        <v>0</v>
      </c>
    </row>
    <row r="478" spans="1:6" x14ac:dyDescent="0.2">
      <c r="A478" s="22" t="s">
        <v>488</v>
      </c>
      <c r="B478" s="6">
        <v>66</v>
      </c>
      <c r="C478" s="6">
        <v>3</v>
      </c>
      <c r="D478" s="16">
        <v>2.8</v>
      </c>
      <c r="E478" s="6">
        <v>1</v>
      </c>
      <c r="F478">
        <f t="shared" si="7"/>
        <v>0.26315789473684209</v>
      </c>
    </row>
    <row r="479" spans="1:6" x14ac:dyDescent="0.2">
      <c r="A479" s="22" t="s">
        <v>489</v>
      </c>
      <c r="B479" s="6">
        <v>57</v>
      </c>
      <c r="C479" s="6">
        <v>8</v>
      </c>
      <c r="D479" s="16">
        <v>3.1</v>
      </c>
      <c r="E479">
        <v>0</v>
      </c>
      <c r="F479">
        <f t="shared" si="7"/>
        <v>0</v>
      </c>
    </row>
    <row r="480" spans="1:6" x14ac:dyDescent="0.2">
      <c r="A480" s="22" t="s">
        <v>133</v>
      </c>
      <c r="B480" s="6">
        <v>9</v>
      </c>
      <c r="C480" s="6">
        <v>4</v>
      </c>
      <c r="D480" s="16">
        <v>2</v>
      </c>
      <c r="E480" s="6">
        <v>0</v>
      </c>
      <c r="F480">
        <f t="shared" si="7"/>
        <v>0</v>
      </c>
    </row>
    <row r="481" spans="1:6" x14ac:dyDescent="0.2">
      <c r="A481" s="22" t="s">
        <v>490</v>
      </c>
      <c r="B481" s="6">
        <v>31</v>
      </c>
      <c r="C481" s="6">
        <v>1</v>
      </c>
      <c r="D481" s="16">
        <v>2.1</v>
      </c>
      <c r="E481">
        <v>0</v>
      </c>
      <c r="F481">
        <f t="shared" si="7"/>
        <v>0</v>
      </c>
    </row>
    <row r="482" spans="1:6" x14ac:dyDescent="0.2">
      <c r="A482" s="22" t="s">
        <v>491</v>
      </c>
      <c r="B482" s="6">
        <v>267</v>
      </c>
      <c r="C482" s="6">
        <v>3</v>
      </c>
      <c r="D482" s="16">
        <v>3.5</v>
      </c>
      <c r="E482" s="3">
        <v>1</v>
      </c>
      <c r="F482">
        <f t="shared" si="7"/>
        <v>0.22222222222222221</v>
      </c>
    </row>
    <row r="483" spans="1:6" x14ac:dyDescent="0.2">
      <c r="A483" s="22" t="s">
        <v>492</v>
      </c>
      <c r="B483" s="6">
        <v>133</v>
      </c>
      <c r="C483" s="6">
        <v>10</v>
      </c>
      <c r="D483" s="16">
        <v>3.6</v>
      </c>
      <c r="E483" s="3">
        <v>1</v>
      </c>
      <c r="F483">
        <f t="shared" si="7"/>
        <v>0.21739130434782611</v>
      </c>
    </row>
    <row r="484" spans="1:6" x14ac:dyDescent="0.2">
      <c r="A484" s="22" t="s">
        <v>493</v>
      </c>
      <c r="B484" s="6">
        <v>162</v>
      </c>
      <c r="C484" s="6">
        <v>48</v>
      </c>
      <c r="D484" s="16">
        <v>4.5</v>
      </c>
      <c r="E484" s="3">
        <v>7</v>
      </c>
      <c r="F484">
        <f t="shared" si="7"/>
        <v>1.2727272727272727</v>
      </c>
    </row>
    <row r="485" spans="1:6" x14ac:dyDescent="0.2">
      <c r="A485" s="22" t="s">
        <v>494</v>
      </c>
      <c r="B485" s="6">
        <v>243</v>
      </c>
      <c r="C485" s="6">
        <v>5</v>
      </c>
      <c r="D485" s="16">
        <v>3.6</v>
      </c>
      <c r="E485" s="5">
        <v>1</v>
      </c>
      <c r="F485">
        <f t="shared" si="7"/>
        <v>0.21739130434782611</v>
      </c>
    </row>
    <row r="486" spans="1:6" x14ac:dyDescent="0.2">
      <c r="A486" s="22" t="s">
        <v>495</v>
      </c>
      <c r="B486" s="6">
        <v>3</v>
      </c>
      <c r="C486" s="6">
        <v>2</v>
      </c>
      <c r="D486" s="16">
        <v>1.2</v>
      </c>
      <c r="E486">
        <v>0</v>
      </c>
      <c r="F486">
        <f t="shared" si="7"/>
        <v>0</v>
      </c>
    </row>
    <row r="487" spans="1:6" x14ac:dyDescent="0.2">
      <c r="A487" s="22" t="s">
        <v>496</v>
      </c>
      <c r="B487" s="6">
        <v>434</v>
      </c>
      <c r="C487" s="6">
        <v>6</v>
      </c>
      <c r="D487" s="16">
        <v>4</v>
      </c>
      <c r="E487" s="5">
        <v>2</v>
      </c>
      <c r="F487">
        <f t="shared" si="7"/>
        <v>0.4</v>
      </c>
    </row>
    <row r="488" spans="1:6" x14ac:dyDescent="0.2">
      <c r="A488" s="22" t="s">
        <v>497</v>
      </c>
      <c r="B488" s="6">
        <v>1107</v>
      </c>
      <c r="C488" s="6">
        <v>119</v>
      </c>
      <c r="D488" s="16">
        <v>5.9</v>
      </c>
      <c r="E488" s="3">
        <v>1</v>
      </c>
      <c r="F488">
        <f t="shared" si="7"/>
        <v>0.14492753623188406</v>
      </c>
    </row>
    <row r="489" spans="1:6" x14ac:dyDescent="0.2">
      <c r="A489" s="22" t="s">
        <v>498</v>
      </c>
      <c r="B489" s="6">
        <v>16</v>
      </c>
      <c r="C489" s="6">
        <v>1</v>
      </c>
      <c r="D489" s="16">
        <v>1.8</v>
      </c>
      <c r="E489" s="3">
        <v>0</v>
      </c>
      <c r="F489">
        <f t="shared" si="7"/>
        <v>0</v>
      </c>
    </row>
    <row r="490" spans="1:6" x14ac:dyDescent="0.2">
      <c r="A490" s="22" t="s">
        <v>499</v>
      </c>
      <c r="B490" s="6">
        <v>18</v>
      </c>
      <c r="C490" s="6">
        <v>4</v>
      </c>
      <c r="D490" s="16">
        <v>2.2999999999999998</v>
      </c>
      <c r="E490">
        <v>0</v>
      </c>
      <c r="F490">
        <f t="shared" si="7"/>
        <v>0</v>
      </c>
    </row>
    <row r="491" spans="1:6" x14ac:dyDescent="0.2">
      <c r="A491" s="22" t="s">
        <v>500</v>
      </c>
      <c r="B491" s="6">
        <v>747</v>
      </c>
      <c r="C491" s="6">
        <v>15</v>
      </c>
      <c r="D491" s="16">
        <v>4.7</v>
      </c>
      <c r="E491" s="3">
        <v>4</v>
      </c>
      <c r="F491">
        <f t="shared" si="7"/>
        <v>0.70175438596491224</v>
      </c>
    </row>
    <row r="492" spans="1:6" x14ac:dyDescent="0.2">
      <c r="A492" s="22" t="s">
        <v>501</v>
      </c>
      <c r="B492" s="6">
        <v>121</v>
      </c>
      <c r="C492" s="6">
        <v>21</v>
      </c>
      <c r="D492" s="16">
        <v>3.9</v>
      </c>
      <c r="E492" s="3">
        <v>2</v>
      </c>
      <c r="F492">
        <f t="shared" si="7"/>
        <v>0.4081632653061224</v>
      </c>
    </row>
    <row r="493" spans="1:6" x14ac:dyDescent="0.2">
      <c r="A493" s="22" t="s">
        <v>502</v>
      </c>
      <c r="B493" s="6">
        <v>2</v>
      </c>
      <c r="C493" s="6">
        <v>3</v>
      </c>
      <c r="D493" s="16">
        <v>1.2</v>
      </c>
      <c r="E493" s="3">
        <v>0</v>
      </c>
      <c r="F493">
        <f t="shared" si="7"/>
        <v>0</v>
      </c>
    </row>
    <row r="494" spans="1:6" x14ac:dyDescent="0.2">
      <c r="A494" s="22" t="s">
        <v>503</v>
      </c>
      <c r="B494" s="6">
        <v>8461</v>
      </c>
      <c r="C494" s="6">
        <v>185</v>
      </c>
      <c r="D494" s="16">
        <v>7.1</v>
      </c>
      <c r="E494" s="3">
        <v>5</v>
      </c>
      <c r="F494">
        <f t="shared" si="7"/>
        <v>0.61728395061728403</v>
      </c>
    </row>
    <row r="495" spans="1:6" x14ac:dyDescent="0.2">
      <c r="A495" s="22" t="s">
        <v>504</v>
      </c>
      <c r="B495" s="6">
        <v>159</v>
      </c>
      <c r="C495" s="6">
        <v>19</v>
      </c>
      <c r="D495" s="16">
        <v>4</v>
      </c>
      <c r="E495">
        <v>0</v>
      </c>
      <c r="F495">
        <f t="shared" si="7"/>
        <v>0</v>
      </c>
    </row>
    <row r="496" spans="1:6" x14ac:dyDescent="0.2">
      <c r="A496" s="22" t="s">
        <v>505</v>
      </c>
      <c r="B496" s="6">
        <v>37</v>
      </c>
      <c r="C496" s="6">
        <v>2</v>
      </c>
      <c r="D496" s="16">
        <v>2.4</v>
      </c>
      <c r="E496">
        <v>0</v>
      </c>
      <c r="F496">
        <f t="shared" si="7"/>
        <v>0</v>
      </c>
    </row>
    <row r="497" spans="1:6" x14ac:dyDescent="0.2">
      <c r="A497" s="22" t="s">
        <v>506</v>
      </c>
      <c r="B497" s="6">
        <v>54</v>
      </c>
      <c r="C497" s="6">
        <v>19</v>
      </c>
      <c r="D497" s="16">
        <v>3.5</v>
      </c>
      <c r="E497" s="3">
        <v>0</v>
      </c>
      <c r="F497">
        <f t="shared" si="7"/>
        <v>0</v>
      </c>
    </row>
    <row r="498" spans="1:6" x14ac:dyDescent="0.2">
      <c r="A498" s="22" t="s">
        <v>507</v>
      </c>
      <c r="B498" s="6">
        <v>30</v>
      </c>
      <c r="C498" s="6">
        <v>6</v>
      </c>
      <c r="D498" s="16">
        <v>2.7</v>
      </c>
      <c r="E498">
        <v>0</v>
      </c>
      <c r="F498">
        <f t="shared" si="7"/>
        <v>0</v>
      </c>
    </row>
    <row r="499" spans="1:6" x14ac:dyDescent="0.2">
      <c r="A499" s="22" t="s">
        <v>508</v>
      </c>
      <c r="B499" s="6">
        <v>171</v>
      </c>
      <c r="C499" s="6">
        <v>21</v>
      </c>
      <c r="D499" s="16">
        <v>4.0999999999999996</v>
      </c>
      <c r="E499" s="3">
        <v>0</v>
      </c>
      <c r="F499">
        <f t="shared" si="7"/>
        <v>0</v>
      </c>
    </row>
    <row r="500" spans="1:6" x14ac:dyDescent="0.2">
      <c r="A500" s="22" t="s">
        <v>509</v>
      </c>
      <c r="B500" s="6">
        <v>60625</v>
      </c>
      <c r="C500" s="6">
        <v>250</v>
      </c>
      <c r="D500" s="16">
        <v>8.3000000000000007</v>
      </c>
      <c r="E500" s="3">
        <v>15</v>
      </c>
      <c r="F500">
        <f t="shared" si="7"/>
        <v>1.6129032258064515</v>
      </c>
    </row>
    <row r="501" spans="1:6" x14ac:dyDescent="0.2">
      <c r="A501" s="22" t="s">
        <v>510</v>
      </c>
      <c r="B501" s="6">
        <v>24</v>
      </c>
      <c r="C501" s="6">
        <v>11</v>
      </c>
      <c r="D501" s="16">
        <v>2.9</v>
      </c>
      <c r="E501" s="3">
        <v>1</v>
      </c>
      <c r="F501">
        <f t="shared" si="7"/>
        <v>0.25641025641025644</v>
      </c>
    </row>
    <row r="502" spans="1:6" x14ac:dyDescent="0.2">
      <c r="A502" s="22" t="s">
        <v>511</v>
      </c>
      <c r="B502" s="6">
        <v>22</v>
      </c>
      <c r="C502" s="6">
        <v>25</v>
      </c>
      <c r="D502" s="16">
        <v>3.2</v>
      </c>
      <c r="E502" s="3">
        <v>6</v>
      </c>
      <c r="F502">
        <f t="shared" si="7"/>
        <v>1.4285714285714286</v>
      </c>
    </row>
    <row r="503" spans="1:6" x14ac:dyDescent="0.2">
      <c r="A503" s="22" t="s">
        <v>512</v>
      </c>
      <c r="B503" s="6">
        <v>103</v>
      </c>
      <c r="C503" s="6">
        <v>5</v>
      </c>
      <c r="D503" s="16">
        <v>3.2</v>
      </c>
      <c r="E503" s="3">
        <v>0</v>
      </c>
      <c r="F503">
        <f t="shared" si="7"/>
        <v>0</v>
      </c>
    </row>
    <row r="504" spans="1:6" x14ac:dyDescent="0.2">
      <c r="A504" s="22" t="s">
        <v>513</v>
      </c>
      <c r="B504" s="6">
        <v>352</v>
      </c>
      <c r="C504" s="6">
        <v>75</v>
      </c>
      <c r="D504" s="16">
        <v>5.0999999999999996</v>
      </c>
      <c r="E504" s="3">
        <v>5</v>
      </c>
      <c r="F504">
        <f t="shared" si="7"/>
        <v>0.81967213114754101</v>
      </c>
    </row>
    <row r="505" spans="1:6" x14ac:dyDescent="0.2">
      <c r="A505" s="22" t="s">
        <v>514</v>
      </c>
      <c r="B505" s="6">
        <v>17</v>
      </c>
      <c r="C505" s="6">
        <v>7</v>
      </c>
      <c r="D505" s="16">
        <v>2.5</v>
      </c>
      <c r="E505" s="3">
        <v>1</v>
      </c>
      <c r="F505">
        <f t="shared" si="7"/>
        <v>0.2857142857142857</v>
      </c>
    </row>
    <row r="506" spans="1:6" x14ac:dyDescent="0.2">
      <c r="A506" s="22" t="s">
        <v>515</v>
      </c>
      <c r="B506" s="6">
        <v>1672</v>
      </c>
      <c r="C506" s="6">
        <v>219</v>
      </c>
      <c r="D506" s="16">
        <v>6.4</v>
      </c>
      <c r="E506" s="3">
        <v>8</v>
      </c>
      <c r="F506">
        <f t="shared" si="7"/>
        <v>1.0810810810810809</v>
      </c>
    </row>
    <row r="507" spans="1:6" x14ac:dyDescent="0.2">
      <c r="A507" s="22" t="s">
        <v>516</v>
      </c>
      <c r="B507" s="6">
        <v>40</v>
      </c>
      <c r="C507" s="6">
        <v>6</v>
      </c>
      <c r="D507" s="16">
        <v>2.8</v>
      </c>
      <c r="E507" s="6">
        <v>1</v>
      </c>
      <c r="F507">
        <f t="shared" si="7"/>
        <v>0.26315789473684209</v>
      </c>
    </row>
    <row r="508" spans="1:6" x14ac:dyDescent="0.2">
      <c r="A508" s="22" t="s">
        <v>517</v>
      </c>
      <c r="B508" s="6">
        <v>117</v>
      </c>
      <c r="C508" s="6">
        <v>6</v>
      </c>
      <c r="D508" s="16">
        <v>3.4</v>
      </c>
      <c r="E508" s="6">
        <v>1</v>
      </c>
      <c r="F508">
        <f t="shared" si="7"/>
        <v>0.22727272727272727</v>
      </c>
    </row>
    <row r="509" spans="1:6" x14ac:dyDescent="0.2">
      <c r="A509" s="22" t="s">
        <v>518</v>
      </c>
      <c r="B509" s="6">
        <v>62</v>
      </c>
      <c r="C509" s="6">
        <v>2</v>
      </c>
      <c r="D509" s="16">
        <v>2.6</v>
      </c>
      <c r="E509">
        <v>0</v>
      </c>
      <c r="F509">
        <f t="shared" si="7"/>
        <v>0</v>
      </c>
    </row>
    <row r="510" spans="1:6" x14ac:dyDescent="0.2">
      <c r="A510" s="22" t="s">
        <v>519</v>
      </c>
      <c r="B510" s="6">
        <v>79</v>
      </c>
      <c r="C510" s="6">
        <v>11</v>
      </c>
      <c r="D510" s="16">
        <v>3.4</v>
      </c>
      <c r="E510" s="3">
        <v>1</v>
      </c>
      <c r="F510">
        <f t="shared" si="7"/>
        <v>0.22727272727272727</v>
      </c>
    </row>
    <row r="511" spans="1:6" x14ac:dyDescent="0.2">
      <c r="A511" s="22" t="s">
        <v>520</v>
      </c>
      <c r="B511" s="6">
        <v>193</v>
      </c>
      <c r="C511" s="6">
        <v>3</v>
      </c>
      <c r="D511" s="16">
        <v>3.3</v>
      </c>
      <c r="E511">
        <v>0</v>
      </c>
      <c r="F511">
        <f t="shared" si="7"/>
        <v>0</v>
      </c>
    </row>
    <row r="512" spans="1:6" x14ac:dyDescent="0.2">
      <c r="A512" s="22" t="s">
        <v>521</v>
      </c>
      <c r="B512" s="6">
        <v>16586</v>
      </c>
      <c r="C512" s="6">
        <v>431</v>
      </c>
      <c r="D512" s="16">
        <v>7.9</v>
      </c>
      <c r="E512" s="3">
        <v>28</v>
      </c>
      <c r="F512">
        <f t="shared" si="7"/>
        <v>3.1460674157303368</v>
      </c>
    </row>
    <row r="513" spans="1:6" x14ac:dyDescent="0.2">
      <c r="A513" s="22" t="s">
        <v>522</v>
      </c>
      <c r="B513" s="6">
        <v>50</v>
      </c>
      <c r="C513" s="6">
        <v>4</v>
      </c>
      <c r="D513" s="16">
        <v>2.8</v>
      </c>
      <c r="E513" s="6">
        <v>1</v>
      </c>
      <c r="F513">
        <f t="shared" si="7"/>
        <v>0.26315789473684209</v>
      </c>
    </row>
    <row r="514" spans="1:6" x14ac:dyDescent="0.2">
      <c r="A514" s="22" t="s">
        <v>104</v>
      </c>
      <c r="B514" s="6">
        <v>110</v>
      </c>
      <c r="C514" s="6">
        <v>16</v>
      </c>
      <c r="D514" s="16">
        <v>3.8</v>
      </c>
      <c r="E514" s="6">
        <v>3</v>
      </c>
      <c r="F514">
        <f t="shared" si="7"/>
        <v>0.625</v>
      </c>
    </row>
    <row r="515" spans="1:6" x14ac:dyDescent="0.2">
      <c r="A515" s="22" t="s">
        <v>523</v>
      </c>
      <c r="B515" s="6">
        <v>54</v>
      </c>
      <c r="C515" s="6">
        <v>7</v>
      </c>
      <c r="D515" s="16">
        <v>3</v>
      </c>
      <c r="E515" s="3">
        <v>1</v>
      </c>
      <c r="F515">
        <f t="shared" si="7"/>
        <v>0.25</v>
      </c>
    </row>
    <row r="516" spans="1:6" x14ac:dyDescent="0.2">
      <c r="A516" s="22" t="s">
        <v>524</v>
      </c>
      <c r="B516" s="6">
        <v>121</v>
      </c>
      <c r="C516" s="6">
        <v>7</v>
      </c>
      <c r="D516" s="16">
        <v>3.4</v>
      </c>
      <c r="E516" s="3">
        <v>0</v>
      </c>
      <c r="F516">
        <f t="shared" ref="F516:F560" si="8">E516/(D516+1)</f>
        <v>0</v>
      </c>
    </row>
    <row r="517" spans="1:6" x14ac:dyDescent="0.2">
      <c r="A517" s="22" t="s">
        <v>525</v>
      </c>
      <c r="B517" s="6">
        <v>734</v>
      </c>
      <c r="C517" s="6">
        <v>40</v>
      </c>
      <c r="D517" s="16">
        <v>5.2</v>
      </c>
      <c r="E517" s="6">
        <v>1</v>
      </c>
      <c r="F517">
        <f t="shared" si="8"/>
        <v>0.16129032258064516</v>
      </c>
    </row>
    <row r="518" spans="1:6" x14ac:dyDescent="0.2">
      <c r="A518" s="22" t="s">
        <v>526</v>
      </c>
      <c r="B518" s="6">
        <v>7291</v>
      </c>
      <c r="C518" s="6">
        <v>77</v>
      </c>
      <c r="D518" s="16">
        <v>6.6</v>
      </c>
      <c r="E518" s="3">
        <v>3</v>
      </c>
      <c r="F518">
        <f t="shared" si="8"/>
        <v>0.39473684210526316</v>
      </c>
    </row>
    <row r="519" spans="1:6" x14ac:dyDescent="0.2">
      <c r="A519" s="22" t="s">
        <v>105</v>
      </c>
      <c r="B519" s="6">
        <v>79</v>
      </c>
      <c r="C519" s="6">
        <v>10</v>
      </c>
      <c r="D519" s="16">
        <v>3.4</v>
      </c>
      <c r="E519" s="6">
        <v>1</v>
      </c>
      <c r="F519">
        <f t="shared" si="8"/>
        <v>0.22727272727272727</v>
      </c>
    </row>
    <row r="520" spans="1:6" x14ac:dyDescent="0.2">
      <c r="A520" s="22" t="s">
        <v>527</v>
      </c>
      <c r="B520" s="6">
        <v>402</v>
      </c>
      <c r="C520" s="6">
        <v>7</v>
      </c>
      <c r="D520" s="16">
        <v>4</v>
      </c>
      <c r="E520" s="3">
        <v>0</v>
      </c>
      <c r="F520">
        <f t="shared" si="8"/>
        <v>0</v>
      </c>
    </row>
    <row r="521" spans="1:6" x14ac:dyDescent="0.2">
      <c r="A521" s="22" t="s">
        <v>528</v>
      </c>
      <c r="B521" s="6">
        <v>2816</v>
      </c>
      <c r="C521" s="6">
        <v>8</v>
      </c>
      <c r="D521" s="16">
        <v>5.0999999999999996</v>
      </c>
      <c r="E521" s="6">
        <v>1</v>
      </c>
      <c r="F521">
        <f t="shared" si="8"/>
        <v>0.16393442622950821</v>
      </c>
    </row>
    <row r="522" spans="1:6" x14ac:dyDescent="0.2">
      <c r="A522" s="22" t="s">
        <v>529</v>
      </c>
      <c r="B522" s="6">
        <v>204</v>
      </c>
      <c r="C522" s="6">
        <v>19</v>
      </c>
      <c r="D522" s="16">
        <v>4.2</v>
      </c>
      <c r="E522" s="3">
        <v>0</v>
      </c>
      <c r="F522">
        <f t="shared" si="8"/>
        <v>0</v>
      </c>
    </row>
    <row r="523" spans="1:6" x14ac:dyDescent="0.2">
      <c r="A523" s="22" t="s">
        <v>530</v>
      </c>
      <c r="B523" s="6">
        <v>14</v>
      </c>
      <c r="C523" s="6">
        <v>0</v>
      </c>
      <c r="D523" s="16">
        <v>1.4</v>
      </c>
      <c r="E523">
        <v>0</v>
      </c>
      <c r="F523">
        <f t="shared" si="8"/>
        <v>0</v>
      </c>
    </row>
    <row r="524" spans="1:6" x14ac:dyDescent="0.2">
      <c r="A524" s="22" t="s">
        <v>106</v>
      </c>
      <c r="B524" s="6">
        <v>280</v>
      </c>
      <c r="C524" s="6">
        <v>5</v>
      </c>
      <c r="D524" s="16">
        <v>3.7</v>
      </c>
      <c r="E524" s="6">
        <v>2</v>
      </c>
      <c r="F524">
        <f t="shared" si="8"/>
        <v>0.42553191489361702</v>
      </c>
    </row>
    <row r="525" spans="1:6" x14ac:dyDescent="0.2">
      <c r="A525" s="22" t="s">
        <v>556</v>
      </c>
      <c r="B525" s="6">
        <v>544</v>
      </c>
      <c r="C525" s="6">
        <v>16</v>
      </c>
      <c r="D525" s="16">
        <v>4.5999999999999996</v>
      </c>
      <c r="E525" s="6">
        <v>5</v>
      </c>
      <c r="F525">
        <f t="shared" si="8"/>
        <v>0.8928571428571429</v>
      </c>
    </row>
    <row r="526" spans="1:6" x14ac:dyDescent="0.2">
      <c r="A526" s="22" t="s">
        <v>531</v>
      </c>
      <c r="B526" s="6">
        <v>737</v>
      </c>
      <c r="C526" s="6">
        <v>18</v>
      </c>
      <c r="D526" s="16">
        <v>4.8</v>
      </c>
      <c r="E526">
        <v>0</v>
      </c>
      <c r="F526">
        <f t="shared" si="8"/>
        <v>0</v>
      </c>
    </row>
    <row r="527" spans="1:6" x14ac:dyDescent="0.2">
      <c r="A527" s="22" t="s">
        <v>532</v>
      </c>
      <c r="B527" s="6">
        <v>32</v>
      </c>
      <c r="C527" s="6">
        <v>1</v>
      </c>
      <c r="D527" s="16">
        <v>2.1</v>
      </c>
      <c r="E527">
        <v>0</v>
      </c>
      <c r="F527">
        <f t="shared" si="8"/>
        <v>0</v>
      </c>
    </row>
    <row r="528" spans="1:6" x14ac:dyDescent="0.2">
      <c r="A528" s="22" t="s">
        <v>533</v>
      </c>
      <c r="B528" s="6">
        <v>80</v>
      </c>
      <c r="C528" s="6">
        <v>2</v>
      </c>
      <c r="D528" s="16">
        <v>2.7</v>
      </c>
      <c r="E528">
        <v>0</v>
      </c>
      <c r="F528">
        <f t="shared" si="8"/>
        <v>0</v>
      </c>
    </row>
    <row r="529" spans="1:6" x14ac:dyDescent="0.2">
      <c r="A529" s="22" t="s">
        <v>146</v>
      </c>
      <c r="B529" s="6">
        <v>182</v>
      </c>
      <c r="C529" s="6">
        <v>2</v>
      </c>
      <c r="D529" s="16">
        <v>3.2</v>
      </c>
      <c r="E529" s="6">
        <v>0</v>
      </c>
      <c r="F529">
        <f t="shared" si="8"/>
        <v>0</v>
      </c>
    </row>
    <row r="530" spans="1:6" x14ac:dyDescent="0.2">
      <c r="A530" s="22" t="s">
        <v>150</v>
      </c>
      <c r="B530" s="6">
        <v>328</v>
      </c>
      <c r="C530" s="6">
        <v>12</v>
      </c>
      <c r="D530" s="16">
        <v>4.2</v>
      </c>
      <c r="E530" s="6">
        <v>1</v>
      </c>
      <c r="F530">
        <f t="shared" si="8"/>
        <v>0.19230769230769229</v>
      </c>
    </row>
    <row r="531" spans="1:6" x14ac:dyDescent="0.2">
      <c r="A531" s="22" t="s">
        <v>534</v>
      </c>
      <c r="B531" s="6">
        <v>443</v>
      </c>
      <c r="C531" s="6">
        <v>146</v>
      </c>
      <c r="D531" s="16">
        <v>5.5</v>
      </c>
      <c r="E531" s="3">
        <v>6</v>
      </c>
      <c r="F531">
        <f t="shared" si="8"/>
        <v>0.92307692307692313</v>
      </c>
    </row>
    <row r="532" spans="1:6" x14ac:dyDescent="0.2">
      <c r="A532" s="22" t="s">
        <v>134</v>
      </c>
      <c r="B532" s="6">
        <v>1215</v>
      </c>
      <c r="C532" s="6">
        <v>13</v>
      </c>
      <c r="D532" s="16">
        <v>4.9000000000000004</v>
      </c>
      <c r="E532" s="6">
        <v>1</v>
      </c>
      <c r="F532">
        <f t="shared" si="8"/>
        <v>0.16949152542372881</v>
      </c>
    </row>
    <row r="533" spans="1:6" x14ac:dyDescent="0.2">
      <c r="A533" s="22" t="s">
        <v>535</v>
      </c>
      <c r="B533" s="6">
        <v>2926</v>
      </c>
      <c r="C533" s="6">
        <v>140</v>
      </c>
      <c r="D533" s="16">
        <v>6.5</v>
      </c>
      <c r="E533" s="3">
        <v>8</v>
      </c>
      <c r="F533">
        <f t="shared" si="8"/>
        <v>1.0666666666666667</v>
      </c>
    </row>
    <row r="534" spans="1:6" x14ac:dyDescent="0.2">
      <c r="A534" s="22" t="s">
        <v>536</v>
      </c>
      <c r="B534" s="6">
        <v>126</v>
      </c>
      <c r="C534" s="6">
        <v>6</v>
      </c>
      <c r="D534" s="16">
        <v>3.4</v>
      </c>
      <c r="E534" s="3">
        <v>0</v>
      </c>
      <c r="F534">
        <f t="shared" si="8"/>
        <v>0</v>
      </c>
    </row>
    <row r="535" spans="1:6" x14ac:dyDescent="0.2">
      <c r="A535" s="22" t="s">
        <v>537</v>
      </c>
      <c r="B535" s="6">
        <v>199</v>
      </c>
      <c r="C535" s="6">
        <v>69</v>
      </c>
      <c r="D535" s="16">
        <v>4.8</v>
      </c>
      <c r="E535" s="3">
        <v>8</v>
      </c>
      <c r="F535">
        <f t="shared" si="8"/>
        <v>1.3793103448275863</v>
      </c>
    </row>
    <row r="536" spans="1:6" x14ac:dyDescent="0.2">
      <c r="A536" s="22" t="s">
        <v>538</v>
      </c>
      <c r="B536" s="6">
        <v>5</v>
      </c>
      <c r="C536" s="6">
        <v>6</v>
      </c>
      <c r="D536" s="16">
        <v>1.9</v>
      </c>
      <c r="E536">
        <v>0</v>
      </c>
      <c r="F536">
        <f t="shared" si="8"/>
        <v>0</v>
      </c>
    </row>
    <row r="537" spans="1:6" x14ac:dyDescent="0.2">
      <c r="A537" s="22" t="s">
        <v>107</v>
      </c>
      <c r="B537" s="6">
        <v>20</v>
      </c>
      <c r="C537" s="6">
        <v>5</v>
      </c>
      <c r="D537" s="16">
        <v>2.4</v>
      </c>
      <c r="E537" s="6">
        <v>1</v>
      </c>
      <c r="F537">
        <f t="shared" si="8"/>
        <v>0.29411764705882354</v>
      </c>
    </row>
    <row r="538" spans="1:6" x14ac:dyDescent="0.2">
      <c r="A538" s="22" t="s">
        <v>539</v>
      </c>
      <c r="B538" s="6">
        <v>6</v>
      </c>
      <c r="C538" s="6">
        <v>1</v>
      </c>
      <c r="D538" s="16">
        <v>1.3</v>
      </c>
      <c r="E538">
        <v>0</v>
      </c>
      <c r="F538">
        <f t="shared" si="8"/>
        <v>0</v>
      </c>
    </row>
    <row r="539" spans="1:6" x14ac:dyDescent="0.2">
      <c r="A539" s="22" t="s">
        <v>540</v>
      </c>
      <c r="B539" s="6">
        <v>11</v>
      </c>
      <c r="C539" s="6">
        <v>0</v>
      </c>
      <c r="D539" s="16">
        <v>1.2</v>
      </c>
      <c r="E539">
        <v>0</v>
      </c>
      <c r="F539">
        <f t="shared" si="8"/>
        <v>0</v>
      </c>
    </row>
    <row r="540" spans="1:6" x14ac:dyDescent="0.2">
      <c r="A540" s="22" t="s">
        <v>541</v>
      </c>
      <c r="B540" s="6">
        <v>29</v>
      </c>
      <c r="C540" s="6">
        <v>14</v>
      </c>
      <c r="D540" s="16">
        <v>3.1</v>
      </c>
      <c r="E540" s="3">
        <v>1</v>
      </c>
      <c r="F540">
        <f t="shared" si="8"/>
        <v>0.24390243902439027</v>
      </c>
    </row>
    <row r="541" spans="1:6" x14ac:dyDescent="0.2">
      <c r="A541" s="22" t="s">
        <v>542</v>
      </c>
      <c r="B541" s="6">
        <v>1065</v>
      </c>
      <c r="C541" s="6">
        <v>37</v>
      </c>
      <c r="D541" s="16">
        <v>5.3</v>
      </c>
      <c r="E541">
        <v>0</v>
      </c>
      <c r="F541">
        <f t="shared" si="8"/>
        <v>0</v>
      </c>
    </row>
    <row r="542" spans="1:6" x14ac:dyDescent="0.2">
      <c r="A542" s="22" t="s">
        <v>543</v>
      </c>
      <c r="B542" s="6">
        <v>110</v>
      </c>
      <c r="C542" s="6">
        <v>20</v>
      </c>
      <c r="D542" s="16">
        <v>3.9</v>
      </c>
      <c r="E542" s="6">
        <v>1</v>
      </c>
      <c r="F542">
        <f t="shared" si="8"/>
        <v>0.2040816326530612</v>
      </c>
    </row>
    <row r="543" spans="1:6" x14ac:dyDescent="0.2">
      <c r="A543" s="22" t="s">
        <v>544</v>
      </c>
      <c r="B543" s="6">
        <v>1293</v>
      </c>
      <c r="C543" s="6">
        <v>86</v>
      </c>
      <c r="D543" s="16">
        <v>5.8</v>
      </c>
      <c r="E543" s="3">
        <v>1</v>
      </c>
      <c r="F543">
        <f t="shared" si="8"/>
        <v>0.14705882352941177</v>
      </c>
    </row>
    <row r="544" spans="1:6" x14ac:dyDescent="0.2">
      <c r="A544" s="22" t="s">
        <v>108</v>
      </c>
      <c r="B544" s="6">
        <v>4</v>
      </c>
      <c r="C544" s="6">
        <v>2</v>
      </c>
      <c r="D544" s="16">
        <v>1.4</v>
      </c>
      <c r="E544" s="6">
        <v>1</v>
      </c>
      <c r="F544">
        <f t="shared" si="8"/>
        <v>0.41666666666666669</v>
      </c>
    </row>
    <row r="545" spans="1:6" x14ac:dyDescent="0.2">
      <c r="A545" s="22" t="s">
        <v>545</v>
      </c>
      <c r="B545" s="6">
        <v>69</v>
      </c>
      <c r="C545" s="6">
        <v>4</v>
      </c>
      <c r="D545" s="16">
        <v>2.9</v>
      </c>
      <c r="E545" s="6">
        <v>1</v>
      </c>
      <c r="F545">
        <f t="shared" si="8"/>
        <v>0.25641025641025644</v>
      </c>
    </row>
    <row r="546" spans="1:6" x14ac:dyDescent="0.2">
      <c r="A546" s="22" t="s">
        <v>546</v>
      </c>
      <c r="B546" s="6">
        <v>13</v>
      </c>
      <c r="C546" s="6">
        <v>19</v>
      </c>
      <c r="D546" s="16">
        <v>2.8</v>
      </c>
      <c r="E546" s="3">
        <v>0</v>
      </c>
      <c r="F546">
        <f t="shared" si="8"/>
        <v>0</v>
      </c>
    </row>
    <row r="547" spans="1:6" x14ac:dyDescent="0.2">
      <c r="A547" s="22" t="s">
        <v>547</v>
      </c>
      <c r="B547" s="6">
        <v>1025</v>
      </c>
      <c r="C547" s="6">
        <v>32</v>
      </c>
      <c r="D547" s="16">
        <v>5.2</v>
      </c>
      <c r="E547" s="3">
        <v>5</v>
      </c>
      <c r="F547">
        <f t="shared" si="8"/>
        <v>0.80645161290322576</v>
      </c>
    </row>
    <row r="548" spans="1:6" x14ac:dyDescent="0.2">
      <c r="A548" s="22" t="s">
        <v>548</v>
      </c>
      <c r="B548" s="6">
        <v>0</v>
      </c>
      <c r="C548" s="6">
        <v>1</v>
      </c>
      <c r="D548" s="16">
        <v>0.3</v>
      </c>
      <c r="E548" s="3">
        <v>0</v>
      </c>
      <c r="F548">
        <f t="shared" si="8"/>
        <v>0</v>
      </c>
    </row>
    <row r="549" spans="1:6" x14ac:dyDescent="0.2">
      <c r="A549" s="22" t="s">
        <v>109</v>
      </c>
      <c r="B549" s="6">
        <v>24</v>
      </c>
      <c r="C549" s="6">
        <v>2</v>
      </c>
      <c r="D549" s="16">
        <v>2.2000000000000002</v>
      </c>
      <c r="E549" s="6">
        <v>1</v>
      </c>
      <c r="F549">
        <f t="shared" si="8"/>
        <v>0.3125</v>
      </c>
    </row>
    <row r="550" spans="1:6" x14ac:dyDescent="0.2">
      <c r="A550" s="22" t="s">
        <v>549</v>
      </c>
      <c r="B550" s="6">
        <v>0</v>
      </c>
      <c r="C550" s="6">
        <v>0</v>
      </c>
      <c r="D550" s="16">
        <v>0</v>
      </c>
      <c r="E550" s="3">
        <v>0</v>
      </c>
      <c r="F550">
        <f t="shared" si="8"/>
        <v>0</v>
      </c>
    </row>
    <row r="551" spans="1:6" x14ac:dyDescent="0.2">
      <c r="A551" s="22" t="s">
        <v>110</v>
      </c>
      <c r="B551" s="6">
        <v>66</v>
      </c>
      <c r="C551" s="6">
        <v>19</v>
      </c>
      <c r="D551" s="16">
        <v>3.6</v>
      </c>
      <c r="E551" s="6">
        <v>6</v>
      </c>
      <c r="F551">
        <f t="shared" si="8"/>
        <v>1.3043478260869565</v>
      </c>
    </row>
    <row r="552" spans="1:6" x14ac:dyDescent="0.2">
      <c r="A552" s="22" t="s">
        <v>111</v>
      </c>
      <c r="B552" s="6">
        <v>56388</v>
      </c>
      <c r="C552" s="6">
        <v>50</v>
      </c>
      <c r="D552" s="16">
        <v>7.4</v>
      </c>
      <c r="E552" s="6">
        <v>2</v>
      </c>
      <c r="F552">
        <f t="shared" si="8"/>
        <v>0.23809523809523808</v>
      </c>
    </row>
    <row r="553" spans="1:6" x14ac:dyDescent="0.2">
      <c r="A553" s="22" t="s">
        <v>112</v>
      </c>
      <c r="B553" s="6">
        <v>92</v>
      </c>
      <c r="C553" s="6">
        <v>34</v>
      </c>
      <c r="D553" s="16">
        <v>4</v>
      </c>
      <c r="E553" s="6">
        <v>7</v>
      </c>
      <c r="F553">
        <f t="shared" si="8"/>
        <v>1.4</v>
      </c>
    </row>
    <row r="554" spans="1:6" x14ac:dyDescent="0.2">
      <c r="A554" s="14" t="s">
        <v>113</v>
      </c>
      <c r="B554" s="6">
        <v>826</v>
      </c>
      <c r="C554" s="6">
        <v>7</v>
      </c>
      <c r="D554" s="16">
        <v>4.4000000000000004</v>
      </c>
      <c r="E554" s="6">
        <v>2</v>
      </c>
      <c r="F554">
        <f t="shared" si="8"/>
        <v>0.37037037037037035</v>
      </c>
    </row>
    <row r="555" spans="1:6" x14ac:dyDescent="0.2">
      <c r="A555" s="22" t="s">
        <v>550</v>
      </c>
      <c r="B555" s="6">
        <v>52</v>
      </c>
      <c r="C555" s="6">
        <v>3</v>
      </c>
      <c r="D555" s="16">
        <v>2.7</v>
      </c>
      <c r="E555" s="6">
        <v>0</v>
      </c>
      <c r="F555">
        <f t="shared" si="8"/>
        <v>0</v>
      </c>
    </row>
    <row r="556" spans="1:6" x14ac:dyDescent="0.2">
      <c r="A556" s="22" t="s">
        <v>114</v>
      </c>
      <c r="B556" s="6">
        <v>5</v>
      </c>
      <c r="C556" s="6">
        <v>3</v>
      </c>
      <c r="D556" s="16">
        <v>1.6</v>
      </c>
      <c r="E556" s="6">
        <v>1</v>
      </c>
      <c r="F556">
        <f t="shared" si="8"/>
        <v>0.38461538461538458</v>
      </c>
    </row>
    <row r="557" spans="1:6" x14ac:dyDescent="0.2">
      <c r="A557" s="22" t="s">
        <v>115</v>
      </c>
      <c r="B557" s="6">
        <v>72</v>
      </c>
      <c r="C557" s="6">
        <v>8</v>
      </c>
      <c r="D557" s="16">
        <v>3.2</v>
      </c>
      <c r="E557" s="6">
        <v>2</v>
      </c>
      <c r="F557">
        <f t="shared" si="8"/>
        <v>0.47619047619047616</v>
      </c>
    </row>
    <row r="558" spans="1:6" x14ac:dyDescent="0.2">
      <c r="A558" s="22" t="s">
        <v>116</v>
      </c>
      <c r="B558" s="6">
        <v>88</v>
      </c>
      <c r="C558" s="6">
        <v>23</v>
      </c>
      <c r="D558" s="16">
        <v>3.8</v>
      </c>
      <c r="E558" s="6">
        <v>1</v>
      </c>
      <c r="F558">
        <f t="shared" si="8"/>
        <v>0.20833333333333334</v>
      </c>
    </row>
    <row r="559" spans="1:6" x14ac:dyDescent="0.2">
      <c r="A559" s="22" t="s">
        <v>551</v>
      </c>
      <c r="B559" s="6">
        <v>1819</v>
      </c>
      <c r="C559" s="6">
        <v>17</v>
      </c>
      <c r="D559" s="16">
        <v>5.2</v>
      </c>
      <c r="E559" s="6">
        <v>1</v>
      </c>
      <c r="F559">
        <f t="shared" si="8"/>
        <v>0.16129032258064516</v>
      </c>
    </row>
    <row r="560" spans="1:6" x14ac:dyDescent="0.2">
      <c r="A560" s="22" t="s">
        <v>552</v>
      </c>
      <c r="B560" s="6">
        <v>118</v>
      </c>
      <c r="C560" s="6">
        <v>32</v>
      </c>
      <c r="D560" s="16">
        <v>4.0999999999999996</v>
      </c>
      <c r="E560" s="3">
        <v>9</v>
      </c>
      <c r="F560">
        <f t="shared" si="8"/>
        <v>1.7647058823529413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sampling</vt:lpstr>
      <vt:lpstr>habitat</vt:lpstr>
      <vt:lpstr>zoonotic 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Bujanowska, Wiktoria</dc:creator>
  <cp:lastModifiedBy>kasia bujanowska</cp:lastModifiedBy>
  <dcterms:created xsi:type="dcterms:W3CDTF">2025-05-08T10:16:01Z</dcterms:created>
  <dcterms:modified xsi:type="dcterms:W3CDTF">2025-08-29T16:54:26Z</dcterms:modified>
</cp:coreProperties>
</file>