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4940" windowHeight="5385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AL10" i="1"/>
  <c r="AK10"/>
  <c r="AL9"/>
  <c r="AK9"/>
  <c r="AL8"/>
  <c r="AK8"/>
  <c r="AL7"/>
  <c r="AK7"/>
  <c r="AL6"/>
  <c r="AK6"/>
  <c r="AL5"/>
  <c r="AK5"/>
  <c r="AL4"/>
  <c r="AK4"/>
  <c r="AL3"/>
  <c r="AK3"/>
  <c r="AL2"/>
  <c r="AK2"/>
</calcChain>
</file>

<file path=xl/sharedStrings.xml><?xml version="1.0" encoding="utf-8"?>
<sst xmlns="http://schemas.openxmlformats.org/spreadsheetml/2006/main" count="47" uniqueCount="40">
  <si>
    <t>nr</t>
  </si>
  <si>
    <t>KONTROLA</t>
  </si>
  <si>
    <t xml:space="preserve">telefon </t>
  </si>
  <si>
    <t xml:space="preserve"> </t>
  </si>
  <si>
    <t xml:space="preserve">wiek </t>
  </si>
  <si>
    <t>SBP office</t>
  </si>
  <si>
    <t>DBP office</t>
  </si>
  <si>
    <t>albumina</t>
  </si>
  <si>
    <t xml:space="preserve"> bialko calkowite </t>
  </si>
  <si>
    <t xml:space="preserve">wapń całkowity </t>
  </si>
  <si>
    <t xml:space="preserve">kreatynina </t>
  </si>
  <si>
    <t>MDRD</t>
  </si>
  <si>
    <t>CKD-EPI</t>
  </si>
  <si>
    <t>CKD stage</t>
  </si>
  <si>
    <t xml:space="preserve">glukoza </t>
  </si>
  <si>
    <t>fosforan</t>
  </si>
  <si>
    <t>UA</t>
  </si>
  <si>
    <t xml:space="preserve">mocznik </t>
  </si>
  <si>
    <t xml:space="preserve">CRP </t>
  </si>
  <si>
    <t xml:space="preserve">LDL  </t>
  </si>
  <si>
    <t xml:space="preserve">cholesterol całk. </t>
  </si>
  <si>
    <t>HDL</t>
  </si>
  <si>
    <t>TG</t>
  </si>
  <si>
    <t xml:space="preserve">fibrynogen </t>
  </si>
  <si>
    <t xml:space="preserve">Na </t>
  </si>
  <si>
    <t xml:space="preserve">K </t>
  </si>
  <si>
    <t xml:space="preserve">Cl </t>
  </si>
  <si>
    <t>DUB</t>
  </si>
  <si>
    <t>HGB</t>
  </si>
  <si>
    <t>PLT</t>
  </si>
  <si>
    <t>WBC</t>
  </si>
  <si>
    <t>wzrost</t>
  </si>
  <si>
    <t>waga</t>
  </si>
  <si>
    <t>Pas</t>
  </si>
  <si>
    <t>Biodra</t>
  </si>
  <si>
    <t>BSA</t>
  </si>
  <si>
    <t>BMI</t>
  </si>
  <si>
    <t>G1</t>
  </si>
  <si>
    <t>G2</t>
  </si>
  <si>
    <t>5.89</t>
  </si>
</sst>
</file>

<file path=xl/styles.xml><?xml version="1.0" encoding="utf-8"?>
<styleSheet xmlns="http://schemas.openxmlformats.org/spreadsheetml/2006/main">
  <fonts count="7">
    <font>
      <sz val="11"/>
      <color theme="1"/>
      <name val="Czcionka tekstu podstawowego"/>
      <family val="2"/>
      <charset val="238"/>
    </font>
    <font>
      <sz val="12"/>
      <name val="Arial"/>
      <family val="2"/>
      <charset val="238"/>
    </font>
    <font>
      <sz val="12"/>
      <color indexed="8"/>
      <name val="Arial"/>
      <family val="2"/>
      <charset val="238"/>
    </font>
    <font>
      <b/>
      <sz val="12"/>
      <color indexed="8"/>
      <name val="Arial"/>
      <family val="2"/>
      <charset val="238"/>
    </font>
    <font>
      <sz val="12"/>
      <color indexed="8"/>
      <name val="Calibri"/>
      <family val="2"/>
      <charset val="238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3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6" fillId="3" borderId="0" xfId="0" applyFont="1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"/>
  <sheetViews>
    <sheetView tabSelected="1" workbookViewId="0">
      <selection sqref="A1:AL10"/>
    </sheetView>
  </sheetViews>
  <sheetFormatPr defaultRowHeight="14.25"/>
  <sheetData>
    <row r="1" spans="1:38" ht="15.75">
      <c r="A1" s="1" t="s">
        <v>0</v>
      </c>
      <c r="B1" s="2" t="s">
        <v>1</v>
      </c>
      <c r="C1" s="3" t="s">
        <v>2</v>
      </c>
      <c r="D1" s="3"/>
      <c r="E1" s="4" t="s">
        <v>3</v>
      </c>
      <c r="F1" s="3" t="s">
        <v>4</v>
      </c>
      <c r="G1" s="5" t="s">
        <v>5</v>
      </c>
      <c r="H1" s="5" t="s">
        <v>6</v>
      </c>
      <c r="I1" s="4" t="s">
        <v>7</v>
      </c>
      <c r="J1" s="4" t="s">
        <v>8</v>
      </c>
      <c r="K1" s="3" t="s">
        <v>9</v>
      </c>
      <c r="L1" s="6" t="s">
        <v>10</v>
      </c>
      <c r="M1" s="3" t="s">
        <v>11</v>
      </c>
      <c r="N1" s="7" t="s">
        <v>12</v>
      </c>
      <c r="O1" s="7" t="s">
        <v>13</v>
      </c>
      <c r="P1" s="3" t="s">
        <v>14</v>
      </c>
      <c r="Q1" s="3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8" t="s">
        <v>35</v>
      </c>
      <c r="AL1" s="8" t="s">
        <v>36</v>
      </c>
    </row>
    <row r="2" spans="1:38" ht="15">
      <c r="A2" s="9">
        <v>9</v>
      </c>
      <c r="B2" s="10"/>
      <c r="C2" s="9"/>
      <c r="D2" s="9">
        <v>16</v>
      </c>
      <c r="E2" s="11"/>
      <c r="F2" s="9">
        <v>56</v>
      </c>
      <c r="G2" s="9">
        <v>136</v>
      </c>
      <c r="H2" s="9">
        <v>86</v>
      </c>
      <c r="I2" s="1">
        <v>4.8</v>
      </c>
      <c r="J2" s="1">
        <v>7.09</v>
      </c>
      <c r="K2" s="1">
        <v>10.53</v>
      </c>
      <c r="L2" s="1">
        <v>0.87</v>
      </c>
      <c r="M2" s="1">
        <v>91</v>
      </c>
      <c r="N2" s="9">
        <v>98</v>
      </c>
      <c r="O2" s="9" t="s">
        <v>37</v>
      </c>
      <c r="P2" s="1">
        <v>94.7</v>
      </c>
      <c r="Q2" s="1">
        <v>3.1</v>
      </c>
      <c r="R2" s="1">
        <v>7.22</v>
      </c>
      <c r="S2" s="1">
        <v>40.4</v>
      </c>
      <c r="T2" s="1">
        <v>0.97</v>
      </c>
      <c r="U2" s="1">
        <v>178.2</v>
      </c>
      <c r="V2" s="1">
        <v>250.7</v>
      </c>
      <c r="W2" s="1">
        <v>50.9</v>
      </c>
      <c r="X2" s="1">
        <v>107.2</v>
      </c>
      <c r="Y2" s="1">
        <v>273</v>
      </c>
      <c r="Z2" s="1">
        <v>139.4</v>
      </c>
      <c r="AA2" s="1">
        <v>4.5</v>
      </c>
      <c r="AB2" s="1">
        <v>104.3</v>
      </c>
      <c r="AC2" s="1">
        <v>0</v>
      </c>
      <c r="AD2" s="1">
        <v>15.7</v>
      </c>
      <c r="AE2" s="1">
        <v>164</v>
      </c>
      <c r="AF2" s="1">
        <v>4.87</v>
      </c>
      <c r="AG2" s="1">
        <v>190</v>
      </c>
      <c r="AH2" s="1">
        <v>88</v>
      </c>
      <c r="AI2" s="1">
        <v>95</v>
      </c>
      <c r="AJ2" s="1">
        <v>100</v>
      </c>
      <c r="AK2" s="12">
        <f>0.0235*(AG2^0.42246)*(AH2^0.51456)</f>
        <v>2.1592509150310586</v>
      </c>
      <c r="AL2" s="12">
        <f>AH2/((AG2/100)*(AG2/100))</f>
        <v>24.37673130193906</v>
      </c>
    </row>
    <row r="3" spans="1:38" ht="15">
      <c r="A3" s="9">
        <v>10</v>
      </c>
      <c r="B3" s="10"/>
      <c r="C3" s="9"/>
      <c r="D3" s="9">
        <v>9</v>
      </c>
      <c r="E3" s="11"/>
      <c r="F3" s="9">
        <v>58</v>
      </c>
      <c r="G3" s="9">
        <v>126</v>
      </c>
      <c r="H3" s="9">
        <v>87</v>
      </c>
      <c r="I3" s="1">
        <v>4.51</v>
      </c>
      <c r="J3" s="1">
        <v>6.97</v>
      </c>
      <c r="K3" s="1">
        <v>8.92</v>
      </c>
      <c r="L3" s="1">
        <v>0.98</v>
      </c>
      <c r="M3" s="1">
        <v>58</v>
      </c>
      <c r="N3" s="9">
        <v>64</v>
      </c>
      <c r="O3" s="9" t="s">
        <v>38</v>
      </c>
      <c r="P3" s="1">
        <v>91.5</v>
      </c>
      <c r="Q3" s="1">
        <v>3.36</v>
      </c>
      <c r="R3" s="1">
        <v>3.89</v>
      </c>
      <c r="S3" s="1">
        <v>32.4</v>
      </c>
      <c r="T3" s="1">
        <v>0.56000000000000005</v>
      </c>
      <c r="U3" s="1">
        <v>114.8</v>
      </c>
      <c r="V3" s="1">
        <v>183.4</v>
      </c>
      <c r="W3" s="1">
        <v>48.1</v>
      </c>
      <c r="X3" s="1">
        <v>102</v>
      </c>
      <c r="Y3" s="1">
        <v>223</v>
      </c>
      <c r="Z3" s="1">
        <v>141</v>
      </c>
      <c r="AA3" s="1">
        <v>4.0999999999999996</v>
      </c>
      <c r="AB3" s="1">
        <v>104</v>
      </c>
      <c r="AC3" s="1">
        <v>0</v>
      </c>
      <c r="AD3" s="1">
        <v>13.3</v>
      </c>
      <c r="AE3" s="1">
        <v>203</v>
      </c>
      <c r="AF3" s="1">
        <v>4.53</v>
      </c>
      <c r="AG3" s="1">
        <v>152</v>
      </c>
      <c r="AH3" s="1">
        <v>60</v>
      </c>
      <c r="AI3" s="1">
        <v>71</v>
      </c>
      <c r="AJ3" s="1">
        <v>90</v>
      </c>
      <c r="AK3" s="12">
        <f>0.0235*(AG3^0.42246)*(AH3^0.51456)</f>
        <v>1.6135224478648911</v>
      </c>
      <c r="AL3" s="12">
        <f>AH3/((AG3/100)*(AG3/100))</f>
        <v>25.969529085872576</v>
      </c>
    </row>
    <row r="4" spans="1:38" ht="15">
      <c r="A4" s="9">
        <v>11</v>
      </c>
      <c r="B4" s="10"/>
      <c r="C4" s="9"/>
      <c r="D4" s="9">
        <v>1</v>
      </c>
      <c r="E4" s="11"/>
      <c r="F4" s="9">
        <v>57</v>
      </c>
      <c r="G4" s="9">
        <v>135</v>
      </c>
      <c r="H4" s="9">
        <v>85</v>
      </c>
      <c r="I4" s="1">
        <v>4.2300000000000004</v>
      </c>
      <c r="J4" s="1">
        <v>6.86</v>
      </c>
      <c r="K4" s="1">
        <v>8.61</v>
      </c>
      <c r="L4" s="1">
        <v>0.85</v>
      </c>
      <c r="M4" s="1">
        <v>69</v>
      </c>
      <c r="N4" s="9">
        <v>77</v>
      </c>
      <c r="O4" s="9" t="s">
        <v>37</v>
      </c>
      <c r="P4" s="1">
        <v>86.6</v>
      </c>
      <c r="Q4" s="1">
        <v>3.97</v>
      </c>
      <c r="R4" s="1">
        <v>4.33</v>
      </c>
      <c r="S4" s="1">
        <v>24.1</v>
      </c>
      <c r="T4" s="1">
        <v>0.34</v>
      </c>
      <c r="U4" s="1">
        <v>150.69999999999999</v>
      </c>
      <c r="V4" s="1">
        <v>244.2</v>
      </c>
      <c r="W4" s="1">
        <v>69</v>
      </c>
      <c r="X4" s="1">
        <v>122.1</v>
      </c>
      <c r="Y4" s="9">
        <v>259</v>
      </c>
      <c r="Z4" s="9">
        <v>141.4</v>
      </c>
      <c r="AA4" s="9">
        <v>4.3</v>
      </c>
      <c r="AB4" s="9">
        <v>108.5</v>
      </c>
      <c r="AC4" s="9">
        <v>0</v>
      </c>
      <c r="AD4" s="9">
        <v>13.4</v>
      </c>
      <c r="AE4" s="9">
        <v>161</v>
      </c>
      <c r="AF4" s="9">
        <v>3.78</v>
      </c>
      <c r="AG4" s="1">
        <v>174</v>
      </c>
      <c r="AH4" s="1">
        <v>74</v>
      </c>
      <c r="AI4" s="1">
        <v>89</v>
      </c>
      <c r="AJ4" s="1">
        <v>106</v>
      </c>
      <c r="AK4" s="12">
        <f t="shared" ref="AK4:AK10" si="0">0.0235*(AG4^0.42246)*(AH4^0.51456)</f>
        <v>1.9030148242741136</v>
      </c>
      <c r="AL4" s="12">
        <f t="shared" ref="AL4:AL10" si="1">AH4/((AG4/100)*(AG4/100))</f>
        <v>24.441802087462015</v>
      </c>
    </row>
    <row r="5" spans="1:38" ht="15">
      <c r="A5" s="9">
        <v>12</v>
      </c>
      <c r="B5" s="10"/>
      <c r="C5" s="9"/>
      <c r="D5" s="9">
        <v>7</v>
      </c>
      <c r="E5" s="11"/>
      <c r="F5" s="9">
        <v>40</v>
      </c>
      <c r="G5" s="9">
        <v>120</v>
      </c>
      <c r="H5" s="9">
        <v>70</v>
      </c>
      <c r="I5" s="9">
        <v>4.67</v>
      </c>
      <c r="J5" s="1">
        <v>6.98</v>
      </c>
      <c r="K5" s="9">
        <v>8.32</v>
      </c>
      <c r="L5" s="9">
        <v>0.65</v>
      </c>
      <c r="M5" s="1">
        <v>107</v>
      </c>
      <c r="N5" s="1">
        <v>111</v>
      </c>
      <c r="O5" s="1" t="s">
        <v>37</v>
      </c>
      <c r="P5" s="1">
        <v>76</v>
      </c>
      <c r="Q5" s="1">
        <v>4.0999999999999996</v>
      </c>
      <c r="R5" s="1">
        <v>5.3</v>
      </c>
      <c r="S5" s="1">
        <v>25</v>
      </c>
      <c r="T5" s="1">
        <v>0.78</v>
      </c>
      <c r="U5" s="1">
        <v>99</v>
      </c>
      <c r="V5" s="1">
        <v>154</v>
      </c>
      <c r="W5" s="1">
        <v>56</v>
      </c>
      <c r="X5" s="1">
        <v>123</v>
      </c>
      <c r="Y5" s="1">
        <v>244</v>
      </c>
      <c r="Z5" s="1">
        <v>137</v>
      </c>
      <c r="AA5" s="1">
        <v>4.8</v>
      </c>
      <c r="AB5" s="1">
        <v>104.8</v>
      </c>
      <c r="AC5" s="1">
        <v>0</v>
      </c>
      <c r="AD5" s="1">
        <v>14.6</v>
      </c>
      <c r="AE5" s="1">
        <v>156</v>
      </c>
      <c r="AF5" s="1">
        <v>7.54</v>
      </c>
      <c r="AG5" s="1">
        <v>174</v>
      </c>
      <c r="AH5" s="1">
        <v>56</v>
      </c>
      <c r="AI5" s="1">
        <v>87</v>
      </c>
      <c r="AJ5" s="1">
        <v>96</v>
      </c>
      <c r="AK5" s="12">
        <f t="shared" si="0"/>
        <v>1.6487618459971156</v>
      </c>
      <c r="AL5" s="12">
        <f t="shared" si="1"/>
        <v>18.496498876998281</v>
      </c>
    </row>
    <row r="6" spans="1:38" ht="15">
      <c r="A6" s="9">
        <v>13</v>
      </c>
      <c r="B6" s="10"/>
      <c r="C6" s="9"/>
      <c r="D6" s="9">
        <v>8</v>
      </c>
      <c r="E6" s="11"/>
      <c r="F6" s="9">
        <v>51</v>
      </c>
      <c r="G6" s="9">
        <v>125</v>
      </c>
      <c r="H6" s="9">
        <v>85</v>
      </c>
      <c r="I6" s="9">
        <v>4.01</v>
      </c>
      <c r="J6" s="1">
        <v>6.78</v>
      </c>
      <c r="K6" s="9">
        <v>8.67</v>
      </c>
      <c r="L6" s="9">
        <v>0.75</v>
      </c>
      <c r="M6" s="1">
        <v>86.6</v>
      </c>
      <c r="N6" s="1">
        <v>93</v>
      </c>
      <c r="O6" s="1" t="s">
        <v>37</v>
      </c>
      <c r="P6" s="1">
        <v>89</v>
      </c>
      <c r="Q6" s="1">
        <v>4.13</v>
      </c>
      <c r="R6" s="1">
        <v>5.8</v>
      </c>
      <c r="S6" s="1">
        <v>34</v>
      </c>
      <c r="T6" s="1">
        <v>0.56000000000000005</v>
      </c>
      <c r="U6" s="1">
        <v>100</v>
      </c>
      <c r="V6" s="1">
        <v>175</v>
      </c>
      <c r="W6" s="1">
        <v>67</v>
      </c>
      <c r="X6" s="1">
        <v>115</v>
      </c>
      <c r="Y6" s="1">
        <v>200</v>
      </c>
      <c r="Z6" s="1">
        <v>141.69999999999999</v>
      </c>
      <c r="AA6" s="1">
        <v>4.9000000000000004</v>
      </c>
      <c r="AB6" s="1">
        <v>105.3</v>
      </c>
      <c r="AC6" s="1">
        <v>0</v>
      </c>
      <c r="AD6" s="1">
        <v>14.9</v>
      </c>
      <c r="AE6" s="1">
        <v>187</v>
      </c>
      <c r="AF6" s="1">
        <v>6.78</v>
      </c>
      <c r="AG6" s="1">
        <v>178</v>
      </c>
      <c r="AH6" s="1">
        <v>70</v>
      </c>
      <c r="AI6" s="1">
        <v>89</v>
      </c>
      <c r="AJ6" s="1">
        <v>96</v>
      </c>
      <c r="AK6" s="12">
        <f t="shared" si="0"/>
        <v>1.8672133505709247</v>
      </c>
      <c r="AL6" s="12">
        <f t="shared" si="1"/>
        <v>22.093170054286073</v>
      </c>
    </row>
    <row r="7" spans="1:38" ht="15">
      <c r="A7" s="9">
        <v>14</v>
      </c>
      <c r="B7" s="10"/>
      <c r="C7" s="9"/>
      <c r="D7" s="9">
        <v>10</v>
      </c>
      <c r="E7" s="11"/>
      <c r="F7" s="9">
        <v>45</v>
      </c>
      <c r="G7" s="9">
        <v>135</v>
      </c>
      <c r="H7" s="9">
        <v>80</v>
      </c>
      <c r="I7" s="9">
        <v>3.89</v>
      </c>
      <c r="J7" s="1">
        <v>6.6</v>
      </c>
      <c r="K7" s="9">
        <v>8.5</v>
      </c>
      <c r="L7" s="9">
        <v>0.69</v>
      </c>
      <c r="M7" s="1">
        <v>97.8</v>
      </c>
      <c r="N7" s="1">
        <v>105</v>
      </c>
      <c r="O7" s="1" t="s">
        <v>37</v>
      </c>
      <c r="P7" s="1">
        <v>78</v>
      </c>
      <c r="Q7" s="1">
        <v>4.34</v>
      </c>
      <c r="R7" s="1">
        <v>4.9000000000000004</v>
      </c>
      <c r="S7" s="1">
        <v>31</v>
      </c>
      <c r="T7" s="1">
        <v>0.87</v>
      </c>
      <c r="U7" s="1">
        <v>112</v>
      </c>
      <c r="V7" s="1">
        <v>198</v>
      </c>
      <c r="W7" s="1">
        <v>45</v>
      </c>
      <c r="X7" s="1">
        <v>135</v>
      </c>
      <c r="Y7" s="1">
        <v>201</v>
      </c>
      <c r="Z7" s="1">
        <v>139</v>
      </c>
      <c r="AA7" s="1">
        <v>4.3</v>
      </c>
      <c r="AB7" s="1">
        <v>105.1</v>
      </c>
      <c r="AC7" s="1">
        <v>0</v>
      </c>
      <c r="AD7" s="1">
        <v>13.9</v>
      </c>
      <c r="AE7" s="1">
        <v>223</v>
      </c>
      <c r="AF7" s="1">
        <v>7.89</v>
      </c>
      <c r="AG7" s="1">
        <v>175</v>
      </c>
      <c r="AH7" s="1">
        <v>65</v>
      </c>
      <c r="AI7" s="1">
        <v>80</v>
      </c>
      <c r="AJ7" s="1">
        <v>90</v>
      </c>
      <c r="AK7" s="12">
        <f t="shared" si="0"/>
        <v>1.7844912102190762</v>
      </c>
      <c r="AL7" s="12">
        <f t="shared" si="1"/>
        <v>21.224489795918366</v>
      </c>
    </row>
    <row r="8" spans="1:38" ht="15">
      <c r="A8" s="9">
        <v>15</v>
      </c>
      <c r="B8" s="10"/>
      <c r="C8" s="9"/>
      <c r="D8" s="9">
        <v>15</v>
      </c>
      <c r="E8" s="11"/>
      <c r="F8" s="9">
        <v>25</v>
      </c>
      <c r="G8" s="9">
        <v>115</v>
      </c>
      <c r="H8" s="9">
        <v>70</v>
      </c>
      <c r="I8" s="9">
        <v>4.3</v>
      </c>
      <c r="J8" s="1">
        <v>7</v>
      </c>
      <c r="K8" s="9">
        <v>8.98</v>
      </c>
      <c r="L8" s="9">
        <v>0.56000000000000005</v>
      </c>
      <c r="M8" s="1">
        <v>140</v>
      </c>
      <c r="N8" s="1">
        <v>130</v>
      </c>
      <c r="O8" s="1" t="s">
        <v>37</v>
      </c>
      <c r="P8" s="1">
        <v>80</v>
      </c>
      <c r="Q8" s="1">
        <v>4.67</v>
      </c>
      <c r="R8" s="1">
        <v>5</v>
      </c>
      <c r="S8" s="1">
        <v>38</v>
      </c>
      <c r="T8" s="1">
        <v>0.76</v>
      </c>
      <c r="U8" s="1">
        <v>101</v>
      </c>
      <c r="V8" s="1">
        <v>187</v>
      </c>
      <c r="W8" s="1">
        <v>55</v>
      </c>
      <c r="X8" s="1">
        <v>136</v>
      </c>
      <c r="Y8" s="1">
        <v>199</v>
      </c>
      <c r="Z8" s="1">
        <v>140</v>
      </c>
      <c r="AA8" s="1">
        <v>5</v>
      </c>
      <c r="AB8" s="1">
        <v>106</v>
      </c>
      <c r="AC8" s="1">
        <v>0</v>
      </c>
      <c r="AD8" s="1">
        <v>15</v>
      </c>
      <c r="AE8" s="1">
        <v>198</v>
      </c>
      <c r="AF8" s="1" t="s">
        <v>39</v>
      </c>
      <c r="AG8" s="1">
        <v>165</v>
      </c>
      <c r="AH8" s="1">
        <v>55</v>
      </c>
      <c r="AI8" s="1">
        <v>76</v>
      </c>
      <c r="AJ8" s="1">
        <v>86</v>
      </c>
      <c r="AK8" s="12">
        <f t="shared" si="0"/>
        <v>1.5973024391611621</v>
      </c>
      <c r="AL8" s="12">
        <f t="shared" si="1"/>
        <v>20.202020202020204</v>
      </c>
    </row>
    <row r="9" spans="1:38" ht="15">
      <c r="A9" s="9">
        <v>16</v>
      </c>
      <c r="B9" s="10"/>
      <c r="C9" s="9"/>
      <c r="D9" s="9">
        <v>17</v>
      </c>
      <c r="E9" s="11"/>
      <c r="F9" s="9">
        <v>50</v>
      </c>
      <c r="G9" s="9">
        <v>135</v>
      </c>
      <c r="H9" s="9">
        <v>75</v>
      </c>
      <c r="I9" s="9">
        <v>4.5999999999999996</v>
      </c>
      <c r="J9" s="1">
        <v>7.4</v>
      </c>
      <c r="K9" s="9">
        <v>9.15</v>
      </c>
      <c r="L9" s="9">
        <v>0.64</v>
      </c>
      <c r="M9" s="1">
        <v>104</v>
      </c>
      <c r="N9" s="1">
        <v>104</v>
      </c>
      <c r="O9" s="1" t="s">
        <v>37</v>
      </c>
      <c r="P9" s="1">
        <v>91</v>
      </c>
      <c r="Q9" s="1">
        <v>4.1100000000000003</v>
      </c>
      <c r="R9" s="1">
        <v>4.9800000000000004</v>
      </c>
      <c r="S9" s="1">
        <v>40</v>
      </c>
      <c r="T9" s="1">
        <v>0.55000000000000004</v>
      </c>
      <c r="U9" s="1">
        <v>135</v>
      </c>
      <c r="V9" s="1">
        <v>201</v>
      </c>
      <c r="W9" s="1">
        <v>44.6</v>
      </c>
      <c r="X9" s="1">
        <v>148</v>
      </c>
      <c r="Y9" s="1">
        <v>213</v>
      </c>
      <c r="Z9" s="1">
        <v>145</v>
      </c>
      <c r="AA9" s="1">
        <v>4.4000000000000004</v>
      </c>
      <c r="AB9" s="1">
        <v>105.9</v>
      </c>
      <c r="AC9" s="1">
        <v>0</v>
      </c>
      <c r="AD9" s="1">
        <v>13.5</v>
      </c>
      <c r="AE9" s="1">
        <v>270</v>
      </c>
      <c r="AF9" s="1">
        <v>4.9000000000000004</v>
      </c>
      <c r="AG9" s="1">
        <v>170</v>
      </c>
      <c r="AH9" s="1">
        <v>65</v>
      </c>
      <c r="AI9" s="1">
        <v>78</v>
      </c>
      <c r="AJ9" s="1">
        <v>90</v>
      </c>
      <c r="AK9" s="12">
        <f t="shared" si="0"/>
        <v>1.7627714596106516</v>
      </c>
      <c r="AL9" s="12">
        <f t="shared" si="1"/>
        <v>22.491349480968861</v>
      </c>
    </row>
    <row r="10" spans="1:38" ht="15">
      <c r="A10" s="9">
        <v>17</v>
      </c>
      <c r="B10" s="10"/>
      <c r="C10" s="9"/>
      <c r="D10" s="9">
        <v>11</v>
      </c>
      <c r="E10" s="11"/>
      <c r="F10" s="9">
        <v>47</v>
      </c>
      <c r="G10" s="9">
        <v>110</v>
      </c>
      <c r="H10" s="9">
        <v>76</v>
      </c>
      <c r="I10" s="9">
        <v>4.07</v>
      </c>
      <c r="J10" s="1">
        <v>6.5</v>
      </c>
      <c r="K10" s="9">
        <v>8.9700000000000006</v>
      </c>
      <c r="L10" s="9">
        <v>0.7</v>
      </c>
      <c r="M10" s="1">
        <v>95.3</v>
      </c>
      <c r="N10" s="1">
        <v>103</v>
      </c>
      <c r="O10" s="1" t="s">
        <v>37</v>
      </c>
      <c r="P10" s="1">
        <v>87</v>
      </c>
      <c r="Q10" s="1">
        <v>3.99</v>
      </c>
      <c r="R10" s="1">
        <v>5</v>
      </c>
      <c r="S10" s="1">
        <v>35</v>
      </c>
      <c r="T10" s="1">
        <v>0.45</v>
      </c>
      <c r="U10" s="1">
        <v>139</v>
      </c>
      <c r="V10" s="1">
        <v>165</v>
      </c>
      <c r="W10" s="1">
        <v>56</v>
      </c>
      <c r="X10" s="1">
        <v>156</v>
      </c>
      <c r="Y10" s="1">
        <v>256</v>
      </c>
      <c r="Z10" s="1">
        <v>142</v>
      </c>
      <c r="AA10" s="1">
        <v>4.9000000000000004</v>
      </c>
      <c r="AB10" s="1">
        <v>104.8</v>
      </c>
      <c r="AC10" s="1">
        <v>0</v>
      </c>
      <c r="AD10" s="1">
        <v>14.7</v>
      </c>
      <c r="AE10" s="1">
        <v>345</v>
      </c>
      <c r="AF10" s="1">
        <v>6.98</v>
      </c>
      <c r="AG10" s="1">
        <v>165</v>
      </c>
      <c r="AH10" s="1">
        <v>61</v>
      </c>
      <c r="AI10" s="1">
        <v>76</v>
      </c>
      <c r="AJ10" s="1">
        <v>87</v>
      </c>
      <c r="AK10" s="12">
        <f t="shared" si="0"/>
        <v>1.684711146367567</v>
      </c>
      <c r="AL10" s="12">
        <f t="shared" si="1"/>
        <v>22.4058769513315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2023-05-31T14:46:12Z</dcterms:created>
  <dcterms:modified xsi:type="dcterms:W3CDTF">2023-05-31T14:46:54Z</dcterms:modified>
</cp:coreProperties>
</file>